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" yWindow="-195" windowWidth="20460" windowHeight="8340" tabRatio="943"/>
  </bookViews>
  <sheets>
    <sheet name="SUMBER TEKNIK" sheetId="6" r:id="rId1"/>
    <sheet name="SUMBER PLASTIK" sheetId="2" r:id="rId2"/>
    <sheet name="SUMBER TEKNIK A" sheetId="1" state="hidden" r:id="rId3"/>
    <sheet name="SUMBER TEKNIK JAYA MEDAN" sheetId="4" r:id="rId4"/>
    <sheet name="SALES" sheetId="7" r:id="rId5"/>
  </sheets>
  <definedNames>
    <definedName name="_xlnm._FilterDatabase" localSheetId="4" hidden="1">SALES!$A$1:$D$523</definedName>
    <definedName name="_xlnm._FilterDatabase" localSheetId="1" hidden="1">'SUMBER PLASTIK'!$A$6:$AB$14</definedName>
    <definedName name="_xlnm._FilterDatabase" localSheetId="0" hidden="1">'SUMBER TEKNIK'!$A$6:$H$375</definedName>
    <definedName name="_xlnm._FilterDatabase" localSheetId="2" hidden="1">'SUMBER TEKNIK A'!$A$6:$I$392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14" i="6" l="1"/>
  <c r="D414" i="6"/>
  <c r="C414" i="6"/>
  <c r="H413" i="6"/>
  <c r="D413" i="6"/>
  <c r="C413" i="6"/>
  <c r="H412" i="6"/>
  <c r="D412" i="6"/>
  <c r="C412" i="6"/>
  <c r="D411" i="6"/>
  <c r="C411" i="6"/>
  <c r="D410" i="6"/>
  <c r="C410" i="6"/>
  <c r="H418" i="6"/>
  <c r="D418" i="6"/>
  <c r="C418" i="6"/>
  <c r="H417" i="6"/>
  <c r="D417" i="6"/>
  <c r="C417" i="6"/>
  <c r="H416" i="6"/>
  <c r="D416" i="6"/>
  <c r="C416" i="6"/>
  <c r="H415" i="6"/>
  <c r="D415" i="6"/>
  <c r="C415" i="6"/>
  <c r="H409" i="6"/>
  <c r="D409" i="6"/>
  <c r="C409" i="6"/>
  <c r="H408" i="6"/>
  <c r="D408" i="6"/>
  <c r="C408" i="6"/>
  <c r="I21" i="2" l="1"/>
  <c r="H21" i="2"/>
  <c r="D21" i="2"/>
  <c r="C21" i="2"/>
  <c r="I20" i="2"/>
  <c r="H20" i="2"/>
  <c r="D20" i="2"/>
  <c r="C20" i="2"/>
  <c r="I19" i="2"/>
  <c r="H19" i="2"/>
  <c r="D19" i="2"/>
  <c r="C19" i="2"/>
  <c r="I18" i="2"/>
  <c r="H18" i="2"/>
  <c r="D18" i="2"/>
  <c r="C18" i="2"/>
  <c r="I17" i="2"/>
  <c r="I23" i="2" s="1"/>
  <c r="H17" i="2"/>
  <c r="D17" i="2"/>
  <c r="C17" i="2"/>
  <c r="H365" i="6" l="1"/>
  <c r="H366" i="6"/>
  <c r="H367" i="6"/>
  <c r="H368" i="6"/>
  <c r="D365" i="6"/>
  <c r="D366" i="6"/>
  <c r="D367" i="6"/>
  <c r="D368" i="6"/>
  <c r="C365" i="6"/>
  <c r="C366" i="6"/>
  <c r="C367" i="6"/>
  <c r="C368" i="6"/>
  <c r="H322" i="6" l="1"/>
  <c r="H323" i="6"/>
  <c r="D322" i="6"/>
  <c r="C322" i="6"/>
  <c r="I303" i="6" l="1"/>
  <c r="I31" i="4"/>
  <c r="H31" i="4"/>
  <c r="D31" i="4"/>
  <c r="C31" i="4"/>
  <c r="I30" i="4"/>
  <c r="H30" i="4"/>
  <c r="D30" i="4"/>
  <c r="C30" i="4"/>
  <c r="I29" i="4"/>
  <c r="H29" i="4"/>
  <c r="D29" i="4"/>
  <c r="C29" i="4"/>
  <c r="I28" i="4"/>
  <c r="H28" i="4"/>
  <c r="D28" i="4"/>
  <c r="C28" i="4"/>
  <c r="I27" i="4"/>
  <c r="H27" i="4"/>
  <c r="D27" i="4"/>
  <c r="C27" i="4"/>
  <c r="I26" i="4"/>
  <c r="H26" i="4"/>
  <c r="D26" i="4"/>
  <c r="C26" i="4"/>
  <c r="I25" i="4"/>
  <c r="H25" i="4"/>
  <c r="D25" i="4"/>
  <c r="C25" i="4"/>
  <c r="I24" i="4"/>
  <c r="H24" i="4"/>
  <c r="D24" i="4"/>
  <c r="C24" i="4"/>
  <c r="I23" i="4"/>
  <c r="H23" i="4"/>
  <c r="D23" i="4"/>
  <c r="C23" i="4"/>
  <c r="I22" i="4"/>
  <c r="H22" i="4"/>
  <c r="D22" i="4"/>
  <c r="C22" i="4"/>
  <c r="I21" i="4"/>
  <c r="I32" i="4" s="1"/>
  <c r="H21" i="4"/>
  <c r="D21" i="4"/>
  <c r="C21" i="4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D302" i="6"/>
  <c r="I15" i="4" l="1"/>
  <c r="I16" i="4"/>
  <c r="I7" i="4"/>
  <c r="I8" i="4"/>
  <c r="I9" i="4"/>
  <c r="I10" i="4"/>
  <c r="I11" i="4"/>
  <c r="H14" i="4"/>
  <c r="H15" i="4"/>
  <c r="H16" i="4"/>
  <c r="H17" i="4"/>
  <c r="H7" i="4"/>
  <c r="H8" i="4"/>
  <c r="H9" i="4"/>
  <c r="H10" i="4"/>
  <c r="H11" i="4"/>
  <c r="H12" i="4"/>
  <c r="H13" i="4"/>
  <c r="D14" i="4"/>
  <c r="D15" i="4"/>
  <c r="D16" i="4"/>
  <c r="D17" i="4"/>
  <c r="D7" i="4"/>
  <c r="D8" i="4"/>
  <c r="D9" i="4"/>
  <c r="D10" i="4"/>
  <c r="D11" i="4"/>
  <c r="C7" i="4"/>
  <c r="C8" i="4"/>
  <c r="C9" i="4"/>
  <c r="C10" i="4"/>
  <c r="C11" i="4"/>
  <c r="C13" i="4"/>
  <c r="C14" i="4"/>
  <c r="C15" i="4"/>
  <c r="C16" i="4"/>
  <c r="C17" i="4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H231" i="6" l="1"/>
  <c r="H232" i="6"/>
  <c r="H233" i="6"/>
  <c r="H234" i="6"/>
  <c r="H235" i="6"/>
  <c r="H236" i="6"/>
  <c r="H237" i="6"/>
  <c r="D231" i="6"/>
  <c r="D232" i="6"/>
  <c r="D233" i="6"/>
  <c r="D234" i="6"/>
  <c r="D235" i="6"/>
  <c r="D236" i="6"/>
  <c r="D237" i="6"/>
  <c r="C231" i="6"/>
  <c r="C232" i="6"/>
  <c r="C233" i="6"/>
  <c r="C234" i="6"/>
  <c r="C235" i="6"/>
  <c r="C236" i="6"/>
  <c r="C237" i="6"/>
  <c r="I7" i="2" l="1"/>
  <c r="D7" i="2"/>
  <c r="C7" i="2"/>
  <c r="H157" i="6" l="1"/>
  <c r="H158" i="6"/>
  <c r="H159" i="6"/>
  <c r="H160" i="6"/>
  <c r="H161" i="6"/>
  <c r="H162" i="6"/>
  <c r="H163" i="6"/>
  <c r="H164" i="6"/>
  <c r="D157" i="6"/>
  <c r="D158" i="6"/>
  <c r="D159" i="6"/>
  <c r="D160" i="6"/>
  <c r="D161" i="6"/>
  <c r="D162" i="6"/>
  <c r="D163" i="6"/>
  <c r="D164" i="6"/>
  <c r="C157" i="6"/>
  <c r="C158" i="6"/>
  <c r="C159" i="6"/>
  <c r="C160" i="6"/>
  <c r="C161" i="6"/>
  <c r="C162" i="6"/>
  <c r="C163" i="6"/>
  <c r="C164" i="6"/>
  <c r="D132" i="6" l="1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09" i="6" l="1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08" i="6"/>
  <c r="D88" i="6" l="1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H65" i="6" l="1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D48" i="6" l="1"/>
  <c r="C48" i="6"/>
  <c r="H48" i="6"/>
  <c r="H20" i="6" l="1"/>
  <c r="D20" i="6"/>
  <c r="C20" i="6"/>
  <c r="H19" i="6"/>
  <c r="D19" i="6"/>
  <c r="C19" i="6"/>
  <c r="H18" i="6"/>
  <c r="D18" i="6"/>
  <c r="C18" i="6"/>
  <c r="H17" i="6"/>
  <c r="D17" i="6"/>
  <c r="C17" i="6"/>
  <c r="H16" i="6"/>
  <c r="D16" i="6"/>
  <c r="C16" i="6"/>
  <c r="H15" i="6"/>
  <c r="D15" i="6"/>
  <c r="C15" i="6"/>
  <c r="D14" i="6"/>
  <c r="C14" i="6"/>
  <c r="H13" i="6"/>
  <c r="D13" i="6"/>
  <c r="C13" i="6"/>
  <c r="H12" i="6"/>
  <c r="D12" i="6"/>
  <c r="C12" i="6"/>
  <c r="H11" i="6"/>
  <c r="D11" i="6"/>
  <c r="C11" i="6"/>
  <c r="H10" i="6"/>
  <c r="D10" i="6"/>
  <c r="C10" i="6"/>
  <c r="H9" i="6"/>
  <c r="D9" i="6"/>
  <c r="C9" i="6"/>
  <c r="H8" i="6"/>
  <c r="D8" i="6"/>
  <c r="C8" i="6"/>
  <c r="C442" i="6" l="1"/>
  <c r="I442" i="6"/>
  <c r="I10" i="2" l="1"/>
  <c r="I9" i="2"/>
  <c r="H9" i="2"/>
  <c r="D9" i="2"/>
  <c r="C9" i="2"/>
  <c r="H402" i="6"/>
  <c r="D402" i="6"/>
  <c r="C402" i="6"/>
  <c r="H401" i="6"/>
  <c r="D401" i="6"/>
  <c r="C401" i="6"/>
  <c r="H400" i="6"/>
  <c r="D400" i="6"/>
  <c r="C400" i="6"/>
  <c r="H399" i="6"/>
  <c r="D399" i="6"/>
  <c r="C399" i="6"/>
  <c r="H398" i="6"/>
  <c r="D398" i="6"/>
  <c r="C398" i="6"/>
  <c r="H397" i="6"/>
  <c r="D397" i="6"/>
  <c r="C397" i="6"/>
  <c r="H396" i="6"/>
  <c r="D396" i="6"/>
  <c r="C396" i="6"/>
  <c r="H395" i="6"/>
  <c r="D395" i="6"/>
  <c r="C395" i="6"/>
  <c r="D391" i="6" l="1"/>
  <c r="C391" i="6"/>
  <c r="H390" i="6"/>
  <c r="D390" i="6"/>
  <c r="C390" i="6"/>
  <c r="H389" i="6"/>
  <c r="D389" i="6"/>
  <c r="C389" i="6"/>
  <c r="H388" i="6"/>
  <c r="D388" i="6"/>
  <c r="C388" i="6"/>
  <c r="D387" i="6"/>
  <c r="C387" i="6"/>
  <c r="H386" i="6"/>
  <c r="D386" i="6"/>
  <c r="C386" i="6"/>
  <c r="D385" i="6"/>
  <c r="C385" i="6"/>
  <c r="H384" i="6"/>
  <c r="D384" i="6"/>
  <c r="C384" i="6"/>
  <c r="H383" i="6"/>
  <c r="D383" i="6"/>
  <c r="C383" i="6"/>
  <c r="H382" i="6"/>
  <c r="D382" i="6"/>
  <c r="C382" i="6"/>
  <c r="H381" i="6"/>
  <c r="D381" i="6"/>
  <c r="C381" i="6"/>
  <c r="H380" i="6"/>
  <c r="D380" i="6"/>
  <c r="C380" i="6"/>
  <c r="H379" i="6"/>
  <c r="D379" i="6"/>
  <c r="C379" i="6"/>
  <c r="H378" i="6"/>
  <c r="D378" i="6"/>
  <c r="C378" i="6"/>
  <c r="H377" i="6" l="1"/>
  <c r="D377" i="6"/>
  <c r="C377" i="6"/>
  <c r="I354" i="6" l="1"/>
  <c r="H354" i="6"/>
  <c r="D354" i="6"/>
  <c r="C354" i="6"/>
  <c r="H348" i="6"/>
  <c r="D348" i="6"/>
  <c r="C348" i="6"/>
  <c r="D347" i="6"/>
  <c r="C347" i="6"/>
  <c r="H346" i="6"/>
  <c r="D346" i="6"/>
  <c r="C346" i="6"/>
  <c r="H345" i="6"/>
  <c r="D345" i="6"/>
  <c r="C345" i="6"/>
  <c r="D344" i="6"/>
  <c r="C344" i="6"/>
  <c r="H343" i="6"/>
  <c r="D343" i="6"/>
  <c r="C343" i="6"/>
  <c r="H342" i="6"/>
  <c r="D342" i="6"/>
  <c r="C342" i="6"/>
  <c r="H341" i="6"/>
  <c r="D341" i="6"/>
  <c r="C341" i="6"/>
  <c r="H340" i="6"/>
  <c r="D340" i="6"/>
  <c r="C340" i="6"/>
  <c r="H339" i="6"/>
  <c r="D339" i="6"/>
  <c r="C339" i="6"/>
  <c r="H333" i="6" l="1"/>
  <c r="D333" i="6"/>
  <c r="C333" i="6"/>
  <c r="H314" i="6" l="1"/>
  <c r="D314" i="6"/>
  <c r="C314" i="6"/>
  <c r="H313" i="6"/>
  <c r="D313" i="6"/>
  <c r="C313" i="6"/>
  <c r="H312" i="6"/>
  <c r="D312" i="6"/>
  <c r="C312" i="6"/>
  <c r="H311" i="6"/>
  <c r="D311" i="6"/>
  <c r="C311" i="6"/>
  <c r="H310" i="6"/>
  <c r="D310" i="6"/>
  <c r="C310" i="6"/>
  <c r="D309" i="6"/>
  <c r="C309" i="6"/>
  <c r="H308" i="6"/>
  <c r="D308" i="6"/>
  <c r="C308" i="6"/>
  <c r="D307" i="6"/>
  <c r="C307" i="6"/>
  <c r="H306" i="6"/>
  <c r="D306" i="6"/>
  <c r="C306" i="6"/>
  <c r="H305" i="6"/>
  <c r="D305" i="6"/>
  <c r="C305" i="6"/>
  <c r="I8" i="2" l="1"/>
  <c r="H8" i="2"/>
  <c r="D8" i="2"/>
  <c r="C8" i="2"/>
  <c r="H207" i="6"/>
  <c r="D207" i="6"/>
  <c r="C207" i="6"/>
  <c r="H206" i="6"/>
  <c r="D206" i="6"/>
  <c r="C206" i="6"/>
  <c r="H205" i="6"/>
  <c r="D205" i="6"/>
  <c r="C205" i="6"/>
  <c r="H204" i="6"/>
  <c r="D204" i="6"/>
  <c r="C204" i="6"/>
  <c r="H203" i="6"/>
  <c r="D203" i="6"/>
  <c r="C203" i="6"/>
  <c r="H202" i="6"/>
  <c r="D202" i="6"/>
  <c r="C202" i="6"/>
  <c r="D201" i="6"/>
  <c r="C201" i="6"/>
  <c r="H200" i="6"/>
  <c r="D200" i="6"/>
  <c r="C200" i="6"/>
  <c r="H199" i="6"/>
  <c r="D199" i="6"/>
  <c r="C199" i="6"/>
  <c r="H198" i="6"/>
  <c r="D198" i="6"/>
  <c r="C198" i="6"/>
  <c r="H197" i="6"/>
  <c r="D197" i="6"/>
  <c r="C197" i="6"/>
  <c r="H196" i="6"/>
  <c r="D196" i="6"/>
  <c r="C196" i="6"/>
  <c r="H195" i="6"/>
  <c r="D195" i="6"/>
  <c r="C195" i="6"/>
  <c r="H193" i="6"/>
  <c r="D193" i="6"/>
  <c r="C193" i="6"/>
  <c r="H194" i="6"/>
  <c r="D194" i="6"/>
  <c r="C194" i="6"/>
  <c r="I191" i="6" l="1"/>
  <c r="D185" i="6" l="1"/>
  <c r="C185" i="6"/>
  <c r="D184" i="6"/>
  <c r="C184" i="6"/>
  <c r="D183" i="6"/>
  <c r="C183" i="6"/>
  <c r="D182" i="6"/>
  <c r="C182" i="6"/>
  <c r="D181" i="6"/>
  <c r="C181" i="6"/>
  <c r="D180" i="6"/>
  <c r="C180" i="6"/>
  <c r="D179" i="6"/>
  <c r="C179" i="6"/>
  <c r="H178" i="6"/>
  <c r="D178" i="6"/>
  <c r="C178" i="6"/>
  <c r="H177" i="6"/>
  <c r="D177" i="6"/>
  <c r="C177" i="6"/>
  <c r="D173" i="6" l="1"/>
  <c r="C173" i="6"/>
  <c r="H172" i="6"/>
  <c r="D172" i="6"/>
  <c r="C172" i="6"/>
  <c r="D171" i="6"/>
  <c r="C171" i="6"/>
  <c r="D170" i="6"/>
  <c r="C170" i="6"/>
  <c r="H169" i="6"/>
  <c r="D169" i="6"/>
  <c r="C169" i="6"/>
  <c r="D168" i="6"/>
  <c r="C168" i="6"/>
  <c r="H167" i="6"/>
  <c r="D167" i="6"/>
  <c r="C167" i="6"/>
  <c r="H166" i="6"/>
  <c r="D166" i="6"/>
  <c r="C166" i="6"/>
  <c r="H165" i="6"/>
  <c r="D165" i="6"/>
  <c r="C165" i="6"/>
  <c r="H156" i="6"/>
  <c r="D156" i="6"/>
  <c r="C156" i="6"/>
  <c r="H155" i="6"/>
  <c r="D155" i="6"/>
  <c r="C155" i="6"/>
  <c r="H154" i="6"/>
  <c r="D154" i="6"/>
  <c r="C154" i="6"/>
  <c r="H153" i="6"/>
  <c r="D153" i="6"/>
  <c r="C153" i="6"/>
  <c r="H152" i="6"/>
  <c r="D152" i="6"/>
  <c r="C152" i="6"/>
  <c r="I104" i="6" l="1"/>
  <c r="D87" i="6"/>
  <c r="C87" i="6"/>
  <c r="H86" i="6"/>
  <c r="D86" i="6"/>
  <c r="C86" i="6"/>
  <c r="H85" i="6"/>
  <c r="D85" i="6"/>
  <c r="C85" i="6"/>
  <c r="H84" i="6"/>
  <c r="D84" i="6"/>
  <c r="C84" i="6"/>
  <c r="H83" i="6"/>
  <c r="D83" i="6"/>
  <c r="C83" i="6"/>
  <c r="I63" i="6" l="1"/>
  <c r="I49" i="6" l="1"/>
  <c r="H50" i="6"/>
  <c r="I479" i="6" l="1"/>
  <c r="H478" i="6" l="1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D478" i="6"/>
  <c r="C478" i="6"/>
  <c r="D477" i="6"/>
  <c r="C477" i="6"/>
  <c r="D476" i="6"/>
  <c r="C476" i="6"/>
  <c r="D475" i="6"/>
  <c r="C475" i="6"/>
  <c r="D474" i="6"/>
  <c r="C474" i="6"/>
  <c r="D473" i="6"/>
  <c r="C473" i="6"/>
  <c r="D472" i="6"/>
  <c r="C472" i="6"/>
  <c r="D471" i="6"/>
  <c r="C471" i="6"/>
  <c r="D470" i="6"/>
  <c r="C470" i="6"/>
  <c r="D469" i="6"/>
  <c r="C469" i="6"/>
  <c r="D468" i="6"/>
  <c r="C468" i="6"/>
  <c r="D467" i="6"/>
  <c r="C467" i="6"/>
  <c r="D466" i="6"/>
  <c r="C466" i="6"/>
  <c r="D465" i="6"/>
  <c r="C465" i="6"/>
  <c r="D464" i="6"/>
  <c r="C464" i="6"/>
  <c r="I463" i="6" l="1"/>
  <c r="H454" i="6"/>
  <c r="D454" i="6"/>
  <c r="C454" i="6"/>
  <c r="H453" i="6"/>
  <c r="D453" i="6"/>
  <c r="C453" i="6"/>
  <c r="H452" i="6"/>
  <c r="D452" i="6"/>
  <c r="C452" i="6"/>
  <c r="H451" i="6"/>
  <c r="D451" i="6"/>
  <c r="C451" i="6"/>
  <c r="H450" i="6"/>
  <c r="D450" i="6"/>
  <c r="C450" i="6"/>
  <c r="H449" i="6"/>
  <c r="D449" i="6"/>
  <c r="C449" i="6"/>
  <c r="H448" i="6"/>
  <c r="D448" i="6"/>
  <c r="C448" i="6"/>
  <c r="H447" i="6"/>
  <c r="D447" i="6"/>
  <c r="C447" i="6"/>
  <c r="H446" i="6"/>
  <c r="D446" i="6"/>
  <c r="C446" i="6"/>
  <c r="I12" i="2" l="1"/>
  <c r="H12" i="2"/>
  <c r="D12" i="2"/>
  <c r="C12" i="2"/>
  <c r="I11" i="2"/>
  <c r="H11" i="2"/>
  <c r="D11" i="2"/>
  <c r="C11" i="2"/>
  <c r="H433" i="6"/>
  <c r="D433" i="6"/>
  <c r="C433" i="6"/>
  <c r="H432" i="6"/>
  <c r="D432" i="6"/>
  <c r="C432" i="6"/>
  <c r="H431" i="6"/>
  <c r="D431" i="6"/>
  <c r="C431" i="6"/>
  <c r="H430" i="6"/>
  <c r="D430" i="6"/>
  <c r="C430" i="6"/>
  <c r="H429" i="6"/>
  <c r="D429" i="6"/>
  <c r="C429" i="6"/>
  <c r="H428" i="6"/>
  <c r="D428" i="6"/>
  <c r="C428" i="6"/>
  <c r="H436" i="6"/>
  <c r="D436" i="6"/>
  <c r="C436" i="6"/>
  <c r="H435" i="6"/>
  <c r="D435" i="6"/>
  <c r="C435" i="6"/>
  <c r="H434" i="6"/>
  <c r="D434" i="6"/>
  <c r="C434" i="6"/>
  <c r="H427" i="6"/>
  <c r="D427" i="6"/>
  <c r="C427" i="6"/>
  <c r="H426" i="6"/>
  <c r="D426" i="6"/>
  <c r="C426" i="6"/>
  <c r="H425" i="6"/>
  <c r="D425" i="6"/>
  <c r="C425" i="6"/>
  <c r="H462" i="6"/>
  <c r="H461" i="6"/>
  <c r="H460" i="6"/>
  <c r="H459" i="6"/>
  <c r="H458" i="6"/>
  <c r="H457" i="6"/>
  <c r="H456" i="6"/>
  <c r="H455" i="6"/>
  <c r="H445" i="6"/>
  <c r="H444" i="6"/>
  <c r="H443" i="6"/>
  <c r="H441" i="6"/>
  <c r="H440" i="6"/>
  <c r="H439" i="6"/>
  <c r="H438" i="6"/>
  <c r="H437" i="6"/>
  <c r="H424" i="6"/>
  <c r="H422" i="6"/>
  <c r="H421" i="6"/>
  <c r="H420" i="6"/>
  <c r="H419" i="6"/>
  <c r="H406" i="6"/>
  <c r="D462" i="6"/>
  <c r="C462" i="6"/>
  <c r="D461" i="6"/>
  <c r="C461" i="6"/>
  <c r="D460" i="6"/>
  <c r="C460" i="6"/>
  <c r="D459" i="6"/>
  <c r="C459" i="6"/>
  <c r="D458" i="6"/>
  <c r="C458" i="6"/>
  <c r="D457" i="6"/>
  <c r="C457" i="6"/>
  <c r="D456" i="6"/>
  <c r="C456" i="6"/>
  <c r="D455" i="6"/>
  <c r="C455" i="6"/>
  <c r="D445" i="6"/>
  <c r="C445" i="6"/>
  <c r="D444" i="6"/>
  <c r="C444" i="6"/>
  <c r="D443" i="6"/>
  <c r="C443" i="6"/>
  <c r="D441" i="6"/>
  <c r="C441" i="6"/>
  <c r="D440" i="6"/>
  <c r="C440" i="6"/>
  <c r="D439" i="6"/>
  <c r="C439" i="6"/>
  <c r="D438" i="6"/>
  <c r="C438" i="6"/>
  <c r="D437" i="6"/>
  <c r="C437" i="6"/>
  <c r="D424" i="6"/>
  <c r="C424" i="6"/>
  <c r="D422" i="6"/>
  <c r="C422" i="6"/>
  <c r="D421" i="6"/>
  <c r="C421" i="6"/>
  <c r="D420" i="6"/>
  <c r="C420" i="6"/>
  <c r="D419" i="6"/>
  <c r="C419" i="6"/>
  <c r="D407" i="6"/>
  <c r="C407" i="6"/>
  <c r="D406" i="6"/>
  <c r="C406" i="6"/>
  <c r="I405" i="6" l="1"/>
  <c r="H404" i="6"/>
  <c r="H403" i="6"/>
  <c r="H394" i="6"/>
  <c r="H393" i="6"/>
  <c r="D404" i="6"/>
  <c r="C404" i="6"/>
  <c r="D403" i="6"/>
  <c r="C403" i="6"/>
  <c r="D394" i="6"/>
  <c r="C394" i="6"/>
  <c r="D393" i="6"/>
  <c r="C393" i="6"/>
  <c r="H376" i="6" l="1"/>
  <c r="D376" i="6"/>
  <c r="C376" i="6"/>
  <c r="I17" i="4" l="1"/>
  <c r="I14" i="4"/>
  <c r="I13" i="4"/>
  <c r="I12" i="4"/>
  <c r="I335" i="6"/>
  <c r="H175" i="6" l="1"/>
  <c r="H10" i="2" l="1"/>
  <c r="D10" i="2"/>
  <c r="C10" i="2"/>
  <c r="D13" i="4" l="1"/>
  <c r="D12" i="4"/>
  <c r="C12" i="4"/>
  <c r="H327" i="6"/>
  <c r="D327" i="6"/>
  <c r="C327" i="6"/>
  <c r="H326" i="6"/>
  <c r="D326" i="6"/>
  <c r="C326" i="6"/>
  <c r="H325" i="6"/>
  <c r="D325" i="6"/>
  <c r="C325" i="6"/>
  <c r="H324" i="6"/>
  <c r="D324" i="6"/>
  <c r="C324" i="6"/>
  <c r="D323" i="6"/>
  <c r="C323" i="6"/>
  <c r="H321" i="6"/>
  <c r="D321" i="6"/>
  <c r="C321" i="6"/>
  <c r="H320" i="6"/>
  <c r="D320" i="6"/>
  <c r="C320" i="6"/>
  <c r="H319" i="6"/>
  <c r="D319" i="6"/>
  <c r="C319" i="6"/>
  <c r="H318" i="6"/>
  <c r="D318" i="6"/>
  <c r="C318" i="6"/>
  <c r="I315" i="6" l="1"/>
  <c r="H276" i="6" l="1"/>
  <c r="D276" i="6"/>
  <c r="C276" i="6"/>
  <c r="H272" i="6" l="1"/>
  <c r="D272" i="6"/>
  <c r="C272" i="6"/>
  <c r="H271" i="6"/>
  <c r="D271" i="6"/>
  <c r="C271" i="6"/>
  <c r="H270" i="6"/>
  <c r="D270" i="6"/>
  <c r="C270" i="6"/>
  <c r="D269" i="6"/>
  <c r="C269" i="6"/>
  <c r="H268" i="6"/>
  <c r="D268" i="6"/>
  <c r="C268" i="6"/>
  <c r="D267" i="6"/>
  <c r="C267" i="6"/>
  <c r="H266" i="6"/>
  <c r="D266" i="6"/>
  <c r="C266" i="6"/>
  <c r="D265" i="6"/>
  <c r="C265" i="6"/>
  <c r="H238" i="6" l="1"/>
  <c r="D238" i="6"/>
  <c r="C238" i="6"/>
  <c r="H230" i="6"/>
  <c r="D230" i="6"/>
  <c r="C230" i="6"/>
  <c r="H229" i="6"/>
  <c r="D229" i="6"/>
  <c r="C229" i="6"/>
  <c r="H228" i="6"/>
  <c r="D228" i="6"/>
  <c r="C228" i="6"/>
  <c r="H227" i="6"/>
  <c r="D227" i="6"/>
  <c r="C227" i="6"/>
  <c r="H226" i="6"/>
  <c r="D226" i="6"/>
  <c r="C226" i="6"/>
  <c r="H225" i="6"/>
  <c r="D225" i="6"/>
  <c r="C225" i="6"/>
  <c r="H224" i="6"/>
  <c r="D224" i="6"/>
  <c r="C224" i="6"/>
  <c r="H223" i="6"/>
  <c r="D223" i="6"/>
  <c r="C223" i="6"/>
  <c r="H219" i="6" l="1"/>
  <c r="D219" i="6"/>
  <c r="C219" i="6"/>
  <c r="H218" i="6"/>
  <c r="D218" i="6"/>
  <c r="C218" i="6"/>
  <c r="H217" i="6"/>
  <c r="D217" i="6"/>
  <c r="C217" i="6"/>
  <c r="H216" i="6"/>
  <c r="D216" i="6"/>
  <c r="C216" i="6"/>
  <c r="H215" i="6"/>
  <c r="D215" i="6"/>
  <c r="C215" i="6"/>
  <c r="I208" i="6" l="1"/>
  <c r="D189" i="6" l="1"/>
  <c r="C189" i="6"/>
  <c r="D188" i="6"/>
  <c r="C188" i="6"/>
  <c r="D187" i="6"/>
  <c r="C187" i="6"/>
  <c r="D186" i="6"/>
  <c r="C186" i="6"/>
  <c r="H176" i="6"/>
  <c r="D176" i="6"/>
  <c r="C176" i="6"/>
  <c r="H60" i="6" l="1"/>
  <c r="D60" i="6"/>
  <c r="C60" i="6"/>
  <c r="H59" i="6"/>
  <c r="D59" i="6"/>
  <c r="C59" i="6"/>
  <c r="H58" i="6"/>
  <c r="D58" i="6"/>
  <c r="C58" i="6"/>
  <c r="H57" i="6"/>
  <c r="D57" i="6"/>
  <c r="C57" i="6"/>
  <c r="H56" i="6"/>
  <c r="D56" i="6"/>
  <c r="C56" i="6"/>
  <c r="H55" i="6"/>
  <c r="D55" i="6"/>
  <c r="C55" i="6"/>
  <c r="H47" i="6" l="1"/>
  <c r="D47" i="6"/>
  <c r="C47" i="6"/>
  <c r="H46" i="6"/>
  <c r="D46" i="6"/>
  <c r="C46" i="6"/>
  <c r="H45" i="6"/>
  <c r="D45" i="6"/>
  <c r="C45" i="6"/>
  <c r="H44" i="6"/>
  <c r="D44" i="6"/>
  <c r="C44" i="6"/>
  <c r="H43" i="6"/>
  <c r="D43" i="6"/>
  <c r="C43" i="6"/>
  <c r="H42" i="6"/>
  <c r="D42" i="6"/>
  <c r="C42" i="6"/>
  <c r="H41" i="6"/>
  <c r="D41" i="6"/>
  <c r="C41" i="6"/>
  <c r="H40" i="6"/>
  <c r="D40" i="6"/>
  <c r="C40" i="6"/>
  <c r="H39" i="6"/>
  <c r="D39" i="6"/>
  <c r="C39" i="6"/>
  <c r="H38" i="6"/>
  <c r="D38" i="6"/>
  <c r="C38" i="6"/>
  <c r="H37" i="6"/>
  <c r="D37" i="6"/>
  <c r="C37" i="6"/>
  <c r="H36" i="6"/>
  <c r="D36" i="6"/>
  <c r="C36" i="6"/>
  <c r="H35" i="6"/>
  <c r="D35" i="6"/>
  <c r="C35" i="6"/>
  <c r="H34" i="6"/>
  <c r="D34" i="6"/>
  <c r="C34" i="6"/>
  <c r="H33" i="6"/>
  <c r="D33" i="6"/>
  <c r="C33" i="6"/>
  <c r="H32" i="6"/>
  <c r="D32" i="6"/>
  <c r="C32" i="6"/>
  <c r="H31" i="6"/>
  <c r="D31" i="6"/>
  <c r="C31" i="6"/>
  <c r="H30" i="6"/>
  <c r="D30" i="6"/>
  <c r="C30" i="6"/>
  <c r="H29" i="6"/>
  <c r="D29" i="6"/>
  <c r="C29" i="6"/>
  <c r="H28" i="6"/>
  <c r="D28" i="6"/>
  <c r="C28" i="6"/>
  <c r="H27" i="6"/>
  <c r="D27" i="6"/>
  <c r="C27" i="6"/>
  <c r="H26" i="6"/>
  <c r="D26" i="6"/>
  <c r="C26" i="6"/>
  <c r="H336" i="6" l="1"/>
  <c r="H353" i="6"/>
  <c r="D353" i="6"/>
  <c r="C353" i="6"/>
  <c r="D352" i="6"/>
  <c r="C352" i="6"/>
  <c r="H351" i="6"/>
  <c r="D351" i="6"/>
  <c r="C351" i="6"/>
  <c r="H350" i="6"/>
  <c r="D350" i="6"/>
  <c r="C350" i="6"/>
  <c r="H349" i="6"/>
  <c r="D349" i="6"/>
  <c r="C349" i="6"/>
  <c r="H338" i="6"/>
  <c r="D338" i="6"/>
  <c r="C338" i="6"/>
  <c r="C334" i="6" l="1"/>
  <c r="C332" i="6"/>
  <c r="C331" i="6"/>
  <c r="C330" i="6"/>
  <c r="H273" i="6" l="1"/>
  <c r="D273" i="6"/>
  <c r="C273" i="6"/>
  <c r="H264" i="6"/>
  <c r="D264" i="6"/>
  <c r="C264" i="6"/>
  <c r="H263" i="6"/>
  <c r="D263" i="6"/>
  <c r="H275" i="6"/>
  <c r="D275" i="6"/>
  <c r="C275" i="6"/>
  <c r="H244" i="6"/>
  <c r="D244" i="6"/>
  <c r="C244" i="6"/>
  <c r="H242" i="6"/>
  <c r="D242" i="6"/>
  <c r="C242" i="6"/>
  <c r="H241" i="6"/>
  <c r="D241" i="6"/>
  <c r="C241" i="6"/>
  <c r="H240" i="6"/>
  <c r="D240" i="6"/>
  <c r="C240" i="6"/>
  <c r="H239" i="6"/>
  <c r="D239" i="6"/>
  <c r="C239" i="6"/>
  <c r="H222" i="6"/>
  <c r="D222" i="6"/>
  <c r="C222" i="6"/>
  <c r="H214" i="6" l="1"/>
  <c r="D214" i="6"/>
  <c r="C214" i="6"/>
  <c r="H213" i="6"/>
  <c r="D213" i="6"/>
  <c r="C213" i="6"/>
  <c r="H212" i="6"/>
  <c r="D212" i="6"/>
  <c r="C212" i="6"/>
  <c r="H211" i="6"/>
  <c r="D211" i="6"/>
  <c r="C211" i="6"/>
  <c r="H210" i="6"/>
  <c r="D210" i="6"/>
  <c r="C210" i="6"/>
  <c r="D151" i="6" l="1"/>
  <c r="C151" i="6"/>
  <c r="H151" i="6"/>
  <c r="H150" i="6"/>
  <c r="H131" i="6" l="1"/>
  <c r="H129" i="6"/>
  <c r="D129" i="6"/>
  <c r="C129" i="6"/>
  <c r="H128" i="6"/>
  <c r="D128" i="6"/>
  <c r="C128" i="6"/>
  <c r="H127" i="6"/>
  <c r="D127" i="6"/>
  <c r="C127" i="6"/>
  <c r="H126" i="6"/>
  <c r="D126" i="6"/>
  <c r="C126" i="6"/>
  <c r="H125" i="6"/>
  <c r="D125" i="6"/>
  <c r="C125" i="6"/>
  <c r="H108" i="6"/>
  <c r="D108" i="6"/>
  <c r="H23" i="6"/>
  <c r="D23" i="6"/>
  <c r="C23" i="6"/>
  <c r="H22" i="6"/>
  <c r="D22" i="6"/>
  <c r="C22" i="6"/>
  <c r="H21" i="6"/>
  <c r="D21" i="6"/>
  <c r="C21" i="6"/>
  <c r="H107" i="6"/>
  <c r="D107" i="6"/>
  <c r="C107" i="6"/>
  <c r="H82" i="6"/>
  <c r="D82" i="6"/>
  <c r="C82" i="6"/>
  <c r="H81" i="6"/>
  <c r="D81" i="6"/>
  <c r="C81" i="6"/>
  <c r="H61" i="6" l="1"/>
  <c r="D61" i="6"/>
  <c r="C61" i="6"/>
  <c r="H54" i="6"/>
  <c r="D54" i="6"/>
  <c r="C54" i="6"/>
  <c r="H53" i="6"/>
  <c r="D53" i="6"/>
  <c r="C53" i="6"/>
  <c r="H52" i="6"/>
  <c r="D52" i="6"/>
  <c r="C52" i="6"/>
  <c r="H51" i="6"/>
  <c r="D51" i="6"/>
  <c r="C51" i="6"/>
  <c r="H334" i="6" l="1"/>
  <c r="D334" i="6"/>
  <c r="H332" i="6"/>
  <c r="D332" i="6"/>
  <c r="I14" i="2" l="1"/>
  <c r="H372" i="6" l="1"/>
  <c r="D372" i="6"/>
  <c r="C372" i="6"/>
  <c r="H371" i="6"/>
  <c r="D371" i="6"/>
  <c r="C371" i="6"/>
  <c r="H363" i="6" l="1"/>
  <c r="D363" i="6"/>
  <c r="C363" i="6"/>
  <c r="H362" i="6"/>
  <c r="D362" i="6"/>
  <c r="C362" i="6"/>
  <c r="H361" i="6"/>
  <c r="D361" i="6"/>
  <c r="C361" i="6"/>
  <c r="H360" i="6"/>
  <c r="D360" i="6"/>
  <c r="C360" i="6"/>
  <c r="H359" i="6"/>
  <c r="D359" i="6"/>
  <c r="C359" i="6"/>
  <c r="H358" i="6"/>
  <c r="D358" i="6"/>
  <c r="C358" i="6"/>
  <c r="H357" i="6"/>
  <c r="D357" i="6"/>
  <c r="C357" i="6"/>
  <c r="D336" i="6" l="1"/>
  <c r="C336" i="6"/>
  <c r="H317" i="6" l="1"/>
  <c r="D317" i="6"/>
  <c r="C317" i="6"/>
  <c r="H304" i="6" l="1"/>
  <c r="D304" i="6"/>
  <c r="C304" i="6"/>
  <c r="H374" i="6" l="1"/>
  <c r="H373" i="6"/>
  <c r="H370" i="6"/>
  <c r="H369" i="6"/>
  <c r="H364" i="6"/>
  <c r="H356" i="6"/>
  <c r="D374" i="6"/>
  <c r="C374" i="6"/>
  <c r="D373" i="6"/>
  <c r="C373" i="6"/>
  <c r="D370" i="6"/>
  <c r="C370" i="6"/>
  <c r="D369" i="6"/>
  <c r="C369" i="6"/>
  <c r="D364" i="6"/>
  <c r="C364" i="6"/>
  <c r="D356" i="6"/>
  <c r="C356" i="6"/>
  <c r="H337" i="6"/>
  <c r="C337" i="6"/>
  <c r="D337" i="6"/>
  <c r="H106" i="6"/>
  <c r="C106" i="6"/>
  <c r="D106" i="6"/>
  <c r="C80" i="6"/>
  <c r="D80" i="6"/>
  <c r="C105" i="6"/>
  <c r="D105" i="6"/>
  <c r="C131" i="6"/>
  <c r="D131" i="6"/>
  <c r="C150" i="6"/>
  <c r="D150" i="6"/>
  <c r="C175" i="6"/>
  <c r="D175" i="6"/>
  <c r="C190" i="6"/>
  <c r="D190" i="6"/>
  <c r="C192" i="6"/>
  <c r="D192" i="6"/>
  <c r="C209" i="6"/>
  <c r="D209" i="6"/>
  <c r="C221" i="6"/>
  <c r="D221" i="6"/>
  <c r="C316" i="6"/>
  <c r="D316" i="6"/>
  <c r="C329" i="6"/>
  <c r="D329" i="6"/>
  <c r="D330" i="6"/>
  <c r="D331" i="6"/>
  <c r="H105" i="6"/>
  <c r="H192" i="6"/>
  <c r="H209" i="6"/>
  <c r="H221" i="6"/>
  <c r="H316" i="6"/>
  <c r="H329" i="6"/>
  <c r="H330" i="6"/>
  <c r="H331" i="6"/>
  <c r="H64" i="6"/>
  <c r="D64" i="6"/>
  <c r="C64" i="6"/>
  <c r="D50" i="6" l="1"/>
  <c r="C50" i="6"/>
  <c r="H25" i="6"/>
  <c r="D25" i="6"/>
  <c r="C25" i="6"/>
  <c r="C7" i="6" l="1"/>
  <c r="D7" i="6"/>
  <c r="I274" i="6" l="1"/>
  <c r="I243" i="6" l="1"/>
  <c r="I174" i="6" l="1"/>
  <c r="I149" i="6" l="1"/>
  <c r="I130" i="6" l="1"/>
  <c r="I79" i="6" l="1"/>
  <c r="I24" i="6" l="1"/>
  <c r="I328" i="6" l="1"/>
  <c r="I220" i="6"/>
  <c r="I673" i="6" l="1"/>
  <c r="I663" i="6"/>
  <c r="I650" i="6"/>
  <c r="I641" i="6"/>
  <c r="I631" i="6"/>
  <c r="I595" i="6"/>
  <c r="I582" i="6"/>
  <c r="I569" i="6"/>
  <c r="I558" i="6"/>
  <c r="I547" i="6"/>
  <c r="I423" i="6"/>
  <c r="I392" i="6"/>
  <c r="I375" i="6"/>
  <c r="G864" i="6" l="1"/>
  <c r="I29" i="1"/>
  <c r="I365" i="1" l="1"/>
  <c r="I346" i="1" l="1"/>
  <c r="I319" i="1" l="1"/>
  <c r="I304" i="1" l="1"/>
  <c r="I261" i="1" l="1"/>
  <c r="I243" i="1" l="1"/>
  <c r="I227" i="1" l="1"/>
  <c r="I199" i="1" l="1"/>
  <c r="I167" i="1" l="1"/>
  <c r="I138" i="1" l="1"/>
  <c r="I117" i="1" l="1"/>
  <c r="I107" i="1" l="1"/>
  <c r="I93" i="1" l="1"/>
  <c r="I83" i="1" l="1"/>
  <c r="I72" i="1" l="1"/>
  <c r="I42" i="1" l="1"/>
  <c r="I37" i="1" l="1"/>
  <c r="I392" i="1" l="1"/>
  <c r="I379" i="1" l="1"/>
  <c r="I370" i="1" l="1"/>
  <c r="I328" i="1" l="1"/>
  <c r="I275" i="1" l="1"/>
  <c r="I149" i="1" l="1"/>
  <c r="I180" i="1" l="1"/>
  <c r="I56" i="1" l="1"/>
  <c r="I284" i="1" l="1"/>
  <c r="I465" i="1" l="1"/>
  <c r="I476" i="1"/>
  <c r="I487" i="1"/>
  <c r="I500" i="1"/>
  <c r="I513" i="1"/>
  <c r="I549" i="1"/>
  <c r="I559" i="1"/>
  <c r="I568" i="1"/>
  <c r="I581" i="1"/>
  <c r="I591" i="1"/>
  <c r="I18" i="4" l="1"/>
  <c r="G782" i="1"/>
</calcChain>
</file>

<file path=xl/sharedStrings.xml><?xml version="1.0" encoding="utf-8"?>
<sst xmlns="http://schemas.openxmlformats.org/spreadsheetml/2006/main" count="3244" uniqueCount="1049">
  <si>
    <t>LAPORAN PENJUALAN MERGER</t>
  </si>
  <si>
    <t>TANGGAL</t>
  </si>
  <si>
    <t>Jatuh Tempo</t>
  </si>
  <si>
    <t>Sales</t>
  </si>
  <si>
    <t>T/K</t>
  </si>
  <si>
    <t>NOTA</t>
  </si>
  <si>
    <t>CUSTOMER</t>
  </si>
  <si>
    <t>JUMLAH</t>
  </si>
  <si>
    <t xml:space="preserve"> </t>
  </si>
  <si>
    <t>KET</t>
  </si>
  <si>
    <t>DMG</t>
  </si>
  <si>
    <t>SUMBER TEKNIK INDONESIA SURABAYA</t>
  </si>
  <si>
    <t>KETERANGAN</t>
  </si>
  <si>
    <t>SUMBER TEKNIK JAYA MEDAN</t>
  </si>
  <si>
    <t>O</t>
  </si>
  <si>
    <t>-</t>
  </si>
  <si>
    <t>T</t>
  </si>
  <si>
    <t>K</t>
  </si>
  <si>
    <t>PPN</t>
  </si>
  <si>
    <t>SG</t>
  </si>
  <si>
    <t>A</t>
  </si>
  <si>
    <t>SI/1908/0006</t>
  </si>
  <si>
    <t>BAGONG</t>
  </si>
  <si>
    <t>CV. MAHAMERU</t>
  </si>
  <si>
    <t>STI/SI/1908/0006</t>
  </si>
  <si>
    <t>VINCENT</t>
  </si>
  <si>
    <t>SENTOSA DIESEL</t>
  </si>
  <si>
    <t>CV. INDO TEHNIK</t>
  </si>
  <si>
    <t>ILFANI</t>
  </si>
  <si>
    <t>CAHAYA ABADI</t>
  </si>
  <si>
    <t>RYAN</t>
  </si>
  <si>
    <t>SALAM PUTRA</t>
  </si>
  <si>
    <t>CV. SUMBER TEHNIK JAYA</t>
  </si>
  <si>
    <t>BENGKEL 99</t>
  </si>
  <si>
    <t>BAPAK SUMARDI</t>
  </si>
  <si>
    <t>AERO ANUGERAH ELEKTRIK</t>
  </si>
  <si>
    <t>Per : 1 September 2019</t>
  </si>
  <si>
    <t>SI/1909/0001</t>
  </si>
  <si>
    <t>SI/1909/0002</t>
  </si>
  <si>
    <t>SI/1909/0003</t>
  </si>
  <si>
    <t>SI/1909/0004</t>
  </si>
  <si>
    <t>SI/1909/0005</t>
  </si>
  <si>
    <t>STI/SI/1909/0001</t>
  </si>
  <si>
    <t>STI/SI/1909/0002</t>
  </si>
  <si>
    <t>STI/SI/1909/0003</t>
  </si>
  <si>
    <t>STI/SI/1909/0005</t>
  </si>
  <si>
    <t>MEGA TEKNIK - MLG</t>
  </si>
  <si>
    <t>SI/1909/0007</t>
  </si>
  <si>
    <t>CV. AGRO PUTRA PERDANA</t>
  </si>
  <si>
    <t>SI/1909/0008</t>
  </si>
  <si>
    <t>SI/1909/0009</t>
  </si>
  <si>
    <t>SI/1909/0010</t>
  </si>
  <si>
    <t>BAPAK LUKAS</t>
  </si>
  <si>
    <t>SI/1909/0011</t>
  </si>
  <si>
    <t>SI/1909/0012</t>
  </si>
  <si>
    <t>PERDANA</t>
  </si>
  <si>
    <t>STI/SI/1909/0007</t>
  </si>
  <si>
    <t>CV. DELTA KARYA TEHNIK</t>
  </si>
  <si>
    <t>STI/SI/1909/0008</t>
  </si>
  <si>
    <t>STI/SI/1909/0009</t>
  </si>
  <si>
    <t>STI/SI/1909/0010</t>
  </si>
  <si>
    <t>STI/SI/1909/0011</t>
  </si>
  <si>
    <t>SI/1909/0013</t>
  </si>
  <si>
    <t>IRWAN SETYONO / TOKO MULUR</t>
  </si>
  <si>
    <t>PT. SUMBER PLASTIK</t>
  </si>
  <si>
    <t>R</t>
  </si>
  <si>
    <t>PT. KARYA MANDIRI ANUGERAH</t>
  </si>
  <si>
    <t>DWI SUMBER SEJATI</t>
  </si>
  <si>
    <t>ABADI TEKNIK</t>
  </si>
  <si>
    <t>HASIL TANI</t>
  </si>
  <si>
    <t>ADIK PRASETYO</t>
  </si>
  <si>
    <t>SUMBER HASIL - YOGYAKARTA</t>
  </si>
  <si>
    <t>PRAYUDI</t>
  </si>
  <si>
    <t>DUTA DIRGANTARA</t>
  </si>
  <si>
    <t>MANDIRI TEKNIK</t>
  </si>
  <si>
    <t>CV. REDIZA KARYA</t>
  </si>
  <si>
    <t>Customer</t>
  </si>
  <si>
    <t>FITRI DAMAYANTI</t>
  </si>
  <si>
    <t>GORBI MARINDRA</t>
  </si>
  <si>
    <t>SUMBER MAS DIESEL</t>
  </si>
  <si>
    <t>BAPAK ANDRI</t>
  </si>
  <si>
    <t>BAPAK ISWANTO</t>
  </si>
  <si>
    <t>BENGKEL LAS ASNAWI</t>
  </si>
  <si>
    <t>CV.  AGRO MESIN</t>
  </si>
  <si>
    <t>CV. MAJU LANCAR TEKNIK</t>
  </si>
  <si>
    <t>HARAPAN JAYA DIESEL</t>
  </si>
  <si>
    <t>LESTARI JAYA DIESEL</t>
  </si>
  <si>
    <t>PT. KELINCI MAS</t>
  </si>
  <si>
    <t>SAKTI BAUT</t>
  </si>
  <si>
    <t>SINAR TEKNIK</t>
  </si>
  <si>
    <t>SURYA TEKNIK</t>
  </si>
  <si>
    <t>PT. PRADHA KARYA PERKASA</t>
  </si>
  <si>
    <t>SL</t>
  </si>
  <si>
    <t>RONI</t>
  </si>
  <si>
    <t>AIN TEKNIK</t>
  </si>
  <si>
    <t>Y</t>
  </si>
  <si>
    <t>BAPAK ARI - SURABAYA</t>
  </si>
  <si>
    <t>BAPAK HERU</t>
  </si>
  <si>
    <t>BAPAK MARIJAN</t>
  </si>
  <si>
    <t>CV. DINAMIKA MANDIRI</t>
  </si>
  <si>
    <t>CV. VARIAN TEKNIK</t>
  </si>
  <si>
    <t>PT. BADJA KARYA TECHNIK</t>
  </si>
  <si>
    <t>PT. BUANA TEKNIK PENDINGIN</t>
  </si>
  <si>
    <t>PT. MAKMURINDO SURYA PERSADA</t>
  </si>
  <si>
    <t>R. JAROT ANGKA WIEJAYA</t>
  </si>
  <si>
    <t>TOKO DUA SEKAWAN</t>
  </si>
  <si>
    <t>UD UNTUNG BERSAMA TEKNIK</t>
  </si>
  <si>
    <t>RUKUN JAYA TEKNIK 3 - KEPANJEN</t>
  </si>
  <si>
    <t>SONY</t>
  </si>
  <si>
    <t>MANSYUR</t>
  </si>
  <si>
    <t>BAPAK DONI - NGINGAS</t>
  </si>
  <si>
    <t>CV. ANUGERAH TEKNIK</t>
  </si>
  <si>
    <t>PT. BUANA RANTAI BERKAT ABADI</t>
  </si>
  <si>
    <t>Bapak Eka</t>
  </si>
  <si>
    <t>TIMUR JAYA DIESEL - SIDOARJO</t>
  </si>
  <si>
    <t>PT. MITRA SATYA JAYA</t>
  </si>
  <si>
    <t>CV. SINAR JAYA TEHNIK</t>
  </si>
  <si>
    <t>AIN PLASTIK</t>
  </si>
  <si>
    <t>CV. PEKA</t>
  </si>
  <si>
    <t>CV. RAJA JAYA TEHNIK</t>
  </si>
  <si>
    <t>CV JAYA AGUNG</t>
  </si>
  <si>
    <t>PT. SARANA TEKNIK MEKANIKA</t>
  </si>
  <si>
    <t>ESTE DIESEL</t>
  </si>
  <si>
    <t>LISA</t>
  </si>
  <si>
    <t>BAPAK TABASAM</t>
  </si>
  <si>
    <t>CV. SURYA SARANA DINAMIKA</t>
  </si>
  <si>
    <t>LOGAM MAS TEKNIK</t>
  </si>
  <si>
    <t>SANJAYA TEKNIK - SURABAYA</t>
  </si>
  <si>
    <t>MUJUR JAYA DIESEL</t>
  </si>
  <si>
    <t>BAPAK MIDUN</t>
  </si>
  <si>
    <t>DOMINO MAKMUR</t>
  </si>
  <si>
    <t>ANDRI SUTIRTO SUNGKONO</t>
  </si>
  <si>
    <t>PT. WIHARTA KARYA AGUNG</t>
  </si>
  <si>
    <t>CV. GLOBAL MEGA PLASTINDO</t>
  </si>
  <si>
    <t>MATSUM TJIAWI</t>
  </si>
  <si>
    <t>IRWANA PLASTIK</t>
  </si>
  <si>
    <t>HANDOKO - NGAWI</t>
  </si>
  <si>
    <t>Bapak Beny - Sby</t>
  </si>
  <si>
    <t>LANCAR JAYA TEKNIK</t>
  </si>
  <si>
    <t>HONDA</t>
  </si>
  <si>
    <t>BAPAK HADI</t>
  </si>
  <si>
    <t>TEKNIK UNGGUL NUSANTARA</t>
  </si>
  <si>
    <t>PT. DAYA MANDIRI SOLUSINDO</t>
  </si>
  <si>
    <t>LESTARI TEKNIK</t>
  </si>
  <si>
    <t>PT. SUBAINDOCAHAYA POLINTRACO</t>
  </si>
  <si>
    <t>PT HONGSHENGKAI PLASTIC ENVIRONMENTAL DEVELOPMENT</t>
  </si>
  <si>
    <t>CV. WIJAYA TEKNIK</t>
  </si>
  <si>
    <t>BAPAK ZAKI</t>
  </si>
  <si>
    <t>CV. NATMACO MAKMUR SENTOSA</t>
  </si>
  <si>
    <t>HERI WICAKSONO</t>
  </si>
  <si>
    <t>DARMONO</t>
  </si>
  <si>
    <t>PT. SURYA MILLINIA ABADI</t>
  </si>
  <si>
    <t>PT. SUKSES ANUGRAH ABADI</t>
  </si>
  <si>
    <t>TANI AGUNG DIESEL</t>
  </si>
  <si>
    <t>CV. Agro Putra Perdana</t>
  </si>
  <si>
    <t>PT. ARINO KARYA NUSANTARA</t>
  </si>
  <si>
    <t>CIPTA SUKSES PLASTINDO</t>
  </si>
  <si>
    <t>BERDIKARI - SBY</t>
  </si>
  <si>
    <t>BAPAK HARIYANTO - SIDOARJO</t>
  </si>
  <si>
    <t>SINAR SENTOSA ABADI</t>
  </si>
  <si>
    <t>TOTAL TEKNIK - MADIUN</t>
  </si>
  <si>
    <t>MITRA LESTARI</t>
  </si>
  <si>
    <t>MAKMUR RAYA</t>
  </si>
  <si>
    <t>BAPAK EKO - PONOROGO</t>
  </si>
  <si>
    <t>SURABAYA DIESEL - GRESIK</t>
  </si>
  <si>
    <t>BAJA SAKTI</t>
  </si>
  <si>
    <t>SUMBER ARTA</t>
  </si>
  <si>
    <t>PT. SURYA MANDIRI TEKNIK</t>
  </si>
  <si>
    <t>SARI ALAM</t>
  </si>
  <si>
    <t>Yen Teknik</t>
  </si>
  <si>
    <t>BALI DIESEL</t>
  </si>
  <si>
    <t>TOKO 48</t>
  </si>
  <si>
    <t>RICKY ADIYANTA</t>
  </si>
  <si>
    <t>UNTUNG JAYA DIESEL SRAGEN</t>
  </si>
  <si>
    <t>ISTANA TEKNIK DENPASAR</t>
  </si>
  <si>
    <t>ABIDIN</t>
  </si>
  <si>
    <t>ZAINI</t>
  </si>
  <si>
    <t>SAMUDRA AC</t>
  </si>
  <si>
    <t>MAJU JAYA SEMARANG</t>
  </si>
  <si>
    <t>SALAM PUTRA SEJAHTERA</t>
  </si>
  <si>
    <t>ABDUL HAMID</t>
  </si>
  <si>
    <t>YULI</t>
  </si>
  <si>
    <t>PT. GLOBAL WAY INDONESIA</t>
  </si>
  <si>
    <t>PT LAWANGMAS PRIMATECH INDONESIA</t>
  </si>
  <si>
    <t>MANDIRI PLASTIK - BOJONEGORO</t>
  </si>
  <si>
    <t>SINAR REJEKI DIESEL</t>
  </si>
  <si>
    <t>SUMO PLASTIK</t>
  </si>
  <si>
    <t>CV. FAKHARI SENTOSA</t>
  </si>
  <si>
    <t>PTS LIONG</t>
  </si>
  <si>
    <t>BAPAK SUKRIM</t>
  </si>
  <si>
    <t>CV. SARANA INDO TEHNIK</t>
  </si>
  <si>
    <t>SUMBER TEKNIK - JEMBER</t>
  </si>
  <si>
    <t>SINAR PERKASA ABADI</t>
  </si>
  <si>
    <t>BINTANG DIESEL - SBY</t>
  </si>
  <si>
    <t>BAPAK HENDRA ARI PURNOMO</t>
  </si>
  <si>
    <t>PT. CIPTA SURYA PLASTINDO</t>
  </si>
  <si>
    <t>ANDAYANI DIESEL</t>
  </si>
  <si>
    <t>BINA UNGGUL SEJAHTERA</t>
  </si>
  <si>
    <t>SUSANTO - PONDOK TJANDRA</t>
  </si>
  <si>
    <t>CV. STAR PLASTINDO</t>
  </si>
  <si>
    <t>CV. WINAPACK INDONESIA</t>
  </si>
  <si>
    <t>KEPAK SAYAP ABADI</t>
  </si>
  <si>
    <t>PT. Damar Persada Plastik</t>
  </si>
  <si>
    <t>BAPAK ABRAHAM</t>
  </si>
  <si>
    <t>ROFIQ</t>
  </si>
  <si>
    <t>BAPAK ARIFIN - PANDAAN</t>
  </si>
  <si>
    <t>YOGA MAHENDRA PUTRA</t>
  </si>
  <si>
    <t>Bapak Khoirul - Tuban</t>
  </si>
  <si>
    <t>ARI - SURABAYA</t>
  </si>
  <si>
    <t>PT. GRACIO SENTOSA ABADI</t>
  </si>
  <si>
    <t>BAPAK AGUNG</t>
  </si>
  <si>
    <t>PT. YANAPRIMA HASTAPERSADA TBK</t>
  </si>
  <si>
    <t>PRIMA DIESEL BOJONEGORO</t>
  </si>
  <si>
    <t>PT. REJEKI PLASTIK</t>
  </si>
  <si>
    <t>BAPAK SLAMET HARIYANTO</t>
  </si>
  <si>
    <t>CV. SEGER PLASTIK</t>
  </si>
  <si>
    <t>PT. AERO ANUGERAH ELEKTRIK</t>
  </si>
  <si>
    <t>BAPAK FAIZAL</t>
  </si>
  <si>
    <t>PT. BRONSON PRIMA INDUSTRI</t>
  </si>
  <si>
    <t>INTAN PLASTIK</t>
  </si>
  <si>
    <t>SULFAT NEW ROTAN SYNTHETIC</t>
  </si>
  <si>
    <t>PUJI</t>
  </si>
  <si>
    <t>EMPAT LIMA</t>
  </si>
  <si>
    <t>BALI TEKNIK</t>
  </si>
  <si>
    <t>SUKSES PRIMA ABADI</t>
  </si>
  <si>
    <t>RUKUN TANI</t>
  </si>
  <si>
    <t>CAHAYA ABADI - SURABAYA</t>
  </si>
  <si>
    <t>PT. APOLLO STAR PLASTIC</t>
  </si>
  <si>
    <t>BAPAK SAMSUL</t>
  </si>
  <si>
    <t>ERNI</t>
  </si>
  <si>
    <t>MAKMUR PLASTIK</t>
  </si>
  <si>
    <t>PT. KARYA MANDIRI INDOPLAST</t>
  </si>
  <si>
    <t>UD. ANEKA JAYA DIESEL</t>
  </si>
  <si>
    <t>BUKIT MAS</t>
  </si>
  <si>
    <t>JANJAM WIBOWO</t>
  </si>
  <si>
    <t>BAPAK HAJI ANDI</t>
  </si>
  <si>
    <t>CV Buana Sakti</t>
  </si>
  <si>
    <t>CV. ASTEK</t>
  </si>
  <si>
    <t>BAPAK PURWANTO</t>
  </si>
  <si>
    <t>BAPAK ROHMAN</t>
  </si>
  <si>
    <t>BAPAK ABDUL DHOHIR</t>
  </si>
  <si>
    <t>Wulan Jaya</t>
  </si>
  <si>
    <t>SELEBRITI</t>
  </si>
  <si>
    <t>KARYA LOGAM</t>
  </si>
  <si>
    <t>BAPAK SUGIANTO</t>
  </si>
  <si>
    <t>BAPAK ARI -  SURABAYA</t>
  </si>
  <si>
    <t>JUANDI</t>
  </si>
  <si>
    <t>DACIL AL AKBAR</t>
  </si>
  <si>
    <t>EKA PROMA</t>
  </si>
  <si>
    <t>PT. TRI POINT CENTRALINDO</t>
  </si>
  <si>
    <t>PT. BERLINA TBK</t>
  </si>
  <si>
    <t>DWI PUJIANTO</t>
  </si>
  <si>
    <t>ANEKA TEKNIK - SURABAYA</t>
  </si>
  <si>
    <t>UD. UNTUNG BERSAMA TEKNIK (MAS SUWONO/INDRA)</t>
  </si>
  <si>
    <t>SURA SUBUR</t>
  </si>
  <si>
    <t>TOKO NIAGA TEKNIK</t>
  </si>
  <si>
    <t>BAPAK SOLIKIN</t>
  </si>
  <si>
    <t>y</t>
  </si>
  <si>
    <t>FENNY WIDYA SANTOSO TANGGUH</t>
  </si>
  <si>
    <t>CV. CANDI MAKMUR TEKNIK</t>
  </si>
  <si>
    <t>Bapak Alfan</t>
  </si>
  <si>
    <t>TEDDY SIDOARJO</t>
  </si>
  <si>
    <t>BAPAK HANIF</t>
  </si>
  <si>
    <t>CV. PLASINDO</t>
  </si>
  <si>
    <t>CV. MITRA MAS SEJAHTERA</t>
  </si>
  <si>
    <t>SUPRIONO</t>
  </si>
  <si>
    <t>BAPAK JATI HERMAWAN</t>
  </si>
  <si>
    <t>SURYA AGUNG ELECTRIC</t>
  </si>
  <si>
    <t>SUTARTO RINDRA SURTA</t>
  </si>
  <si>
    <t>CV. PUTRA JAYA FASTECH</t>
  </si>
  <si>
    <t>BAPAK UNTUNG</t>
  </si>
  <si>
    <t>BAPAK TONI</t>
  </si>
  <si>
    <t>PT. ASTERINDO PLAST</t>
  </si>
  <si>
    <t>CV. SUMBER TEKNIK JAYA</t>
  </si>
  <si>
    <t>PURNAMA</t>
  </si>
  <si>
    <t>KHOIRON</t>
  </si>
  <si>
    <t>CV. MEGA TEKNIK ENGINEERING</t>
  </si>
  <si>
    <t>PERKASA DIESEL BLITAR</t>
  </si>
  <si>
    <t>PT. CAHAYA MAKMUR SEJAHTERA POLIMER</t>
  </si>
  <si>
    <t>BAPAK JOHAN SUDARJO</t>
  </si>
  <si>
    <t>CV. ABADI JAYA TEKNIK</t>
  </si>
  <si>
    <t>BAPAK MISBAH</t>
  </si>
  <si>
    <t>GRAHA DIESEL</t>
  </si>
  <si>
    <t>MULYA JAYA</t>
  </si>
  <si>
    <t>ASTIKA PLASTIK</t>
  </si>
  <si>
    <t>GEMILANG TEKNIK</t>
  </si>
  <si>
    <t>PT. SUPERPLAST ADIPERKASA INDONESIA</t>
  </si>
  <si>
    <t>PT. SINAR INDAH PLASTIK</t>
  </si>
  <si>
    <t>NAGA JAYA</t>
  </si>
  <si>
    <t>SUMBER REJEKI TEKNIK</t>
  </si>
  <si>
    <t>CV. SUKSES JAYA ABADI</t>
  </si>
  <si>
    <t>Azmi</t>
  </si>
  <si>
    <t>CV. NEW STAR PLASTIC</t>
  </si>
  <si>
    <t>ADI JAYA</t>
  </si>
  <si>
    <t>BAPAK YONO</t>
  </si>
  <si>
    <t>DUTA ELEKTRO - MARGOREJO</t>
  </si>
  <si>
    <t>KEMUNING PLASTIK</t>
  </si>
  <si>
    <t>KIKI</t>
  </si>
  <si>
    <t>PT. SUNRISE SINAR ABADI</t>
  </si>
  <si>
    <t>DJAJA MANDIRI</t>
  </si>
  <si>
    <t>ERWIN</t>
  </si>
  <si>
    <t>PT. ADHIKA KARYA PERSADA</t>
  </si>
  <si>
    <t>BAPAK IWAN</t>
  </si>
  <si>
    <t>ROBY</t>
  </si>
  <si>
    <t>SUMBER INDAH PERKASA</t>
  </si>
  <si>
    <t>PT. SEGER PLASTIK MAJALENGKA</t>
  </si>
  <si>
    <t>PPN MEDAN</t>
  </si>
  <si>
    <t>NON PPN</t>
  </si>
  <si>
    <t>K/T</t>
  </si>
  <si>
    <t>Bapak Gofan</t>
  </si>
  <si>
    <t>BAPAK AWUN</t>
  </si>
  <si>
    <t>SUMBER MAKMUR TEKNIK</t>
  </si>
  <si>
    <t>BAPAK ALI</t>
  </si>
  <si>
    <t>PT. SUMBER TEKNIK INDONESIA (JAKARTA)</t>
  </si>
  <si>
    <t>UD. SEMUT</t>
  </si>
  <si>
    <t>IBU LINDA</t>
  </si>
  <si>
    <t>BAPAK PANDU</t>
  </si>
  <si>
    <t>KALIOMBO PLASTIK</t>
  </si>
  <si>
    <t>ANEKA TEKNIK PECINDILAN</t>
  </si>
  <si>
    <t>PANGESTU</t>
  </si>
  <si>
    <t>BAPAK WARNO</t>
  </si>
  <si>
    <t>BAPAK TIO</t>
  </si>
  <si>
    <t>AAN DIAN PRASETYA</t>
  </si>
  <si>
    <t>PT. SAM JAYA</t>
  </si>
  <si>
    <t>BAPAK ASHARI</t>
  </si>
  <si>
    <t>RIYANTO</t>
  </si>
  <si>
    <t>PT. SARI UNTUNG MULTI USAHA</t>
  </si>
  <si>
    <t>ARIS DWI PRAYUDI</t>
  </si>
  <si>
    <t>DONI</t>
  </si>
  <si>
    <t>CV. GALA PRATAMA</t>
  </si>
  <si>
    <t>MUHAMAD SAMSUDIN</t>
  </si>
  <si>
    <t>BAPAK RIZKY</t>
  </si>
  <si>
    <t>BAPAK ISA</t>
  </si>
  <si>
    <t>ASHA TEKNIK</t>
  </si>
  <si>
    <t>PD. SUMBER TERANG</t>
  </si>
  <si>
    <t>CV. GUNAWAN PLASTIK</t>
  </si>
  <si>
    <t>BAPAK SUTRISNO KEDIRI</t>
  </si>
  <si>
    <t>BAPAK BUDIONO</t>
  </si>
  <si>
    <t>BAPAK PAULUS</t>
  </si>
  <si>
    <t>IBU KIA</t>
  </si>
  <si>
    <t>LANCAR DIESEL</t>
  </si>
  <si>
    <t>BAPAK HERI</t>
  </si>
  <si>
    <t>ADIT PLASTIK</t>
  </si>
  <si>
    <t>TRI MEGA</t>
  </si>
  <si>
    <t>ALEX PRABOWO</t>
  </si>
  <si>
    <t>PT. KHARISMA SILI FARIZA</t>
  </si>
  <si>
    <t>PT. CAHAYA BINTANG PLASTINDO</t>
  </si>
  <si>
    <t>YUSUF</t>
  </si>
  <si>
    <t>SUMBER TEKNIK</t>
  </si>
  <si>
    <t>HERI</t>
  </si>
  <si>
    <t>SANJAYA ABADI TEKNIK</t>
  </si>
  <si>
    <t>BAPAK NOVAN</t>
  </si>
  <si>
    <t>ANUGRAH POMPA</t>
  </si>
  <si>
    <t>PT. RANDHOETATAH CEMERLANG</t>
  </si>
  <si>
    <t>SINAR OLYMPIC</t>
  </si>
  <si>
    <t>PT. AMBICO</t>
  </si>
  <si>
    <t>CAHAYA KUDUS</t>
  </si>
  <si>
    <t>CHANDRA PERKASA PLASTIK</t>
  </si>
  <si>
    <t>BAPAK SUHARDI</t>
  </si>
  <si>
    <t>PT. SUMBER PLAST INDO</t>
  </si>
  <si>
    <t>ERIC TANAYA</t>
  </si>
  <si>
    <t>BAPAK HARTONO</t>
  </si>
  <si>
    <t>CV. MITRA SUKSES CEMERLANG</t>
  </si>
  <si>
    <t>BAPAK BENI - SURABAYA</t>
  </si>
  <si>
    <t>PT. MASTER DAYA UTAMA</t>
  </si>
  <si>
    <t>AGUNG ARI</t>
  </si>
  <si>
    <t>AGUS SETIAWAN</t>
  </si>
  <si>
    <t>ARI - GRESIK</t>
  </si>
  <si>
    <t>DOMINO PLASTIK</t>
  </si>
  <si>
    <t>ANEKA TEKNIK YOGYAKARTA</t>
  </si>
  <si>
    <t>BAPAK SONY</t>
  </si>
  <si>
    <t>UD. Sumber Jaya 11</t>
  </si>
  <si>
    <t>BAYU MAHENDRA</t>
  </si>
  <si>
    <t>ALFIAN TECH</t>
  </si>
  <si>
    <t>CV POLIARTALINDO KARYA BERSAMA</t>
  </si>
  <si>
    <t>SUMBER MAKMUR SRAGEN</t>
  </si>
  <si>
    <t>CV. BAHTERA YELLOW INDONESIA</t>
  </si>
  <si>
    <t>CV. PUTRA DIESEL</t>
  </si>
  <si>
    <t>PLATINUM</t>
  </si>
  <si>
    <t>REJO MULYO</t>
  </si>
  <si>
    <t>CV. DUTA PERKASA</t>
  </si>
  <si>
    <t>MUKOROBIN</t>
  </si>
  <si>
    <t>BAPAK SULAIMAN</t>
  </si>
  <si>
    <t>PURA BARUTAMA</t>
  </si>
  <si>
    <t>PT. NORRISINDO SUKSES MANDIRI</t>
  </si>
  <si>
    <t>RUDI PLASTIK</t>
  </si>
  <si>
    <t>SAU PUTRA</t>
  </si>
  <si>
    <t>PT. ANEKA POMPA TEKNIK PERKASA</t>
  </si>
  <si>
    <t>PT. SUKSES GEMILANG DIAMOND</t>
  </si>
  <si>
    <t>PAK AGUS</t>
  </si>
  <si>
    <t>INDO PRIMA PLASTIK</t>
  </si>
  <si>
    <t>PT. Patmanunggal Reka Abadi</t>
  </si>
  <si>
    <t>PT. SEKAWAN INTIPLAST</t>
  </si>
  <si>
    <t>CV. AKOR DIESEL</t>
  </si>
  <si>
    <t>IPUT</t>
  </si>
  <si>
    <t>KARYA TEKNIK</t>
  </si>
  <si>
    <t>HAPPY SEJATI</t>
  </si>
  <si>
    <t>ANUGRAH BENGKEL</t>
  </si>
  <si>
    <t>ELOK PLASTIK</t>
  </si>
  <si>
    <t>HADI GUNAWAN</t>
  </si>
  <si>
    <t>PT. RAPID PLAST INDONESIA</t>
  </si>
  <si>
    <t>BENGKEL LAS BAPAK AMIN</t>
  </si>
  <si>
    <t>PAK HERI</t>
  </si>
  <si>
    <t>SURABAYA DIESEL - PORONG</t>
  </si>
  <si>
    <t>BAPAK HALIM</t>
  </si>
  <si>
    <t>BAPAK MUJI</t>
  </si>
  <si>
    <t>PT. PELITA MEKAR SEMESTA</t>
  </si>
  <si>
    <t>AGUNG JAYA MANDIRI</t>
  </si>
  <si>
    <t>PT. SANTOS JAYA ABADI</t>
  </si>
  <si>
    <t>DIMENSI TEKNIK</t>
  </si>
  <si>
    <t>ISWANTO</t>
  </si>
  <si>
    <t>CIPTA JASA</t>
  </si>
  <si>
    <t>RAHMAT</t>
  </si>
  <si>
    <t>DUA PUTRA</t>
  </si>
  <si>
    <t>NOVI BLOWER</t>
  </si>
  <si>
    <t>BAPAK HARTONO - BANDAR LAMPUNG</t>
  </si>
  <si>
    <t>PT. FAJAR PUTRA PLASINDO</t>
  </si>
  <si>
    <t>SUMBER ANUGRAH PLASTIK</t>
  </si>
  <si>
    <t>CV. CITRA KARYA</t>
  </si>
  <si>
    <t>CV. KARYA SENTOSA</t>
  </si>
  <si>
    <t>CV. MULTI LESTARI PLASTIC</t>
  </si>
  <si>
    <t>AHMAD NURWAHYUDI</t>
  </si>
  <si>
    <t>UNION PLASTIK</t>
  </si>
  <si>
    <t>AHMAD</t>
  </si>
  <si>
    <t>CV. KARYA TEKNIK</t>
  </si>
  <si>
    <t>UTAMA MOTOR</t>
  </si>
  <si>
    <t>CV. ISTANA TEKINDO ABADI</t>
  </si>
  <si>
    <t>JOHANES SOEDJIANTO</t>
  </si>
  <si>
    <t>PT. SURYAMAS FLEXIPACK INDUSTRY</t>
  </si>
  <si>
    <t>VITA WULANDARI</t>
  </si>
  <si>
    <t>X</t>
  </si>
  <si>
    <t>SLAMET REJEKI</t>
  </si>
  <si>
    <t>RINGGO</t>
  </si>
  <si>
    <t>DJAJA TUNGGAL / PAK TONY</t>
  </si>
  <si>
    <t>LESTARI PLASTIK - MALANG</t>
  </si>
  <si>
    <t>BAPAK FAISAL</t>
  </si>
  <si>
    <t>MDN</t>
  </si>
  <si>
    <t>SUMBER AGUNG</t>
  </si>
  <si>
    <t>CV. BERKAT JAYA</t>
  </si>
  <si>
    <t>BAHTERA</t>
  </si>
  <si>
    <t>BAPAK ISMANTO</t>
  </si>
  <si>
    <t>Bapak Zaini - Sidoarjo</t>
  </si>
  <si>
    <t>IBU LILIK</t>
  </si>
  <si>
    <t>MAKMUR SEJATI</t>
  </si>
  <si>
    <t>LESTARI PLASTIK - BOJONEGORO</t>
  </si>
  <si>
    <t>BAPAK DRS. SUTRISNO, M.SI</t>
  </si>
  <si>
    <t>PT. TJAKRINDO MAS</t>
  </si>
  <si>
    <t>PP</t>
  </si>
  <si>
    <t>BAPAK ARI - WONOAYU</t>
  </si>
  <si>
    <t>PT. PANCA TUNGGAL CIPTA KARYA</t>
  </si>
  <si>
    <t>TALI KENCANA</t>
  </si>
  <si>
    <t>Bapak Kun</t>
  </si>
  <si>
    <t>Bapak Suryanto</t>
  </si>
  <si>
    <t>PT. PANVERTA CAKRAKENCANA</t>
  </si>
  <si>
    <t>Bapak Herman Wijaya</t>
  </si>
  <si>
    <t>Bapak Karim - Garuda</t>
  </si>
  <si>
    <t>ADI SUBAGYO</t>
  </si>
  <si>
    <t>ANUGERAH PUTRA LOKA</t>
  </si>
  <si>
    <t>Ibu Rita</t>
  </si>
  <si>
    <t>PT. BINTANG INDO PRATAMA</t>
  </si>
  <si>
    <t>RUDI PLASTIK-SURABAYA</t>
  </si>
  <si>
    <t>PT. MULTIPLAST INDOJAYA</t>
  </si>
  <si>
    <t>PT. HONG SHENG WEAVING</t>
  </si>
  <si>
    <t>LIDYA</t>
  </si>
  <si>
    <t>Bapak Hari - Pandaan</t>
  </si>
  <si>
    <t>SUHARNO</t>
  </si>
  <si>
    <t>PT. ALAM TIRTA PLAST</t>
  </si>
  <si>
    <t>DJAJA TUNGGAL - BU LEONY</t>
  </si>
  <si>
    <t>BAPAK DEDI</t>
  </si>
  <si>
    <t>Bapak Ryan Sabastian Zulkarnain</t>
  </si>
  <si>
    <t>Bapak Andrian Tri Purnama</t>
  </si>
  <si>
    <t>Bapak Oentoeng Heru Santoso</t>
  </si>
  <si>
    <t>Bapak Michael Sutanto</t>
  </si>
  <si>
    <t>Prastya</t>
  </si>
  <si>
    <t>Bagus Rakhman</t>
  </si>
  <si>
    <t>PETRUS PRAYITNO K.H.</t>
  </si>
  <si>
    <t>PT. DAMAI MULIA PERKASA</t>
  </si>
  <si>
    <t>SARJIMAN</t>
  </si>
  <si>
    <t>LUKMANTO BUDI / LUSIANA</t>
  </si>
  <si>
    <t>WIJAYA LIMANTO</t>
  </si>
  <si>
    <t>TAN TJOA SIN</t>
  </si>
  <si>
    <t>FEBRI PURNAWAN</t>
  </si>
  <si>
    <t>MURYONO</t>
  </si>
  <si>
    <t>CATUR TEGUH PRASETYA</t>
  </si>
  <si>
    <t>D</t>
  </si>
  <si>
    <t>HANDJOJO SETIAWAN</t>
  </si>
  <si>
    <t>MOHAMAD ASNAWI</t>
  </si>
  <si>
    <t>EFFENDY</t>
  </si>
  <si>
    <t>BAPAK PRASTYA</t>
  </si>
  <si>
    <t>SANTI DEWI</t>
  </si>
  <si>
    <t>Bapak Fikri</t>
  </si>
  <si>
    <t>Achmad Ulin Nuha</t>
  </si>
  <si>
    <t>BAPAK ANTONIUS HARUT LIWUN</t>
  </si>
  <si>
    <t>CV. ANEKA TEKNIK MANDIRI GEMILANG</t>
  </si>
  <si>
    <t>CV. SUKSES TEKNIK LESTARI</t>
  </si>
  <si>
    <t>BAPAK ILFANI</t>
  </si>
  <si>
    <t>JKT</t>
  </si>
  <si>
    <t>ppn</t>
  </si>
  <si>
    <t>BAPAK CATUR TEGUH PRASETYA</t>
  </si>
  <si>
    <t>PT. SUPERINDO TEKNIKA LESTARI</t>
  </si>
  <si>
    <t>BAPAK RUSDY SANTANU, IR</t>
  </si>
  <si>
    <t>BAPAK MURYONO</t>
  </si>
  <si>
    <t>PT. KURNIA JAYA TEKNIK</t>
  </si>
  <si>
    <t>PPN JKT</t>
  </si>
  <si>
    <t>IBU VITA WULANDARI</t>
  </si>
  <si>
    <t>CV SUMBER UNTUNG SANTOSO PLASTIK</t>
  </si>
  <si>
    <t>Bapak Kiki</t>
  </si>
  <si>
    <t>Bapak Rahmat</t>
  </si>
  <si>
    <t>Bapak Abdul Karim</t>
  </si>
  <si>
    <t>CV. ANEKA TEKNIK ELECTRINDO</t>
  </si>
  <si>
    <t>BAPAK FITRIONO</t>
  </si>
  <si>
    <t>Sari Alam</t>
  </si>
  <si>
    <t>BAPAK HENDRA LISUPRANOTO LIE</t>
  </si>
  <si>
    <t>CV. ANUGERAH MANNA SEJAHTERA</t>
  </si>
  <si>
    <t>PT. GOSYEN PASIFIC SUKSES MAKMUR</t>
  </si>
  <si>
    <t>SERVIS SP</t>
  </si>
  <si>
    <t>PPN SERVIS</t>
  </si>
  <si>
    <t>PT. CAHAYA AGRO TEKNIK</t>
  </si>
  <si>
    <t>CV. SAKTI BAUT</t>
  </si>
  <si>
    <t>BAPAK RESTU AGUNG WIBOWO</t>
  </si>
  <si>
    <t>PT. ANEKATAMA MAKMUR ABADI</t>
  </si>
  <si>
    <t>CV. GEMINI MAS</t>
  </si>
  <si>
    <t>CV. SUMBER AGUNG ABADI</t>
  </si>
  <si>
    <t>PT. KARYA INDAH MULTIKREASINDO</t>
  </si>
  <si>
    <t>BAPAK RICKY ADIYANTA, SE</t>
  </si>
  <si>
    <t>BAPAK WIJAYA LIMANTO</t>
  </si>
  <si>
    <t>CV.ALBEXON JAYA SUKSES MAKMUR</t>
  </si>
  <si>
    <t>bapak naryo</t>
  </si>
  <si>
    <t>Bapak Sumanto</t>
  </si>
  <si>
    <t>bapak adi</t>
  </si>
  <si>
    <t>Bapak Puja Sari Suprapto</t>
  </si>
  <si>
    <t>BAPAK SUSANTO</t>
  </si>
  <si>
    <t>IBU SRI MARGI RAHAYU</t>
  </si>
  <si>
    <t>IBU VITA WULANDARI (TOKO KARYA TEKNIK)</t>
  </si>
  <si>
    <t>BAPAK SARJIMAN (TOKO LANCAR JAYA TEKNIK MALANG)</t>
  </si>
  <si>
    <t>Bapak Eko (Bintang Mandiri Dinamo)</t>
  </si>
  <si>
    <t>CV. SINAR SENTOSA ABADI</t>
  </si>
  <si>
    <t>BAPAK ANDI WIJAYA HADITIRTO (TOKO SUMBER MAKMUR SRAGEN)</t>
  </si>
  <si>
    <t>Untung Bersama Teknik (Mas Suwono/Mas Indra)</t>
  </si>
  <si>
    <t>Bapak Abdul Hamid</t>
  </si>
  <si>
    <t>Bapak Mansyur</t>
  </si>
  <si>
    <t>Bapak Herman</t>
  </si>
  <si>
    <t>IBU SANTI HERLIEM (TOKO SURYA TEKNIK BOJONEGORO)</t>
  </si>
  <si>
    <t>BAPAK AKHMAD BASORI (SUBUR ABADI)</t>
  </si>
  <si>
    <t>BAPAK JOHANES SOEDJIANTO (TOKO MEGA TEKNIK MALANG)</t>
  </si>
  <si>
    <t>IBU FITRI NURMALA SARY (KUDU PLASTIK)</t>
  </si>
  <si>
    <t>BAPAK SYAMSUL MA'ARIF</t>
  </si>
  <si>
    <t>Bapak Humam Muhammad Djuber</t>
  </si>
  <si>
    <t>Bapak Sumardi</t>
  </si>
  <si>
    <t>PT. SINAR PRATAMA KONSTRUKSI</t>
  </si>
  <si>
    <t>BAPAK FERY SANTOSO (TOKO YEN TEKNIK)</t>
  </si>
  <si>
    <t>BAPAK RUSDY SANTANU, IR (TOKO BALI DIESEL)</t>
  </si>
  <si>
    <t>PT.SINAR MULIA PLASINDO LESTARI</t>
  </si>
  <si>
    <t>MOCHAMAD SHOKEH (TOKO PRIMA DIESEL BOJONEGORO)</t>
  </si>
  <si>
    <t>TAN TJOA SIN (TOKO PURNAMA)</t>
  </si>
  <si>
    <t>BAPAK RONI - GEDANGAN</t>
  </si>
  <si>
    <t>BAPAK ANTON</t>
  </si>
  <si>
    <t>AGUS SETIAWAN (TOKO SUMBER TEKNIK MAGELANG)</t>
  </si>
  <si>
    <t>BAPAK ANANG SETIAWAN (TOKO SETIA JAYA TEKNIK LUMAJANG)</t>
  </si>
  <si>
    <t>BAPAK OENTOENG HERU SANTOSO (TOKO PERKASA DIESEL BLITAR)</t>
  </si>
  <si>
    <t>BAPAK ARIS SUYONO (BERDIKARI - SBY)</t>
  </si>
  <si>
    <t>BAPAK ANDRIYANA</t>
  </si>
  <si>
    <t>Bapak Bambang</t>
  </si>
  <si>
    <t>Bapak Yudi Ferial, SE</t>
  </si>
  <si>
    <t>Varia Indo Prima</t>
  </si>
  <si>
    <t>Bapak Prayudi</t>
  </si>
  <si>
    <t>BAPAK GORBI MARINDRA</t>
  </si>
  <si>
    <t>BAPAK MUHAMMAD SAMSUL HUDA (TOKO SINAR TEKNIK KEDIRI)</t>
  </si>
  <si>
    <t>CV. TIAMBON ABADI</t>
  </si>
  <si>
    <t>BAPAK SUGIHARTO, ST (TOKO GEMILANG TEKNIK)</t>
  </si>
  <si>
    <t>Bapak Rosi</t>
  </si>
  <si>
    <t>CV AGUNG ANEKA (TANI AGUNG DIESEL)</t>
  </si>
  <si>
    <t>PT. MAJU ELECTRIC GIRINDO</t>
  </si>
  <si>
    <t>Per : 1 September 2020</t>
  </si>
  <si>
    <t>SI/SBY/202009/2023</t>
  </si>
  <si>
    <t>SI/SBY/202009/2024</t>
  </si>
  <si>
    <t>SI/SBY/202009/2025</t>
  </si>
  <si>
    <t>SI/SBY/202009/2026</t>
  </si>
  <si>
    <t>SI/SBY/202009/2027</t>
  </si>
  <si>
    <t>SI/SBY/202009/2028</t>
  </si>
  <si>
    <t>SI/SBY/202009/2029</t>
  </si>
  <si>
    <t>SI/SBY/202009/2030</t>
  </si>
  <si>
    <t>SI/SBY/202009/2031</t>
  </si>
  <si>
    <t>SI/SBY/202009/2032</t>
  </si>
  <si>
    <t>SI/SBY/202009/2033</t>
  </si>
  <si>
    <t>SI/SBY/202009/2034</t>
  </si>
  <si>
    <t>SI/SBY/202009/2035</t>
  </si>
  <si>
    <t>SI/SBY/202009/2036</t>
  </si>
  <si>
    <t>SI/SBY/202009/2037</t>
  </si>
  <si>
    <t>SI/SBY/202009/2038</t>
  </si>
  <si>
    <t>SI/SBY/202009/2039</t>
  </si>
  <si>
    <t>Dwi Sumber Sejati</t>
  </si>
  <si>
    <t>BAPAK WIHONO TANUDJOJO (TOKO PLATINUM)</t>
  </si>
  <si>
    <t>Sentosa Diesel</t>
  </si>
  <si>
    <t>CV.SINAR SURYA CEMERLANG</t>
  </si>
  <si>
    <t>SI/SBY/202009/2040</t>
  </si>
  <si>
    <t>SI/SBY/202009/2041</t>
  </si>
  <si>
    <t>SI/SBY/202009/2042</t>
  </si>
  <si>
    <t>SI/SBY/202009/2043</t>
  </si>
  <si>
    <t>SI/SBY/202009/2044</t>
  </si>
  <si>
    <t>SI/SBY/202009/2045</t>
  </si>
  <si>
    <t>SI/SBY/202009/2046</t>
  </si>
  <si>
    <t>SI/SBY/202009/2047</t>
  </si>
  <si>
    <t>SI/SBY/202009/2048</t>
  </si>
  <si>
    <t>SI/SBY/202009/2049</t>
  </si>
  <si>
    <t>SI/SBY/202009/2050</t>
  </si>
  <si>
    <t>SI/SBY/202009/2051</t>
  </si>
  <si>
    <t>SI/SBY/202009/2052</t>
  </si>
  <si>
    <t>SI/SBY/202009/2053</t>
  </si>
  <si>
    <t>SI/SBY/202009/2054</t>
  </si>
  <si>
    <t>SI/SBY/202009/2055</t>
  </si>
  <si>
    <t>SI/SBY/202009/2056</t>
  </si>
  <si>
    <t>SI/SBY/202009/2057</t>
  </si>
  <si>
    <t>SI/SBY/202009/2058</t>
  </si>
  <si>
    <t>SI/SBY/202009/2059</t>
  </si>
  <si>
    <t>SI/SBY/202009/2060</t>
  </si>
  <si>
    <t>SI/SBY/202009/2061</t>
  </si>
  <si>
    <t>SI/SBY/202009/2062</t>
  </si>
  <si>
    <t>SI/SBY/202009/2063</t>
  </si>
  <si>
    <t>HASCO</t>
  </si>
  <si>
    <t>IBU YESSI CAMELIA (TOKO SUMBER TEKNIK - JEMBER)</t>
  </si>
  <si>
    <t>PT. PANJI JAYA TEKNIK</t>
  </si>
  <si>
    <t>BAPAK CATUR TEGUH PRASETYA (TOKO SINAR BARU TEKNIK)</t>
  </si>
  <si>
    <t>BAPAK HADI PRAWOTO (TOKO REMAJA DIESEL)</t>
  </si>
  <si>
    <t>BAPAK SULAIMAN (IRWANA PLASTIK)</t>
  </si>
  <si>
    <t>Abadi Teknik</t>
  </si>
  <si>
    <t>bapak febri islamiadi</t>
  </si>
  <si>
    <t>SI/SBY/202009/2064</t>
  </si>
  <si>
    <t>SI/SBY/202009/2065</t>
  </si>
  <si>
    <t>SI/SBY/202009/2066</t>
  </si>
  <si>
    <t>SI/SBY/202009/2067</t>
  </si>
  <si>
    <t>SI/SBY/202009/2068</t>
  </si>
  <si>
    <t>SI/SBY/202009/2069</t>
  </si>
  <si>
    <t>SI/SBY/202009/2070</t>
  </si>
  <si>
    <t>SI/SBY/202009/2071</t>
  </si>
  <si>
    <t>SI/SBY/202009/2072</t>
  </si>
  <si>
    <t>SI/SBY/202009/2073</t>
  </si>
  <si>
    <t>SI/SBY/202009/2074</t>
  </si>
  <si>
    <t>SI/SBY/202009/2075</t>
  </si>
  <si>
    <t>ud.selebriti</t>
  </si>
  <si>
    <t>Agro Putra Perdana</t>
  </si>
  <si>
    <t>SUBUR ABADI</t>
  </si>
  <si>
    <t>SI/SBY/202009/2081</t>
  </si>
  <si>
    <t>SI/SBY/202009/2079</t>
  </si>
  <si>
    <t>SI/SBY/202009/2076</t>
  </si>
  <si>
    <t>SI/SBY/202009/2077</t>
  </si>
  <si>
    <t>SI/SBY/202009/2080</t>
  </si>
  <si>
    <t>SI/SBY/202009/2078</t>
  </si>
  <si>
    <t>SI/SBY/202009/2085</t>
  </si>
  <si>
    <t>SI/SBY/202009/2083</t>
  </si>
  <si>
    <t>SI/SBY/202009/2082</t>
  </si>
  <si>
    <t>SI/SBY/202009/2084</t>
  </si>
  <si>
    <t>SI/SBY/202009/2086</t>
  </si>
  <si>
    <t>SI/SBY/202009/2087</t>
  </si>
  <si>
    <t>SI/SBY/202009/2088</t>
  </si>
  <si>
    <t>SI/SBY/202009/2089</t>
  </si>
  <si>
    <t>SI/SBY/202009/2090</t>
  </si>
  <si>
    <t>EFFENDY (TOKO HONDA)</t>
  </si>
  <si>
    <t>SMK NU GRESIK</t>
  </si>
  <si>
    <t>SI/SBY/202009/2091</t>
  </si>
  <si>
    <t>SI/SBY/202009/2092</t>
  </si>
  <si>
    <t>SI/SBY/202009/2093</t>
  </si>
  <si>
    <t>SI/SBY/202009/2094</t>
  </si>
  <si>
    <t>SI/SBY/202009/2095</t>
  </si>
  <si>
    <t>SI/SBY/202009/2096</t>
  </si>
  <si>
    <t>SI/SBY/202009/2097</t>
  </si>
  <si>
    <t>SI/SBY/202009/2098</t>
  </si>
  <si>
    <t>SI/SBY/202009/2099</t>
  </si>
  <si>
    <t>SI/SBY/202009/2100</t>
  </si>
  <si>
    <t>SI/SBY/202009/2101</t>
  </si>
  <si>
    <t>SI/SBY/202009/2102</t>
  </si>
  <si>
    <t>SI/SBY/202009/2103</t>
  </si>
  <si>
    <t>SI/SBY/202009/2104</t>
  </si>
  <si>
    <t>SI/SBY/202009/2105</t>
  </si>
  <si>
    <t>SI/SBY/202009/2106</t>
  </si>
  <si>
    <t>SI/SBY/202009/2107</t>
  </si>
  <si>
    <t>SI/SBY/202009/2108</t>
  </si>
  <si>
    <t>SI/SBY/202009/2109</t>
  </si>
  <si>
    <t>SI/SBY/202009/2110</t>
  </si>
  <si>
    <t>SI/SBY/202009/2111</t>
  </si>
  <si>
    <t>SI/SBY/202009/2112</t>
  </si>
  <si>
    <t>SI/SBY/202009/2113</t>
  </si>
  <si>
    <t>SI/SBY/202009/2114</t>
  </si>
  <si>
    <t>BAPAK MURYONO (TOKO BAGONG)</t>
  </si>
  <si>
    <t>HARTAWAN</t>
  </si>
  <si>
    <t>PT. ANUGERAH JAYA UTAMA</t>
  </si>
  <si>
    <t>BAPAK ANTONIUS HARUT LIWUN (TOKO KARUNIA TEKNIK)</t>
  </si>
  <si>
    <t>Alfian Tech</t>
  </si>
  <si>
    <t>bapak sukar</t>
  </si>
  <si>
    <t>Bapak Ari - Surabaya</t>
  </si>
  <si>
    <t>BAPAK SUKAR</t>
  </si>
  <si>
    <t>CV AGUNG ANEKA</t>
  </si>
  <si>
    <t>Sumadi</t>
  </si>
  <si>
    <t>SI/SBY/202009/2115</t>
  </si>
  <si>
    <t>SI/SBY/202009/2116</t>
  </si>
  <si>
    <t>SI/SBY/202009/2117</t>
  </si>
  <si>
    <t>SI/SBY/202009/2118</t>
  </si>
  <si>
    <t>SI/SBY/202009/2119</t>
  </si>
  <si>
    <t>SI/SBY/202009/2120</t>
  </si>
  <si>
    <t>SI/SBY/202009/2121</t>
  </si>
  <si>
    <t>SI/SBY/202009/2122</t>
  </si>
  <si>
    <t>SI/SBY/202009/2123</t>
  </si>
  <si>
    <t>SI/SBY/202009/2124</t>
  </si>
  <si>
    <t>SI/SBY/202009/2125</t>
  </si>
  <si>
    <t>SI/SBY/202009/2126</t>
  </si>
  <si>
    <t>SI/SBY/202009/2127</t>
  </si>
  <si>
    <t>SI/SBY/202009/2128</t>
  </si>
  <si>
    <t>SI/SBY/202009/2129</t>
  </si>
  <si>
    <t>SI/SBY/202009/2130</t>
  </si>
  <si>
    <t>SI/SBY/202009/2131</t>
  </si>
  <si>
    <t>SI/SBY/202009/2132</t>
  </si>
  <si>
    <t>SI/SBY/202009/2133</t>
  </si>
  <si>
    <t>SI/SBY/202009/2134</t>
  </si>
  <si>
    <t>SI/SBY/202009/2135</t>
  </si>
  <si>
    <t>SI/SBY/202009/2136</t>
  </si>
  <si>
    <t>SI/SBY/202009/2137</t>
  </si>
  <si>
    <t>SI/SBY/202009/2138</t>
  </si>
  <si>
    <t>SI/SBY/202009/2139</t>
  </si>
  <si>
    <t>kemuning plastik</t>
  </si>
  <si>
    <t>Riyanto</t>
  </si>
  <si>
    <t>Bintang Diesel - Sby</t>
  </si>
  <si>
    <t>Suyitno</t>
  </si>
  <si>
    <t>Sugianto</t>
  </si>
  <si>
    <t>EKO WITONO</t>
  </si>
  <si>
    <t>SI/SBY/202009/2140</t>
  </si>
  <si>
    <t>SI/SBY/202009/2141</t>
  </si>
  <si>
    <t>SI/SBY/202009/2142</t>
  </si>
  <si>
    <t>SI/SBY/202009/2143</t>
  </si>
  <si>
    <t>SI/SBY/202009/2144</t>
  </si>
  <si>
    <t>SI/SBY/202009/2145</t>
  </si>
  <si>
    <t>SI/SBY/202009/2146</t>
  </si>
  <si>
    <t>SI/SBY/202009/2147</t>
  </si>
  <si>
    <t>SI/SBY/202009/2148</t>
  </si>
  <si>
    <t>SI/SBY/202009/2149</t>
  </si>
  <si>
    <t>SI/SBY/202009/2150</t>
  </si>
  <si>
    <t>SI/SBY/202009/2151</t>
  </si>
  <si>
    <t>SI/SBY/202009/2152</t>
  </si>
  <si>
    <t>SI/SBY/202009/2153</t>
  </si>
  <si>
    <t>SI/SBY/202009/2154</t>
  </si>
  <si>
    <t>SI/SBY/202009/2155</t>
  </si>
  <si>
    <t>SI/SBY/202009/2156</t>
  </si>
  <si>
    <t>SI/SBY/202009/2157</t>
  </si>
  <si>
    <t>Salam Putra Sejahtera</t>
  </si>
  <si>
    <t>RIDWAN HARTONO (TOKO SINAR BAJA)</t>
  </si>
  <si>
    <t>Sumber Agung</t>
  </si>
  <si>
    <t>SI/SBY/202009/2158</t>
  </si>
  <si>
    <t>SI/SBY/202009/2159</t>
  </si>
  <si>
    <t>SI/SBY/202009/2160</t>
  </si>
  <si>
    <t>SI/SBY/202009/2161</t>
  </si>
  <si>
    <t>SI/SBY/202009/2162</t>
  </si>
  <si>
    <t>SI/SBY/202009/2163</t>
  </si>
  <si>
    <t>SI/SBY/202009/2164</t>
  </si>
  <si>
    <t>SI/SBY/202009/2165</t>
  </si>
  <si>
    <t>SI/SBY/202009/2166</t>
  </si>
  <si>
    <t>SI/SBY/202009/2167</t>
  </si>
  <si>
    <t>SI/SBY/202009/2168</t>
  </si>
  <si>
    <t>SI/SBY/202009/2169</t>
  </si>
  <si>
    <t>SI/SBY/202009/2170</t>
  </si>
  <si>
    <t>SI/SBY/202009/2171</t>
  </si>
  <si>
    <t>SI/SBY/202009/2172</t>
  </si>
  <si>
    <t>SI/SBY/202009/2173</t>
  </si>
  <si>
    <t>SI/SBY/202009/2174</t>
  </si>
  <si>
    <t>SI/SBY/202009/2175</t>
  </si>
  <si>
    <t>SI/SBY/202009/2176</t>
  </si>
  <si>
    <t>SI/SBY/202009/2177</t>
  </si>
  <si>
    <t>SI/SBY/202009/2178</t>
  </si>
  <si>
    <t>SI/SBY/202009/2179</t>
  </si>
  <si>
    <t>SI/SBY/202009/2180</t>
  </si>
  <si>
    <t>Bengkel Las Bapak Amin</t>
  </si>
  <si>
    <t>BAPAK WIJAYA LIMANTO (TOKO ANEKA TEKNIK)</t>
  </si>
  <si>
    <t>Syahrul</t>
  </si>
  <si>
    <t>Pangestu</t>
  </si>
  <si>
    <t>Bapak Lukmanuddin</t>
  </si>
  <si>
    <t>Lestari Teknik</t>
  </si>
  <si>
    <t>Pegasus</t>
  </si>
  <si>
    <t>PEGASUS</t>
  </si>
  <si>
    <t>SI/SBY/202009/2181</t>
  </si>
  <si>
    <t>SI/SBY/202009/2182</t>
  </si>
  <si>
    <t>SI/SBY/202009/2183</t>
  </si>
  <si>
    <t>SI/SBY/202009/2184</t>
  </si>
  <si>
    <t>SI/SBY/202009/2185</t>
  </si>
  <si>
    <t>SI/SBY/202009/2186</t>
  </si>
  <si>
    <t>SI/SBY/202009/2187</t>
  </si>
  <si>
    <t>SI/SBY/202009/2188</t>
  </si>
  <si>
    <t>SI/SBY/202009/2189</t>
  </si>
  <si>
    <t>SI/SBY/202009/2190</t>
  </si>
  <si>
    <t>SI/SBY/202009/2191</t>
  </si>
  <si>
    <t>SI/SBY/202009/2192</t>
  </si>
  <si>
    <t>SI/SBY/202009/2193</t>
  </si>
  <si>
    <t>SI/SBY/202009/2194</t>
  </si>
  <si>
    <t>SI/SBY/202009/2195</t>
  </si>
  <si>
    <t>SI/SBY/202009/2196</t>
  </si>
  <si>
    <t>SI/SBY/202009/2197</t>
  </si>
  <si>
    <t>SUBAGIO</t>
  </si>
  <si>
    <t>Candra Riawan</t>
  </si>
  <si>
    <t>Bayu Mahendra</t>
  </si>
  <si>
    <t>PT. INTERJAYA SURYAMEGAH</t>
  </si>
  <si>
    <t>PPN MDN</t>
  </si>
  <si>
    <t>SI/SBY/202009/2198</t>
  </si>
  <si>
    <t>SI/SBY/202009/2199</t>
  </si>
  <si>
    <t>SI/SBY/202009/2200</t>
  </si>
  <si>
    <t>SI/SBY/202009/2201</t>
  </si>
  <si>
    <t>SI/SBY/202009/2202</t>
  </si>
  <si>
    <t>SI/SBY/202009/2203</t>
  </si>
  <si>
    <t>SI/SBY/202009/2204</t>
  </si>
  <si>
    <t>SI/SBY/202009/2205</t>
  </si>
  <si>
    <t>SI/SBY/202009/2206</t>
  </si>
  <si>
    <t>SI/SBY/202009/2207</t>
  </si>
  <si>
    <t>SI/SBY/202009/2208</t>
  </si>
  <si>
    <t>SI/SBY/202009/2209</t>
  </si>
  <si>
    <t>SI/SBY/202009/2210</t>
  </si>
  <si>
    <t>SI/SBY/202009/2211</t>
  </si>
  <si>
    <t>SI/SBY/202009/2212</t>
  </si>
  <si>
    <t>SI/SBY/202009/2213</t>
  </si>
  <si>
    <t>Semeru Jaya Teknik</t>
  </si>
  <si>
    <t>Andayani Diesel</t>
  </si>
  <si>
    <t>DARMAWAN RATNAWIDJAJA</t>
  </si>
  <si>
    <t>PT. ARENA TEKNIK</t>
  </si>
  <si>
    <t>PT. MEGA JAYA PERKASA MAKMUR</t>
  </si>
  <si>
    <t>SI/SBY/202009/2214</t>
  </si>
  <si>
    <t>SI/SBY/202009/2215</t>
  </si>
  <si>
    <t>SI/SBY/202009/2216</t>
  </si>
  <si>
    <t>SI/SBY/202009/2217</t>
  </si>
  <si>
    <t>SI/SBY/202009/2218</t>
  </si>
  <si>
    <t>SI/SBY/202009/2219</t>
  </si>
  <si>
    <t>SI/SBY/202009/2220</t>
  </si>
  <si>
    <t>SI/SBY/202009/2221</t>
  </si>
  <si>
    <t>SI/SBY/202009/2222</t>
  </si>
  <si>
    <t>SI/SBY/202009/2223</t>
  </si>
  <si>
    <t>SI/SBY/202009/2224</t>
  </si>
  <si>
    <t>bapak zaki</t>
  </si>
  <si>
    <t>SI/SBY/202009/2225</t>
  </si>
  <si>
    <t>SI/SBY/202009/2226</t>
  </si>
  <si>
    <t>SI/SBY/202009/2227</t>
  </si>
  <si>
    <t>SI/SBY/202009/2228</t>
  </si>
  <si>
    <t>SI/SBY/202009/2229</t>
  </si>
  <si>
    <t>SI/SBY/202009/2230</t>
  </si>
  <si>
    <t>SI/SBY/202009/2231</t>
  </si>
  <si>
    <t>SI/SBY/202009/2232</t>
  </si>
  <si>
    <t>SI/SBY/202009/2233</t>
  </si>
  <si>
    <t>SI/SBY/202009/2234</t>
  </si>
  <si>
    <t>SI/SBY/202009/2235</t>
  </si>
  <si>
    <t>SI/SBY/202009/2236</t>
  </si>
  <si>
    <t>SI/SBY/202009/2237</t>
  </si>
  <si>
    <t>SI/SBY/202009/2238</t>
  </si>
  <si>
    <t>SI/SBY/202009/2239</t>
  </si>
  <si>
    <t>SI/SBY/202009/2240</t>
  </si>
  <si>
    <t>SI/SBY/202009/2241</t>
  </si>
  <si>
    <t>SI/SBY/202009/2242</t>
  </si>
  <si>
    <t>SI/SBY/202009/2243</t>
  </si>
  <si>
    <t>SI/SBY/202009/2244</t>
  </si>
  <si>
    <t>SI/SBY/202009/2245</t>
  </si>
  <si>
    <t>SI/SBY/202009/2246</t>
  </si>
  <si>
    <t>Sukses Prima Abadi</t>
  </si>
  <si>
    <t>Mukorobin</t>
  </si>
  <si>
    <t>SI/SBY/202009/2247</t>
  </si>
  <si>
    <t>SI/SBY/202009/2248</t>
  </si>
  <si>
    <t>SI/SBY/202009/2249</t>
  </si>
  <si>
    <t>SI/SBY/202009/2250</t>
  </si>
  <si>
    <t>SI/SBY/202009/2251</t>
  </si>
  <si>
    <t>SI/SBY/202009/2252</t>
  </si>
  <si>
    <t>SI/SBY/202009/2253</t>
  </si>
  <si>
    <t>SI/SBY/202009/2254</t>
  </si>
  <si>
    <t>SI/SBY/202009/2255</t>
  </si>
  <si>
    <t>SI/SBY/202009/2256</t>
  </si>
  <si>
    <t>SI/SBY/202009/2257</t>
  </si>
  <si>
    <t>SI/SBY/202009/2258</t>
  </si>
  <si>
    <t>SI/SBY/202009/2259</t>
  </si>
  <si>
    <t>SI/SBY/202009/2260</t>
  </si>
  <si>
    <t>SI/SBY/202009/2261</t>
  </si>
  <si>
    <t>SI/SBY/202009/2262</t>
  </si>
  <si>
    <t>SI/SBY/202009/2263</t>
  </si>
  <si>
    <t>SI/SBY/202009/2264</t>
  </si>
  <si>
    <t>SI/SBY/202009/2265</t>
  </si>
  <si>
    <t>SI/SBY/202009/2277</t>
  </si>
  <si>
    <t>SI/SBY/202009/2278</t>
  </si>
  <si>
    <t>SI/SBY/202009/2279</t>
  </si>
  <si>
    <t>SI/SBY/202009/2280</t>
  </si>
  <si>
    <t>SI/SBY/202009/2281</t>
  </si>
  <si>
    <t>SI/SBY/202009/2282</t>
  </si>
  <si>
    <t>SI/SBY/202009/2283</t>
  </si>
  <si>
    <t>SI/SBY/202009/2284</t>
  </si>
  <si>
    <t>SI/SBY/202009/2285</t>
  </si>
  <si>
    <t>SI/SBY/202009/2286</t>
  </si>
  <si>
    <t>SI/SBY/202009/2287</t>
  </si>
  <si>
    <t>ANDREAS GUNAWAN (TOKO MULYO GEMILANG)</t>
  </si>
  <si>
    <t>PT. ANUGRAH JAYA UTAMA</t>
  </si>
  <si>
    <t>BAPAK CATUR TEGUH PRASETYO (TOKO SINAR BARU TEKNIK)</t>
  </si>
  <si>
    <t>Bapak Hadi Jamin</t>
  </si>
  <si>
    <t>PT. CENTRAL KURNIA PRATAMA</t>
  </si>
  <si>
    <t>DJIE IE TJWAN/ TJANDI SISWANTO</t>
  </si>
  <si>
    <t>SI/SBY/202009/2266</t>
  </si>
  <si>
    <t>SI/SBY/202009/2267</t>
  </si>
  <si>
    <t>SI/SBY/202009/2268</t>
  </si>
  <si>
    <t>SI/SBY/202009/2269</t>
  </si>
  <si>
    <t>SI/SBY/202009/2270</t>
  </si>
  <si>
    <t>SI/SBY/202009/2271</t>
  </si>
  <si>
    <t>SI/SBY/202009/2272</t>
  </si>
  <si>
    <t>SI/SBY/202009/2273</t>
  </si>
  <si>
    <t>SI/SBY/202009/2274</t>
  </si>
  <si>
    <t>SI/SBY/202009/2275</t>
  </si>
  <si>
    <t>SI/SBY/202009/2276</t>
  </si>
  <si>
    <t>SI/SBY/202009/2288</t>
  </si>
  <si>
    <t>SI/SBY/202009/2289</t>
  </si>
  <si>
    <t>SI/SBY/202009/2290</t>
  </si>
  <si>
    <t>SI/SBY/202009/2291</t>
  </si>
  <si>
    <t>SI/SBY/202009/2292</t>
  </si>
  <si>
    <t>SI/SBY/202009/2293</t>
  </si>
  <si>
    <t>SI/SBY/202009/2294</t>
  </si>
  <si>
    <t>SI/SBY/202009/2296</t>
  </si>
  <si>
    <t>SI/SBY/202009/2297</t>
  </si>
  <si>
    <t>SI/SBY/202009/2298</t>
  </si>
  <si>
    <t>SI/SBY/202009/2299</t>
  </si>
  <si>
    <t>SI/SBY/202009/2300</t>
  </si>
  <si>
    <t>SI/SBY/202009/2301</t>
  </si>
  <si>
    <t>SI/SBY/202009/2302</t>
  </si>
  <si>
    <t>SI/SBY/202009/2303</t>
  </si>
  <si>
    <t>SI/SBY/202009/2304</t>
  </si>
  <si>
    <t>SI/SBY/202009/2305</t>
  </si>
  <si>
    <t>SI/SBY/202009/2306</t>
  </si>
  <si>
    <t>SI/SBY/202009/2307</t>
  </si>
  <si>
    <t>SI/SBY/202009/2308</t>
  </si>
  <si>
    <t>SI/SBY/202009/2309</t>
  </si>
  <si>
    <t>SI/SBY/202009/2310</t>
  </si>
  <si>
    <t>SI/SBY/202009/2311</t>
  </si>
  <si>
    <t>SI/SBY/202009/2312</t>
  </si>
  <si>
    <t>SI/SBY/202009/2313</t>
  </si>
  <si>
    <t>SI/SBY/202009/2314</t>
  </si>
  <si>
    <t>SI/SBY/202009/2315</t>
  </si>
  <si>
    <t>Miyata Indoplast</t>
  </si>
  <si>
    <t>IRWAN RAHARJO</t>
  </si>
  <si>
    <t>Bali Teknik</t>
  </si>
  <si>
    <t>JERRY</t>
  </si>
  <si>
    <t>SI/SBY/202009/2295</t>
  </si>
  <si>
    <t>SI/SBY/202009/2316</t>
  </si>
  <si>
    <t>SI/SBY/202009/2317</t>
  </si>
  <si>
    <t>SI/SBY/202009/2318</t>
  </si>
  <si>
    <t>SI/SBY/202009/2319</t>
  </si>
  <si>
    <t>SI/SBY/202009/2320</t>
  </si>
  <si>
    <t>SI/SBY/202009/2321</t>
  </si>
  <si>
    <t>SI/SBY/202009/2322</t>
  </si>
  <si>
    <t>SI/SBY/202009/2323</t>
  </si>
  <si>
    <t>SI/SBY/202009/2324</t>
  </si>
  <si>
    <t>SI/SBY/202009/2325</t>
  </si>
  <si>
    <t>SI/SBY/202009/2326</t>
  </si>
  <si>
    <t>SI/SBY/202009/2327</t>
  </si>
  <si>
    <t>SI/SBY/202009/2328</t>
  </si>
  <si>
    <t>SI/SBY/202009/2329</t>
  </si>
  <si>
    <t>SI/SBY/202009/2330</t>
  </si>
  <si>
    <t>SI/SBY/202009/2331</t>
  </si>
  <si>
    <t>SI/SBY/202009/2332</t>
  </si>
  <si>
    <t>SI/SBY/202009/2333</t>
  </si>
  <si>
    <t>SI/SBY/202009/2334</t>
  </si>
  <si>
    <t>SI/SBY/202009/2335</t>
  </si>
  <si>
    <t>SI/SBY/202009/2336</t>
  </si>
  <si>
    <t>SI/SBY/202009/2337</t>
  </si>
  <si>
    <t>SI/SBY/202009/2338</t>
  </si>
  <si>
    <t>SI/SBY/202009/2339</t>
  </si>
  <si>
    <t>SI/SBY/202009/2340</t>
  </si>
  <si>
    <t>SI/SBY/202009/2341</t>
  </si>
  <si>
    <t>SI/SBY/202009/2342</t>
  </si>
  <si>
    <t>SI/SBY/202009/2343</t>
  </si>
  <si>
    <t>SI/SBY/202009/2344</t>
  </si>
  <si>
    <t>SI/SBY/202009/2345</t>
  </si>
  <si>
    <t>SI/SBY/202009/2346</t>
  </si>
  <si>
    <t>SI/SBY/202009/2347</t>
  </si>
  <si>
    <t>SI/SBY/202009/2348</t>
  </si>
  <si>
    <t>SI/SBY/202009/2349</t>
  </si>
  <si>
    <t>SI/SBY/202009/2350</t>
  </si>
  <si>
    <t>SI/SBY/202009/2351</t>
  </si>
  <si>
    <t>SI/SBY/202009/2352</t>
  </si>
  <si>
    <t>SI/SBY/202009/2353</t>
  </si>
  <si>
    <t>SI/SBY/202009/2354</t>
  </si>
  <si>
    <t>SI/SBY/202009/2355</t>
  </si>
  <si>
    <t>SI/SBY/202009/2356</t>
  </si>
  <si>
    <t>SI/SBY/202009/2357</t>
  </si>
  <si>
    <t>SI/SBY/202009/2358</t>
  </si>
  <si>
    <t>SI/SBY/202009/2359</t>
  </si>
  <si>
    <t>SI/SBY/202009/2360</t>
  </si>
  <si>
    <t>SI/SBY/202009/2361</t>
  </si>
  <si>
    <t>CV. KARYA MANDIRI</t>
  </si>
  <si>
    <t>SI/SBY/202009/2362</t>
  </si>
  <si>
    <t>SI/SBY/202009/2363</t>
  </si>
  <si>
    <t>SI/SBY/202009/2364</t>
  </si>
  <si>
    <t>SI/SBY/202009/2365</t>
  </si>
  <si>
    <t>SI/SBY/202009/2366</t>
  </si>
  <si>
    <t>SI/SBY/202009/2367</t>
  </si>
  <si>
    <t>SI/SBY/202009/2368</t>
  </si>
  <si>
    <t>SI/SBY/202009/2369</t>
  </si>
  <si>
    <t>SI/SBY/202009/2370</t>
  </si>
  <si>
    <t>SI/SBY/202009/2371</t>
  </si>
  <si>
    <t>SI/SBY/202009/2372</t>
  </si>
  <si>
    <t>SI/SBY/202009/2373</t>
  </si>
  <si>
    <t>SI/SBY/202009/2374</t>
  </si>
  <si>
    <t>SI/SBY/202009/2375</t>
  </si>
  <si>
    <t>SI/SBY/202009/2376</t>
  </si>
  <si>
    <t>SI/SBY/202009/2377</t>
  </si>
  <si>
    <t>SI/SBY/202009/2378</t>
  </si>
  <si>
    <t>SI/SBY/202009/2379</t>
  </si>
  <si>
    <t>HERRY GUNAWAN</t>
  </si>
  <si>
    <t>Darmono</t>
  </si>
  <si>
    <t>SI/SBY/202009/2380</t>
  </si>
  <si>
    <t>SI/SBY/202009/2381</t>
  </si>
  <si>
    <t>SI/SBY/202009/2382</t>
  </si>
  <si>
    <t>SI/SBY/202009/2383</t>
  </si>
  <si>
    <t>SI/SBY/202009/2384</t>
  </si>
  <si>
    <t>SI/SBY/202009/2385</t>
  </si>
  <si>
    <t>SI/SBY/202009/2386</t>
  </si>
  <si>
    <t>SI/SBY/202009/2387</t>
  </si>
  <si>
    <t>SI/SBY/202009/2388</t>
  </si>
  <si>
    <t>SI/SBY/202009/2389</t>
  </si>
  <si>
    <t>SI/SBY/202009/2390</t>
  </si>
  <si>
    <t>SI/SBY/202009/2391</t>
  </si>
  <si>
    <t>SI/SBY/202009/2392</t>
  </si>
  <si>
    <t>SI/SBY/202009/2393</t>
  </si>
  <si>
    <t>SI/SBY/202009/2394</t>
  </si>
  <si>
    <t>SI/SBY/202009/2395</t>
  </si>
  <si>
    <t>SI/SBY/202009/2396</t>
  </si>
  <si>
    <t>Toko Dua Sekawan</t>
  </si>
  <si>
    <t>SI/SBY/202009/2397</t>
  </si>
  <si>
    <t>SI/SBY/202009/2398</t>
  </si>
  <si>
    <t>SI/SBY/202009/2399</t>
  </si>
  <si>
    <t>SI/SBY/202009/2400</t>
  </si>
  <si>
    <t>SI/SBY/202009/2401</t>
  </si>
  <si>
    <t>SI/SBY/202009/2402</t>
  </si>
  <si>
    <t>SI/SBY/202009/2403</t>
  </si>
  <si>
    <t>SI/SBY/202009/2404</t>
  </si>
  <si>
    <t>SI/SBY/202009/2405</t>
  </si>
  <si>
    <t>SI/SBY/202009/2406</t>
  </si>
  <si>
    <t>SI/SBY/202009/2407</t>
  </si>
  <si>
    <t>SI/SBY/202009/2408</t>
  </si>
  <si>
    <t>SI/SBY/202009/2409</t>
  </si>
  <si>
    <t>SI/SBY/202009/2410</t>
  </si>
  <si>
    <t>SI/SBY/202009/2411</t>
  </si>
  <si>
    <t>SI/SBY/202009/2412</t>
  </si>
  <si>
    <t>SI/SBY/202009/2413</t>
  </si>
  <si>
    <t>SI/SBY/202009/2414</t>
  </si>
  <si>
    <t>SI/SBY/202009/2415</t>
  </si>
  <si>
    <t>SI/SBY/202009/2416</t>
  </si>
  <si>
    <t>SI/SBY/202009/2417</t>
  </si>
  <si>
    <t>SI/SBY/202009/2418</t>
  </si>
  <si>
    <t>SI/SBY/202009/2419</t>
  </si>
  <si>
    <t>SI/SBY/202009/2420</t>
  </si>
  <si>
    <t>SI/SBY/202009/2421</t>
  </si>
  <si>
    <t>SI/SBY/202009/2422</t>
  </si>
  <si>
    <t>SI/SBY/202009/2423</t>
  </si>
  <si>
    <t>SI/SBY/202009/2424</t>
  </si>
  <si>
    <t>SI/SBY/202009/2425</t>
  </si>
  <si>
    <t>DAVID SANTOSO (SUMBER MAS DIESEL)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</si>
</sst>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164" formatCode="_(&quot;Rp&quot;* #,##0_);_(&quot;Rp&quot;* \(#,##0\);_(&quot;Rp&quot;* &quot;-&quot;_);_(@_)"/>
    <numFmt numFmtId="165" formatCode="yy/m/d;@"/>
    <numFmt numFmtId="166" formatCode="_([$Rp-421]* #,##0_);_([$Rp-421]* \(#,##0\);_([$Rp-421]* &quot;-&quot;_);_(@_)"/>
    <numFmt numFmtId="167" formatCode="_([$IDR]\ * #,##0.00_);_([$IDR]\ * \(#,##0.00\);_([$IDR]\ * &quot;-&quot;??_);_(@_)"/>
    <numFmt numFmtId="168" formatCode="[$-409]d\-mmm\-yy;@"/>
    <numFmt numFmtId="169" formatCode="_([$Rp-421]* #,##0.00_);_([$Rp-421]* \(#,##0.00\);_([$Rp-421]* &quot;-&quot;??_);_(@_)"/>
    <numFmt numFmtId="170" formatCode="[$-409]d/mmm/yy;@"/>
    <numFmt numFmtId="171" formatCode="_(&quot;Rp&quot;* #,##0.00_);_(&quot;Rp&quot;* \(#,##0.00\);_(&quot;Rp&quot;* &quot;-&quot;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sz val="11"/>
      <color rgb="FFFF0000"/>
      <name val="Comic Sans MS"/>
      <family val="4"/>
    </font>
    <font>
      <sz val="11"/>
      <name val="Comic Sans MS"/>
      <family val="4"/>
    </font>
    <font>
      <sz val="11"/>
      <color rgb="FFFF0000"/>
      <name val="Comic Sans MS"/>
      <family val="4"/>
    </font>
    <font>
      <b/>
      <sz val="11"/>
      <color indexed="10"/>
      <name val="Comic Sans MS"/>
      <family val="4"/>
    </font>
    <font>
      <sz val="10"/>
      <color theme="1"/>
      <name val="Comic Sans MS"/>
      <family val="4"/>
    </font>
    <font>
      <sz val="11"/>
      <color theme="1"/>
      <name val="Arial Unicode MS"/>
      <family val="2"/>
    </font>
    <font>
      <sz val="11"/>
      <color theme="1"/>
      <name val="Times New Roman"/>
      <family val="1"/>
    </font>
    <font>
      <sz val="11"/>
      <color rgb="FF002060"/>
      <name val="Comic Sans MS"/>
      <family val="4"/>
    </font>
    <font>
      <b/>
      <sz val="11"/>
      <name val="Comic Sans MS"/>
      <family val="4"/>
    </font>
    <font>
      <sz val="10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mic Sans MS"/>
      <family val="4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535">
    <xf numFmtId="0" fontId="0" fillId="0" borderId="0" xfId="0"/>
    <xf numFmtId="0" fontId="3" fillId="0" borderId="0" xfId="0" applyFont="1" applyBorder="1" applyAlignment="1"/>
    <xf numFmtId="0" fontId="2" fillId="0" borderId="0" xfId="0" applyFont="1" applyAlignment="1"/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0" xfId="0" applyNumberFormat="1" applyFont="1" applyBorder="1"/>
    <xf numFmtId="0" fontId="0" fillId="0" borderId="4" xfId="0" applyBorder="1"/>
    <xf numFmtId="0" fontId="0" fillId="0" borderId="5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vertical="center"/>
    </xf>
    <xf numFmtId="14" fontId="3" fillId="0" borderId="6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64" fontId="3" fillId="0" borderId="5" xfId="0" applyNumberFormat="1" applyFont="1" applyBorder="1" applyAlignment="1"/>
    <xf numFmtId="0" fontId="3" fillId="0" borderId="9" xfId="0" applyFont="1" applyBorder="1" applyAlignment="1">
      <alignment horizontal="center"/>
    </xf>
    <xf numFmtId="164" fontId="3" fillId="0" borderId="8" xfId="0" applyNumberFormat="1" applyFont="1" applyBorder="1" applyAlignment="1"/>
    <xf numFmtId="164" fontId="4" fillId="0" borderId="10" xfId="0" applyNumberFormat="1" applyFont="1" applyBorder="1" applyAlignment="1"/>
    <xf numFmtId="164" fontId="3" fillId="0" borderId="3" xfId="0" applyNumberFormat="1" applyFont="1" applyBorder="1" applyAlignment="1">
      <alignment horizontal="center"/>
    </xf>
    <xf numFmtId="0" fontId="0" fillId="0" borderId="12" xfId="0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0" fontId="3" fillId="0" borderId="12" xfId="0" applyFont="1" applyBorder="1" applyAlignment="1"/>
    <xf numFmtId="0" fontId="3" fillId="0" borderId="6" xfId="0" applyFont="1" applyBorder="1" applyAlignment="1">
      <alignment horizontal="center" vertical="center"/>
    </xf>
    <xf numFmtId="164" fontId="4" fillId="0" borderId="0" xfId="0" applyNumberFormat="1" applyFont="1" applyBorder="1" applyAlignment="1"/>
    <xf numFmtId="164" fontId="4" fillId="0" borderId="15" xfId="0" applyNumberFormat="1" applyFont="1" applyBorder="1" applyAlignment="1"/>
    <xf numFmtId="164" fontId="3" fillId="0" borderId="3" xfId="0" applyNumberFormat="1" applyFont="1" applyBorder="1" applyAlignment="1"/>
    <xf numFmtId="0" fontId="3" fillId="2" borderId="5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3" fillId="0" borderId="5" xfId="0" applyFont="1" applyBorder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4" fillId="0" borderId="15" xfId="0" applyNumberFormat="1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/>
    <xf numFmtId="164" fontId="4" fillId="0" borderId="10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vertical="center"/>
    </xf>
    <xf numFmtId="164" fontId="2" fillId="0" borderId="3" xfId="0" applyNumberFormat="1" applyFont="1" applyBorder="1"/>
    <xf numFmtId="165" fontId="0" fillId="0" borderId="2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4" fillId="0" borderId="15" xfId="0" applyNumberFormat="1" applyFont="1" applyBorder="1"/>
    <xf numFmtId="0" fontId="3" fillId="0" borderId="0" xfId="0" applyFont="1"/>
    <xf numFmtId="164" fontId="4" fillId="0" borderId="0" xfId="0" applyNumberFormat="1" applyFont="1" applyBorder="1"/>
    <xf numFmtId="0" fontId="3" fillId="0" borderId="0" xfId="0" applyFont="1" applyBorder="1" applyAlignment="1">
      <alignment horizontal="center"/>
    </xf>
    <xf numFmtId="164" fontId="7" fillId="0" borderId="0" xfId="0" applyNumberFormat="1" applyFont="1" applyBorder="1"/>
    <xf numFmtId="0" fontId="2" fillId="0" borderId="1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/>
    <xf numFmtId="164" fontId="4" fillId="0" borderId="12" xfId="0" applyNumberFormat="1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164" fontId="4" fillId="0" borderId="12" xfId="0" applyNumberFormat="1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/>
    </xf>
    <xf numFmtId="0" fontId="8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64" fontId="4" fillId="0" borderId="28" xfId="0" applyNumberFormat="1" applyFont="1" applyBorder="1" applyAlignment="1"/>
    <xf numFmtId="164" fontId="3" fillId="0" borderId="2" xfId="0" applyNumberFormat="1" applyFont="1" applyBorder="1" applyAlignment="1"/>
    <xf numFmtId="0" fontId="3" fillId="2" borderId="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4" fontId="3" fillId="2" borderId="9" xfId="0" applyNumberFormat="1" applyFont="1" applyFill="1" applyBorder="1" applyAlignment="1"/>
    <xf numFmtId="164" fontId="4" fillId="2" borderId="0" xfId="0" applyNumberFormat="1" applyFont="1" applyFill="1" applyBorder="1" applyAlignment="1"/>
    <xf numFmtId="164" fontId="4" fillId="0" borderId="24" xfId="0" applyNumberFormat="1" applyFont="1" applyBorder="1" applyAlignment="1">
      <alignment horizontal="left"/>
    </xf>
    <xf numFmtId="164" fontId="0" fillId="0" borderId="24" xfId="0" applyNumberFormat="1" applyBorder="1" applyAlignment="1">
      <alignment horizontal="left"/>
    </xf>
    <xf numFmtId="164" fontId="3" fillId="2" borderId="8" xfId="0" applyNumberFormat="1" applyFont="1" applyFill="1" applyBorder="1" applyAlignment="1"/>
    <xf numFmtId="164" fontId="3" fillId="0" borderId="24" xfId="0" applyNumberFormat="1" applyFont="1" applyBorder="1"/>
    <xf numFmtId="164" fontId="3" fillId="0" borderId="24" xfId="0" applyNumberFormat="1" applyFont="1" applyBorder="1" applyAlignment="1"/>
    <xf numFmtId="0" fontId="1" fillId="2" borderId="24" xfId="0" applyFont="1" applyFill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4" fillId="0" borderId="12" xfId="0" applyNumberFormat="1" applyFont="1" applyBorder="1" applyAlignment="1">
      <alignment horizontal="center"/>
    </xf>
    <xf numFmtId="0" fontId="3" fillId="0" borderId="23" xfId="0" applyFont="1" applyBorder="1"/>
    <xf numFmtId="14" fontId="3" fillId="0" borderId="5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49" fontId="3" fillId="0" borderId="7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/>
    <xf numFmtId="14" fontId="3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14" fontId="2" fillId="2" borderId="1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41" fontId="2" fillId="0" borderId="3" xfId="0" applyNumberFormat="1" applyFont="1" applyBorder="1" applyAlignment="1">
      <alignment horizontal="center"/>
    </xf>
    <xf numFmtId="164" fontId="2" fillId="2" borderId="19" xfId="0" applyNumberFormat="1" applyFont="1" applyFill="1" applyBorder="1" applyAlignment="1">
      <alignment horizontal="center" vertical="center"/>
    </xf>
    <xf numFmtId="14" fontId="2" fillId="2" borderId="14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1" fontId="4" fillId="0" borderId="5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4" fontId="3" fillId="2" borderId="11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4" fontId="2" fillId="2" borderId="33" xfId="0" applyNumberFormat="1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11" fillId="0" borderId="2" xfId="0" applyNumberFormat="1" applyFont="1" applyFill="1" applyBorder="1"/>
    <xf numFmtId="164" fontId="5" fillId="0" borderId="2" xfId="0" applyNumberFormat="1" applyFont="1" applyFill="1" applyBorder="1"/>
    <xf numFmtId="164" fontId="5" fillId="0" borderId="3" xfId="0" applyNumberFormat="1" applyFont="1" applyFill="1" applyBorder="1"/>
    <xf numFmtId="164" fontId="5" fillId="0" borderId="11" xfId="0" applyNumberFormat="1" applyFont="1" applyFill="1" applyBorder="1"/>
    <xf numFmtId="164" fontId="5" fillId="0" borderId="5" xfId="0" applyNumberFormat="1" applyFont="1" applyFill="1" applyBorder="1"/>
    <xf numFmtId="164" fontId="3" fillId="0" borderId="8" xfId="0" applyNumberFormat="1" applyFont="1" applyFill="1" applyBorder="1" applyAlignment="1"/>
    <xf numFmtId="164" fontId="3" fillId="0" borderId="2" xfId="0" applyNumberFormat="1" applyFont="1" applyFill="1" applyBorder="1" applyAlignment="1"/>
    <xf numFmtId="164" fontId="3" fillId="0" borderId="3" xfId="0" applyNumberFormat="1" applyFont="1" applyFill="1" applyBorder="1" applyAlignment="1"/>
    <xf numFmtId="164" fontId="3" fillId="0" borderId="5" xfId="0" applyNumberFormat="1" applyFont="1" applyFill="1" applyBorder="1" applyAlignment="1"/>
    <xf numFmtId="164" fontId="3" fillId="0" borderId="6" xfId="0" applyNumberFormat="1" applyFont="1" applyFill="1" applyBorder="1" applyAlignment="1"/>
    <xf numFmtId="164" fontId="3" fillId="0" borderId="11" xfId="0" applyNumberFormat="1" applyFont="1" applyFill="1" applyBorder="1" applyAlignment="1"/>
    <xf numFmtId="164" fontId="3" fillId="0" borderId="9" xfId="0" applyNumberFormat="1" applyFont="1" applyFill="1" applyBorder="1" applyAlignment="1"/>
    <xf numFmtId="164" fontId="3" fillId="0" borderId="7" xfId="0" applyNumberFormat="1" applyFont="1" applyFill="1" applyBorder="1" applyAlignment="1"/>
    <xf numFmtId="164" fontId="3" fillId="0" borderId="8" xfId="0" applyNumberFormat="1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/>
    </xf>
    <xf numFmtId="166" fontId="2" fillId="2" borderId="2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164" fontId="2" fillId="2" borderId="6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3" fillId="2" borderId="9" xfId="0" applyNumberFormat="1" applyFont="1" applyFill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/>
    </xf>
    <xf numFmtId="14" fontId="11" fillId="2" borderId="5" xfId="0" applyNumberFormat="1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vertical="center"/>
    </xf>
    <xf numFmtId="164" fontId="11" fillId="0" borderId="5" xfId="0" applyNumberFormat="1" applyFont="1" applyFill="1" applyBorder="1"/>
    <xf numFmtId="166" fontId="2" fillId="2" borderId="5" xfId="0" applyNumberFormat="1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4" fontId="5" fillId="0" borderId="34" xfId="0" applyNumberFormat="1" applyFont="1" applyFill="1" applyBorder="1"/>
    <xf numFmtId="164" fontId="5" fillId="0" borderId="6" xfId="0" applyNumberFormat="1" applyFont="1" applyFill="1" applyBorder="1"/>
    <xf numFmtId="16" fontId="3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vertical="center"/>
    </xf>
    <xf numFmtId="164" fontId="4" fillId="0" borderId="15" xfId="0" applyNumberFormat="1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4" fontId="4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" fontId="3" fillId="0" borderId="6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164" fontId="3" fillId="0" borderId="7" xfId="0" applyNumberFormat="1" applyFont="1" applyFill="1" applyBorder="1"/>
    <xf numFmtId="165" fontId="2" fillId="2" borderId="32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10" fillId="0" borderId="0" xfId="0" applyNumberFormat="1" applyFont="1" applyBorder="1" applyAlignment="1"/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left"/>
    </xf>
    <xf numFmtId="41" fontId="2" fillId="0" borderId="3" xfId="0" applyNumberFormat="1" applyFont="1" applyFill="1" applyBorder="1" applyAlignment="1">
      <alignment horizontal="center"/>
    </xf>
    <xf numFmtId="14" fontId="11" fillId="0" borderId="2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167" fontId="0" fillId="0" borderId="0" xfId="0" applyNumberFormat="1" applyBorder="1" applyAlignment="1">
      <alignment horizontal="left"/>
    </xf>
    <xf numFmtId="168" fontId="2" fillId="0" borderId="0" xfId="0" applyNumberFormat="1" applyFont="1" applyBorder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168" fontId="3" fillId="0" borderId="3" xfId="0" applyNumberFormat="1" applyFont="1" applyBorder="1" applyAlignment="1">
      <alignment horizontal="center"/>
    </xf>
    <xf numFmtId="168" fontId="2" fillId="0" borderId="16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vertical="top"/>
    </xf>
    <xf numFmtId="169" fontId="12" fillId="0" borderId="0" xfId="0" applyNumberFormat="1" applyFont="1" applyBorder="1" applyAlignment="1">
      <alignment horizontal="center"/>
    </xf>
    <xf numFmtId="169" fontId="5" fillId="0" borderId="0" xfId="0" applyNumberFormat="1" applyFont="1" applyBorder="1"/>
    <xf numFmtId="169" fontId="4" fillId="0" borderId="5" xfId="0" applyNumberFormat="1" applyFont="1" applyBorder="1" applyAlignment="1">
      <alignment horizontal="center"/>
    </xf>
    <xf numFmtId="169" fontId="5" fillId="0" borderId="3" xfId="0" applyNumberFormat="1" applyFont="1" applyFill="1" applyBorder="1" applyAlignment="1">
      <alignment horizontal="center"/>
    </xf>
    <xf numFmtId="169" fontId="5" fillId="0" borderId="3" xfId="0" applyNumberFormat="1" applyFont="1" applyFill="1" applyBorder="1"/>
    <xf numFmtId="169" fontId="5" fillId="0" borderId="5" xfId="0" applyNumberFormat="1" applyFont="1" applyFill="1" applyBorder="1"/>
    <xf numFmtId="169" fontId="5" fillId="0" borderId="7" xfId="0" applyNumberFormat="1" applyFont="1" applyFill="1" applyBorder="1"/>
    <xf numFmtId="169" fontId="5" fillId="0" borderId="8" xfId="0" applyNumberFormat="1" applyFont="1" applyFill="1" applyBorder="1" applyAlignment="1"/>
    <xf numFmtId="169" fontId="5" fillId="0" borderId="5" xfId="0" applyNumberFormat="1" applyFont="1" applyFill="1" applyBorder="1" applyAlignment="1"/>
    <xf numFmtId="169" fontId="5" fillId="0" borderId="9" xfId="0" applyNumberFormat="1" applyFont="1" applyFill="1" applyBorder="1" applyAlignment="1"/>
    <xf numFmtId="169" fontId="5" fillId="0" borderId="3" xfId="0" applyNumberFormat="1" applyFont="1" applyFill="1" applyBorder="1" applyAlignment="1"/>
    <xf numFmtId="169" fontId="5" fillId="0" borderId="11" xfId="0" applyNumberFormat="1" applyFont="1" applyFill="1" applyBorder="1" applyAlignment="1"/>
    <xf numFmtId="169" fontId="5" fillId="0" borderId="5" xfId="0" applyNumberFormat="1" applyFont="1" applyBorder="1" applyAlignment="1">
      <alignment horizontal="center"/>
    </xf>
    <xf numFmtId="169" fontId="5" fillId="0" borderId="9" xfId="0" applyNumberFormat="1" applyFont="1" applyFill="1" applyBorder="1" applyAlignment="1">
      <alignment horizontal="center"/>
    </xf>
    <xf numFmtId="169" fontId="5" fillId="0" borderId="3" xfId="0" applyNumberFormat="1" applyFont="1" applyFill="1" applyBorder="1" applyAlignment="1">
      <alignment horizontal="center" vertical="center"/>
    </xf>
    <xf numFmtId="169" fontId="5" fillId="0" borderId="5" xfId="0" applyNumberFormat="1" applyFont="1" applyFill="1" applyBorder="1" applyAlignment="1">
      <alignment horizontal="center" vertical="center"/>
    </xf>
    <xf numFmtId="169" fontId="5" fillId="0" borderId="8" xfId="0" applyNumberFormat="1" applyFont="1" applyFill="1" applyBorder="1" applyAlignment="1">
      <alignment horizontal="center" vertical="center"/>
    </xf>
    <xf numFmtId="169" fontId="5" fillId="0" borderId="8" xfId="0" applyNumberFormat="1" applyFont="1" applyFill="1" applyBorder="1" applyAlignment="1">
      <alignment horizontal="center"/>
    </xf>
    <xf numFmtId="169" fontId="5" fillId="2" borderId="2" xfId="0" applyNumberFormat="1" applyFont="1" applyFill="1" applyBorder="1" applyAlignment="1">
      <alignment horizontal="center" vertical="center"/>
    </xf>
    <xf numFmtId="169" fontId="5" fillId="2" borderId="3" xfId="0" applyNumberFormat="1" applyFont="1" applyFill="1" applyBorder="1" applyAlignment="1">
      <alignment horizontal="center" vertical="center"/>
    </xf>
    <xf numFmtId="169" fontId="5" fillId="2" borderId="5" xfId="0" applyNumberFormat="1" applyFont="1" applyFill="1" applyBorder="1" applyAlignment="1">
      <alignment horizontal="center" vertical="center"/>
    </xf>
    <xf numFmtId="169" fontId="5" fillId="2" borderId="9" xfId="0" applyNumberFormat="1" applyFont="1" applyFill="1" applyBorder="1" applyAlignment="1">
      <alignment horizontal="center" vertical="center"/>
    </xf>
    <xf numFmtId="169" fontId="5" fillId="2" borderId="3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69" fontId="5" fillId="2" borderId="7" xfId="0" applyNumberFormat="1" applyFont="1" applyFill="1" applyBorder="1" applyAlignment="1">
      <alignment horizontal="center"/>
    </xf>
    <xf numFmtId="169" fontId="5" fillId="2" borderId="5" xfId="0" applyNumberFormat="1" applyFont="1" applyFill="1" applyBorder="1" applyAlignment="1">
      <alignment horizontal="center"/>
    </xf>
    <xf numFmtId="169" fontId="5" fillId="2" borderId="2" xfId="0" applyNumberFormat="1" applyFont="1" applyFill="1" applyBorder="1" applyAlignment="1">
      <alignment horizontal="center"/>
    </xf>
    <xf numFmtId="169" fontId="5" fillId="2" borderId="6" xfId="0" applyNumberFormat="1" applyFont="1" applyFill="1" applyBorder="1" applyAlignment="1">
      <alignment horizontal="center"/>
    </xf>
    <xf numFmtId="169" fontId="5" fillId="2" borderId="9" xfId="0" applyNumberFormat="1" applyFont="1" applyFill="1" applyBorder="1" applyAlignment="1">
      <alignment horizontal="center"/>
    </xf>
    <xf numFmtId="169" fontId="5" fillId="0" borderId="6" xfId="0" applyNumberFormat="1" applyFont="1" applyBorder="1" applyAlignment="1">
      <alignment horizontal="center" vertical="center"/>
    </xf>
    <xf numFmtId="169" fontId="5" fillId="0" borderId="6" xfId="0" applyNumberFormat="1" applyFont="1" applyBorder="1" applyAlignment="1"/>
    <xf numFmtId="169" fontId="5" fillId="0" borderId="5" xfId="0" applyNumberFormat="1" applyFont="1" applyBorder="1" applyAlignment="1"/>
    <xf numFmtId="169" fontId="5" fillId="2" borderId="9" xfId="0" applyNumberFormat="1" applyFont="1" applyFill="1" applyBorder="1" applyAlignment="1"/>
    <xf numFmtId="169" fontId="5" fillId="0" borderId="2" xfId="0" applyNumberFormat="1" applyFont="1" applyBorder="1" applyAlignment="1"/>
    <xf numFmtId="169" fontId="5" fillId="0" borderId="8" xfId="0" applyNumberFormat="1" applyFont="1" applyBorder="1" applyAlignment="1"/>
    <xf numFmtId="169" fontId="5" fillId="0" borderId="3" xfId="0" applyNumberFormat="1" applyFont="1" applyBorder="1" applyAlignment="1"/>
    <xf numFmtId="169" fontId="5" fillId="2" borderId="8" xfId="0" applyNumberFormat="1" applyFont="1" applyFill="1" applyBorder="1" applyAlignment="1"/>
    <xf numFmtId="169" fontId="5" fillId="0" borderId="3" xfId="0" applyNumberFormat="1" applyFont="1" applyBorder="1" applyAlignment="1">
      <alignment horizontal="center"/>
    </xf>
    <xf numFmtId="169" fontId="5" fillId="0" borderId="5" xfId="0" applyNumberFormat="1" applyFont="1" applyBorder="1" applyAlignment="1">
      <alignment vertical="center"/>
    </xf>
    <xf numFmtId="169" fontId="5" fillId="0" borderId="6" xfId="0" applyNumberFormat="1" applyFont="1" applyBorder="1" applyAlignment="1">
      <alignment vertical="center"/>
    </xf>
    <xf numFmtId="169" fontId="12" fillId="0" borderId="3" xfId="0" applyNumberFormat="1" applyFont="1" applyBorder="1"/>
    <xf numFmtId="169" fontId="5" fillId="0" borderId="0" xfId="0" applyNumberFormat="1" applyFont="1"/>
    <xf numFmtId="169" fontId="15" fillId="0" borderId="0" xfId="0" applyNumberFormat="1" applyFont="1"/>
    <xf numFmtId="0" fontId="18" fillId="0" borderId="5" xfId="0" applyNumberFormat="1" applyFont="1" applyFill="1" applyBorder="1" applyAlignment="1" applyProtection="1">
      <alignment horizontal="center" vertical="center"/>
    </xf>
    <xf numFmtId="169" fontId="18" fillId="0" borderId="5" xfId="0" applyNumberFormat="1" applyFont="1" applyFill="1" applyBorder="1" applyAlignment="1" applyProtection="1">
      <alignment horizontal="center" vertical="center"/>
    </xf>
    <xf numFmtId="169" fontId="2" fillId="0" borderId="0" xfId="0" applyNumberFormat="1" applyFont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169" fontId="6" fillId="0" borderId="7" xfId="0" applyNumberFormat="1" applyFont="1" applyBorder="1" applyAlignment="1">
      <alignment horizontal="center"/>
    </xf>
    <xf numFmtId="169" fontId="4" fillId="0" borderId="15" xfId="0" applyNumberFormat="1" applyFont="1" applyBorder="1"/>
    <xf numFmtId="169" fontId="3" fillId="0" borderId="0" xfId="0" applyNumberFormat="1" applyFont="1"/>
    <xf numFmtId="170" fontId="2" fillId="0" borderId="0" xfId="0" applyNumberFormat="1" applyFont="1" applyBorder="1" applyAlignment="1">
      <alignment horizontal="center"/>
    </xf>
    <xf numFmtId="170" fontId="4" fillId="0" borderId="5" xfId="0" applyNumberFormat="1" applyFont="1" applyBorder="1" applyAlignment="1">
      <alignment horizontal="center"/>
    </xf>
    <xf numFmtId="170" fontId="6" fillId="0" borderId="7" xfId="0" applyNumberFormat="1" applyFont="1" applyBorder="1" applyAlignment="1">
      <alignment horizontal="center"/>
    </xf>
    <xf numFmtId="170" fontId="3" fillId="0" borderId="0" xfId="0" applyNumberFormat="1" applyFont="1"/>
    <xf numFmtId="170" fontId="0" fillId="0" borderId="0" xfId="0" applyNumberFormat="1"/>
    <xf numFmtId="170" fontId="2" fillId="0" borderId="1" xfId="0" applyNumberFormat="1" applyFont="1" applyBorder="1" applyAlignment="1">
      <alignment horizontal="center"/>
    </xf>
    <xf numFmtId="170" fontId="4" fillId="0" borderId="30" xfId="0" applyNumberFormat="1" applyFont="1" applyBorder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171" fontId="4" fillId="0" borderId="30" xfId="0" applyNumberFormat="1" applyFont="1" applyBorder="1" applyAlignment="1">
      <alignment horizontal="center"/>
    </xf>
    <xf numFmtId="171" fontId="3" fillId="0" borderId="5" xfId="0" applyNumberFormat="1" applyFont="1" applyBorder="1" applyAlignment="1">
      <alignment horizontal="center"/>
    </xf>
    <xf numFmtId="171" fontId="3" fillId="0" borderId="7" xfId="0" applyNumberFormat="1" applyFont="1" applyBorder="1" applyAlignment="1">
      <alignment horizontal="center"/>
    </xf>
    <xf numFmtId="171" fontId="4" fillId="0" borderId="15" xfId="0" applyNumberFormat="1" applyFont="1" applyBorder="1"/>
    <xf numFmtId="171" fontId="3" fillId="0" borderId="0" xfId="0" applyNumberFormat="1" applyFont="1"/>
    <xf numFmtId="171" fontId="0" fillId="0" borderId="0" xfId="0" applyNumberFormat="1"/>
    <xf numFmtId="171" fontId="4" fillId="2" borderId="15" xfId="0" applyNumberFormat="1" applyFont="1" applyFill="1" applyBorder="1" applyAlignment="1">
      <alignment horizontal="center"/>
    </xf>
    <xf numFmtId="171" fontId="4" fillId="0" borderId="5" xfId="0" applyNumberFormat="1" applyFont="1" applyBorder="1" applyAlignment="1">
      <alignment horizontal="center"/>
    </xf>
    <xf numFmtId="171" fontId="4" fillId="0" borderId="10" xfId="0" applyNumberFormat="1" applyFont="1" applyBorder="1" applyAlignment="1"/>
    <xf numFmtId="164" fontId="4" fillId="0" borderId="10" xfId="0" applyNumberFormat="1" applyFont="1" applyBorder="1"/>
    <xf numFmtId="164" fontId="4" fillId="0" borderId="10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/>
    </xf>
    <xf numFmtId="0" fontId="2" fillId="0" borderId="26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/>
    </xf>
    <xf numFmtId="0" fontId="20" fillId="0" borderId="5" xfId="0" applyNumberFormat="1" applyFont="1" applyBorder="1" applyAlignment="1">
      <alignment horizontal="center" vertical="center"/>
    </xf>
    <xf numFmtId="0" fontId="20" fillId="0" borderId="21" xfId="0" applyNumberFormat="1" applyFont="1" applyBorder="1" applyAlignment="1">
      <alignment horizontal="center" vertical="center"/>
    </xf>
    <xf numFmtId="0" fontId="20" fillId="0" borderId="0" xfId="0" applyNumberFormat="1" applyFont="1"/>
    <xf numFmtId="0" fontId="20" fillId="0" borderId="21" xfId="0" applyNumberFormat="1" applyFont="1" applyBorder="1" applyAlignment="1">
      <alignment horizont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169" fontId="18" fillId="0" borderId="3" xfId="0" applyNumberFormat="1" applyFont="1" applyFill="1" applyBorder="1" applyAlignment="1" applyProtection="1">
      <alignment horizontal="center" vertical="center"/>
    </xf>
    <xf numFmtId="169" fontId="5" fillId="0" borderId="5" xfId="0" applyNumberFormat="1" applyFont="1" applyFill="1" applyBorder="1" applyAlignment="1">
      <alignment horizontal="center"/>
    </xf>
    <xf numFmtId="169" fontId="5" fillId="0" borderId="7" xfId="0" applyNumberFormat="1" applyFont="1" applyFill="1" applyBorder="1" applyAlignment="1">
      <alignment horizontal="center" vertical="center"/>
    </xf>
    <xf numFmtId="41" fontId="2" fillId="0" borderId="7" xfId="0" applyNumberFormat="1" applyFont="1" applyFill="1" applyBorder="1" applyAlignment="1">
      <alignment horizontal="center"/>
    </xf>
    <xf numFmtId="41" fontId="2" fillId="0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9" fontId="5" fillId="0" borderId="9" xfId="0" applyNumberFormat="1" applyFont="1" applyFill="1" applyBorder="1" applyAlignment="1">
      <alignment horizontal="center" vertical="center"/>
    </xf>
    <xf numFmtId="41" fontId="2" fillId="0" borderId="9" xfId="0" applyNumberFormat="1" applyFont="1" applyFill="1" applyBorder="1" applyAlignment="1">
      <alignment horizontal="center"/>
    </xf>
    <xf numFmtId="41" fontId="2" fillId="0" borderId="26" xfId="0" applyNumberFormat="1" applyFont="1" applyFill="1" applyBorder="1" applyAlignment="1">
      <alignment horizontal="center"/>
    </xf>
    <xf numFmtId="168" fontId="3" fillId="0" borderId="7" xfId="0" applyNumberFormat="1" applyFont="1" applyFill="1" applyBorder="1" applyAlignment="1">
      <alignment horizontal="center" vertical="center"/>
    </xf>
    <xf numFmtId="168" fontId="3" fillId="0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8" fontId="3" fillId="0" borderId="11" xfId="0" applyNumberFormat="1" applyFont="1" applyFill="1" applyBorder="1" applyAlignment="1">
      <alignment horizontal="center" vertical="center"/>
    </xf>
    <xf numFmtId="168" fontId="3" fillId="0" borderId="7" xfId="0" applyNumberFormat="1" applyFont="1" applyFill="1" applyBorder="1" applyAlignment="1">
      <alignment horizontal="center" vertical="center" wrapText="1"/>
    </xf>
    <xf numFmtId="168" fontId="3" fillId="0" borderId="9" xfId="0" applyNumberFormat="1" applyFont="1" applyFill="1" applyBorder="1" applyAlignment="1">
      <alignment horizontal="center" vertical="center" wrapText="1"/>
    </xf>
    <xf numFmtId="168" fontId="3" fillId="0" borderId="5" xfId="0" applyNumberFormat="1" applyFont="1" applyFill="1" applyBorder="1" applyAlignment="1">
      <alignment horizontal="center" vertical="center" wrapText="1"/>
    </xf>
    <xf numFmtId="168" fontId="3" fillId="0" borderId="8" xfId="0" applyNumberFormat="1" applyFont="1" applyFill="1" applyBorder="1" applyAlignment="1">
      <alignment horizontal="center" vertical="center" wrapText="1"/>
    </xf>
    <xf numFmtId="168" fontId="3" fillId="0" borderId="20" xfId="0" applyNumberFormat="1" applyFont="1" applyFill="1" applyBorder="1" applyAlignment="1">
      <alignment horizontal="center" vertical="center" wrapText="1"/>
    </xf>
    <xf numFmtId="168" fontId="3" fillId="0" borderId="12" xfId="0" applyNumberFormat="1" applyFont="1" applyFill="1" applyBorder="1" applyAlignment="1">
      <alignment horizontal="center" vertical="center" wrapText="1"/>
    </xf>
    <xf numFmtId="168" fontId="3" fillId="0" borderId="11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168" fontId="3" fillId="0" borderId="9" xfId="0" applyNumberFormat="1" applyFont="1" applyBorder="1" applyAlignment="1">
      <alignment horizontal="center" vertical="center"/>
    </xf>
    <xf numFmtId="168" fontId="3" fillId="0" borderId="31" xfId="0" applyNumberFormat="1" applyFont="1" applyBorder="1" applyAlignment="1">
      <alignment horizontal="center" vertical="center"/>
    </xf>
    <xf numFmtId="168" fontId="3" fillId="0" borderId="21" xfId="0" applyNumberFormat="1" applyFont="1" applyBorder="1" applyAlignment="1">
      <alignment horizontal="center" vertical="center"/>
    </xf>
    <xf numFmtId="168" fontId="3" fillId="0" borderId="20" xfId="0" applyNumberFormat="1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center" vertical="center"/>
    </xf>
    <xf numFmtId="168" fontId="3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8" fontId="3" fillId="0" borderId="12" xfId="0" applyNumberFormat="1" applyFont="1" applyBorder="1" applyAlignment="1">
      <alignment horizontal="center" vertical="center"/>
    </xf>
    <xf numFmtId="168" fontId="3" fillId="0" borderId="5" xfId="0" applyNumberFormat="1" applyFont="1" applyFill="1" applyBorder="1" applyAlignment="1">
      <alignment horizontal="center" vertical="center"/>
    </xf>
    <xf numFmtId="168" fontId="5" fillId="0" borderId="5" xfId="0" applyNumberFormat="1" applyFont="1" applyFill="1" applyBorder="1" applyAlignment="1">
      <alignment horizontal="center" vertical="center"/>
    </xf>
    <xf numFmtId="168" fontId="3" fillId="0" borderId="3" xfId="0" applyNumberFormat="1" applyFont="1" applyFill="1" applyBorder="1" applyAlignment="1">
      <alignment horizontal="center" vertical="center"/>
    </xf>
    <xf numFmtId="168" fontId="11" fillId="0" borderId="8" xfId="0" applyNumberFormat="1" applyFont="1" applyFill="1" applyBorder="1" applyAlignment="1">
      <alignment horizontal="center" vertical="center"/>
    </xf>
    <xf numFmtId="169" fontId="5" fillId="0" borderId="9" xfId="0" applyNumberFormat="1" applyFont="1" applyFill="1" applyBorder="1"/>
    <xf numFmtId="164" fontId="2" fillId="0" borderId="9" xfId="0" applyNumberFormat="1" applyFont="1" applyFill="1" applyBorder="1" applyAlignment="1">
      <alignment horizontal="center"/>
    </xf>
    <xf numFmtId="168" fontId="3" fillId="0" borderId="8" xfId="0" applyNumberFormat="1" applyFont="1" applyFill="1" applyBorder="1" applyAlignment="1">
      <alignment horizontal="center" vertical="center"/>
    </xf>
    <xf numFmtId="41" fontId="2" fillId="0" borderId="8" xfId="0" applyNumberFormat="1" applyFont="1" applyFill="1" applyBorder="1" applyAlignment="1">
      <alignment horizontal="center"/>
    </xf>
    <xf numFmtId="168" fontId="3" fillId="0" borderId="5" xfId="0" applyNumberFormat="1" applyFont="1" applyBorder="1" applyAlignment="1">
      <alignment horizontal="left" indent="1"/>
    </xf>
    <xf numFmtId="168" fontId="3" fillId="0" borderId="3" xfId="0" applyNumberFormat="1" applyFont="1" applyFill="1" applyBorder="1" applyAlignment="1">
      <alignment horizontal="center" vertical="center" wrapText="1"/>
    </xf>
    <xf numFmtId="168" fontId="3" fillId="0" borderId="3" xfId="0" applyNumberFormat="1" applyFont="1" applyBorder="1" applyAlignment="1">
      <alignment horizontal="left" indent="1"/>
    </xf>
    <xf numFmtId="169" fontId="5" fillId="0" borderId="17" xfId="0" applyNumberFormat="1" applyFont="1" applyFill="1" applyBorder="1"/>
    <xf numFmtId="41" fontId="2" fillId="0" borderId="14" xfId="0" applyNumberFormat="1" applyFont="1" applyFill="1" applyBorder="1" applyAlignment="1">
      <alignment horizontal="center"/>
    </xf>
    <xf numFmtId="168" fontId="3" fillId="0" borderId="35" xfId="0" applyNumberFormat="1" applyFont="1" applyFill="1" applyBorder="1" applyAlignment="1">
      <alignment horizontal="center" vertical="center" wrapText="1"/>
    </xf>
    <xf numFmtId="169" fontId="4" fillId="0" borderId="15" xfId="0" applyNumberFormat="1" applyFont="1" applyBorder="1" applyAlignment="1">
      <alignment horizontal="left"/>
    </xf>
    <xf numFmtId="0" fontId="19" fillId="0" borderId="5" xfId="0" applyNumberFormat="1" applyFont="1" applyFill="1" applyBorder="1" applyAlignment="1" applyProtection="1">
      <alignment horizontal="left" vertical="center"/>
    </xf>
    <xf numFmtId="0" fontId="19" fillId="0" borderId="5" xfId="0" applyNumberFormat="1" applyFont="1" applyFill="1" applyBorder="1" applyAlignment="1" applyProtection="1">
      <alignment vertical="center"/>
    </xf>
    <xf numFmtId="168" fontId="3" fillId="0" borderId="6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 applyProtection="1">
      <alignment horizontal="left" vertical="top" wrapText="1"/>
    </xf>
    <xf numFmtId="0" fontId="19" fillId="0" borderId="5" xfId="0" applyNumberFormat="1" applyFont="1" applyFill="1" applyBorder="1" applyAlignment="1" applyProtection="1">
      <alignment vertical="top"/>
    </xf>
    <xf numFmtId="0" fontId="18" fillId="0" borderId="6" xfId="0" applyNumberFormat="1" applyFont="1" applyFill="1" applyBorder="1" applyAlignment="1" applyProtection="1">
      <alignment horizontal="center" vertical="center"/>
    </xf>
    <xf numFmtId="0" fontId="18" fillId="0" borderId="7" xfId="0" applyNumberFormat="1" applyFont="1" applyFill="1" applyBorder="1" applyAlignment="1" applyProtection="1">
      <alignment horizontal="center" vertical="center"/>
    </xf>
    <xf numFmtId="169" fontId="18" fillId="0" borderId="7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3" fillId="0" borderId="21" xfId="0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41" fontId="4" fillId="0" borderId="36" xfId="0" applyNumberFormat="1" applyFont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0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907"/>
  <sheetViews>
    <sheetView tabSelected="1" zoomScale="85" zoomScaleNormal="85" workbookViewId="0">
      <pane ySplit="6" topLeftCell="A412" activePane="bottomLeft" state="frozen"/>
      <selection activeCell="G10" sqref="A10:G12"/>
      <selection pane="bottomLeft" activeCell="H419" sqref="H419"/>
    </sheetView>
  </sheetViews>
  <sheetFormatPr defaultRowHeight="15" x14ac:dyDescent="0.25"/>
  <cols>
    <col min="1" max="1" width="13.5703125" style="318" customWidth="1"/>
    <col min="2" max="2" width="13.85546875" style="318" customWidth="1"/>
    <col min="3" max="3" width="12.5703125" style="65" customWidth="1"/>
    <col min="4" max="4" width="6.7109375" style="65" customWidth="1"/>
    <col min="5" max="5" width="25.140625" style="65" customWidth="1"/>
    <col min="6" max="6" width="63.85546875" style="339" customWidth="1"/>
    <col min="7" max="7" width="27.7109375" style="393" customWidth="1"/>
    <col min="8" max="8" width="30.5703125" style="446" customWidth="1"/>
    <col min="9" max="9" width="22.140625" style="6" customWidth="1"/>
    <col min="10" max="10" width="4.85546875" customWidth="1"/>
    <col min="11" max="11" width="5.28515625" customWidth="1"/>
    <col min="12" max="12" width="25.5703125" customWidth="1"/>
    <col min="24" max="24" width="9.140625" customWidth="1"/>
    <col min="256" max="256" width="6.42578125" customWidth="1"/>
    <col min="257" max="257" width="13.28515625" customWidth="1"/>
    <col min="258" max="258" width="15" customWidth="1"/>
    <col min="259" max="259" width="9.42578125" customWidth="1"/>
    <col min="260" max="260" width="6.7109375" customWidth="1"/>
    <col min="261" max="261" width="12.42578125" customWidth="1"/>
    <col min="262" max="262" width="42.140625" customWidth="1"/>
    <col min="263" max="263" width="27.7109375" customWidth="1"/>
    <col min="264" max="264" width="16.28515625" customWidth="1"/>
    <col min="265" max="265" width="22.140625" customWidth="1"/>
    <col min="280" max="280" width="9.140625" customWidth="1"/>
    <col min="512" max="512" width="6.42578125" customWidth="1"/>
    <col min="513" max="513" width="13.28515625" customWidth="1"/>
    <col min="514" max="514" width="15" customWidth="1"/>
    <col min="515" max="515" width="9.42578125" customWidth="1"/>
    <col min="516" max="516" width="6.7109375" customWidth="1"/>
    <col min="517" max="517" width="12.42578125" customWidth="1"/>
    <col min="518" max="518" width="42.140625" customWidth="1"/>
    <col min="519" max="519" width="27.7109375" customWidth="1"/>
    <col min="520" max="520" width="16.28515625" customWidth="1"/>
    <col min="521" max="521" width="22.140625" customWidth="1"/>
    <col min="536" max="536" width="9.140625" customWidth="1"/>
    <col min="768" max="768" width="6.42578125" customWidth="1"/>
    <col min="769" max="769" width="13.28515625" customWidth="1"/>
    <col min="770" max="770" width="15" customWidth="1"/>
    <col min="771" max="771" width="9.42578125" customWidth="1"/>
    <col min="772" max="772" width="6.7109375" customWidth="1"/>
    <col min="773" max="773" width="12.42578125" customWidth="1"/>
    <col min="774" max="774" width="42.140625" customWidth="1"/>
    <col min="775" max="775" width="27.7109375" customWidth="1"/>
    <col min="776" max="776" width="16.28515625" customWidth="1"/>
    <col min="777" max="777" width="22.140625" customWidth="1"/>
    <col min="792" max="792" width="9.140625" customWidth="1"/>
    <col min="1024" max="1024" width="6.42578125" customWidth="1"/>
    <col min="1025" max="1025" width="13.28515625" customWidth="1"/>
    <col min="1026" max="1026" width="15" customWidth="1"/>
    <col min="1027" max="1027" width="9.42578125" customWidth="1"/>
    <col min="1028" max="1028" width="6.7109375" customWidth="1"/>
    <col min="1029" max="1029" width="12.42578125" customWidth="1"/>
    <col min="1030" max="1030" width="42.140625" customWidth="1"/>
    <col min="1031" max="1031" width="27.7109375" customWidth="1"/>
    <col min="1032" max="1032" width="16.28515625" customWidth="1"/>
    <col min="1033" max="1033" width="22.140625" customWidth="1"/>
    <col min="1048" max="1048" width="9.140625" customWidth="1"/>
    <col min="1280" max="1280" width="6.42578125" customWidth="1"/>
    <col min="1281" max="1281" width="13.28515625" customWidth="1"/>
    <col min="1282" max="1282" width="15" customWidth="1"/>
    <col min="1283" max="1283" width="9.42578125" customWidth="1"/>
    <col min="1284" max="1284" width="6.7109375" customWidth="1"/>
    <col min="1285" max="1285" width="12.42578125" customWidth="1"/>
    <col min="1286" max="1286" width="42.140625" customWidth="1"/>
    <col min="1287" max="1287" width="27.7109375" customWidth="1"/>
    <col min="1288" max="1288" width="16.28515625" customWidth="1"/>
    <col min="1289" max="1289" width="22.140625" customWidth="1"/>
    <col min="1304" max="1304" width="9.140625" customWidth="1"/>
    <col min="1536" max="1536" width="6.42578125" customWidth="1"/>
    <col min="1537" max="1537" width="13.28515625" customWidth="1"/>
    <col min="1538" max="1538" width="15" customWidth="1"/>
    <col min="1539" max="1539" width="9.42578125" customWidth="1"/>
    <col min="1540" max="1540" width="6.7109375" customWidth="1"/>
    <col min="1541" max="1541" width="12.42578125" customWidth="1"/>
    <col min="1542" max="1542" width="42.140625" customWidth="1"/>
    <col min="1543" max="1543" width="27.7109375" customWidth="1"/>
    <col min="1544" max="1544" width="16.28515625" customWidth="1"/>
    <col min="1545" max="1545" width="22.140625" customWidth="1"/>
    <col min="1560" max="1560" width="9.140625" customWidth="1"/>
    <col min="1792" max="1792" width="6.42578125" customWidth="1"/>
    <col min="1793" max="1793" width="13.28515625" customWidth="1"/>
    <col min="1794" max="1794" width="15" customWidth="1"/>
    <col min="1795" max="1795" width="9.42578125" customWidth="1"/>
    <col min="1796" max="1796" width="6.7109375" customWidth="1"/>
    <col min="1797" max="1797" width="12.42578125" customWidth="1"/>
    <col min="1798" max="1798" width="42.140625" customWidth="1"/>
    <col min="1799" max="1799" width="27.7109375" customWidth="1"/>
    <col min="1800" max="1800" width="16.28515625" customWidth="1"/>
    <col min="1801" max="1801" width="22.140625" customWidth="1"/>
    <col min="1816" max="1816" width="9.140625" customWidth="1"/>
    <col min="2048" max="2048" width="6.42578125" customWidth="1"/>
    <col min="2049" max="2049" width="13.28515625" customWidth="1"/>
    <col min="2050" max="2050" width="15" customWidth="1"/>
    <col min="2051" max="2051" width="9.42578125" customWidth="1"/>
    <col min="2052" max="2052" width="6.7109375" customWidth="1"/>
    <col min="2053" max="2053" width="12.42578125" customWidth="1"/>
    <col min="2054" max="2054" width="42.140625" customWidth="1"/>
    <col min="2055" max="2055" width="27.7109375" customWidth="1"/>
    <col min="2056" max="2056" width="16.28515625" customWidth="1"/>
    <col min="2057" max="2057" width="22.140625" customWidth="1"/>
    <col min="2072" max="2072" width="9.140625" customWidth="1"/>
    <col min="2304" max="2304" width="6.42578125" customWidth="1"/>
    <col min="2305" max="2305" width="13.28515625" customWidth="1"/>
    <col min="2306" max="2306" width="15" customWidth="1"/>
    <col min="2307" max="2307" width="9.42578125" customWidth="1"/>
    <col min="2308" max="2308" width="6.7109375" customWidth="1"/>
    <col min="2309" max="2309" width="12.42578125" customWidth="1"/>
    <col min="2310" max="2310" width="42.140625" customWidth="1"/>
    <col min="2311" max="2311" width="27.7109375" customWidth="1"/>
    <col min="2312" max="2312" width="16.28515625" customWidth="1"/>
    <col min="2313" max="2313" width="22.140625" customWidth="1"/>
    <col min="2328" max="2328" width="9.140625" customWidth="1"/>
    <col min="2560" max="2560" width="6.42578125" customWidth="1"/>
    <col min="2561" max="2561" width="13.28515625" customWidth="1"/>
    <col min="2562" max="2562" width="15" customWidth="1"/>
    <col min="2563" max="2563" width="9.42578125" customWidth="1"/>
    <col min="2564" max="2564" width="6.7109375" customWidth="1"/>
    <col min="2565" max="2565" width="12.42578125" customWidth="1"/>
    <col min="2566" max="2566" width="42.140625" customWidth="1"/>
    <col min="2567" max="2567" width="27.7109375" customWidth="1"/>
    <col min="2568" max="2568" width="16.28515625" customWidth="1"/>
    <col min="2569" max="2569" width="22.140625" customWidth="1"/>
    <col min="2584" max="2584" width="9.140625" customWidth="1"/>
    <col min="2816" max="2816" width="6.42578125" customWidth="1"/>
    <col min="2817" max="2817" width="13.28515625" customWidth="1"/>
    <col min="2818" max="2818" width="15" customWidth="1"/>
    <col min="2819" max="2819" width="9.42578125" customWidth="1"/>
    <col min="2820" max="2820" width="6.7109375" customWidth="1"/>
    <col min="2821" max="2821" width="12.42578125" customWidth="1"/>
    <col min="2822" max="2822" width="42.140625" customWidth="1"/>
    <col min="2823" max="2823" width="27.7109375" customWidth="1"/>
    <col min="2824" max="2824" width="16.28515625" customWidth="1"/>
    <col min="2825" max="2825" width="22.140625" customWidth="1"/>
    <col min="2840" max="2840" width="9.140625" customWidth="1"/>
    <col min="3072" max="3072" width="6.42578125" customWidth="1"/>
    <col min="3073" max="3073" width="13.28515625" customWidth="1"/>
    <col min="3074" max="3074" width="15" customWidth="1"/>
    <col min="3075" max="3075" width="9.42578125" customWidth="1"/>
    <col min="3076" max="3076" width="6.7109375" customWidth="1"/>
    <col min="3077" max="3077" width="12.42578125" customWidth="1"/>
    <col min="3078" max="3078" width="42.140625" customWidth="1"/>
    <col min="3079" max="3079" width="27.7109375" customWidth="1"/>
    <col min="3080" max="3080" width="16.28515625" customWidth="1"/>
    <col min="3081" max="3081" width="22.140625" customWidth="1"/>
    <col min="3096" max="3096" width="9.140625" customWidth="1"/>
    <col min="3328" max="3328" width="6.42578125" customWidth="1"/>
    <col min="3329" max="3329" width="13.28515625" customWidth="1"/>
    <col min="3330" max="3330" width="15" customWidth="1"/>
    <col min="3331" max="3331" width="9.42578125" customWidth="1"/>
    <col min="3332" max="3332" width="6.7109375" customWidth="1"/>
    <col min="3333" max="3333" width="12.42578125" customWidth="1"/>
    <col min="3334" max="3334" width="42.140625" customWidth="1"/>
    <col min="3335" max="3335" width="27.7109375" customWidth="1"/>
    <col min="3336" max="3336" width="16.28515625" customWidth="1"/>
    <col min="3337" max="3337" width="22.140625" customWidth="1"/>
    <col min="3352" max="3352" width="9.140625" customWidth="1"/>
    <col min="3584" max="3584" width="6.42578125" customWidth="1"/>
    <col min="3585" max="3585" width="13.28515625" customWidth="1"/>
    <col min="3586" max="3586" width="15" customWidth="1"/>
    <col min="3587" max="3587" width="9.42578125" customWidth="1"/>
    <col min="3588" max="3588" width="6.7109375" customWidth="1"/>
    <col min="3589" max="3589" width="12.42578125" customWidth="1"/>
    <col min="3590" max="3590" width="42.140625" customWidth="1"/>
    <col min="3591" max="3591" width="27.7109375" customWidth="1"/>
    <col min="3592" max="3592" width="16.28515625" customWidth="1"/>
    <col min="3593" max="3593" width="22.140625" customWidth="1"/>
    <col min="3608" max="3608" width="9.140625" customWidth="1"/>
    <col min="3840" max="3840" width="6.42578125" customWidth="1"/>
    <col min="3841" max="3841" width="13.28515625" customWidth="1"/>
    <col min="3842" max="3842" width="15" customWidth="1"/>
    <col min="3843" max="3843" width="9.42578125" customWidth="1"/>
    <col min="3844" max="3844" width="6.7109375" customWidth="1"/>
    <col min="3845" max="3845" width="12.42578125" customWidth="1"/>
    <col min="3846" max="3846" width="42.140625" customWidth="1"/>
    <col min="3847" max="3847" width="27.7109375" customWidth="1"/>
    <col min="3848" max="3848" width="16.28515625" customWidth="1"/>
    <col min="3849" max="3849" width="22.140625" customWidth="1"/>
    <col min="3864" max="3864" width="9.140625" customWidth="1"/>
    <col min="4096" max="4096" width="6.42578125" customWidth="1"/>
    <col min="4097" max="4097" width="13.28515625" customWidth="1"/>
    <col min="4098" max="4098" width="15" customWidth="1"/>
    <col min="4099" max="4099" width="9.42578125" customWidth="1"/>
    <col min="4100" max="4100" width="6.7109375" customWidth="1"/>
    <col min="4101" max="4101" width="12.42578125" customWidth="1"/>
    <col min="4102" max="4102" width="42.140625" customWidth="1"/>
    <col min="4103" max="4103" width="27.7109375" customWidth="1"/>
    <col min="4104" max="4104" width="16.28515625" customWidth="1"/>
    <col min="4105" max="4105" width="22.140625" customWidth="1"/>
    <col min="4120" max="4120" width="9.140625" customWidth="1"/>
    <col min="4352" max="4352" width="6.42578125" customWidth="1"/>
    <col min="4353" max="4353" width="13.28515625" customWidth="1"/>
    <col min="4354" max="4354" width="15" customWidth="1"/>
    <col min="4355" max="4355" width="9.42578125" customWidth="1"/>
    <col min="4356" max="4356" width="6.7109375" customWidth="1"/>
    <col min="4357" max="4357" width="12.42578125" customWidth="1"/>
    <col min="4358" max="4358" width="42.140625" customWidth="1"/>
    <col min="4359" max="4359" width="27.7109375" customWidth="1"/>
    <col min="4360" max="4360" width="16.28515625" customWidth="1"/>
    <col min="4361" max="4361" width="22.140625" customWidth="1"/>
    <col min="4376" max="4376" width="9.140625" customWidth="1"/>
    <col min="4608" max="4608" width="6.42578125" customWidth="1"/>
    <col min="4609" max="4609" width="13.28515625" customWidth="1"/>
    <col min="4610" max="4610" width="15" customWidth="1"/>
    <col min="4611" max="4611" width="9.42578125" customWidth="1"/>
    <col min="4612" max="4612" width="6.7109375" customWidth="1"/>
    <col min="4613" max="4613" width="12.42578125" customWidth="1"/>
    <col min="4614" max="4614" width="42.140625" customWidth="1"/>
    <col min="4615" max="4615" width="27.7109375" customWidth="1"/>
    <col min="4616" max="4616" width="16.28515625" customWidth="1"/>
    <col min="4617" max="4617" width="22.140625" customWidth="1"/>
    <col min="4632" max="4632" width="9.140625" customWidth="1"/>
    <col min="4864" max="4864" width="6.42578125" customWidth="1"/>
    <col min="4865" max="4865" width="13.28515625" customWidth="1"/>
    <col min="4866" max="4866" width="15" customWidth="1"/>
    <col min="4867" max="4867" width="9.42578125" customWidth="1"/>
    <col min="4868" max="4868" width="6.7109375" customWidth="1"/>
    <col min="4869" max="4869" width="12.42578125" customWidth="1"/>
    <col min="4870" max="4870" width="42.140625" customWidth="1"/>
    <col min="4871" max="4871" width="27.7109375" customWidth="1"/>
    <col min="4872" max="4872" width="16.28515625" customWidth="1"/>
    <col min="4873" max="4873" width="22.140625" customWidth="1"/>
    <col min="4888" max="4888" width="9.140625" customWidth="1"/>
    <col min="5120" max="5120" width="6.42578125" customWidth="1"/>
    <col min="5121" max="5121" width="13.28515625" customWidth="1"/>
    <col min="5122" max="5122" width="15" customWidth="1"/>
    <col min="5123" max="5123" width="9.42578125" customWidth="1"/>
    <col min="5124" max="5124" width="6.7109375" customWidth="1"/>
    <col min="5125" max="5125" width="12.42578125" customWidth="1"/>
    <col min="5126" max="5126" width="42.140625" customWidth="1"/>
    <col min="5127" max="5127" width="27.7109375" customWidth="1"/>
    <col min="5128" max="5128" width="16.28515625" customWidth="1"/>
    <col min="5129" max="5129" width="22.140625" customWidth="1"/>
    <col min="5144" max="5144" width="9.140625" customWidth="1"/>
    <col min="5376" max="5376" width="6.42578125" customWidth="1"/>
    <col min="5377" max="5377" width="13.28515625" customWidth="1"/>
    <col min="5378" max="5378" width="15" customWidth="1"/>
    <col min="5379" max="5379" width="9.42578125" customWidth="1"/>
    <col min="5380" max="5380" width="6.7109375" customWidth="1"/>
    <col min="5381" max="5381" width="12.42578125" customWidth="1"/>
    <col min="5382" max="5382" width="42.140625" customWidth="1"/>
    <col min="5383" max="5383" width="27.7109375" customWidth="1"/>
    <col min="5384" max="5384" width="16.28515625" customWidth="1"/>
    <col min="5385" max="5385" width="22.140625" customWidth="1"/>
    <col min="5400" max="5400" width="9.140625" customWidth="1"/>
    <col min="5632" max="5632" width="6.42578125" customWidth="1"/>
    <col min="5633" max="5633" width="13.28515625" customWidth="1"/>
    <col min="5634" max="5634" width="15" customWidth="1"/>
    <col min="5635" max="5635" width="9.42578125" customWidth="1"/>
    <col min="5636" max="5636" width="6.7109375" customWidth="1"/>
    <col min="5637" max="5637" width="12.42578125" customWidth="1"/>
    <col min="5638" max="5638" width="42.140625" customWidth="1"/>
    <col min="5639" max="5639" width="27.7109375" customWidth="1"/>
    <col min="5640" max="5640" width="16.28515625" customWidth="1"/>
    <col min="5641" max="5641" width="22.140625" customWidth="1"/>
    <col min="5656" max="5656" width="9.140625" customWidth="1"/>
    <col min="5888" max="5888" width="6.42578125" customWidth="1"/>
    <col min="5889" max="5889" width="13.28515625" customWidth="1"/>
    <col min="5890" max="5890" width="15" customWidth="1"/>
    <col min="5891" max="5891" width="9.42578125" customWidth="1"/>
    <col min="5892" max="5892" width="6.7109375" customWidth="1"/>
    <col min="5893" max="5893" width="12.42578125" customWidth="1"/>
    <col min="5894" max="5894" width="42.140625" customWidth="1"/>
    <col min="5895" max="5895" width="27.7109375" customWidth="1"/>
    <col min="5896" max="5896" width="16.28515625" customWidth="1"/>
    <col min="5897" max="5897" width="22.140625" customWidth="1"/>
    <col min="5912" max="5912" width="9.140625" customWidth="1"/>
    <col min="6144" max="6144" width="6.42578125" customWidth="1"/>
    <col min="6145" max="6145" width="13.28515625" customWidth="1"/>
    <col min="6146" max="6146" width="15" customWidth="1"/>
    <col min="6147" max="6147" width="9.42578125" customWidth="1"/>
    <col min="6148" max="6148" width="6.7109375" customWidth="1"/>
    <col min="6149" max="6149" width="12.42578125" customWidth="1"/>
    <col min="6150" max="6150" width="42.140625" customWidth="1"/>
    <col min="6151" max="6151" width="27.7109375" customWidth="1"/>
    <col min="6152" max="6152" width="16.28515625" customWidth="1"/>
    <col min="6153" max="6153" width="22.140625" customWidth="1"/>
    <col min="6168" max="6168" width="9.140625" customWidth="1"/>
    <col min="6400" max="6400" width="6.42578125" customWidth="1"/>
    <col min="6401" max="6401" width="13.28515625" customWidth="1"/>
    <col min="6402" max="6402" width="15" customWidth="1"/>
    <col min="6403" max="6403" width="9.42578125" customWidth="1"/>
    <col min="6404" max="6404" width="6.7109375" customWidth="1"/>
    <col min="6405" max="6405" width="12.42578125" customWidth="1"/>
    <col min="6406" max="6406" width="42.140625" customWidth="1"/>
    <col min="6407" max="6407" width="27.7109375" customWidth="1"/>
    <col min="6408" max="6408" width="16.28515625" customWidth="1"/>
    <col min="6409" max="6409" width="22.140625" customWidth="1"/>
    <col min="6424" max="6424" width="9.140625" customWidth="1"/>
    <col min="6656" max="6656" width="6.42578125" customWidth="1"/>
    <col min="6657" max="6657" width="13.28515625" customWidth="1"/>
    <col min="6658" max="6658" width="15" customWidth="1"/>
    <col min="6659" max="6659" width="9.42578125" customWidth="1"/>
    <col min="6660" max="6660" width="6.7109375" customWidth="1"/>
    <col min="6661" max="6661" width="12.42578125" customWidth="1"/>
    <col min="6662" max="6662" width="42.140625" customWidth="1"/>
    <col min="6663" max="6663" width="27.7109375" customWidth="1"/>
    <col min="6664" max="6664" width="16.28515625" customWidth="1"/>
    <col min="6665" max="6665" width="22.140625" customWidth="1"/>
    <col min="6680" max="6680" width="9.140625" customWidth="1"/>
    <col min="6912" max="6912" width="6.42578125" customWidth="1"/>
    <col min="6913" max="6913" width="13.28515625" customWidth="1"/>
    <col min="6914" max="6914" width="15" customWidth="1"/>
    <col min="6915" max="6915" width="9.42578125" customWidth="1"/>
    <col min="6916" max="6916" width="6.7109375" customWidth="1"/>
    <col min="6917" max="6917" width="12.42578125" customWidth="1"/>
    <col min="6918" max="6918" width="42.140625" customWidth="1"/>
    <col min="6919" max="6919" width="27.7109375" customWidth="1"/>
    <col min="6920" max="6920" width="16.28515625" customWidth="1"/>
    <col min="6921" max="6921" width="22.140625" customWidth="1"/>
    <col min="6936" max="6936" width="9.140625" customWidth="1"/>
    <col min="7168" max="7168" width="6.42578125" customWidth="1"/>
    <col min="7169" max="7169" width="13.28515625" customWidth="1"/>
    <col min="7170" max="7170" width="15" customWidth="1"/>
    <col min="7171" max="7171" width="9.42578125" customWidth="1"/>
    <col min="7172" max="7172" width="6.7109375" customWidth="1"/>
    <col min="7173" max="7173" width="12.42578125" customWidth="1"/>
    <col min="7174" max="7174" width="42.140625" customWidth="1"/>
    <col min="7175" max="7175" width="27.7109375" customWidth="1"/>
    <col min="7176" max="7176" width="16.28515625" customWidth="1"/>
    <col min="7177" max="7177" width="22.140625" customWidth="1"/>
    <col min="7192" max="7192" width="9.140625" customWidth="1"/>
    <col min="7424" max="7424" width="6.42578125" customWidth="1"/>
    <col min="7425" max="7425" width="13.28515625" customWidth="1"/>
    <col min="7426" max="7426" width="15" customWidth="1"/>
    <col min="7427" max="7427" width="9.42578125" customWidth="1"/>
    <col min="7428" max="7428" width="6.7109375" customWidth="1"/>
    <col min="7429" max="7429" width="12.42578125" customWidth="1"/>
    <col min="7430" max="7430" width="42.140625" customWidth="1"/>
    <col min="7431" max="7431" width="27.7109375" customWidth="1"/>
    <col min="7432" max="7432" width="16.28515625" customWidth="1"/>
    <col min="7433" max="7433" width="22.140625" customWidth="1"/>
    <col min="7448" max="7448" width="9.140625" customWidth="1"/>
    <col min="7680" max="7680" width="6.42578125" customWidth="1"/>
    <col min="7681" max="7681" width="13.28515625" customWidth="1"/>
    <col min="7682" max="7682" width="15" customWidth="1"/>
    <col min="7683" max="7683" width="9.42578125" customWidth="1"/>
    <col min="7684" max="7684" width="6.7109375" customWidth="1"/>
    <col min="7685" max="7685" width="12.42578125" customWidth="1"/>
    <col min="7686" max="7686" width="42.140625" customWidth="1"/>
    <col min="7687" max="7687" width="27.7109375" customWidth="1"/>
    <col min="7688" max="7688" width="16.28515625" customWidth="1"/>
    <col min="7689" max="7689" width="22.140625" customWidth="1"/>
    <col min="7704" max="7704" width="9.140625" customWidth="1"/>
    <col min="7936" max="7936" width="6.42578125" customWidth="1"/>
    <col min="7937" max="7937" width="13.28515625" customWidth="1"/>
    <col min="7938" max="7938" width="15" customWidth="1"/>
    <col min="7939" max="7939" width="9.42578125" customWidth="1"/>
    <col min="7940" max="7940" width="6.7109375" customWidth="1"/>
    <col min="7941" max="7941" width="12.42578125" customWidth="1"/>
    <col min="7942" max="7942" width="42.140625" customWidth="1"/>
    <col min="7943" max="7943" width="27.7109375" customWidth="1"/>
    <col min="7944" max="7944" width="16.28515625" customWidth="1"/>
    <col min="7945" max="7945" width="22.140625" customWidth="1"/>
    <col min="7960" max="7960" width="9.140625" customWidth="1"/>
    <col min="8192" max="8192" width="6.42578125" customWidth="1"/>
    <col min="8193" max="8193" width="13.28515625" customWidth="1"/>
    <col min="8194" max="8194" width="15" customWidth="1"/>
    <col min="8195" max="8195" width="9.42578125" customWidth="1"/>
    <col min="8196" max="8196" width="6.7109375" customWidth="1"/>
    <col min="8197" max="8197" width="12.42578125" customWidth="1"/>
    <col min="8198" max="8198" width="42.140625" customWidth="1"/>
    <col min="8199" max="8199" width="27.7109375" customWidth="1"/>
    <col min="8200" max="8200" width="16.28515625" customWidth="1"/>
    <col min="8201" max="8201" width="22.140625" customWidth="1"/>
    <col min="8216" max="8216" width="9.140625" customWidth="1"/>
    <col min="8448" max="8448" width="6.42578125" customWidth="1"/>
    <col min="8449" max="8449" width="13.28515625" customWidth="1"/>
    <col min="8450" max="8450" width="15" customWidth="1"/>
    <col min="8451" max="8451" width="9.42578125" customWidth="1"/>
    <col min="8452" max="8452" width="6.7109375" customWidth="1"/>
    <col min="8453" max="8453" width="12.42578125" customWidth="1"/>
    <col min="8454" max="8454" width="42.140625" customWidth="1"/>
    <col min="8455" max="8455" width="27.7109375" customWidth="1"/>
    <col min="8456" max="8456" width="16.28515625" customWidth="1"/>
    <col min="8457" max="8457" width="22.140625" customWidth="1"/>
    <col min="8472" max="8472" width="9.140625" customWidth="1"/>
    <col min="8704" max="8704" width="6.42578125" customWidth="1"/>
    <col min="8705" max="8705" width="13.28515625" customWidth="1"/>
    <col min="8706" max="8706" width="15" customWidth="1"/>
    <col min="8707" max="8707" width="9.42578125" customWidth="1"/>
    <col min="8708" max="8708" width="6.7109375" customWidth="1"/>
    <col min="8709" max="8709" width="12.42578125" customWidth="1"/>
    <col min="8710" max="8710" width="42.140625" customWidth="1"/>
    <col min="8711" max="8711" width="27.7109375" customWidth="1"/>
    <col min="8712" max="8712" width="16.28515625" customWidth="1"/>
    <col min="8713" max="8713" width="22.140625" customWidth="1"/>
    <col min="8728" max="8728" width="9.140625" customWidth="1"/>
    <col min="8960" max="8960" width="6.42578125" customWidth="1"/>
    <col min="8961" max="8961" width="13.28515625" customWidth="1"/>
    <col min="8962" max="8962" width="15" customWidth="1"/>
    <col min="8963" max="8963" width="9.42578125" customWidth="1"/>
    <col min="8964" max="8964" width="6.7109375" customWidth="1"/>
    <col min="8965" max="8965" width="12.42578125" customWidth="1"/>
    <col min="8966" max="8966" width="42.140625" customWidth="1"/>
    <col min="8967" max="8967" width="27.7109375" customWidth="1"/>
    <col min="8968" max="8968" width="16.28515625" customWidth="1"/>
    <col min="8969" max="8969" width="22.140625" customWidth="1"/>
    <col min="8984" max="8984" width="9.140625" customWidth="1"/>
    <col min="9216" max="9216" width="6.42578125" customWidth="1"/>
    <col min="9217" max="9217" width="13.28515625" customWidth="1"/>
    <col min="9218" max="9218" width="15" customWidth="1"/>
    <col min="9219" max="9219" width="9.42578125" customWidth="1"/>
    <col min="9220" max="9220" width="6.7109375" customWidth="1"/>
    <col min="9221" max="9221" width="12.42578125" customWidth="1"/>
    <col min="9222" max="9222" width="42.140625" customWidth="1"/>
    <col min="9223" max="9223" width="27.7109375" customWidth="1"/>
    <col min="9224" max="9224" width="16.28515625" customWidth="1"/>
    <col min="9225" max="9225" width="22.140625" customWidth="1"/>
    <col min="9240" max="9240" width="9.140625" customWidth="1"/>
    <col min="9472" max="9472" width="6.42578125" customWidth="1"/>
    <col min="9473" max="9473" width="13.28515625" customWidth="1"/>
    <col min="9474" max="9474" width="15" customWidth="1"/>
    <col min="9475" max="9475" width="9.42578125" customWidth="1"/>
    <col min="9476" max="9476" width="6.7109375" customWidth="1"/>
    <col min="9477" max="9477" width="12.42578125" customWidth="1"/>
    <col min="9478" max="9478" width="42.140625" customWidth="1"/>
    <col min="9479" max="9479" width="27.7109375" customWidth="1"/>
    <col min="9480" max="9480" width="16.28515625" customWidth="1"/>
    <col min="9481" max="9481" width="22.140625" customWidth="1"/>
    <col min="9496" max="9496" width="9.140625" customWidth="1"/>
    <col min="9728" max="9728" width="6.42578125" customWidth="1"/>
    <col min="9729" max="9729" width="13.28515625" customWidth="1"/>
    <col min="9730" max="9730" width="15" customWidth="1"/>
    <col min="9731" max="9731" width="9.42578125" customWidth="1"/>
    <col min="9732" max="9732" width="6.7109375" customWidth="1"/>
    <col min="9733" max="9733" width="12.42578125" customWidth="1"/>
    <col min="9734" max="9734" width="42.140625" customWidth="1"/>
    <col min="9735" max="9735" width="27.7109375" customWidth="1"/>
    <col min="9736" max="9736" width="16.28515625" customWidth="1"/>
    <col min="9737" max="9737" width="22.140625" customWidth="1"/>
    <col min="9752" max="9752" width="9.140625" customWidth="1"/>
    <col min="9984" max="9984" width="6.42578125" customWidth="1"/>
    <col min="9985" max="9985" width="13.28515625" customWidth="1"/>
    <col min="9986" max="9986" width="15" customWidth="1"/>
    <col min="9987" max="9987" width="9.42578125" customWidth="1"/>
    <col min="9988" max="9988" width="6.7109375" customWidth="1"/>
    <col min="9989" max="9989" width="12.42578125" customWidth="1"/>
    <col min="9990" max="9990" width="42.140625" customWidth="1"/>
    <col min="9991" max="9991" width="27.7109375" customWidth="1"/>
    <col min="9992" max="9992" width="16.28515625" customWidth="1"/>
    <col min="9993" max="9993" width="22.140625" customWidth="1"/>
    <col min="10008" max="10008" width="9.140625" customWidth="1"/>
    <col min="10240" max="10240" width="6.42578125" customWidth="1"/>
    <col min="10241" max="10241" width="13.28515625" customWidth="1"/>
    <col min="10242" max="10242" width="15" customWidth="1"/>
    <col min="10243" max="10243" width="9.42578125" customWidth="1"/>
    <col min="10244" max="10244" width="6.7109375" customWidth="1"/>
    <col min="10245" max="10245" width="12.42578125" customWidth="1"/>
    <col min="10246" max="10246" width="42.140625" customWidth="1"/>
    <col min="10247" max="10247" width="27.7109375" customWidth="1"/>
    <col min="10248" max="10248" width="16.28515625" customWidth="1"/>
    <col min="10249" max="10249" width="22.140625" customWidth="1"/>
    <col min="10264" max="10264" width="9.140625" customWidth="1"/>
    <col min="10496" max="10496" width="6.42578125" customWidth="1"/>
    <col min="10497" max="10497" width="13.28515625" customWidth="1"/>
    <col min="10498" max="10498" width="15" customWidth="1"/>
    <col min="10499" max="10499" width="9.42578125" customWidth="1"/>
    <col min="10500" max="10500" width="6.7109375" customWidth="1"/>
    <col min="10501" max="10501" width="12.42578125" customWidth="1"/>
    <col min="10502" max="10502" width="42.140625" customWidth="1"/>
    <col min="10503" max="10503" width="27.7109375" customWidth="1"/>
    <col min="10504" max="10504" width="16.28515625" customWidth="1"/>
    <col min="10505" max="10505" width="22.140625" customWidth="1"/>
    <col min="10520" max="10520" width="9.140625" customWidth="1"/>
    <col min="10752" max="10752" width="6.42578125" customWidth="1"/>
    <col min="10753" max="10753" width="13.28515625" customWidth="1"/>
    <col min="10754" max="10754" width="15" customWidth="1"/>
    <col min="10755" max="10755" width="9.42578125" customWidth="1"/>
    <col min="10756" max="10756" width="6.7109375" customWidth="1"/>
    <col min="10757" max="10757" width="12.42578125" customWidth="1"/>
    <col min="10758" max="10758" width="42.140625" customWidth="1"/>
    <col min="10759" max="10759" width="27.7109375" customWidth="1"/>
    <col min="10760" max="10760" width="16.28515625" customWidth="1"/>
    <col min="10761" max="10761" width="22.140625" customWidth="1"/>
    <col min="10776" max="10776" width="9.140625" customWidth="1"/>
    <col min="11008" max="11008" width="6.42578125" customWidth="1"/>
    <col min="11009" max="11009" width="13.28515625" customWidth="1"/>
    <col min="11010" max="11010" width="15" customWidth="1"/>
    <col min="11011" max="11011" width="9.42578125" customWidth="1"/>
    <col min="11012" max="11012" width="6.7109375" customWidth="1"/>
    <col min="11013" max="11013" width="12.42578125" customWidth="1"/>
    <col min="11014" max="11014" width="42.140625" customWidth="1"/>
    <col min="11015" max="11015" width="27.7109375" customWidth="1"/>
    <col min="11016" max="11016" width="16.28515625" customWidth="1"/>
    <col min="11017" max="11017" width="22.140625" customWidth="1"/>
    <col min="11032" max="11032" width="9.140625" customWidth="1"/>
    <col min="11264" max="11264" width="6.42578125" customWidth="1"/>
    <col min="11265" max="11265" width="13.28515625" customWidth="1"/>
    <col min="11266" max="11266" width="15" customWidth="1"/>
    <col min="11267" max="11267" width="9.42578125" customWidth="1"/>
    <col min="11268" max="11268" width="6.7109375" customWidth="1"/>
    <col min="11269" max="11269" width="12.42578125" customWidth="1"/>
    <col min="11270" max="11270" width="42.140625" customWidth="1"/>
    <col min="11271" max="11271" width="27.7109375" customWidth="1"/>
    <col min="11272" max="11272" width="16.28515625" customWidth="1"/>
    <col min="11273" max="11273" width="22.140625" customWidth="1"/>
    <col min="11288" max="11288" width="9.140625" customWidth="1"/>
    <col min="11520" max="11520" width="6.42578125" customWidth="1"/>
    <col min="11521" max="11521" width="13.28515625" customWidth="1"/>
    <col min="11522" max="11522" width="15" customWidth="1"/>
    <col min="11523" max="11523" width="9.42578125" customWidth="1"/>
    <col min="11524" max="11524" width="6.7109375" customWidth="1"/>
    <col min="11525" max="11525" width="12.42578125" customWidth="1"/>
    <col min="11526" max="11526" width="42.140625" customWidth="1"/>
    <col min="11527" max="11527" width="27.7109375" customWidth="1"/>
    <col min="11528" max="11528" width="16.28515625" customWidth="1"/>
    <col min="11529" max="11529" width="22.140625" customWidth="1"/>
    <col min="11544" max="11544" width="9.140625" customWidth="1"/>
    <col min="11776" max="11776" width="6.42578125" customWidth="1"/>
    <col min="11777" max="11777" width="13.28515625" customWidth="1"/>
    <col min="11778" max="11778" width="15" customWidth="1"/>
    <col min="11779" max="11779" width="9.42578125" customWidth="1"/>
    <col min="11780" max="11780" width="6.7109375" customWidth="1"/>
    <col min="11781" max="11781" width="12.42578125" customWidth="1"/>
    <col min="11782" max="11782" width="42.140625" customWidth="1"/>
    <col min="11783" max="11783" width="27.7109375" customWidth="1"/>
    <col min="11784" max="11784" width="16.28515625" customWidth="1"/>
    <col min="11785" max="11785" width="22.140625" customWidth="1"/>
    <col min="11800" max="11800" width="9.140625" customWidth="1"/>
    <col min="12032" max="12032" width="6.42578125" customWidth="1"/>
    <col min="12033" max="12033" width="13.28515625" customWidth="1"/>
    <col min="12034" max="12034" width="15" customWidth="1"/>
    <col min="12035" max="12035" width="9.42578125" customWidth="1"/>
    <col min="12036" max="12036" width="6.7109375" customWidth="1"/>
    <col min="12037" max="12037" width="12.42578125" customWidth="1"/>
    <col min="12038" max="12038" width="42.140625" customWidth="1"/>
    <col min="12039" max="12039" width="27.7109375" customWidth="1"/>
    <col min="12040" max="12040" width="16.28515625" customWidth="1"/>
    <col min="12041" max="12041" width="22.140625" customWidth="1"/>
    <col min="12056" max="12056" width="9.140625" customWidth="1"/>
    <col min="12288" max="12288" width="6.42578125" customWidth="1"/>
    <col min="12289" max="12289" width="13.28515625" customWidth="1"/>
    <col min="12290" max="12290" width="15" customWidth="1"/>
    <col min="12291" max="12291" width="9.42578125" customWidth="1"/>
    <col min="12292" max="12292" width="6.7109375" customWidth="1"/>
    <col min="12293" max="12293" width="12.42578125" customWidth="1"/>
    <col min="12294" max="12294" width="42.140625" customWidth="1"/>
    <col min="12295" max="12295" width="27.7109375" customWidth="1"/>
    <col min="12296" max="12296" width="16.28515625" customWidth="1"/>
    <col min="12297" max="12297" width="22.140625" customWidth="1"/>
    <col min="12312" max="12312" width="9.140625" customWidth="1"/>
    <col min="12544" max="12544" width="6.42578125" customWidth="1"/>
    <col min="12545" max="12545" width="13.28515625" customWidth="1"/>
    <col min="12546" max="12546" width="15" customWidth="1"/>
    <col min="12547" max="12547" width="9.42578125" customWidth="1"/>
    <col min="12548" max="12548" width="6.7109375" customWidth="1"/>
    <col min="12549" max="12549" width="12.42578125" customWidth="1"/>
    <col min="12550" max="12550" width="42.140625" customWidth="1"/>
    <col min="12551" max="12551" width="27.7109375" customWidth="1"/>
    <col min="12552" max="12552" width="16.28515625" customWidth="1"/>
    <col min="12553" max="12553" width="22.140625" customWidth="1"/>
    <col min="12568" max="12568" width="9.140625" customWidth="1"/>
    <col min="12800" max="12800" width="6.42578125" customWidth="1"/>
    <col min="12801" max="12801" width="13.28515625" customWidth="1"/>
    <col min="12802" max="12802" width="15" customWidth="1"/>
    <col min="12803" max="12803" width="9.42578125" customWidth="1"/>
    <col min="12804" max="12804" width="6.7109375" customWidth="1"/>
    <col min="12805" max="12805" width="12.42578125" customWidth="1"/>
    <col min="12806" max="12806" width="42.140625" customWidth="1"/>
    <col min="12807" max="12807" width="27.7109375" customWidth="1"/>
    <col min="12808" max="12808" width="16.28515625" customWidth="1"/>
    <col min="12809" max="12809" width="22.140625" customWidth="1"/>
    <col min="12824" max="12824" width="9.140625" customWidth="1"/>
    <col min="13056" max="13056" width="6.42578125" customWidth="1"/>
    <col min="13057" max="13057" width="13.28515625" customWidth="1"/>
    <col min="13058" max="13058" width="15" customWidth="1"/>
    <col min="13059" max="13059" width="9.42578125" customWidth="1"/>
    <col min="13060" max="13060" width="6.7109375" customWidth="1"/>
    <col min="13061" max="13061" width="12.42578125" customWidth="1"/>
    <col min="13062" max="13062" width="42.140625" customWidth="1"/>
    <col min="13063" max="13063" width="27.7109375" customWidth="1"/>
    <col min="13064" max="13064" width="16.28515625" customWidth="1"/>
    <col min="13065" max="13065" width="22.140625" customWidth="1"/>
    <col min="13080" max="13080" width="9.140625" customWidth="1"/>
    <col min="13312" max="13312" width="6.42578125" customWidth="1"/>
    <col min="13313" max="13313" width="13.28515625" customWidth="1"/>
    <col min="13314" max="13314" width="15" customWidth="1"/>
    <col min="13315" max="13315" width="9.42578125" customWidth="1"/>
    <col min="13316" max="13316" width="6.7109375" customWidth="1"/>
    <col min="13317" max="13317" width="12.42578125" customWidth="1"/>
    <col min="13318" max="13318" width="42.140625" customWidth="1"/>
    <col min="13319" max="13319" width="27.7109375" customWidth="1"/>
    <col min="13320" max="13320" width="16.28515625" customWidth="1"/>
    <col min="13321" max="13321" width="22.140625" customWidth="1"/>
    <col min="13336" max="13336" width="9.140625" customWidth="1"/>
    <col min="13568" max="13568" width="6.42578125" customWidth="1"/>
    <col min="13569" max="13569" width="13.28515625" customWidth="1"/>
    <col min="13570" max="13570" width="15" customWidth="1"/>
    <col min="13571" max="13571" width="9.42578125" customWidth="1"/>
    <col min="13572" max="13572" width="6.7109375" customWidth="1"/>
    <col min="13573" max="13573" width="12.42578125" customWidth="1"/>
    <col min="13574" max="13574" width="42.140625" customWidth="1"/>
    <col min="13575" max="13575" width="27.7109375" customWidth="1"/>
    <col min="13576" max="13576" width="16.28515625" customWidth="1"/>
    <col min="13577" max="13577" width="22.140625" customWidth="1"/>
    <col min="13592" max="13592" width="9.140625" customWidth="1"/>
    <col min="13824" max="13824" width="6.42578125" customWidth="1"/>
    <col min="13825" max="13825" width="13.28515625" customWidth="1"/>
    <col min="13826" max="13826" width="15" customWidth="1"/>
    <col min="13827" max="13827" width="9.42578125" customWidth="1"/>
    <col min="13828" max="13828" width="6.7109375" customWidth="1"/>
    <col min="13829" max="13829" width="12.42578125" customWidth="1"/>
    <col min="13830" max="13830" width="42.140625" customWidth="1"/>
    <col min="13831" max="13831" width="27.7109375" customWidth="1"/>
    <col min="13832" max="13832" width="16.28515625" customWidth="1"/>
    <col min="13833" max="13833" width="22.140625" customWidth="1"/>
    <col min="13848" max="13848" width="9.140625" customWidth="1"/>
    <col min="14080" max="14080" width="6.42578125" customWidth="1"/>
    <col min="14081" max="14081" width="13.28515625" customWidth="1"/>
    <col min="14082" max="14082" width="15" customWidth="1"/>
    <col min="14083" max="14083" width="9.42578125" customWidth="1"/>
    <col min="14084" max="14084" width="6.7109375" customWidth="1"/>
    <col min="14085" max="14085" width="12.42578125" customWidth="1"/>
    <col min="14086" max="14086" width="42.140625" customWidth="1"/>
    <col min="14087" max="14087" width="27.7109375" customWidth="1"/>
    <col min="14088" max="14088" width="16.28515625" customWidth="1"/>
    <col min="14089" max="14089" width="22.140625" customWidth="1"/>
    <col min="14104" max="14104" width="9.140625" customWidth="1"/>
    <col min="14336" max="14336" width="6.42578125" customWidth="1"/>
    <col min="14337" max="14337" width="13.28515625" customWidth="1"/>
    <col min="14338" max="14338" width="15" customWidth="1"/>
    <col min="14339" max="14339" width="9.42578125" customWidth="1"/>
    <col min="14340" max="14340" width="6.7109375" customWidth="1"/>
    <col min="14341" max="14341" width="12.42578125" customWidth="1"/>
    <col min="14342" max="14342" width="42.140625" customWidth="1"/>
    <col min="14343" max="14343" width="27.7109375" customWidth="1"/>
    <col min="14344" max="14344" width="16.28515625" customWidth="1"/>
    <col min="14345" max="14345" width="22.140625" customWidth="1"/>
    <col min="14360" max="14360" width="9.140625" customWidth="1"/>
    <col min="14592" max="14592" width="6.42578125" customWidth="1"/>
    <col min="14593" max="14593" width="13.28515625" customWidth="1"/>
    <col min="14594" max="14594" width="15" customWidth="1"/>
    <col min="14595" max="14595" width="9.42578125" customWidth="1"/>
    <col min="14596" max="14596" width="6.7109375" customWidth="1"/>
    <col min="14597" max="14597" width="12.42578125" customWidth="1"/>
    <col min="14598" max="14598" width="42.140625" customWidth="1"/>
    <col min="14599" max="14599" width="27.7109375" customWidth="1"/>
    <col min="14600" max="14600" width="16.28515625" customWidth="1"/>
    <col min="14601" max="14601" width="22.140625" customWidth="1"/>
    <col min="14616" max="14616" width="9.140625" customWidth="1"/>
    <col min="14848" max="14848" width="6.42578125" customWidth="1"/>
    <col min="14849" max="14849" width="13.28515625" customWidth="1"/>
    <col min="14850" max="14850" width="15" customWidth="1"/>
    <col min="14851" max="14851" width="9.42578125" customWidth="1"/>
    <col min="14852" max="14852" width="6.7109375" customWidth="1"/>
    <col min="14853" max="14853" width="12.42578125" customWidth="1"/>
    <col min="14854" max="14854" width="42.140625" customWidth="1"/>
    <col min="14855" max="14855" width="27.7109375" customWidth="1"/>
    <col min="14856" max="14856" width="16.28515625" customWidth="1"/>
    <col min="14857" max="14857" width="22.140625" customWidth="1"/>
    <col min="14872" max="14872" width="9.140625" customWidth="1"/>
    <col min="15104" max="15104" width="6.42578125" customWidth="1"/>
    <col min="15105" max="15105" width="13.28515625" customWidth="1"/>
    <col min="15106" max="15106" width="15" customWidth="1"/>
    <col min="15107" max="15107" width="9.42578125" customWidth="1"/>
    <col min="15108" max="15108" width="6.7109375" customWidth="1"/>
    <col min="15109" max="15109" width="12.42578125" customWidth="1"/>
    <col min="15110" max="15110" width="42.140625" customWidth="1"/>
    <col min="15111" max="15111" width="27.7109375" customWidth="1"/>
    <col min="15112" max="15112" width="16.28515625" customWidth="1"/>
    <col min="15113" max="15113" width="22.140625" customWidth="1"/>
    <col min="15128" max="15128" width="9.140625" customWidth="1"/>
    <col min="15360" max="15360" width="6.42578125" customWidth="1"/>
    <col min="15361" max="15361" width="13.28515625" customWidth="1"/>
    <col min="15362" max="15362" width="15" customWidth="1"/>
    <col min="15363" max="15363" width="9.42578125" customWidth="1"/>
    <col min="15364" max="15364" width="6.7109375" customWidth="1"/>
    <col min="15365" max="15365" width="12.42578125" customWidth="1"/>
    <col min="15366" max="15366" width="42.140625" customWidth="1"/>
    <col min="15367" max="15367" width="27.7109375" customWidth="1"/>
    <col min="15368" max="15368" width="16.28515625" customWidth="1"/>
    <col min="15369" max="15369" width="22.140625" customWidth="1"/>
    <col min="15384" max="15384" width="9.140625" customWidth="1"/>
    <col min="15616" max="15616" width="6.42578125" customWidth="1"/>
    <col min="15617" max="15617" width="13.28515625" customWidth="1"/>
    <col min="15618" max="15618" width="15" customWidth="1"/>
    <col min="15619" max="15619" width="9.42578125" customWidth="1"/>
    <col min="15620" max="15620" width="6.7109375" customWidth="1"/>
    <col min="15621" max="15621" width="12.42578125" customWidth="1"/>
    <col min="15622" max="15622" width="42.140625" customWidth="1"/>
    <col min="15623" max="15623" width="27.7109375" customWidth="1"/>
    <col min="15624" max="15624" width="16.28515625" customWidth="1"/>
    <col min="15625" max="15625" width="22.140625" customWidth="1"/>
    <col min="15640" max="15640" width="9.140625" customWidth="1"/>
    <col min="15872" max="15872" width="6.42578125" customWidth="1"/>
    <col min="15873" max="15873" width="13.28515625" customWidth="1"/>
    <col min="15874" max="15874" width="15" customWidth="1"/>
    <col min="15875" max="15875" width="9.42578125" customWidth="1"/>
    <col min="15876" max="15876" width="6.7109375" customWidth="1"/>
    <col min="15877" max="15877" width="12.42578125" customWidth="1"/>
    <col min="15878" max="15878" width="42.140625" customWidth="1"/>
    <col min="15879" max="15879" width="27.7109375" customWidth="1"/>
    <col min="15880" max="15880" width="16.28515625" customWidth="1"/>
    <col min="15881" max="15881" width="22.140625" customWidth="1"/>
    <col min="15896" max="15896" width="9.140625" customWidth="1"/>
    <col min="16128" max="16128" width="6.42578125" customWidth="1"/>
    <col min="16129" max="16129" width="13.28515625" customWidth="1"/>
    <col min="16130" max="16130" width="15" customWidth="1"/>
    <col min="16131" max="16131" width="9.42578125" customWidth="1"/>
    <col min="16132" max="16132" width="6.7109375" customWidth="1"/>
    <col min="16133" max="16133" width="12.42578125" customWidth="1"/>
    <col min="16134" max="16134" width="42.140625" customWidth="1"/>
    <col min="16135" max="16135" width="27.7109375" customWidth="1"/>
    <col min="16136" max="16136" width="16.28515625" customWidth="1"/>
    <col min="16137" max="16137" width="22.140625" customWidth="1"/>
    <col min="16152" max="16152" width="9.140625" customWidth="1"/>
  </cols>
  <sheetData>
    <row r="1" spans="1:28" s="2" customFormat="1" ht="18" x14ac:dyDescent="0.35">
      <c r="A1" s="508" t="s">
        <v>11</v>
      </c>
      <c r="B1" s="508"/>
      <c r="C1" s="508"/>
      <c r="D1" s="508"/>
      <c r="E1" s="508"/>
      <c r="F1" s="508"/>
      <c r="G1" s="508"/>
      <c r="H1" s="508"/>
      <c r="I1" s="459"/>
      <c r="J1" s="459"/>
      <c r="K1" s="1"/>
      <c r="L1" s="1"/>
      <c r="M1" s="1"/>
      <c r="N1" s="1"/>
    </row>
    <row r="2" spans="1:28" ht="18" x14ac:dyDescent="0.35">
      <c r="A2" s="508" t="s">
        <v>0</v>
      </c>
      <c r="B2" s="508"/>
      <c r="C2" s="508"/>
      <c r="D2" s="508"/>
      <c r="E2" s="508"/>
      <c r="F2" s="508"/>
      <c r="G2" s="508"/>
      <c r="H2" s="508"/>
      <c r="I2" s="459"/>
      <c r="J2" s="459"/>
      <c r="K2" s="3"/>
      <c r="L2" s="3"/>
      <c r="M2" s="3"/>
      <c r="N2" s="3"/>
    </row>
    <row r="3" spans="1:28" ht="18" x14ac:dyDescent="0.35">
      <c r="A3" s="509" t="s">
        <v>573</v>
      </c>
      <c r="B3" s="510"/>
      <c r="C3" s="510"/>
      <c r="D3" s="510"/>
      <c r="E3" s="510"/>
      <c r="F3" s="510"/>
      <c r="G3" s="510"/>
      <c r="H3" s="510"/>
      <c r="I3" s="460"/>
      <c r="J3" s="462"/>
      <c r="K3" s="3"/>
      <c r="L3" s="3"/>
      <c r="M3" s="3"/>
      <c r="N3" s="3"/>
    </row>
    <row r="4" spans="1:28" s="7" customFormat="1" ht="18" x14ac:dyDescent="0.35">
      <c r="A4" s="309"/>
      <c r="B4" s="309"/>
      <c r="C4" s="460"/>
      <c r="D4" s="460"/>
      <c r="E4" s="460"/>
      <c r="F4" s="460"/>
      <c r="G4" s="351"/>
      <c r="H4" s="461"/>
      <c r="I4" s="69"/>
      <c r="J4" s="478"/>
    </row>
    <row r="5" spans="1:28" ht="18" x14ac:dyDescent="0.35">
      <c r="A5" s="309"/>
      <c r="B5" s="309"/>
      <c r="C5" s="459"/>
      <c r="D5" s="459"/>
      <c r="E5" s="459"/>
      <c r="F5" s="478"/>
      <c r="G5" s="352"/>
      <c r="H5" s="442"/>
      <c r="K5" s="7"/>
    </row>
    <row r="6" spans="1:28" s="12" customFormat="1" ht="18" x14ac:dyDescent="0.35">
      <c r="A6" s="310" t="s">
        <v>1</v>
      </c>
      <c r="B6" s="310" t="s">
        <v>2</v>
      </c>
      <c r="C6" s="215" t="s">
        <v>3</v>
      </c>
      <c r="D6" s="215" t="s">
        <v>4</v>
      </c>
      <c r="E6" s="215" t="s">
        <v>5</v>
      </c>
      <c r="F6" s="215" t="s">
        <v>6</v>
      </c>
      <c r="G6" s="353" t="s">
        <v>7</v>
      </c>
      <c r="H6" s="421" t="s">
        <v>12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1"/>
    </row>
    <row r="7" spans="1:28" s="12" customFormat="1" ht="18" x14ac:dyDescent="0.35">
      <c r="A7" s="481">
        <v>44075</v>
      </c>
      <c r="B7" s="481">
        <v>44075</v>
      </c>
      <c r="C7" s="300" t="str">
        <f>VLOOKUP('SUMBER TEKNIK'!F7,SALES!A:D,2,0)</f>
        <v>SG</v>
      </c>
      <c r="D7" s="300" t="str">
        <f>VLOOKUP(F7,SALES!A:D,3,0)</f>
        <v>T</v>
      </c>
      <c r="E7" s="300" t="s">
        <v>574</v>
      </c>
      <c r="F7" s="300" t="s">
        <v>591</v>
      </c>
      <c r="G7" s="449">
        <v>4288351.2</v>
      </c>
      <c r="H7" s="292" t="s">
        <v>18</v>
      </c>
      <c r="I7" s="1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1"/>
    </row>
    <row r="8" spans="1:28" s="12" customFormat="1" ht="18" x14ac:dyDescent="0.35">
      <c r="A8" s="481">
        <v>44075</v>
      </c>
      <c r="B8" s="481">
        <v>44135</v>
      </c>
      <c r="C8" s="300" t="str">
        <f>VLOOKUP('SUMBER TEKNIK'!F8,SALES!A:D,2,0)</f>
        <v>D</v>
      </c>
      <c r="D8" s="300" t="str">
        <f>VLOOKUP(F8,SALES!A:D,3,0)</f>
        <v>K</v>
      </c>
      <c r="E8" s="300" t="s">
        <v>575</v>
      </c>
      <c r="F8" s="300" t="s">
        <v>592</v>
      </c>
      <c r="G8" s="449">
        <v>852071</v>
      </c>
      <c r="H8" s="292" t="str">
        <f>VLOOKUP(F8,SALES!A:D,4,0)</f>
        <v>PPN</v>
      </c>
      <c r="I8" s="1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1"/>
    </row>
    <row r="9" spans="1:28" s="12" customFormat="1" ht="18" x14ac:dyDescent="0.35">
      <c r="A9" s="481">
        <v>44075</v>
      </c>
      <c r="B9" s="481">
        <v>44135</v>
      </c>
      <c r="C9" s="300" t="str">
        <f>VLOOKUP('SUMBER TEKNIK'!F9,SALES!A:D,2,0)</f>
        <v>SG</v>
      </c>
      <c r="D9" s="300" t="str">
        <f>VLOOKUP(F9,SALES!A:D,3,0)</f>
        <v>K</v>
      </c>
      <c r="E9" s="300" t="s">
        <v>576</v>
      </c>
      <c r="F9" s="300" t="s">
        <v>66</v>
      </c>
      <c r="G9" s="449">
        <v>5912856</v>
      </c>
      <c r="H9" s="292" t="str">
        <f>VLOOKUP(F9,SALES!A:D,4,0)</f>
        <v>PPN</v>
      </c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1"/>
    </row>
    <row r="10" spans="1:28" s="12" customFormat="1" ht="18" x14ac:dyDescent="0.35">
      <c r="A10" s="481">
        <v>44075</v>
      </c>
      <c r="B10" s="481">
        <v>44135</v>
      </c>
      <c r="C10" s="300" t="str">
        <f>VLOOKUP('SUMBER TEKNIK'!F10,SALES!A:D,2,0)</f>
        <v>D</v>
      </c>
      <c r="D10" s="300" t="str">
        <f>VLOOKUP(F10,SALES!A:D,3,0)</f>
        <v>K</v>
      </c>
      <c r="E10" s="300" t="s">
        <v>577</v>
      </c>
      <c r="F10" s="300" t="s">
        <v>566</v>
      </c>
      <c r="G10" s="449">
        <v>1152096</v>
      </c>
      <c r="H10" s="292" t="str">
        <f>VLOOKUP(F10,SALES!A:D,4,0)</f>
        <v>PPN</v>
      </c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1"/>
    </row>
    <row r="11" spans="1:28" s="12" customFormat="1" ht="18" x14ac:dyDescent="0.35">
      <c r="A11" s="481">
        <v>44075</v>
      </c>
      <c r="B11" s="481">
        <v>44135</v>
      </c>
      <c r="C11" s="300" t="str">
        <f>VLOOKUP('SUMBER TEKNIK'!F11,SALES!A:D,2,0)</f>
        <v>SG</v>
      </c>
      <c r="D11" s="300" t="str">
        <f>VLOOKUP(F11,SALES!A:D,3,0)</f>
        <v>T</v>
      </c>
      <c r="E11" s="300" t="s">
        <v>578</v>
      </c>
      <c r="F11" s="300" t="s">
        <v>120</v>
      </c>
      <c r="G11" s="449">
        <v>753338.1</v>
      </c>
      <c r="H11" s="292" t="str">
        <f>VLOOKUP(F11,SALES!A:D,4,0)</f>
        <v>PPN</v>
      </c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1"/>
    </row>
    <row r="12" spans="1:28" s="12" customFormat="1" ht="18" x14ac:dyDescent="0.35">
      <c r="A12" s="481">
        <v>44075</v>
      </c>
      <c r="B12" s="481">
        <v>44082</v>
      </c>
      <c r="C12" s="300" t="str">
        <f>VLOOKUP('SUMBER TEKNIK'!F12,SALES!A:D,2,0)</f>
        <v>SG</v>
      </c>
      <c r="D12" s="300" t="str">
        <f>VLOOKUP(F12,SALES!A:D,3,0)</f>
        <v>K</v>
      </c>
      <c r="E12" s="300" t="s">
        <v>579</v>
      </c>
      <c r="F12" s="300" t="s">
        <v>488</v>
      </c>
      <c r="G12" s="449">
        <v>1023033</v>
      </c>
      <c r="H12" s="292" t="str">
        <f>VLOOKUP(F12,SALES!A:D,4,0)</f>
        <v>PPN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1"/>
    </row>
    <row r="13" spans="1:28" s="12" customFormat="1" ht="18" x14ac:dyDescent="0.35">
      <c r="A13" s="481">
        <v>44075</v>
      </c>
      <c r="B13" s="481">
        <v>44135</v>
      </c>
      <c r="C13" s="300" t="str">
        <f>VLOOKUP('SUMBER TEKNIK'!F13,SALES!A:D,2,0)</f>
        <v>SG</v>
      </c>
      <c r="D13" s="300" t="str">
        <f>VLOOKUP(F13,SALES!A:D,3,0)</f>
        <v>T</v>
      </c>
      <c r="E13" s="300" t="s">
        <v>580</v>
      </c>
      <c r="F13" s="300" t="s">
        <v>593</v>
      </c>
      <c r="G13" s="449">
        <v>2304192</v>
      </c>
      <c r="H13" s="292" t="str">
        <f>VLOOKUP(F13,SALES!A:D,4,0)</f>
        <v>PPN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1"/>
    </row>
    <row r="14" spans="1:28" s="12" customFormat="1" ht="18" x14ac:dyDescent="0.35">
      <c r="A14" s="481">
        <v>44075</v>
      </c>
      <c r="B14" s="481">
        <v>44075</v>
      </c>
      <c r="C14" s="300" t="str">
        <f>VLOOKUP('SUMBER TEKNIK'!F14,SALES!A:D,2,0)</f>
        <v>-</v>
      </c>
      <c r="D14" s="300" t="str">
        <f>VLOOKUP(F14,SALES!A:D,3,0)</f>
        <v>T</v>
      </c>
      <c r="E14" s="300" t="s">
        <v>581</v>
      </c>
      <c r="F14" s="300" t="s">
        <v>511</v>
      </c>
      <c r="G14" s="449">
        <v>3292703.9</v>
      </c>
      <c r="H14" s="292" t="s">
        <v>18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1"/>
    </row>
    <row r="15" spans="1:28" s="12" customFormat="1" ht="18" x14ac:dyDescent="0.35">
      <c r="A15" s="481">
        <v>44075</v>
      </c>
      <c r="B15" s="481">
        <v>44082</v>
      </c>
      <c r="C15" s="300" t="str">
        <f>VLOOKUP('SUMBER TEKNIK'!F15,SALES!A:D,2,0)</f>
        <v>SG</v>
      </c>
      <c r="D15" s="300" t="str">
        <f>VLOOKUP(F15,SALES!A:D,3,0)</f>
        <v>K</v>
      </c>
      <c r="E15" s="300" t="s">
        <v>582</v>
      </c>
      <c r="F15" s="300" t="s">
        <v>488</v>
      </c>
      <c r="G15" s="449">
        <v>2251848</v>
      </c>
      <c r="H15" s="292" t="str">
        <f>VLOOKUP(F15,SALES!A:D,4,0)</f>
        <v>PPN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1"/>
    </row>
    <row r="16" spans="1:28" s="12" customFormat="1" ht="18" x14ac:dyDescent="0.35">
      <c r="A16" s="481">
        <v>44075</v>
      </c>
      <c r="B16" s="481">
        <v>44105</v>
      </c>
      <c r="C16" s="300" t="str">
        <f>VLOOKUP('SUMBER TEKNIK'!F16,SALES!A:D,2,0)</f>
        <v>JKT</v>
      </c>
      <c r="D16" s="300" t="str">
        <f>VLOOKUP(F16,SALES!A:D,3,0)</f>
        <v>K</v>
      </c>
      <c r="E16" s="300" t="s">
        <v>583</v>
      </c>
      <c r="F16" s="300" t="s">
        <v>494</v>
      </c>
      <c r="G16" s="449">
        <v>670000</v>
      </c>
      <c r="H16" s="292" t="str">
        <f>VLOOKUP(F16,SALES!A:D,4,0)</f>
        <v>PPN JKT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1"/>
    </row>
    <row r="17" spans="1:28" s="12" customFormat="1" ht="18" x14ac:dyDescent="0.35">
      <c r="A17" s="481">
        <v>44075</v>
      </c>
      <c r="B17" s="481">
        <v>44105</v>
      </c>
      <c r="C17" s="300" t="str">
        <f>VLOOKUP('SUMBER TEKNIK'!F17,SALES!A:D,2,0)</f>
        <v>SG</v>
      </c>
      <c r="D17" s="300" t="str">
        <f>VLOOKUP(F17,SALES!A:D,3,0)</f>
        <v>K</v>
      </c>
      <c r="E17" s="300" t="s">
        <v>584</v>
      </c>
      <c r="F17" s="300" t="s">
        <v>548</v>
      </c>
      <c r="G17" s="449">
        <v>9720000</v>
      </c>
      <c r="H17" s="292" t="str">
        <f>VLOOKUP(F17,SALES!A:D,4,0)</f>
        <v>PPN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11"/>
    </row>
    <row r="18" spans="1:28" s="12" customFormat="1" ht="18" x14ac:dyDescent="0.35">
      <c r="A18" s="481">
        <v>44075</v>
      </c>
      <c r="B18" s="481">
        <v>44075</v>
      </c>
      <c r="C18" s="300" t="str">
        <f>VLOOKUP('SUMBER TEKNIK'!F18,SALES!A:D,2,0)</f>
        <v>JKT</v>
      </c>
      <c r="D18" s="300" t="str">
        <f>VLOOKUP(F18,SALES!A:D,3,0)</f>
        <v>K</v>
      </c>
      <c r="E18" s="300" t="s">
        <v>585</v>
      </c>
      <c r="F18" s="300" t="s">
        <v>594</v>
      </c>
      <c r="G18" s="449">
        <v>923800</v>
      </c>
      <c r="H18" s="292" t="str">
        <f>VLOOKUP(F18,SALES!A:D,4,0)</f>
        <v>PPN JKT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1"/>
    </row>
    <row r="19" spans="1:28" s="12" customFormat="1" ht="18" x14ac:dyDescent="0.35">
      <c r="A19" s="481">
        <v>44075</v>
      </c>
      <c r="B19" s="481">
        <v>44075</v>
      </c>
      <c r="C19" s="300" t="str">
        <f>VLOOKUP('SUMBER TEKNIK'!F19,SALES!A:D,2,0)</f>
        <v>MDN</v>
      </c>
      <c r="D19" s="300" t="str">
        <f>VLOOKUP(F19,SALES!A:D,3,0)</f>
        <v>K</v>
      </c>
      <c r="E19" s="300" t="s">
        <v>586</v>
      </c>
      <c r="F19" s="300" t="s">
        <v>384</v>
      </c>
      <c r="G19" s="449">
        <v>3151500</v>
      </c>
      <c r="H19" s="292" t="str">
        <f>VLOOKUP(F19,SALES!A:D,4,0)</f>
        <v>PPN MEDAN</v>
      </c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1"/>
    </row>
    <row r="20" spans="1:28" s="12" customFormat="1" ht="18" x14ac:dyDescent="0.35">
      <c r="A20" s="481">
        <v>44075</v>
      </c>
      <c r="B20" s="481">
        <v>44135</v>
      </c>
      <c r="C20" s="300" t="str">
        <f>VLOOKUP('SUMBER TEKNIK'!F20,SALES!A:D,2,0)</f>
        <v>-</v>
      </c>
      <c r="D20" s="300" t="str">
        <f>VLOOKUP(F20,SALES!A:D,3,0)</f>
        <v>K</v>
      </c>
      <c r="E20" s="300" t="s">
        <v>587</v>
      </c>
      <c r="F20" s="300" t="s">
        <v>517</v>
      </c>
      <c r="G20" s="449">
        <v>3368080.5</v>
      </c>
      <c r="H20" s="292" t="str">
        <f>VLOOKUP(F20,SALES!A:D,4,0)</f>
        <v>PPN</v>
      </c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1"/>
    </row>
    <row r="21" spans="1:28" s="12" customFormat="1" ht="18" x14ac:dyDescent="0.35">
      <c r="A21" s="481">
        <v>44075</v>
      </c>
      <c r="B21" s="481">
        <v>44075</v>
      </c>
      <c r="C21" s="300" t="str">
        <f>VLOOKUP('SUMBER TEKNIK'!F21,SALES!A:D,2,0)</f>
        <v>-</v>
      </c>
      <c r="D21" s="300" t="str">
        <f>VLOOKUP(F21,SALES!A:D,3,0)</f>
        <v>T</v>
      </c>
      <c r="E21" s="289" t="s">
        <v>588</v>
      </c>
      <c r="F21" s="289" t="s">
        <v>418</v>
      </c>
      <c r="G21" s="354">
        <v>1269600</v>
      </c>
      <c r="H21" s="292" t="str">
        <f>VLOOKUP(F21,SALES!A:D,4,0)</f>
        <v>PPN</v>
      </c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1"/>
    </row>
    <row r="22" spans="1:28" s="12" customFormat="1" ht="18" x14ac:dyDescent="0.35">
      <c r="A22" s="481">
        <v>44075</v>
      </c>
      <c r="B22" s="481">
        <v>44075</v>
      </c>
      <c r="C22" s="300" t="str">
        <f>VLOOKUP('SUMBER TEKNIK'!F22,SALES!A:D,2,0)</f>
        <v>A</v>
      </c>
      <c r="D22" s="300" t="str">
        <f>VLOOKUP(F22,SALES!A:D,3,0)</f>
        <v>T</v>
      </c>
      <c r="E22" s="289" t="s">
        <v>589</v>
      </c>
      <c r="F22" s="289" t="s">
        <v>388</v>
      </c>
      <c r="G22" s="354">
        <v>4977600</v>
      </c>
      <c r="H22" s="292" t="str">
        <f>VLOOKUP(F22,SALES!A:D,4,0)</f>
        <v>PPN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1"/>
    </row>
    <row r="23" spans="1:28" s="12" customFormat="1" ht="18.75" thickBot="1" x14ac:dyDescent="0.4">
      <c r="A23" s="481">
        <v>44075</v>
      </c>
      <c r="B23" s="481">
        <v>44135</v>
      </c>
      <c r="C23" s="300" t="str">
        <f>VLOOKUP('SUMBER TEKNIK'!F23,SALES!A:D,2,0)</f>
        <v>MDN</v>
      </c>
      <c r="D23" s="300" t="str">
        <f>VLOOKUP(F23,SALES!A:D,3,0)</f>
        <v>K</v>
      </c>
      <c r="E23" s="289" t="s">
        <v>590</v>
      </c>
      <c r="F23" s="289" t="s">
        <v>291</v>
      </c>
      <c r="G23" s="354">
        <v>3750000</v>
      </c>
      <c r="H23" s="292" t="str">
        <f>VLOOKUP(F23,SALES!A:D,4,0)</f>
        <v>PPN MEDAN</v>
      </c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1"/>
    </row>
    <row r="24" spans="1:28" s="12" customFormat="1" ht="18.75" thickBot="1" x14ac:dyDescent="0.4">
      <c r="A24" s="483"/>
      <c r="B24" s="483"/>
      <c r="C24" s="295"/>
      <c r="D24" s="295"/>
      <c r="E24" s="302"/>
      <c r="F24" s="302"/>
      <c r="G24" s="364"/>
      <c r="H24" s="456"/>
      <c r="I24" s="75">
        <f>SUM(G7:G24)</f>
        <v>49661069.700000003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1"/>
    </row>
    <row r="25" spans="1:28" s="12" customFormat="1" ht="18" x14ac:dyDescent="0.35">
      <c r="A25" s="480">
        <v>44076</v>
      </c>
      <c r="B25" s="482">
        <v>44136</v>
      </c>
      <c r="C25" s="289" t="str">
        <f>VLOOKUP('SUMBER TEKNIK'!F25,SALES!A:D,2,0)</f>
        <v>SG</v>
      </c>
      <c r="D25" s="289" t="str">
        <f>VLOOKUP(F25,SALES!A:D,3,0)</f>
        <v>T</v>
      </c>
      <c r="E25" s="447" t="s">
        <v>595</v>
      </c>
      <c r="F25" s="447" t="s">
        <v>141</v>
      </c>
      <c r="G25" s="448">
        <v>4990145.5999999996</v>
      </c>
      <c r="H25" s="292" t="str">
        <f>VLOOKUP(F25,SALES!A:D,4,0)</f>
        <v>PPN</v>
      </c>
      <c r="I25" s="7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1"/>
    </row>
    <row r="26" spans="1:28" s="12" customFormat="1" ht="18" x14ac:dyDescent="0.35">
      <c r="A26" s="480">
        <v>44076</v>
      </c>
      <c r="B26" s="482">
        <v>44076</v>
      </c>
      <c r="C26" s="289" t="str">
        <f>VLOOKUP('SUMBER TEKNIK'!F26,SALES!A:D,2,0)</f>
        <v>-</v>
      </c>
      <c r="D26" s="289" t="str">
        <f>VLOOKUP(F26,SALES!A:D,3,0)</f>
        <v>T</v>
      </c>
      <c r="E26" s="394" t="s">
        <v>596</v>
      </c>
      <c r="F26" s="394" t="s">
        <v>511</v>
      </c>
      <c r="G26" s="395">
        <v>1951269</v>
      </c>
      <c r="H26" s="292" t="str">
        <f>VLOOKUP(F26,SALES!A:D,4,0)</f>
        <v>PPN</v>
      </c>
      <c r="I26" s="7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1"/>
    </row>
    <row r="27" spans="1:28" s="12" customFormat="1" ht="18" x14ac:dyDescent="0.35">
      <c r="A27" s="480">
        <v>44076</v>
      </c>
      <c r="B27" s="482">
        <v>44076</v>
      </c>
      <c r="C27" s="289" t="str">
        <f>VLOOKUP('SUMBER TEKNIK'!F27,SALES!A:D,2,0)</f>
        <v>-</v>
      </c>
      <c r="D27" s="289" t="str">
        <f>VLOOKUP(F27,SALES!A:D,3,0)</f>
        <v>T</v>
      </c>
      <c r="E27" s="394" t="s">
        <v>597</v>
      </c>
      <c r="F27" s="394" t="s">
        <v>538</v>
      </c>
      <c r="G27" s="395">
        <v>1183862.405</v>
      </c>
      <c r="H27" s="292" t="str">
        <f>VLOOKUP(F27,SALES!A:D,4,0)</f>
        <v>PPN</v>
      </c>
      <c r="I27" s="7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11"/>
    </row>
    <row r="28" spans="1:28" s="12" customFormat="1" ht="18" x14ac:dyDescent="0.35">
      <c r="A28" s="480">
        <v>44076</v>
      </c>
      <c r="B28" s="482">
        <v>44136</v>
      </c>
      <c r="C28" s="289" t="str">
        <f>VLOOKUP('SUMBER TEKNIK'!F28,SALES!A:D,2,0)</f>
        <v>SG</v>
      </c>
      <c r="D28" s="289" t="str">
        <f>VLOOKUP(F28,SALES!A:D,3,0)</f>
        <v>K</v>
      </c>
      <c r="E28" s="394" t="s">
        <v>598</v>
      </c>
      <c r="F28" s="394" t="s">
        <v>66</v>
      </c>
      <c r="G28" s="395">
        <v>750989</v>
      </c>
      <c r="H28" s="292" t="str">
        <f>VLOOKUP(F28,SALES!A:D,4,0)</f>
        <v>PPN</v>
      </c>
      <c r="I28" s="7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1"/>
    </row>
    <row r="29" spans="1:28" s="12" customFormat="1" ht="18" x14ac:dyDescent="0.35">
      <c r="A29" s="480">
        <v>44076</v>
      </c>
      <c r="B29" s="482">
        <v>44136</v>
      </c>
      <c r="C29" s="289" t="str">
        <f>VLOOKUP('SUMBER TEKNIK'!F29,SALES!A:D,2,0)</f>
        <v>SG</v>
      </c>
      <c r="D29" s="289" t="str">
        <f>VLOOKUP(F29,SALES!A:D,3,0)</f>
        <v>K</v>
      </c>
      <c r="E29" s="394" t="s">
        <v>599</v>
      </c>
      <c r="F29" s="394" t="s">
        <v>66</v>
      </c>
      <c r="G29" s="395">
        <v>750989</v>
      </c>
      <c r="H29" s="292" t="str">
        <f>VLOOKUP(F29,SALES!A:D,4,0)</f>
        <v>PPN</v>
      </c>
      <c r="I29" s="7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11"/>
    </row>
    <row r="30" spans="1:28" s="12" customFormat="1" ht="18" x14ac:dyDescent="0.35">
      <c r="A30" s="480">
        <v>44076</v>
      </c>
      <c r="B30" s="482">
        <v>44076</v>
      </c>
      <c r="C30" s="289" t="str">
        <f>VLOOKUP('SUMBER TEKNIK'!F30,SALES!A:D,2,0)</f>
        <v>Y</v>
      </c>
      <c r="D30" s="289" t="str">
        <f>VLOOKUP(F30,SALES!A:D,3,0)</f>
        <v>T</v>
      </c>
      <c r="E30" s="394" t="s">
        <v>600</v>
      </c>
      <c r="F30" s="394" t="s">
        <v>619</v>
      </c>
      <c r="G30" s="395">
        <v>14500000</v>
      </c>
      <c r="H30" s="292" t="str">
        <f>VLOOKUP(F30,SALES!A:D,4,0)</f>
        <v>PPN</v>
      </c>
      <c r="I30" s="7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11"/>
    </row>
    <row r="31" spans="1:28" s="12" customFormat="1" ht="18" x14ac:dyDescent="0.35">
      <c r="A31" s="480">
        <v>44076</v>
      </c>
      <c r="B31" s="482">
        <v>44136</v>
      </c>
      <c r="C31" s="289" t="str">
        <f>VLOOKUP('SUMBER TEKNIK'!F31,SALES!A:D,2,0)</f>
        <v>D</v>
      </c>
      <c r="D31" s="289" t="str">
        <f>VLOOKUP(F31,SALES!A:D,3,0)</f>
        <v>K</v>
      </c>
      <c r="E31" s="394" t="s">
        <v>601</v>
      </c>
      <c r="F31" s="394" t="s">
        <v>620</v>
      </c>
      <c r="G31" s="395">
        <v>1224102</v>
      </c>
      <c r="H31" s="292" t="str">
        <f>VLOOKUP(F31,SALES!A:D,4,0)</f>
        <v>PPN</v>
      </c>
      <c r="I31" s="7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11"/>
    </row>
    <row r="32" spans="1:28" s="12" customFormat="1" ht="18" x14ac:dyDescent="0.35">
      <c r="A32" s="480">
        <v>44076</v>
      </c>
      <c r="B32" s="482">
        <v>44136</v>
      </c>
      <c r="C32" s="289" t="str">
        <f>VLOOKUP('SUMBER TEKNIK'!F32,SALES!A:D,2,0)</f>
        <v>D</v>
      </c>
      <c r="D32" s="289" t="str">
        <f>VLOOKUP(F32,SALES!A:D,3,0)</f>
        <v>K</v>
      </c>
      <c r="E32" s="394" t="s">
        <v>602</v>
      </c>
      <c r="F32" s="394" t="s">
        <v>621</v>
      </c>
      <c r="G32" s="395">
        <v>1199418</v>
      </c>
      <c r="H32" s="292" t="str">
        <f>VLOOKUP(F32,SALES!A:D,4,0)</f>
        <v>PPN</v>
      </c>
      <c r="I32" s="7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1"/>
    </row>
    <row r="33" spans="1:28" s="12" customFormat="1" ht="18" x14ac:dyDescent="0.35">
      <c r="A33" s="480">
        <v>44076</v>
      </c>
      <c r="B33" s="482">
        <v>44136</v>
      </c>
      <c r="C33" s="289" t="str">
        <f>VLOOKUP('SUMBER TEKNIK'!F33,SALES!A:D,2,0)</f>
        <v>D</v>
      </c>
      <c r="D33" s="289" t="str">
        <f>VLOOKUP(F33,SALES!A:D,3,0)</f>
        <v>K</v>
      </c>
      <c r="E33" s="394" t="s">
        <v>603</v>
      </c>
      <c r="F33" s="394" t="s">
        <v>622</v>
      </c>
      <c r="G33" s="395">
        <v>3900325</v>
      </c>
      <c r="H33" s="292" t="str">
        <f>VLOOKUP(F33,SALES!A:D,4,0)</f>
        <v>PPN</v>
      </c>
      <c r="I33" s="7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1"/>
    </row>
    <row r="34" spans="1:28" s="12" customFormat="1" ht="18" x14ac:dyDescent="0.35">
      <c r="A34" s="480">
        <v>44076</v>
      </c>
      <c r="B34" s="482">
        <v>44136</v>
      </c>
      <c r="C34" s="289" t="str">
        <f>VLOOKUP('SUMBER TEKNIK'!F34,SALES!A:D,2,0)</f>
        <v>SG</v>
      </c>
      <c r="D34" s="289" t="str">
        <f>VLOOKUP(F34,SALES!A:D,3,0)</f>
        <v>K</v>
      </c>
      <c r="E34" s="394" t="s">
        <v>604</v>
      </c>
      <c r="F34" s="394" t="s">
        <v>623</v>
      </c>
      <c r="G34" s="395">
        <v>2559934</v>
      </c>
      <c r="H34" s="292" t="str">
        <f>VLOOKUP(F34,SALES!A:D,4,0)</f>
        <v>PPN</v>
      </c>
      <c r="I34" s="7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1"/>
    </row>
    <row r="35" spans="1:28" s="12" customFormat="1" ht="18" x14ac:dyDescent="0.35">
      <c r="A35" s="480">
        <v>44076</v>
      </c>
      <c r="B35" s="482">
        <v>44076</v>
      </c>
      <c r="C35" s="289" t="str">
        <f>VLOOKUP('SUMBER TEKNIK'!F35,SALES!A:D,2,0)</f>
        <v>R</v>
      </c>
      <c r="D35" s="289" t="str">
        <f>VLOOKUP(F35,SALES!A:D,3,0)</f>
        <v>K</v>
      </c>
      <c r="E35" s="394" t="s">
        <v>605</v>
      </c>
      <c r="F35" s="394" t="s">
        <v>624</v>
      </c>
      <c r="G35" s="395">
        <v>3840001</v>
      </c>
      <c r="H35" s="292" t="str">
        <f>VLOOKUP(F35,SALES!A:D,4,0)</f>
        <v>PPN</v>
      </c>
      <c r="I35" s="7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11"/>
    </row>
    <row r="36" spans="1:28" s="12" customFormat="1" ht="18" x14ac:dyDescent="0.35">
      <c r="A36" s="480">
        <v>44076</v>
      </c>
      <c r="B36" s="482">
        <v>44136</v>
      </c>
      <c r="C36" s="289" t="str">
        <f>VLOOKUP('SUMBER TEKNIK'!F36,SALES!A:D,2,0)</f>
        <v>SG</v>
      </c>
      <c r="D36" s="289" t="str">
        <f>VLOOKUP(F36,SALES!A:D,3,0)</f>
        <v>K</v>
      </c>
      <c r="E36" s="394" t="s">
        <v>606</v>
      </c>
      <c r="F36" s="394" t="s">
        <v>75</v>
      </c>
      <c r="G36" s="395">
        <v>1294923</v>
      </c>
      <c r="H36" s="292" t="str">
        <f>VLOOKUP(F36,SALES!A:D,4,0)</f>
        <v>PPN</v>
      </c>
      <c r="I36" s="7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1"/>
    </row>
    <row r="37" spans="1:28" s="12" customFormat="1" ht="18" x14ac:dyDescent="0.35">
      <c r="A37" s="480">
        <v>44076</v>
      </c>
      <c r="B37" s="482">
        <v>44076</v>
      </c>
      <c r="C37" s="289" t="str">
        <f>VLOOKUP('SUMBER TEKNIK'!F37,SALES!A:D,2,0)</f>
        <v>SG</v>
      </c>
      <c r="D37" s="289" t="str">
        <f>VLOOKUP(F37,SALES!A:D,3,0)</f>
        <v>T</v>
      </c>
      <c r="E37" s="394" t="s">
        <v>607</v>
      </c>
      <c r="F37" s="394" t="s">
        <v>625</v>
      </c>
      <c r="G37" s="395">
        <v>2315082</v>
      </c>
      <c r="H37" s="292" t="str">
        <f>VLOOKUP(F37,SALES!A:D,4,0)</f>
        <v>PPN</v>
      </c>
      <c r="I37" s="7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1"/>
    </row>
    <row r="38" spans="1:28" s="12" customFormat="1" ht="18" x14ac:dyDescent="0.35">
      <c r="A38" s="480">
        <v>44076</v>
      </c>
      <c r="B38" s="482">
        <v>44076</v>
      </c>
      <c r="C38" s="289" t="str">
        <f>VLOOKUP('SUMBER TEKNIK'!F38,SALES!A:D,2,0)</f>
        <v>-</v>
      </c>
      <c r="D38" s="289" t="str">
        <f>VLOOKUP(F38,SALES!A:D,3,0)</f>
        <v>K</v>
      </c>
      <c r="E38" s="394" t="s">
        <v>608</v>
      </c>
      <c r="F38" s="394" t="s">
        <v>206</v>
      </c>
      <c r="G38" s="395">
        <v>691429</v>
      </c>
      <c r="H38" s="292" t="str">
        <f>VLOOKUP(F38,SALES!A:D,4,0)</f>
        <v>PPN</v>
      </c>
      <c r="I38" s="7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1"/>
    </row>
    <row r="39" spans="1:28" s="12" customFormat="1" ht="18" x14ac:dyDescent="0.35">
      <c r="A39" s="480">
        <v>44076</v>
      </c>
      <c r="B39" s="482">
        <v>44136</v>
      </c>
      <c r="C39" s="289" t="str">
        <f>VLOOKUP('SUMBER TEKNIK'!F39,SALES!A:D,2,0)</f>
        <v>D</v>
      </c>
      <c r="D39" s="289" t="str">
        <f>VLOOKUP(F39,SALES!A:D,3,0)</f>
        <v>K</v>
      </c>
      <c r="E39" s="394" t="s">
        <v>609</v>
      </c>
      <c r="F39" s="394" t="s">
        <v>544</v>
      </c>
      <c r="G39" s="395">
        <v>1686140</v>
      </c>
      <c r="H39" s="292" t="str">
        <f>VLOOKUP(F39,SALES!A:D,4,0)</f>
        <v>PPN</v>
      </c>
      <c r="I39" s="7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11"/>
    </row>
    <row r="40" spans="1:28" s="12" customFormat="1" ht="18" x14ac:dyDescent="0.35">
      <c r="A40" s="480">
        <v>44076</v>
      </c>
      <c r="B40" s="482">
        <v>44083</v>
      </c>
      <c r="C40" s="289" t="str">
        <f>VLOOKUP('SUMBER TEKNIK'!F40,SALES!A:D,2,0)</f>
        <v>SG</v>
      </c>
      <c r="D40" s="289" t="str">
        <f>VLOOKUP(F40,SALES!A:D,3,0)</f>
        <v>K</v>
      </c>
      <c r="E40" s="394" t="s">
        <v>610</v>
      </c>
      <c r="F40" s="394" t="s">
        <v>488</v>
      </c>
      <c r="G40" s="395">
        <v>2257728</v>
      </c>
      <c r="H40" s="292" t="str">
        <f>VLOOKUP(F40,SALES!A:D,4,0)</f>
        <v>PPN</v>
      </c>
      <c r="I40" s="7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11"/>
    </row>
    <row r="41" spans="1:28" s="12" customFormat="1" ht="18" x14ac:dyDescent="0.35">
      <c r="A41" s="480">
        <v>44076</v>
      </c>
      <c r="B41" s="482">
        <v>44106</v>
      </c>
      <c r="C41" s="289" t="str">
        <f>VLOOKUP('SUMBER TEKNIK'!F41,SALES!A:D,2,0)</f>
        <v>SG</v>
      </c>
      <c r="D41" s="289" t="str">
        <f>VLOOKUP(F41,SALES!A:D,3,0)</f>
        <v>K</v>
      </c>
      <c r="E41" s="394" t="s">
        <v>611</v>
      </c>
      <c r="F41" s="394" t="s">
        <v>472</v>
      </c>
      <c r="G41" s="395">
        <v>2140138</v>
      </c>
      <c r="H41" s="292" t="str">
        <f>VLOOKUP(F41,SALES!A:D,4,0)</f>
        <v>PPN</v>
      </c>
      <c r="I41" s="7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11"/>
    </row>
    <row r="42" spans="1:28" s="12" customFormat="1" ht="18" x14ac:dyDescent="0.35">
      <c r="A42" s="480">
        <v>44076</v>
      </c>
      <c r="B42" s="482">
        <v>44076</v>
      </c>
      <c r="C42" s="289" t="str">
        <f>VLOOKUP('SUMBER TEKNIK'!F42,SALES!A:D,2,0)</f>
        <v>SG</v>
      </c>
      <c r="D42" s="289" t="str">
        <f>VLOOKUP(F42,SALES!A:D,3,0)</f>
        <v>K</v>
      </c>
      <c r="E42" s="394" t="s">
        <v>612</v>
      </c>
      <c r="F42" s="394" t="s">
        <v>472</v>
      </c>
      <c r="G42" s="395">
        <v>877701</v>
      </c>
      <c r="H42" s="292" t="str">
        <f>VLOOKUP(F42,SALES!A:D,4,0)</f>
        <v>PPN</v>
      </c>
      <c r="I42" s="7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11"/>
    </row>
    <row r="43" spans="1:28" s="12" customFormat="1" ht="18" x14ac:dyDescent="0.35">
      <c r="A43" s="480">
        <v>44076</v>
      </c>
      <c r="B43" s="482">
        <v>44136</v>
      </c>
      <c r="C43" s="289" t="str">
        <f>VLOOKUP('SUMBER TEKNIK'!F43,SALES!A:D,2,0)</f>
        <v>MDN</v>
      </c>
      <c r="D43" s="289" t="str">
        <f>VLOOKUP(F43,SALES!A:D,3,0)</f>
        <v>K</v>
      </c>
      <c r="E43" s="394" t="s">
        <v>613</v>
      </c>
      <c r="F43" s="394" t="s">
        <v>291</v>
      </c>
      <c r="G43" s="395">
        <v>1050000</v>
      </c>
      <c r="H43" s="292" t="str">
        <f>VLOOKUP(F43,SALES!A:D,4,0)</f>
        <v>PPN MEDAN</v>
      </c>
      <c r="I43" s="7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11"/>
    </row>
    <row r="44" spans="1:28" s="12" customFormat="1" ht="18" x14ac:dyDescent="0.35">
      <c r="A44" s="480">
        <v>44076</v>
      </c>
      <c r="B44" s="482">
        <v>44083</v>
      </c>
      <c r="C44" s="289" t="str">
        <f>VLOOKUP('SUMBER TEKNIK'!F44,SALES!A:D,2,0)</f>
        <v>SG</v>
      </c>
      <c r="D44" s="289" t="str">
        <f>VLOOKUP(F44,SALES!A:D,3,0)</f>
        <v>K</v>
      </c>
      <c r="E44" s="394" t="s">
        <v>614</v>
      </c>
      <c r="F44" s="394" t="s">
        <v>488</v>
      </c>
      <c r="G44" s="395">
        <v>439786</v>
      </c>
      <c r="H44" s="292" t="str">
        <f>VLOOKUP(F44,SALES!A:D,4,0)</f>
        <v>PPN</v>
      </c>
      <c r="I44" s="7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11"/>
    </row>
    <row r="45" spans="1:28" s="12" customFormat="1" ht="18" x14ac:dyDescent="0.35">
      <c r="A45" s="480">
        <v>44076</v>
      </c>
      <c r="B45" s="482">
        <v>44106</v>
      </c>
      <c r="C45" s="289" t="str">
        <f>VLOOKUP('SUMBER TEKNIK'!F45,SALES!A:D,2,0)</f>
        <v>SG</v>
      </c>
      <c r="D45" s="289" t="str">
        <f>VLOOKUP(F45,SALES!A:D,3,0)</f>
        <v>K</v>
      </c>
      <c r="E45" s="394" t="s">
        <v>615</v>
      </c>
      <c r="F45" s="394" t="s">
        <v>470</v>
      </c>
      <c r="G45" s="395">
        <v>2313964</v>
      </c>
      <c r="H45" s="292" t="str">
        <f>VLOOKUP(F45,SALES!A:D,4,0)</f>
        <v>PPN</v>
      </c>
      <c r="I45" s="7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11"/>
    </row>
    <row r="46" spans="1:28" s="12" customFormat="1" ht="18" x14ac:dyDescent="0.35">
      <c r="A46" s="480">
        <v>44076</v>
      </c>
      <c r="B46" s="482">
        <v>44076</v>
      </c>
      <c r="C46" s="289" t="str">
        <f>VLOOKUP('SUMBER TEKNIK'!F46,SALES!A:D,2,0)</f>
        <v>-</v>
      </c>
      <c r="D46" s="289" t="str">
        <f>VLOOKUP(F46,SALES!A:D,3,0)</f>
        <v>K</v>
      </c>
      <c r="E46" s="394" t="s">
        <v>616</v>
      </c>
      <c r="F46" s="394" t="s">
        <v>626</v>
      </c>
      <c r="G46" s="395">
        <v>558000</v>
      </c>
      <c r="H46" s="292" t="str">
        <f>VLOOKUP(F46,SALES!A:D,4,0)</f>
        <v>PPN</v>
      </c>
      <c r="I46" s="7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11"/>
    </row>
    <row r="47" spans="1:28" s="12" customFormat="1" ht="18" x14ac:dyDescent="0.35">
      <c r="A47" s="480">
        <v>44076</v>
      </c>
      <c r="B47" s="482">
        <v>44083</v>
      </c>
      <c r="C47" s="289" t="str">
        <f>VLOOKUP('SUMBER TEKNIK'!F47,SALES!A:D,2,0)</f>
        <v>SG</v>
      </c>
      <c r="D47" s="289" t="str">
        <f>VLOOKUP(F47,SALES!A:D,3,0)</f>
        <v>K</v>
      </c>
      <c r="E47" s="394" t="s">
        <v>617</v>
      </c>
      <c r="F47" s="394" t="s">
        <v>488</v>
      </c>
      <c r="G47" s="395">
        <v>834889</v>
      </c>
      <c r="H47" s="292" t="str">
        <f>VLOOKUP(F47,SALES!A:D,4,0)</f>
        <v>PPN</v>
      </c>
      <c r="I47" s="7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11"/>
    </row>
    <row r="48" spans="1:28" s="12" customFormat="1" ht="18.75" thickBot="1" x14ac:dyDescent="0.4">
      <c r="A48" s="497">
        <v>44076</v>
      </c>
      <c r="B48" s="457">
        <v>44136</v>
      </c>
      <c r="C48" s="289" t="str">
        <f>VLOOKUP('SUMBER TEKNIK'!F48,SALES!A:D,2,0)</f>
        <v>MDN</v>
      </c>
      <c r="D48" s="289" t="str">
        <f>VLOOKUP(F48,SALES!A:D,3,0)</f>
        <v>K</v>
      </c>
      <c r="E48" s="500" t="s">
        <v>618</v>
      </c>
      <c r="F48" s="501" t="s">
        <v>264</v>
      </c>
      <c r="G48" s="502">
        <v>9106500</v>
      </c>
      <c r="H48" s="292" t="str">
        <f>VLOOKUP(F48,SALES!A:D,4,0)</f>
        <v>PPN MEDAN</v>
      </c>
      <c r="I48" s="7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11"/>
    </row>
    <row r="49" spans="1:28" s="12" customFormat="1" ht="18.75" thickBot="1" x14ac:dyDescent="0.4">
      <c r="A49" s="486"/>
      <c r="B49" s="486"/>
      <c r="C49" s="295"/>
      <c r="D49" s="295"/>
      <c r="E49" s="295"/>
      <c r="F49" s="322"/>
      <c r="G49" s="484"/>
      <c r="H49" s="456"/>
      <c r="I49" s="75">
        <f>SUM(G25:G49)</f>
        <v>62417315.004999995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11"/>
    </row>
    <row r="50" spans="1:28" s="12" customFormat="1" ht="18" x14ac:dyDescent="0.35">
      <c r="A50" s="482">
        <v>44077</v>
      </c>
      <c r="B50" s="482">
        <v>44137</v>
      </c>
      <c r="C50" s="289" t="str">
        <f>VLOOKUP('SUMBER TEKNIK'!F50,SALES!A:D,2,0)</f>
        <v>SG</v>
      </c>
      <c r="D50" s="289" t="str">
        <f>VLOOKUP(F50,SALES!A:D,3,0)</f>
        <v>T</v>
      </c>
      <c r="E50" s="297" t="s">
        <v>627</v>
      </c>
      <c r="F50" s="297" t="s">
        <v>141</v>
      </c>
      <c r="G50" s="355">
        <v>923839.4</v>
      </c>
      <c r="H50" s="292" t="str">
        <f>VLOOKUP(F50,SALES!A:D,4,0)</f>
        <v>PPN</v>
      </c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11"/>
    </row>
    <row r="51" spans="1:28" s="12" customFormat="1" ht="18" x14ac:dyDescent="0.35">
      <c r="A51" s="480">
        <v>44077</v>
      </c>
      <c r="B51" s="480">
        <v>44077</v>
      </c>
      <c r="C51" s="289" t="str">
        <f>VLOOKUP('SUMBER TEKNIK'!F51,SALES!A:D,2,0)</f>
        <v>SG</v>
      </c>
      <c r="D51" s="289" t="str">
        <f>VLOOKUP(F51,SALES!A:D,3,0)</f>
        <v>T</v>
      </c>
      <c r="E51" s="301" t="s">
        <v>628</v>
      </c>
      <c r="F51" s="297" t="s">
        <v>63</v>
      </c>
      <c r="G51" s="355">
        <v>5115165</v>
      </c>
      <c r="H51" s="292" t="str">
        <f>VLOOKUP(F51,SALES!A:D,4,0)</f>
        <v>PPN</v>
      </c>
      <c r="I51" s="1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11"/>
    </row>
    <row r="52" spans="1:28" s="12" customFormat="1" ht="18" x14ac:dyDescent="0.35">
      <c r="A52" s="480">
        <v>44077</v>
      </c>
      <c r="B52" s="480">
        <v>44077</v>
      </c>
      <c r="C52" s="289" t="str">
        <f>VLOOKUP('SUMBER TEKNIK'!F52,SALES!A:D,2,0)</f>
        <v>-</v>
      </c>
      <c r="D52" s="289" t="str">
        <f>VLOOKUP(F52,SALES!A:D,3,0)</f>
        <v>T</v>
      </c>
      <c r="E52" s="301" t="s">
        <v>629</v>
      </c>
      <c r="F52" s="297" t="s">
        <v>243</v>
      </c>
      <c r="G52" s="355">
        <v>1530001</v>
      </c>
      <c r="H52" s="292" t="str">
        <f>VLOOKUP(F52,SALES!A:D,4,0)</f>
        <v>PPN</v>
      </c>
      <c r="I52" s="1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11"/>
    </row>
    <row r="53" spans="1:28" s="12" customFormat="1" ht="18" x14ac:dyDescent="0.35">
      <c r="A53" s="480">
        <v>44077</v>
      </c>
      <c r="B53" s="480">
        <v>44077</v>
      </c>
      <c r="C53" s="289" t="str">
        <f>VLOOKUP('SUMBER TEKNIK'!F53,SALES!A:D,2,0)</f>
        <v>-</v>
      </c>
      <c r="D53" s="289" t="str">
        <f>VLOOKUP(F53,SALES!A:D,3,0)</f>
        <v>T</v>
      </c>
      <c r="E53" s="301" t="s">
        <v>630</v>
      </c>
      <c r="F53" s="297" t="s">
        <v>233</v>
      </c>
      <c r="G53" s="355">
        <v>934920</v>
      </c>
      <c r="H53" s="292" t="str">
        <f>VLOOKUP(F53,SALES!A:D,4,0)</f>
        <v>PPN</v>
      </c>
      <c r="I53" s="10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11"/>
    </row>
    <row r="54" spans="1:28" s="12" customFormat="1" ht="18" x14ac:dyDescent="0.35">
      <c r="A54" s="480">
        <v>44077</v>
      </c>
      <c r="B54" s="480">
        <v>44077</v>
      </c>
      <c r="C54" s="289" t="str">
        <f>VLOOKUP('SUMBER TEKNIK'!F54,SALES!A:D,2,0)</f>
        <v>-</v>
      </c>
      <c r="D54" s="289" t="str">
        <f>VLOOKUP(F54,SALES!A:D,3,0)</f>
        <v>T</v>
      </c>
      <c r="E54" s="301" t="s">
        <v>631</v>
      </c>
      <c r="F54" s="297" t="s">
        <v>639</v>
      </c>
      <c r="G54" s="355">
        <v>1020000</v>
      </c>
      <c r="H54" s="292" t="str">
        <f>VLOOKUP(F54,SALES!A:D,4,0)</f>
        <v>PPN</v>
      </c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11"/>
    </row>
    <row r="55" spans="1:28" s="12" customFormat="1" ht="18" x14ac:dyDescent="0.35">
      <c r="A55" s="480">
        <v>44077</v>
      </c>
      <c r="B55" s="480">
        <v>44077</v>
      </c>
      <c r="C55" s="289" t="str">
        <f>VLOOKUP('SUMBER TEKNIK'!F55,SALES!A:D,2,0)</f>
        <v>SG</v>
      </c>
      <c r="D55" s="289" t="str">
        <f>VLOOKUP(F55,SALES!A:D,3,0)</f>
        <v>T</v>
      </c>
      <c r="E55" s="301" t="s">
        <v>632</v>
      </c>
      <c r="F55" s="297" t="s">
        <v>640</v>
      </c>
      <c r="G55" s="355">
        <v>851999</v>
      </c>
      <c r="H55" s="292" t="str">
        <f>VLOOKUP(F55,SALES!A:D,4,0)</f>
        <v>PPN</v>
      </c>
      <c r="I55" s="10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11"/>
    </row>
    <row r="56" spans="1:28" s="12" customFormat="1" ht="18" x14ac:dyDescent="0.35">
      <c r="A56" s="480">
        <v>44077</v>
      </c>
      <c r="B56" s="480">
        <v>44107</v>
      </c>
      <c r="C56" s="289" t="str">
        <f>VLOOKUP('SUMBER TEKNIK'!F56,SALES!A:D,2,0)</f>
        <v>SG</v>
      </c>
      <c r="D56" s="289" t="str">
        <f>VLOOKUP(F56,SALES!A:D,3,0)</f>
        <v>K</v>
      </c>
      <c r="E56" s="301" t="s">
        <v>633</v>
      </c>
      <c r="F56" s="297" t="s">
        <v>472</v>
      </c>
      <c r="G56" s="355">
        <v>793800</v>
      </c>
      <c r="H56" s="292" t="str">
        <f>VLOOKUP(F56,SALES!A:D,4,0)</f>
        <v>PPN</v>
      </c>
      <c r="I56" s="1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11"/>
    </row>
    <row r="57" spans="1:28" s="12" customFormat="1" ht="18" x14ac:dyDescent="0.35">
      <c r="A57" s="480">
        <v>44077</v>
      </c>
      <c r="B57" s="480">
        <v>44077</v>
      </c>
      <c r="C57" s="289" t="str">
        <f>VLOOKUP('SUMBER TEKNIK'!F57,SALES!A:D,2,0)</f>
        <v>-</v>
      </c>
      <c r="D57" s="289" t="str">
        <f>VLOOKUP(F57,SALES!A:D,3,0)</f>
        <v>T</v>
      </c>
      <c r="E57" s="301" t="s">
        <v>634</v>
      </c>
      <c r="F57" s="297" t="s">
        <v>207</v>
      </c>
      <c r="G57" s="355">
        <v>1870059.4</v>
      </c>
      <c r="H57" s="292" t="str">
        <f>VLOOKUP(F57,SALES!A:D,4,0)</f>
        <v>PPN</v>
      </c>
      <c r="I57" s="10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11"/>
    </row>
    <row r="58" spans="1:28" s="12" customFormat="1" ht="18" x14ac:dyDescent="0.35">
      <c r="A58" s="480">
        <v>44077</v>
      </c>
      <c r="B58" s="480">
        <v>44077</v>
      </c>
      <c r="C58" s="289" t="str">
        <f>VLOOKUP('SUMBER TEKNIK'!F58,SALES!A:D,2,0)</f>
        <v>SG</v>
      </c>
      <c r="D58" s="289" t="str">
        <f>VLOOKUP(F58,SALES!A:D,3,0)</f>
        <v>T</v>
      </c>
      <c r="E58" s="301" t="s">
        <v>635</v>
      </c>
      <c r="F58" s="297" t="s">
        <v>63</v>
      </c>
      <c r="G58" s="355">
        <v>10635445.199999999</v>
      </c>
      <c r="H58" s="292" t="str">
        <f>VLOOKUP(F58,SALES!A:D,4,0)</f>
        <v>PPN</v>
      </c>
      <c r="I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11"/>
    </row>
    <row r="59" spans="1:28" s="12" customFormat="1" ht="18" x14ac:dyDescent="0.35">
      <c r="A59" s="480">
        <v>44077</v>
      </c>
      <c r="B59" s="480">
        <v>44077</v>
      </c>
      <c r="C59" s="289" t="str">
        <f>VLOOKUP('SUMBER TEKNIK'!F59,SALES!A:D,2,0)</f>
        <v>SL</v>
      </c>
      <c r="D59" s="289" t="str">
        <f>VLOOKUP(F59,SALES!A:D,3,0)</f>
        <v>K</v>
      </c>
      <c r="E59" s="301" t="s">
        <v>636</v>
      </c>
      <c r="F59" s="297" t="s">
        <v>293</v>
      </c>
      <c r="G59" s="355">
        <v>39000000</v>
      </c>
      <c r="H59" s="292" t="str">
        <f>VLOOKUP(F59,SALES!A:D,4,0)</f>
        <v>PPN</v>
      </c>
      <c r="I59" s="1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11"/>
    </row>
    <row r="60" spans="1:28" s="12" customFormat="1" ht="18" x14ac:dyDescent="0.35">
      <c r="A60" s="480">
        <v>44077</v>
      </c>
      <c r="B60" s="480">
        <v>44077</v>
      </c>
      <c r="C60" s="289" t="str">
        <f>VLOOKUP('SUMBER TEKNIK'!F60,SALES!A:D,2,0)</f>
        <v>SL</v>
      </c>
      <c r="D60" s="289" t="str">
        <f>VLOOKUP(F60,SALES!A:D,3,0)</f>
        <v>T</v>
      </c>
      <c r="E60" s="301" t="s">
        <v>637</v>
      </c>
      <c r="F60" s="297" t="s">
        <v>641</v>
      </c>
      <c r="G60" s="355">
        <v>500000</v>
      </c>
      <c r="H60" s="292" t="str">
        <f>VLOOKUP(F60,SALES!A:D,4,0)</f>
        <v>PPN</v>
      </c>
      <c r="I60" s="10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11"/>
    </row>
    <row r="61" spans="1:28" s="12" customFormat="1" ht="18" x14ac:dyDescent="0.35">
      <c r="A61" s="480">
        <v>44077</v>
      </c>
      <c r="B61" s="480">
        <v>44077</v>
      </c>
      <c r="C61" s="289" t="str">
        <f>VLOOKUP('SUMBER TEKNIK'!F61,SALES!A:D,2,0)</f>
        <v>SG</v>
      </c>
      <c r="D61" s="289" t="str">
        <f>VLOOKUP(F61,SALES!A:D,3,0)</f>
        <v>T</v>
      </c>
      <c r="E61" s="301" t="s">
        <v>638</v>
      </c>
      <c r="F61" s="297" t="s">
        <v>63</v>
      </c>
      <c r="G61" s="355">
        <v>1928476</v>
      </c>
      <c r="H61" s="292" t="str">
        <f>VLOOKUP(F61,SALES!A:D,4,0)</f>
        <v>PPN</v>
      </c>
      <c r="I61" s="10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11"/>
    </row>
    <row r="62" spans="1:28" s="12" customFormat="1" ht="18.75" thickBot="1" x14ac:dyDescent="0.4">
      <c r="A62" s="480"/>
      <c r="B62" s="480"/>
      <c r="C62" s="289"/>
      <c r="D62" s="289"/>
      <c r="E62" s="301"/>
      <c r="F62" s="297"/>
      <c r="G62" s="355"/>
      <c r="H62" s="292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11"/>
    </row>
    <row r="63" spans="1:28" s="12" customFormat="1" ht="18.75" thickBot="1" x14ac:dyDescent="0.4">
      <c r="A63" s="458"/>
      <c r="B63" s="458"/>
      <c r="C63" s="302"/>
      <c r="D63" s="294"/>
      <c r="E63" s="295"/>
      <c r="F63" s="298"/>
      <c r="G63" s="484"/>
      <c r="H63" s="485"/>
      <c r="I63" s="75">
        <f>SUM(G50:G62)</f>
        <v>65103705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11"/>
    </row>
    <row r="64" spans="1:28" s="251" customFormat="1" ht="18" x14ac:dyDescent="0.35">
      <c r="A64" s="480">
        <v>44078</v>
      </c>
      <c r="B64" s="482">
        <v>44138</v>
      </c>
      <c r="C64" s="289" t="str">
        <f>VLOOKUP('SUMBER TEKNIK'!F64,SALES!A:D,2,0)</f>
        <v>SG</v>
      </c>
      <c r="D64" s="289" t="str">
        <f>VLOOKUP(F64,SALES!A:D,3,0)</f>
        <v>T</v>
      </c>
      <c r="E64" s="297" t="s">
        <v>644</v>
      </c>
      <c r="F64" s="299" t="s">
        <v>111</v>
      </c>
      <c r="G64" s="357">
        <v>196000</v>
      </c>
      <c r="H64" s="292" t="str">
        <f>VLOOKUP(F64,SALES!A:D,4,0)</f>
        <v>PPN</v>
      </c>
      <c r="I64" s="1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50"/>
    </row>
    <row r="65" spans="1:70" s="251" customFormat="1" ht="18" x14ac:dyDescent="0.35">
      <c r="A65" s="480">
        <v>44078</v>
      </c>
      <c r="B65" s="482">
        <v>44078</v>
      </c>
      <c r="C65" s="289" t="str">
        <f>VLOOKUP('SUMBER TEKNIK'!F65,SALES!A:D,2,0)</f>
        <v>SG</v>
      </c>
      <c r="D65" s="289" t="str">
        <f>VLOOKUP(F65,SALES!A:D,3,0)</f>
        <v>T</v>
      </c>
      <c r="E65" s="297" t="s">
        <v>645</v>
      </c>
      <c r="F65" s="299" t="s">
        <v>63</v>
      </c>
      <c r="G65" s="357">
        <v>4550733</v>
      </c>
      <c r="H65" s="292" t="str">
        <f>VLOOKUP(F65,SALES!A:D,4,0)</f>
        <v>PPN</v>
      </c>
      <c r="I65" s="1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50"/>
    </row>
    <row r="66" spans="1:70" s="251" customFormat="1" ht="18" x14ac:dyDescent="0.35">
      <c r="A66" s="480">
        <v>44078</v>
      </c>
      <c r="B66" s="482">
        <v>44138</v>
      </c>
      <c r="C66" s="289" t="str">
        <f>VLOOKUP('SUMBER TEKNIK'!F66,SALES!A:D,2,0)</f>
        <v>SG</v>
      </c>
      <c r="D66" s="289" t="str">
        <f>VLOOKUP(F66,SALES!A:D,3,0)</f>
        <v>K</v>
      </c>
      <c r="E66" s="297" t="s">
        <v>647</v>
      </c>
      <c r="F66" s="299" t="s">
        <v>657</v>
      </c>
      <c r="G66" s="357">
        <v>2904473</v>
      </c>
      <c r="H66" s="292" t="str">
        <f>VLOOKUP(F66,SALES!A:D,4,0)</f>
        <v>PPN</v>
      </c>
      <c r="I66" s="1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50"/>
    </row>
    <row r="67" spans="1:70" s="251" customFormat="1" ht="18" x14ac:dyDescent="0.35">
      <c r="A67" s="480">
        <v>44078</v>
      </c>
      <c r="B67" s="482">
        <v>44138</v>
      </c>
      <c r="C67" s="289" t="str">
        <f>VLOOKUP('SUMBER TEKNIK'!F67,SALES!A:D,2,0)</f>
        <v>SG</v>
      </c>
      <c r="D67" s="289" t="str">
        <f>VLOOKUP(F67,SALES!A:D,3,0)</f>
        <v>K</v>
      </c>
      <c r="E67" s="297" t="s">
        <v>643</v>
      </c>
      <c r="F67" s="299" t="s">
        <v>356</v>
      </c>
      <c r="G67" s="357">
        <v>2472206</v>
      </c>
      <c r="H67" s="292" t="str">
        <f>VLOOKUP(F67,SALES!A:D,4,0)</f>
        <v>PPN</v>
      </c>
      <c r="I67" s="1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50"/>
    </row>
    <row r="68" spans="1:70" s="251" customFormat="1" ht="18" x14ac:dyDescent="0.35">
      <c r="A68" s="480">
        <v>44078</v>
      </c>
      <c r="B68" s="482">
        <v>44085</v>
      </c>
      <c r="C68" s="289" t="str">
        <f>VLOOKUP('SUMBER TEKNIK'!F68,SALES!A:D,2,0)</f>
        <v>SG</v>
      </c>
      <c r="D68" s="289" t="str">
        <f>VLOOKUP(F68,SALES!A:D,3,0)</f>
        <v>K</v>
      </c>
      <c r="E68" s="297" t="s">
        <v>646</v>
      </c>
      <c r="F68" s="299" t="s">
        <v>488</v>
      </c>
      <c r="G68" s="357">
        <v>691429</v>
      </c>
      <c r="H68" s="292" t="str">
        <f>VLOOKUP(F68,SALES!A:D,4,0)</f>
        <v>PPN</v>
      </c>
      <c r="I68" s="1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50"/>
    </row>
    <row r="69" spans="1:70" s="251" customFormat="1" ht="18" x14ac:dyDescent="0.35">
      <c r="A69" s="480">
        <v>44078</v>
      </c>
      <c r="B69" s="482">
        <v>44138</v>
      </c>
      <c r="C69" s="289" t="str">
        <f>VLOOKUP('SUMBER TEKNIK'!F69,SALES!A:D,2,0)</f>
        <v>SG</v>
      </c>
      <c r="D69" s="289" t="str">
        <f>VLOOKUP(F69,SALES!A:D,3,0)</f>
        <v>T</v>
      </c>
      <c r="E69" s="297" t="s">
        <v>642</v>
      </c>
      <c r="F69" s="299" t="s">
        <v>141</v>
      </c>
      <c r="G69" s="357">
        <v>4122954.6</v>
      </c>
      <c r="H69" s="292" t="str">
        <f>VLOOKUP(F69,SALES!A:D,4,0)</f>
        <v>PPN</v>
      </c>
      <c r="I69" s="1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50"/>
    </row>
    <row r="70" spans="1:70" s="251" customFormat="1" ht="18" x14ac:dyDescent="0.35">
      <c r="A70" s="480">
        <v>44078</v>
      </c>
      <c r="B70" s="482">
        <v>44138</v>
      </c>
      <c r="C70" s="289" t="str">
        <f>VLOOKUP('SUMBER TEKNIK'!F70,SALES!A:D,2,0)</f>
        <v>-</v>
      </c>
      <c r="D70" s="289" t="str">
        <f>VLOOKUP(F70,SALES!A:D,3,0)</f>
        <v>K</v>
      </c>
      <c r="E70" s="297" t="s">
        <v>650</v>
      </c>
      <c r="F70" s="299" t="s">
        <v>206</v>
      </c>
      <c r="G70" s="357">
        <v>897674</v>
      </c>
      <c r="H70" s="292" t="str">
        <f>VLOOKUP(F70,SALES!A:D,4,0)</f>
        <v>PPN</v>
      </c>
      <c r="I70" s="1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50"/>
    </row>
    <row r="71" spans="1:70" s="251" customFormat="1" ht="18" x14ac:dyDescent="0.35">
      <c r="A71" s="480">
        <v>44078</v>
      </c>
      <c r="B71" s="482">
        <v>44078</v>
      </c>
      <c r="C71" s="289" t="str">
        <f>VLOOKUP('SUMBER TEKNIK'!F71,SALES!A:D,2,0)</f>
        <v>SG</v>
      </c>
      <c r="D71" s="289" t="str">
        <f>VLOOKUP(F71,SALES!A:D,3,0)</f>
        <v>K</v>
      </c>
      <c r="E71" s="297" t="s">
        <v>649</v>
      </c>
      <c r="F71" s="299" t="s">
        <v>472</v>
      </c>
      <c r="G71" s="357">
        <v>1386800</v>
      </c>
      <c r="H71" s="292" t="str">
        <f>VLOOKUP(F71,SALES!A:D,4,0)</f>
        <v>PPN</v>
      </c>
      <c r="I71" s="1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50"/>
    </row>
    <row r="72" spans="1:70" s="251" customFormat="1" ht="18" x14ac:dyDescent="0.35">
      <c r="A72" s="480">
        <v>44078</v>
      </c>
      <c r="B72" s="482">
        <v>44138</v>
      </c>
      <c r="C72" s="289" t="str">
        <f>VLOOKUP('SUMBER TEKNIK'!F72,SALES!A:D,2,0)</f>
        <v>SG</v>
      </c>
      <c r="D72" s="289" t="str">
        <f>VLOOKUP(F72,SALES!A:D,3,0)</f>
        <v>K</v>
      </c>
      <c r="E72" s="297" t="s">
        <v>651</v>
      </c>
      <c r="F72" s="299" t="s">
        <v>116</v>
      </c>
      <c r="G72" s="357">
        <v>1453701.4</v>
      </c>
      <c r="H72" s="292" t="str">
        <f>VLOOKUP(F72,SALES!A:D,4,0)</f>
        <v>PPN</v>
      </c>
      <c r="I72" s="1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50"/>
    </row>
    <row r="73" spans="1:70" s="251" customFormat="1" ht="18" x14ac:dyDescent="0.35">
      <c r="A73" s="480">
        <v>44078</v>
      </c>
      <c r="B73" s="482">
        <v>44078</v>
      </c>
      <c r="C73" s="289" t="str">
        <f>VLOOKUP('SUMBER TEKNIK'!F73,SALES!A:D,2,0)</f>
        <v>-</v>
      </c>
      <c r="D73" s="289" t="str">
        <f>VLOOKUP(F73,SALES!A:D,3,0)</f>
        <v>T</v>
      </c>
      <c r="E73" s="297" t="s">
        <v>648</v>
      </c>
      <c r="F73" s="299" t="s">
        <v>301</v>
      </c>
      <c r="G73" s="357">
        <v>16500</v>
      </c>
      <c r="H73" s="292" t="str">
        <f>VLOOKUP(F73,SALES!A:D,4,0)</f>
        <v>PPN</v>
      </c>
      <c r="I73" s="1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50"/>
    </row>
    <row r="74" spans="1:70" s="251" customFormat="1" ht="18" x14ac:dyDescent="0.35">
      <c r="A74" s="480">
        <v>44078</v>
      </c>
      <c r="B74" s="482">
        <v>44138</v>
      </c>
      <c r="C74" s="289" t="str">
        <f>VLOOKUP('SUMBER TEKNIK'!F74,SALES!A:D,2,0)</f>
        <v>SG</v>
      </c>
      <c r="D74" s="289" t="str">
        <f>VLOOKUP(F74,SALES!A:D,3,0)</f>
        <v>K</v>
      </c>
      <c r="E74" s="297" t="s">
        <v>652</v>
      </c>
      <c r="F74" s="299" t="s">
        <v>116</v>
      </c>
      <c r="G74" s="357">
        <v>1371308</v>
      </c>
      <c r="H74" s="292" t="str">
        <f>VLOOKUP(F74,SALES!A:D,4,0)</f>
        <v>PPN</v>
      </c>
      <c r="I74" s="1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50"/>
    </row>
    <row r="75" spans="1:70" s="251" customFormat="1" ht="18" x14ac:dyDescent="0.35">
      <c r="A75" s="480">
        <v>44078</v>
      </c>
      <c r="B75" s="482">
        <v>44078</v>
      </c>
      <c r="C75" s="289" t="str">
        <f>VLOOKUP('SUMBER TEKNIK'!F75,SALES!A:D,2,0)</f>
        <v>-</v>
      </c>
      <c r="D75" s="289" t="str">
        <f>VLOOKUP(F75,SALES!A:D,3,0)</f>
        <v>T</v>
      </c>
      <c r="E75" s="297" t="s">
        <v>653</v>
      </c>
      <c r="F75" s="299" t="s">
        <v>301</v>
      </c>
      <c r="G75" s="357">
        <v>27822300</v>
      </c>
      <c r="H75" s="292" t="str">
        <f>VLOOKUP(F75,SALES!A:D,4,0)</f>
        <v>PPN</v>
      </c>
      <c r="I75" s="1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50"/>
    </row>
    <row r="76" spans="1:70" s="251" customFormat="1" ht="18" x14ac:dyDescent="0.35">
      <c r="A76" s="480">
        <v>44078</v>
      </c>
      <c r="B76" s="482">
        <v>44138</v>
      </c>
      <c r="C76" s="289" t="str">
        <f>VLOOKUP('SUMBER TEKNIK'!F76,SALES!A:D,2,0)</f>
        <v>A</v>
      </c>
      <c r="D76" s="289" t="str">
        <f>VLOOKUP(F76,SALES!A:D,3,0)</f>
        <v>T</v>
      </c>
      <c r="E76" s="297" t="s">
        <v>654</v>
      </c>
      <c r="F76" s="299" t="s">
        <v>259</v>
      </c>
      <c r="G76" s="357">
        <v>2376198</v>
      </c>
      <c r="H76" s="292" t="str">
        <f>VLOOKUP(F76,SALES!A:D,4,0)</f>
        <v>PPN</v>
      </c>
      <c r="I76" s="1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50"/>
    </row>
    <row r="77" spans="1:70" s="251" customFormat="1" ht="18" x14ac:dyDescent="0.35">
      <c r="A77" s="480">
        <v>44078</v>
      </c>
      <c r="B77" s="482">
        <v>44078</v>
      </c>
      <c r="C77" s="289" t="str">
        <f>VLOOKUP('SUMBER TEKNIK'!F77,SALES!A:D,2,0)</f>
        <v>SG</v>
      </c>
      <c r="D77" s="289" t="str">
        <f>VLOOKUP(F77,SALES!A:D,3,0)</f>
        <v>T</v>
      </c>
      <c r="E77" s="297" t="s">
        <v>655</v>
      </c>
      <c r="F77" s="299" t="s">
        <v>625</v>
      </c>
      <c r="G77" s="357">
        <v>3909000</v>
      </c>
      <c r="H77" s="292" t="str">
        <f>VLOOKUP(F77,SALES!A:D,4,0)</f>
        <v>PPN</v>
      </c>
      <c r="I77" s="1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50"/>
    </row>
    <row r="78" spans="1:70" s="251" customFormat="1" ht="18.75" thickBot="1" x14ac:dyDescent="0.4">
      <c r="A78" s="480">
        <v>44078</v>
      </c>
      <c r="B78" s="482">
        <v>44078</v>
      </c>
      <c r="C78" s="289" t="str">
        <f>VLOOKUP('SUMBER TEKNIK'!F78,SALES!A:D,2,0)</f>
        <v>D</v>
      </c>
      <c r="D78" s="289" t="str">
        <f>VLOOKUP(F78,SALES!A:D,3,0)</f>
        <v>T</v>
      </c>
      <c r="E78" s="297" t="s">
        <v>656</v>
      </c>
      <c r="F78" s="299" t="s">
        <v>658</v>
      </c>
      <c r="G78" s="357">
        <v>1779136</v>
      </c>
      <c r="H78" s="292" t="str">
        <f>VLOOKUP(F78,SALES!A:D,4,0)</f>
        <v>PPN</v>
      </c>
      <c r="I78" s="1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50"/>
    </row>
    <row r="79" spans="1:70" s="28" customFormat="1" ht="18.75" thickBot="1" x14ac:dyDescent="0.4">
      <c r="A79" s="486"/>
      <c r="B79" s="486"/>
      <c r="C79" s="295"/>
      <c r="D79" s="295"/>
      <c r="E79" s="295"/>
      <c r="F79" s="298"/>
      <c r="G79" s="491"/>
      <c r="H79" s="456"/>
      <c r="I79" s="75">
        <f>SUM(G64:G79)</f>
        <v>55950413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7"/>
    </row>
    <row r="80" spans="1:70" s="28" customFormat="1" ht="18" x14ac:dyDescent="0.35">
      <c r="A80" s="488">
        <v>44079</v>
      </c>
      <c r="B80" s="490">
        <v>44139</v>
      </c>
      <c r="C80" s="289" t="str">
        <f>VLOOKUP('SUMBER TEKNIK'!F80,SALES!A:D,2,0)</f>
        <v>A</v>
      </c>
      <c r="D80" s="289" t="str">
        <f>VLOOKUP(F80,SALES!A:D,3,0)</f>
        <v>K</v>
      </c>
      <c r="E80" s="297" t="s">
        <v>659</v>
      </c>
      <c r="F80" s="297" t="s">
        <v>683</v>
      </c>
      <c r="G80" s="355">
        <v>3801316.5</v>
      </c>
      <c r="H80" s="292" t="s">
        <v>18</v>
      </c>
      <c r="I80" s="83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7"/>
    </row>
    <row r="81" spans="1:28" s="28" customFormat="1" ht="18" x14ac:dyDescent="0.35">
      <c r="A81" s="488">
        <v>44079</v>
      </c>
      <c r="B81" s="490">
        <v>44079</v>
      </c>
      <c r="C81" s="300" t="str">
        <f>VLOOKUP('SUMBER TEKNIK'!F81,SALES!A:D,2,0)</f>
        <v>SG</v>
      </c>
      <c r="D81" s="300" t="str">
        <f>VLOOKUP(F81,SALES!A:D,3,0)</f>
        <v>K</v>
      </c>
      <c r="E81" s="301" t="s">
        <v>660</v>
      </c>
      <c r="F81" s="301" t="s">
        <v>684</v>
      </c>
      <c r="G81" s="356">
        <v>13713345</v>
      </c>
      <c r="H81" s="452" t="str">
        <f>VLOOKUP(F81,SALES!A:D,4,0)</f>
        <v>PPN</v>
      </c>
      <c r="I81" s="83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7"/>
    </row>
    <row r="82" spans="1:28" s="28" customFormat="1" ht="18" x14ac:dyDescent="0.35">
      <c r="A82" s="488">
        <v>44079</v>
      </c>
      <c r="B82" s="490">
        <v>44079</v>
      </c>
      <c r="C82" s="300" t="str">
        <f>VLOOKUP('SUMBER TEKNIK'!F82,SALES!A:D,2,0)</f>
        <v>R</v>
      </c>
      <c r="D82" s="300" t="str">
        <f>VLOOKUP(F82,SALES!A:D,3,0)</f>
        <v>T</v>
      </c>
      <c r="E82" s="301" t="s">
        <v>661</v>
      </c>
      <c r="F82" s="301" t="s">
        <v>685</v>
      </c>
      <c r="G82" s="356">
        <v>9500000</v>
      </c>
      <c r="H82" s="452" t="str">
        <f>VLOOKUP(F82,SALES!A:D,4,0)</f>
        <v>PPN</v>
      </c>
      <c r="I82" s="83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7"/>
    </row>
    <row r="83" spans="1:28" s="28" customFormat="1" ht="18" x14ac:dyDescent="0.35">
      <c r="A83" s="488">
        <v>44079</v>
      </c>
      <c r="B83" s="490">
        <v>44079</v>
      </c>
      <c r="C83" s="300" t="str">
        <f>VLOOKUP('SUMBER TEKNIK'!F83,SALES!A:D,2,0)</f>
        <v>SG</v>
      </c>
      <c r="D83" s="300" t="str">
        <f>VLOOKUP(F83,SALES!A:D,3,0)</f>
        <v>T</v>
      </c>
      <c r="E83" s="301" t="s">
        <v>662</v>
      </c>
      <c r="F83" s="301" t="s">
        <v>63</v>
      </c>
      <c r="G83" s="356">
        <v>3069099</v>
      </c>
      <c r="H83" s="452" t="str">
        <f>VLOOKUP(F83,SALES!A:D,4,0)</f>
        <v>PPN</v>
      </c>
      <c r="I83" s="83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7"/>
    </row>
    <row r="84" spans="1:28" s="28" customFormat="1" ht="18" x14ac:dyDescent="0.35">
      <c r="A84" s="488">
        <v>44079</v>
      </c>
      <c r="B84" s="490">
        <v>44139</v>
      </c>
      <c r="C84" s="300" t="str">
        <f>VLOOKUP('SUMBER TEKNIK'!F84,SALES!A:D,2,0)</f>
        <v>D</v>
      </c>
      <c r="D84" s="300" t="str">
        <f>VLOOKUP(F84,SALES!A:D,3,0)</f>
        <v>K</v>
      </c>
      <c r="E84" s="301" t="s">
        <v>663</v>
      </c>
      <c r="F84" s="301" t="s">
        <v>554</v>
      </c>
      <c r="G84" s="356">
        <v>1104092</v>
      </c>
      <c r="H84" s="452" t="str">
        <f>VLOOKUP(F84,SALES!A:D,4,0)</f>
        <v>PPN</v>
      </c>
      <c r="I84" s="83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7"/>
    </row>
    <row r="85" spans="1:28" s="28" customFormat="1" ht="18" x14ac:dyDescent="0.35">
      <c r="A85" s="488">
        <v>44079</v>
      </c>
      <c r="B85" s="490">
        <v>44139</v>
      </c>
      <c r="C85" s="300" t="str">
        <f>VLOOKUP('SUMBER TEKNIK'!F85,SALES!A:D,2,0)</f>
        <v>A</v>
      </c>
      <c r="D85" s="300" t="str">
        <f>VLOOKUP(F85,SALES!A:D,3,0)</f>
        <v>T</v>
      </c>
      <c r="E85" s="301" t="s">
        <v>664</v>
      </c>
      <c r="F85" s="301" t="s">
        <v>686</v>
      </c>
      <c r="G85" s="356">
        <v>2088174</v>
      </c>
      <c r="H85" s="452" t="str">
        <f>VLOOKUP(F85,SALES!A:D,4,0)</f>
        <v>PPN</v>
      </c>
      <c r="I85" s="83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7"/>
    </row>
    <row r="86" spans="1:28" s="28" customFormat="1" ht="18" x14ac:dyDescent="0.35">
      <c r="A86" s="488">
        <v>44079</v>
      </c>
      <c r="B86" s="490">
        <v>44079</v>
      </c>
      <c r="C86" s="300" t="str">
        <f>VLOOKUP('SUMBER TEKNIK'!F86,SALES!A:D,2,0)</f>
        <v>SG</v>
      </c>
      <c r="D86" s="300" t="str">
        <f>VLOOKUP(F86,SALES!A:D,3,0)</f>
        <v>T</v>
      </c>
      <c r="E86" s="301" t="s">
        <v>665</v>
      </c>
      <c r="F86" s="301" t="s">
        <v>687</v>
      </c>
      <c r="G86" s="356">
        <v>8054996</v>
      </c>
      <c r="H86" s="452" t="str">
        <f>VLOOKUP(F86,SALES!A:D,4,0)</f>
        <v>PPN</v>
      </c>
      <c r="I86" s="83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7"/>
    </row>
    <row r="87" spans="1:28" s="28" customFormat="1" ht="18" x14ac:dyDescent="0.35">
      <c r="A87" s="488">
        <v>44079</v>
      </c>
      <c r="B87" s="490">
        <v>44086</v>
      </c>
      <c r="C87" s="300" t="str">
        <f>VLOOKUP('SUMBER TEKNIK'!F87,SALES!A:D,2,0)</f>
        <v>SG</v>
      </c>
      <c r="D87" s="300" t="str">
        <f>VLOOKUP(F87,SALES!A:D,3,0)</f>
        <v>K</v>
      </c>
      <c r="E87" s="301" t="s">
        <v>666</v>
      </c>
      <c r="F87" s="301" t="s">
        <v>488</v>
      </c>
      <c r="G87" s="356">
        <v>439786</v>
      </c>
      <c r="H87" s="452" t="s">
        <v>18</v>
      </c>
      <c r="I87" s="83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7"/>
    </row>
    <row r="88" spans="1:28" s="28" customFormat="1" ht="18" x14ac:dyDescent="0.35">
      <c r="A88" s="488">
        <v>44079</v>
      </c>
      <c r="B88" s="490">
        <v>44086</v>
      </c>
      <c r="C88" s="300" t="str">
        <f>VLOOKUP('SUMBER TEKNIK'!F88,SALES!A:D,2,0)</f>
        <v>SG</v>
      </c>
      <c r="D88" s="300" t="str">
        <f>VLOOKUP(F88,SALES!A:D,3,0)</f>
        <v>K</v>
      </c>
      <c r="E88" s="301" t="s">
        <v>667</v>
      </c>
      <c r="F88" s="301" t="s">
        <v>495</v>
      </c>
      <c r="G88" s="356">
        <v>6234519</v>
      </c>
      <c r="H88" s="452" t="s">
        <v>18</v>
      </c>
      <c r="I88" s="83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7"/>
    </row>
    <row r="89" spans="1:28" s="28" customFormat="1" ht="18" x14ac:dyDescent="0.35">
      <c r="A89" s="488">
        <v>44079</v>
      </c>
      <c r="B89" s="490">
        <v>44079</v>
      </c>
      <c r="C89" s="300" t="str">
        <f>VLOOKUP('SUMBER TEKNIK'!F89,SALES!A:D,2,0)</f>
        <v>SG</v>
      </c>
      <c r="D89" s="300" t="str">
        <f>VLOOKUP(F89,SALES!A:D,3,0)</f>
        <v>T</v>
      </c>
      <c r="E89" s="301" t="s">
        <v>668</v>
      </c>
      <c r="F89" s="301" t="s">
        <v>539</v>
      </c>
      <c r="G89" s="356">
        <v>1428000</v>
      </c>
      <c r="H89" s="452" t="s">
        <v>18</v>
      </c>
      <c r="I89" s="83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7"/>
    </row>
    <row r="90" spans="1:28" s="28" customFormat="1" ht="18" x14ac:dyDescent="0.35">
      <c r="A90" s="488">
        <v>44079</v>
      </c>
      <c r="B90" s="490">
        <v>44079</v>
      </c>
      <c r="C90" s="300" t="str">
        <f>VLOOKUP('SUMBER TEKNIK'!F90,SALES!A:D,2,0)</f>
        <v>-</v>
      </c>
      <c r="D90" s="300" t="str">
        <f>VLOOKUP(F90,SALES!A:D,3,0)</f>
        <v>T</v>
      </c>
      <c r="E90" s="301" t="s">
        <v>669</v>
      </c>
      <c r="F90" s="301" t="s">
        <v>688</v>
      </c>
      <c r="G90" s="356">
        <v>753350</v>
      </c>
      <c r="H90" s="452" t="s">
        <v>18</v>
      </c>
      <c r="I90" s="83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7"/>
    </row>
    <row r="91" spans="1:28" s="28" customFormat="1" ht="18" x14ac:dyDescent="0.35">
      <c r="A91" s="488">
        <v>44079</v>
      </c>
      <c r="B91" s="490">
        <v>44079</v>
      </c>
      <c r="C91" s="300" t="str">
        <f>VLOOKUP('SUMBER TEKNIK'!F91,SALES!A:D,2,0)</f>
        <v>SG</v>
      </c>
      <c r="D91" s="300" t="str">
        <f>VLOOKUP(F91,SALES!A:D,3,0)</f>
        <v>K</v>
      </c>
      <c r="E91" s="301" t="s">
        <v>670</v>
      </c>
      <c r="F91" s="301" t="s">
        <v>548</v>
      </c>
      <c r="G91" s="356">
        <v>6902228</v>
      </c>
      <c r="H91" s="452" t="s">
        <v>18</v>
      </c>
      <c r="I91" s="83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7"/>
    </row>
    <row r="92" spans="1:28" s="28" customFormat="1" ht="18" x14ac:dyDescent="0.35">
      <c r="A92" s="488">
        <v>44079</v>
      </c>
      <c r="B92" s="490">
        <v>44079</v>
      </c>
      <c r="C92" s="300" t="str">
        <f>VLOOKUP('SUMBER TEKNIK'!F92,SALES!A:D,2,0)</f>
        <v>-</v>
      </c>
      <c r="D92" s="300" t="str">
        <f>VLOOKUP(F92,SALES!A:D,3,0)</f>
        <v>T</v>
      </c>
      <c r="E92" s="301" t="s">
        <v>671</v>
      </c>
      <c r="F92" s="301" t="s">
        <v>689</v>
      </c>
      <c r="G92" s="356">
        <v>1362000</v>
      </c>
      <c r="H92" s="452" t="s">
        <v>18</v>
      </c>
      <c r="I92" s="83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7"/>
    </row>
    <row r="93" spans="1:28" s="28" customFormat="1" ht="18" x14ac:dyDescent="0.35">
      <c r="A93" s="488">
        <v>44079</v>
      </c>
      <c r="B93" s="490">
        <v>44109</v>
      </c>
      <c r="C93" s="300" t="str">
        <f>VLOOKUP('SUMBER TEKNIK'!F93,SALES!A:D,2,0)</f>
        <v>SG</v>
      </c>
      <c r="D93" s="300" t="str">
        <f>VLOOKUP(F93,SALES!A:D,3,0)</f>
        <v>K</v>
      </c>
      <c r="E93" s="301" t="s">
        <v>672</v>
      </c>
      <c r="F93" s="301" t="s">
        <v>548</v>
      </c>
      <c r="G93" s="356">
        <v>2416474</v>
      </c>
      <c r="H93" s="452" t="s">
        <v>18</v>
      </c>
      <c r="I93" s="83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7"/>
    </row>
    <row r="94" spans="1:28" s="28" customFormat="1" ht="18" x14ac:dyDescent="0.35">
      <c r="A94" s="488">
        <v>44079</v>
      </c>
      <c r="B94" s="490">
        <v>44109</v>
      </c>
      <c r="C94" s="300" t="str">
        <f>VLOOKUP('SUMBER TEKNIK'!F94,SALES!A:D,2,0)</f>
        <v>A</v>
      </c>
      <c r="D94" s="300" t="str">
        <f>VLOOKUP(F94,SALES!A:D,3,0)</f>
        <v>T</v>
      </c>
      <c r="E94" s="301" t="s">
        <v>673</v>
      </c>
      <c r="F94" s="301" t="s">
        <v>100</v>
      </c>
      <c r="G94" s="356">
        <v>448837</v>
      </c>
      <c r="H94" s="452" t="s">
        <v>18</v>
      </c>
      <c r="I94" s="83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7"/>
    </row>
    <row r="95" spans="1:28" s="28" customFormat="1" ht="18" x14ac:dyDescent="0.35">
      <c r="A95" s="488">
        <v>44079</v>
      </c>
      <c r="B95" s="490">
        <v>44086</v>
      </c>
      <c r="C95" s="300" t="str">
        <f>VLOOKUP('SUMBER TEKNIK'!F95,SALES!A:D,2,0)</f>
        <v>SG</v>
      </c>
      <c r="D95" s="300" t="str">
        <f>VLOOKUP(F95,SALES!A:D,3,0)</f>
        <v>K</v>
      </c>
      <c r="E95" s="301" t="s">
        <v>674</v>
      </c>
      <c r="F95" s="301" t="s">
        <v>488</v>
      </c>
      <c r="G95" s="356">
        <v>3746597.8</v>
      </c>
      <c r="H95" s="452" t="s">
        <v>18</v>
      </c>
      <c r="I95" s="83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7"/>
    </row>
    <row r="96" spans="1:28" s="28" customFormat="1" ht="18" x14ac:dyDescent="0.35">
      <c r="A96" s="488">
        <v>44079</v>
      </c>
      <c r="B96" s="490">
        <v>44109</v>
      </c>
      <c r="C96" s="300" t="str">
        <f>VLOOKUP('SUMBER TEKNIK'!F96,SALES!A:D,2,0)</f>
        <v>A</v>
      </c>
      <c r="D96" s="300" t="str">
        <f>VLOOKUP(F96,SALES!A:D,3,0)</f>
        <v>T</v>
      </c>
      <c r="E96" s="301" t="s">
        <v>675</v>
      </c>
      <c r="F96" s="301" t="s">
        <v>100</v>
      </c>
      <c r="G96" s="356">
        <v>544724.9</v>
      </c>
      <c r="H96" s="452" t="s">
        <v>18</v>
      </c>
      <c r="I96" s="83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7"/>
    </row>
    <row r="97" spans="1:28" s="28" customFormat="1" ht="18" x14ac:dyDescent="0.35">
      <c r="A97" s="488">
        <v>44079</v>
      </c>
      <c r="B97" s="490">
        <v>44139</v>
      </c>
      <c r="C97" s="300" t="str">
        <f>VLOOKUP('SUMBER TEKNIK'!F97,SALES!A:D,2,0)</f>
        <v>SG</v>
      </c>
      <c r="D97" s="300" t="str">
        <f>VLOOKUP(F97,SALES!A:D,3,0)</f>
        <v>K</v>
      </c>
      <c r="E97" s="301" t="s">
        <v>676</v>
      </c>
      <c r="F97" s="301" t="s">
        <v>66</v>
      </c>
      <c r="G97" s="356">
        <v>5115165</v>
      </c>
      <c r="H97" s="452" t="s">
        <v>18</v>
      </c>
      <c r="I97" s="83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7"/>
    </row>
    <row r="98" spans="1:28" s="28" customFormat="1" ht="18" x14ac:dyDescent="0.35">
      <c r="A98" s="488">
        <v>44079</v>
      </c>
      <c r="B98" s="490">
        <v>44079</v>
      </c>
      <c r="C98" s="300" t="str">
        <f>VLOOKUP('SUMBER TEKNIK'!F98,SALES!A:D,2,0)</f>
        <v>SG</v>
      </c>
      <c r="D98" s="300" t="str">
        <f>VLOOKUP(F98,SALES!A:D,3,0)</f>
        <v>T</v>
      </c>
      <c r="E98" s="301" t="s">
        <v>677</v>
      </c>
      <c r="F98" s="301" t="s">
        <v>539</v>
      </c>
      <c r="G98" s="356">
        <v>852071</v>
      </c>
      <c r="H98" s="452" t="s">
        <v>18</v>
      </c>
      <c r="I98" s="83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7"/>
    </row>
    <row r="99" spans="1:28" s="28" customFormat="1" ht="18" x14ac:dyDescent="0.35">
      <c r="A99" s="488">
        <v>44079</v>
      </c>
      <c r="B99" s="490">
        <v>44079</v>
      </c>
      <c r="C99" s="300" t="str">
        <f>VLOOKUP('SUMBER TEKNIK'!F99,SALES!A:D,2,0)</f>
        <v>MDN</v>
      </c>
      <c r="D99" s="300" t="str">
        <f>VLOOKUP(F99,SALES!A:D,3,0)</f>
        <v>K</v>
      </c>
      <c r="E99" s="301" t="s">
        <v>678</v>
      </c>
      <c r="F99" s="301" t="s">
        <v>384</v>
      </c>
      <c r="G99" s="356">
        <v>2101000</v>
      </c>
      <c r="H99" s="452" t="s">
        <v>18</v>
      </c>
      <c r="I99" s="83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7"/>
    </row>
    <row r="100" spans="1:28" s="28" customFormat="1" ht="18" x14ac:dyDescent="0.35">
      <c r="A100" s="488">
        <v>44079</v>
      </c>
      <c r="B100" s="490">
        <v>44079</v>
      </c>
      <c r="C100" s="300" t="str">
        <f>VLOOKUP('SUMBER TEKNIK'!F100,SALES!A:D,2,0)</f>
        <v>SG</v>
      </c>
      <c r="D100" s="300" t="str">
        <f>VLOOKUP(F100,SALES!A:D,3,0)</f>
        <v>K</v>
      </c>
      <c r="E100" s="301" t="s">
        <v>679</v>
      </c>
      <c r="F100" s="301" t="s">
        <v>548</v>
      </c>
      <c r="G100" s="356">
        <v>1822544.1</v>
      </c>
      <c r="H100" s="452" t="s">
        <v>18</v>
      </c>
      <c r="I100" s="83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7"/>
    </row>
    <row r="101" spans="1:28" s="28" customFormat="1" ht="18" x14ac:dyDescent="0.35">
      <c r="A101" s="488">
        <v>44079</v>
      </c>
      <c r="B101" s="490">
        <v>44079</v>
      </c>
      <c r="C101" s="300" t="str">
        <f>VLOOKUP('SUMBER TEKNIK'!F101,SALES!A:D,2,0)</f>
        <v>-</v>
      </c>
      <c r="D101" s="300" t="str">
        <f>VLOOKUP(F101,SALES!A:D,3,0)</f>
        <v>T</v>
      </c>
      <c r="E101" s="301" t="s">
        <v>680</v>
      </c>
      <c r="F101" s="301" t="s">
        <v>639</v>
      </c>
      <c r="G101" s="356">
        <v>1020000</v>
      </c>
      <c r="H101" s="452" t="s">
        <v>18</v>
      </c>
      <c r="I101" s="83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7"/>
    </row>
    <row r="102" spans="1:28" s="28" customFormat="1" ht="18" x14ac:dyDescent="0.35">
      <c r="A102" s="488">
        <v>44079</v>
      </c>
      <c r="B102" s="490">
        <v>44079</v>
      </c>
      <c r="C102" s="300" t="str">
        <f>VLOOKUP('SUMBER TEKNIK'!F102,SALES!A:D,2,0)</f>
        <v>Y</v>
      </c>
      <c r="D102" s="300" t="str">
        <f>VLOOKUP(F102,SALES!A:D,3,0)</f>
        <v>K</v>
      </c>
      <c r="E102" s="301" t="s">
        <v>681</v>
      </c>
      <c r="F102" s="301" t="s">
        <v>290</v>
      </c>
      <c r="G102" s="356">
        <v>10000001</v>
      </c>
      <c r="H102" s="452" t="s">
        <v>18</v>
      </c>
      <c r="I102" s="83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7"/>
    </row>
    <row r="103" spans="1:28" s="28" customFormat="1" ht="18.75" thickBot="1" x14ac:dyDescent="0.4">
      <c r="A103" s="488">
        <v>44079</v>
      </c>
      <c r="B103" s="490">
        <v>44086</v>
      </c>
      <c r="C103" s="300" t="str">
        <f>VLOOKUP('SUMBER TEKNIK'!F103,SALES!A:D,2,0)</f>
        <v>SG</v>
      </c>
      <c r="D103" s="300" t="str">
        <f>VLOOKUP(F103,SALES!A:D,3,0)</f>
        <v>K</v>
      </c>
      <c r="E103" s="301" t="s">
        <v>682</v>
      </c>
      <c r="F103" s="301" t="s">
        <v>495</v>
      </c>
      <c r="G103" s="356">
        <v>1152096</v>
      </c>
      <c r="H103" s="452" t="s">
        <v>18</v>
      </c>
      <c r="I103" s="83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7"/>
    </row>
    <row r="104" spans="1:28" s="28" customFormat="1" ht="18.75" thickBot="1" x14ac:dyDescent="0.4">
      <c r="A104" s="467"/>
      <c r="B104" s="467"/>
      <c r="C104" s="295"/>
      <c r="D104" s="295"/>
      <c r="E104" s="295"/>
      <c r="F104" s="298"/>
      <c r="G104" s="358"/>
      <c r="H104" s="456"/>
      <c r="I104" s="75">
        <f>SUM(G80:G103)</f>
        <v>87670416.299999982</v>
      </c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7"/>
    </row>
    <row r="105" spans="1:28" s="28" customFormat="1" ht="18" x14ac:dyDescent="0.35">
      <c r="A105" s="480">
        <v>44081</v>
      </c>
      <c r="B105" s="490">
        <v>44088</v>
      </c>
      <c r="C105" s="289" t="str">
        <f>VLOOKUP('SUMBER TEKNIK'!F105,SALES!A:D,2,0)</f>
        <v>SL</v>
      </c>
      <c r="D105" s="289" t="str">
        <f>VLOOKUP(F105,SALES!A:D,3,0)</f>
        <v>T</v>
      </c>
      <c r="E105" s="289" t="s">
        <v>693</v>
      </c>
      <c r="F105" s="297" t="s">
        <v>522</v>
      </c>
      <c r="G105" s="361">
        <v>52500000</v>
      </c>
      <c r="H105" s="292" t="str">
        <f>VLOOKUP(F105,SALES!A:D,4,0)</f>
        <v>PPN</v>
      </c>
      <c r="I105" s="291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7"/>
    </row>
    <row r="106" spans="1:28" s="28" customFormat="1" ht="18" x14ac:dyDescent="0.35">
      <c r="A106" s="480">
        <v>44081</v>
      </c>
      <c r="B106" s="480">
        <v>44081</v>
      </c>
      <c r="C106" s="289" t="str">
        <f>VLOOKUP('SUMBER TEKNIK'!F106,SALES!A:D,2,0)</f>
        <v>-</v>
      </c>
      <c r="D106" s="289" t="str">
        <f>VLOOKUP(F106,SALES!A:D,3,0)</f>
        <v>T</v>
      </c>
      <c r="E106" s="289" t="s">
        <v>694</v>
      </c>
      <c r="F106" s="297" t="s">
        <v>511</v>
      </c>
      <c r="G106" s="361">
        <v>1122984</v>
      </c>
      <c r="H106" s="292" t="str">
        <f>VLOOKUP(F106,SALES!A:D,4,0)</f>
        <v>PPN</v>
      </c>
      <c r="I106" s="307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7"/>
    </row>
    <row r="107" spans="1:28" s="28" customFormat="1" ht="18" x14ac:dyDescent="0.35">
      <c r="A107" s="480">
        <v>44081</v>
      </c>
      <c r="B107" s="480">
        <v>44141</v>
      </c>
      <c r="C107" s="289" t="str">
        <f>VLOOKUP('SUMBER TEKNIK'!F107,SALES!A:D,2,0)</f>
        <v>SG</v>
      </c>
      <c r="D107" s="289" t="str">
        <f>VLOOKUP(F107,SALES!A:D,3,0)</f>
        <v>K</v>
      </c>
      <c r="E107" s="289" t="s">
        <v>695</v>
      </c>
      <c r="F107" s="297" t="s">
        <v>66</v>
      </c>
      <c r="G107" s="361">
        <v>5056601</v>
      </c>
      <c r="H107" s="292" t="str">
        <f>VLOOKUP(F107,SALES!A:D,4,0)</f>
        <v>PPN</v>
      </c>
      <c r="I107" s="307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7"/>
    </row>
    <row r="108" spans="1:28" s="28" customFormat="1" ht="18" x14ac:dyDescent="0.35">
      <c r="A108" s="480">
        <v>44081</v>
      </c>
      <c r="B108" s="480">
        <v>44081</v>
      </c>
      <c r="C108" s="289" t="str">
        <f>VLOOKUP('SUMBER TEKNIK'!F108,SALES!A:D,2,0)</f>
        <v>SG</v>
      </c>
      <c r="D108" s="289" t="str">
        <f>VLOOKUP(F108,SALES!A:D,3,0)</f>
        <v>T</v>
      </c>
      <c r="E108" s="289" t="s">
        <v>696</v>
      </c>
      <c r="F108" s="297" t="s">
        <v>63</v>
      </c>
      <c r="G108" s="361">
        <v>1250101.3999999999</v>
      </c>
      <c r="H108" s="292" t="str">
        <f>VLOOKUP(F108,SALES!A:D,4,0)</f>
        <v>PPN</v>
      </c>
      <c r="I108" s="307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7"/>
    </row>
    <row r="109" spans="1:28" s="28" customFormat="1" ht="18" x14ac:dyDescent="0.35">
      <c r="A109" s="480">
        <v>44081</v>
      </c>
      <c r="B109" s="480">
        <v>44081</v>
      </c>
      <c r="C109" s="289" t="str">
        <f>VLOOKUP('SUMBER TEKNIK'!F109,SALES!A:D,2,0)</f>
        <v>Y</v>
      </c>
      <c r="D109" s="289" t="str">
        <f>VLOOKUP(F109,SALES!A:D,3,0)</f>
        <v>T</v>
      </c>
      <c r="E109" s="289" t="s">
        <v>697</v>
      </c>
      <c r="F109" s="297" t="s">
        <v>718</v>
      </c>
      <c r="G109" s="361">
        <v>1900000</v>
      </c>
      <c r="H109" s="292" t="str">
        <f>VLOOKUP(F109,SALES!A:D,4,0)</f>
        <v>PPN</v>
      </c>
      <c r="I109" s="307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7"/>
    </row>
    <row r="110" spans="1:28" s="28" customFormat="1" ht="18" x14ac:dyDescent="0.35">
      <c r="A110" s="480">
        <v>44081</v>
      </c>
      <c r="B110" s="480">
        <v>44088</v>
      </c>
      <c r="C110" s="289" t="str">
        <f>VLOOKUP('SUMBER TEKNIK'!F110,SALES!A:D,2,0)</f>
        <v>SG</v>
      </c>
      <c r="D110" s="289" t="str">
        <f>VLOOKUP(F110,SALES!A:D,3,0)</f>
        <v>K</v>
      </c>
      <c r="E110" s="289" t="s">
        <v>698</v>
      </c>
      <c r="F110" s="297" t="s">
        <v>488</v>
      </c>
      <c r="G110" s="361">
        <v>1714462</v>
      </c>
      <c r="H110" s="292" t="str">
        <f>VLOOKUP(F110,SALES!A:D,4,0)</f>
        <v>PPN</v>
      </c>
      <c r="I110" s="307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7"/>
    </row>
    <row r="111" spans="1:28" s="28" customFormat="1" ht="18" x14ac:dyDescent="0.35">
      <c r="A111" s="480">
        <v>44081</v>
      </c>
      <c r="B111" s="480">
        <v>44141</v>
      </c>
      <c r="C111" s="289" t="str">
        <f>VLOOKUP('SUMBER TEKNIK'!F111,SALES!A:D,2,0)</f>
        <v>SG</v>
      </c>
      <c r="D111" s="289" t="str">
        <f>VLOOKUP(F111,SALES!A:D,3,0)</f>
        <v>K</v>
      </c>
      <c r="E111" s="289" t="s">
        <v>699</v>
      </c>
      <c r="F111" s="297" t="s">
        <v>559</v>
      </c>
      <c r="G111" s="361">
        <v>2304192</v>
      </c>
      <c r="H111" s="292" t="str">
        <f>VLOOKUP(F111,SALES!A:D,4,0)</f>
        <v>PPN</v>
      </c>
      <c r="I111" s="307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7"/>
    </row>
    <row r="112" spans="1:28" s="28" customFormat="1" ht="18" x14ac:dyDescent="0.35">
      <c r="A112" s="480">
        <v>44081</v>
      </c>
      <c r="B112" s="480">
        <v>44141</v>
      </c>
      <c r="C112" s="289" t="str">
        <f>VLOOKUP('SUMBER TEKNIK'!F112,SALES!A:D,2,0)</f>
        <v>SG</v>
      </c>
      <c r="D112" s="289" t="str">
        <f>VLOOKUP(F112,SALES!A:D,3,0)</f>
        <v>K</v>
      </c>
      <c r="E112" s="289" t="s">
        <v>700</v>
      </c>
      <c r="F112" s="297" t="s">
        <v>691</v>
      </c>
      <c r="G112" s="361">
        <v>7261182</v>
      </c>
      <c r="H112" s="292" t="str">
        <f>VLOOKUP(F112,SALES!A:D,4,0)</f>
        <v>PPN</v>
      </c>
      <c r="I112" s="307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7"/>
    </row>
    <row r="113" spans="1:28" s="28" customFormat="1" ht="18" x14ac:dyDescent="0.35">
      <c r="A113" s="480">
        <v>44081</v>
      </c>
      <c r="B113" s="480">
        <v>44141</v>
      </c>
      <c r="C113" s="289" t="str">
        <f>VLOOKUP('SUMBER TEKNIK'!F113,SALES!A:D,2,0)</f>
        <v>SG</v>
      </c>
      <c r="D113" s="289" t="str">
        <f>VLOOKUP(F113,SALES!A:D,3,0)</f>
        <v>K</v>
      </c>
      <c r="E113" s="289" t="s">
        <v>701</v>
      </c>
      <c r="F113" s="297" t="s">
        <v>691</v>
      </c>
      <c r="G113" s="361">
        <v>8832143.5</v>
      </c>
      <c r="H113" s="292" t="str">
        <f>VLOOKUP(F113,SALES!A:D,4,0)</f>
        <v>PPN</v>
      </c>
      <c r="I113" s="307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7"/>
    </row>
    <row r="114" spans="1:28" s="28" customFormat="1" ht="18" x14ac:dyDescent="0.35">
      <c r="A114" s="480">
        <v>44081</v>
      </c>
      <c r="B114" s="480">
        <v>44081</v>
      </c>
      <c r="C114" s="289" t="str">
        <f>VLOOKUP('SUMBER TEKNIK'!F114,SALES!A:D,2,0)</f>
        <v>-</v>
      </c>
      <c r="D114" s="289" t="str">
        <f>VLOOKUP(F114,SALES!A:D,3,0)</f>
        <v>T</v>
      </c>
      <c r="E114" s="289" t="s">
        <v>702</v>
      </c>
      <c r="F114" s="297" t="s">
        <v>719</v>
      </c>
      <c r="G114" s="361">
        <v>1374001</v>
      </c>
      <c r="H114" s="292" t="str">
        <f>VLOOKUP(F114,SALES!A:D,4,0)</f>
        <v>PPN</v>
      </c>
      <c r="I114" s="307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7"/>
    </row>
    <row r="115" spans="1:28" s="28" customFormat="1" ht="18" x14ac:dyDescent="0.35">
      <c r="A115" s="480">
        <v>44081</v>
      </c>
      <c r="B115" s="480">
        <v>44111</v>
      </c>
      <c r="C115" s="289" t="str">
        <f>VLOOKUP('SUMBER TEKNIK'!F115,SALES!A:D,2,0)</f>
        <v>SG</v>
      </c>
      <c r="D115" s="289" t="str">
        <f>VLOOKUP(F115,SALES!A:D,3,0)</f>
        <v>K</v>
      </c>
      <c r="E115" s="289" t="s">
        <v>703</v>
      </c>
      <c r="F115" s="297" t="s">
        <v>472</v>
      </c>
      <c r="G115" s="361">
        <v>949144</v>
      </c>
      <c r="H115" s="292" t="str">
        <f>VLOOKUP(F115,SALES!A:D,4,0)</f>
        <v>PPN</v>
      </c>
      <c r="I115" s="307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7"/>
    </row>
    <row r="116" spans="1:28" s="28" customFormat="1" ht="18" x14ac:dyDescent="0.35">
      <c r="A116" s="480">
        <v>44081</v>
      </c>
      <c r="B116" s="480">
        <v>44141</v>
      </c>
      <c r="C116" s="289" t="str">
        <f>VLOOKUP('SUMBER TEKNIK'!F116,SALES!A:D,2,0)</f>
        <v>SG</v>
      </c>
      <c r="D116" s="289" t="str">
        <f>VLOOKUP(F116,SALES!A:D,3,0)</f>
        <v>K</v>
      </c>
      <c r="E116" s="289" t="s">
        <v>704</v>
      </c>
      <c r="F116" s="297" t="s">
        <v>66</v>
      </c>
      <c r="G116" s="361">
        <v>1560640</v>
      </c>
      <c r="H116" s="292" t="str">
        <f>VLOOKUP(F116,SALES!A:D,4,0)</f>
        <v>PPN</v>
      </c>
      <c r="I116" s="307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7"/>
    </row>
    <row r="117" spans="1:28" s="28" customFormat="1" ht="18" x14ac:dyDescent="0.35">
      <c r="A117" s="480">
        <v>44081</v>
      </c>
      <c r="B117" s="480">
        <v>44111</v>
      </c>
      <c r="C117" s="289" t="str">
        <f>VLOOKUP('SUMBER TEKNIK'!F117,SALES!A:D,2,0)</f>
        <v>A</v>
      </c>
      <c r="D117" s="289" t="str">
        <f>VLOOKUP(F117,SALES!A:D,3,0)</f>
        <v>T</v>
      </c>
      <c r="E117" s="289" t="s">
        <v>705</v>
      </c>
      <c r="F117" s="297" t="s">
        <v>100</v>
      </c>
      <c r="G117" s="361">
        <v>4231552</v>
      </c>
      <c r="H117" s="292" t="str">
        <f>VLOOKUP(F117,SALES!A:D,4,0)</f>
        <v>PPN</v>
      </c>
      <c r="I117" s="307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7"/>
    </row>
    <row r="118" spans="1:28" s="28" customFormat="1" ht="18" x14ac:dyDescent="0.35">
      <c r="A118" s="480">
        <v>44081</v>
      </c>
      <c r="B118" s="480">
        <v>44111</v>
      </c>
      <c r="C118" s="289" t="str">
        <f>VLOOKUP('SUMBER TEKNIK'!F118,SALES!A:D,2,0)</f>
        <v>JKT</v>
      </c>
      <c r="D118" s="289" t="str">
        <f>VLOOKUP(F118,SALES!A:D,3,0)</f>
        <v>K</v>
      </c>
      <c r="E118" s="289" t="s">
        <v>706</v>
      </c>
      <c r="F118" s="297" t="s">
        <v>499</v>
      </c>
      <c r="G118" s="361">
        <v>1103600</v>
      </c>
      <c r="H118" s="292" t="str">
        <f>VLOOKUP(F118,SALES!A:D,4,0)</f>
        <v>PPN JKT</v>
      </c>
      <c r="I118" s="307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7"/>
    </row>
    <row r="119" spans="1:28" s="28" customFormat="1" ht="18" x14ac:dyDescent="0.35">
      <c r="A119" s="480">
        <v>44081</v>
      </c>
      <c r="B119" s="480">
        <v>44081</v>
      </c>
      <c r="C119" s="289" t="str">
        <f>VLOOKUP('SUMBER TEKNIK'!F119,SALES!A:D,2,0)</f>
        <v>SG</v>
      </c>
      <c r="D119" s="289" t="str">
        <f>VLOOKUP(F119,SALES!A:D,3,0)</f>
        <v>K</v>
      </c>
      <c r="E119" s="289" t="s">
        <v>707</v>
      </c>
      <c r="F119" s="297" t="s">
        <v>550</v>
      </c>
      <c r="G119" s="361">
        <v>1452000</v>
      </c>
      <c r="H119" s="292" t="str">
        <f>VLOOKUP(F119,SALES!A:D,4,0)</f>
        <v>PPN</v>
      </c>
      <c r="I119" s="307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7"/>
    </row>
    <row r="120" spans="1:28" s="28" customFormat="1" ht="18" x14ac:dyDescent="0.35">
      <c r="A120" s="480">
        <v>44081</v>
      </c>
      <c r="B120" s="480">
        <v>44096</v>
      </c>
      <c r="C120" s="289" t="str">
        <f>VLOOKUP('SUMBER TEKNIK'!F120,SALES!A:D,2,0)</f>
        <v>SG</v>
      </c>
      <c r="D120" s="289" t="str">
        <f>VLOOKUP(F120,SALES!A:D,3,0)</f>
        <v>K</v>
      </c>
      <c r="E120" s="289" t="s">
        <v>708</v>
      </c>
      <c r="F120" s="297" t="s">
        <v>550</v>
      </c>
      <c r="G120" s="361">
        <v>2904000</v>
      </c>
      <c r="H120" s="292" t="str">
        <f>VLOOKUP(F120,SALES!A:D,4,0)</f>
        <v>PPN</v>
      </c>
      <c r="I120" s="307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7"/>
    </row>
    <row r="121" spans="1:28" s="28" customFormat="1" ht="18" x14ac:dyDescent="0.35">
      <c r="A121" s="480">
        <v>44081</v>
      </c>
      <c r="B121" s="480">
        <v>44081</v>
      </c>
      <c r="C121" s="289" t="str">
        <f>VLOOKUP('SUMBER TEKNIK'!F121,SALES!A:D,2,0)</f>
        <v>SG</v>
      </c>
      <c r="D121" s="289" t="str">
        <f>VLOOKUP(F121,SALES!A:D,3,0)</f>
        <v>T</v>
      </c>
      <c r="E121" s="289" t="s">
        <v>709</v>
      </c>
      <c r="F121" s="297" t="s">
        <v>720</v>
      </c>
      <c r="G121" s="361">
        <v>467000</v>
      </c>
      <c r="H121" s="292" t="str">
        <f>VLOOKUP(F121,SALES!A:D,4,0)</f>
        <v>PPN</v>
      </c>
      <c r="I121" s="307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7"/>
    </row>
    <row r="122" spans="1:28" s="28" customFormat="1" ht="18" x14ac:dyDescent="0.35">
      <c r="A122" s="480">
        <v>44081</v>
      </c>
      <c r="B122" s="480">
        <v>44081</v>
      </c>
      <c r="C122" s="289" t="str">
        <f>VLOOKUP('SUMBER TEKNIK'!F122,SALES!A:D,2,0)</f>
        <v>D</v>
      </c>
      <c r="D122" s="289" t="str">
        <f>VLOOKUP(F122,SALES!A:D,3,0)</f>
        <v>T</v>
      </c>
      <c r="E122" s="289" t="s">
        <v>710</v>
      </c>
      <c r="F122" s="297" t="s">
        <v>558</v>
      </c>
      <c r="G122" s="361">
        <v>1999200</v>
      </c>
      <c r="H122" s="292" t="str">
        <f>VLOOKUP(F122,SALES!A:D,4,0)</f>
        <v>PPN</v>
      </c>
      <c r="I122" s="307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7"/>
    </row>
    <row r="123" spans="1:28" s="28" customFormat="1" ht="18" x14ac:dyDescent="0.35">
      <c r="A123" s="480">
        <v>44081</v>
      </c>
      <c r="B123" s="480">
        <v>44141</v>
      </c>
      <c r="C123" s="289" t="str">
        <f>VLOOKUP('SUMBER TEKNIK'!F123,SALES!A:D,2,0)</f>
        <v>SG</v>
      </c>
      <c r="D123" s="289" t="str">
        <f>VLOOKUP(F123,SALES!A:D,3,0)</f>
        <v>T</v>
      </c>
      <c r="E123" s="289" t="s">
        <v>711</v>
      </c>
      <c r="F123" s="297" t="s">
        <v>120</v>
      </c>
      <c r="G123" s="361">
        <v>753338.1</v>
      </c>
      <c r="H123" s="292" t="str">
        <f>VLOOKUP(F123,SALES!A:D,4,0)</f>
        <v>PPN</v>
      </c>
      <c r="I123" s="307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7"/>
    </row>
    <row r="124" spans="1:28" s="28" customFormat="1" ht="18" x14ac:dyDescent="0.35">
      <c r="A124" s="480">
        <v>44081</v>
      </c>
      <c r="B124" s="480">
        <v>44081</v>
      </c>
      <c r="C124" s="289" t="str">
        <f>VLOOKUP('SUMBER TEKNIK'!F124,SALES!A:D,2,0)</f>
        <v>D</v>
      </c>
      <c r="D124" s="289" t="str">
        <f>VLOOKUP(F124,SALES!A:D,3,0)</f>
        <v>T</v>
      </c>
      <c r="E124" s="289" t="s">
        <v>712</v>
      </c>
      <c r="F124" s="297" t="s">
        <v>547</v>
      </c>
      <c r="G124" s="361">
        <v>1018000</v>
      </c>
      <c r="H124" s="292" t="str">
        <f>VLOOKUP(F124,SALES!A:D,4,0)</f>
        <v>PPN</v>
      </c>
      <c r="I124" s="307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7"/>
    </row>
    <row r="125" spans="1:28" s="28" customFormat="1" ht="18" x14ac:dyDescent="0.35">
      <c r="A125" s="480">
        <v>44081</v>
      </c>
      <c r="B125" s="480">
        <v>44081</v>
      </c>
      <c r="C125" s="289" t="str">
        <f>VLOOKUP('SUMBER TEKNIK'!F125,SALES!A:D,2,0)</f>
        <v>Y</v>
      </c>
      <c r="D125" s="289" t="str">
        <f>VLOOKUP(F125,SALES!A:D,3,0)</f>
        <v>T</v>
      </c>
      <c r="E125" s="289" t="s">
        <v>713</v>
      </c>
      <c r="F125" s="297" t="s">
        <v>692</v>
      </c>
      <c r="G125" s="361">
        <v>270002</v>
      </c>
      <c r="H125" s="292" t="str">
        <f>VLOOKUP(F125,SALES!A:D,4,0)</f>
        <v>PPN</v>
      </c>
      <c r="I125" s="307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7"/>
    </row>
    <row r="126" spans="1:28" s="28" customFormat="1" ht="18" x14ac:dyDescent="0.35">
      <c r="A126" s="480">
        <v>44081</v>
      </c>
      <c r="B126" s="480">
        <v>44081</v>
      </c>
      <c r="C126" s="289" t="str">
        <f>VLOOKUP('SUMBER TEKNIK'!F126,SALES!A:D,2,0)</f>
        <v>MDN</v>
      </c>
      <c r="D126" s="289" t="str">
        <f>VLOOKUP(F126,SALES!A:D,3,0)</f>
        <v>K</v>
      </c>
      <c r="E126" s="289" t="s">
        <v>714</v>
      </c>
      <c r="F126" s="297" t="s">
        <v>384</v>
      </c>
      <c r="G126" s="361">
        <v>4554000</v>
      </c>
      <c r="H126" s="292" t="str">
        <f>VLOOKUP(F126,SALES!A:D,4,0)</f>
        <v>PPN MEDAN</v>
      </c>
      <c r="I126" s="307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7"/>
    </row>
    <row r="127" spans="1:28" s="28" customFormat="1" ht="18" x14ac:dyDescent="0.35">
      <c r="A127" s="480">
        <v>44081</v>
      </c>
      <c r="B127" s="480">
        <v>44111</v>
      </c>
      <c r="C127" s="289" t="str">
        <f>VLOOKUP('SUMBER TEKNIK'!F127,SALES!A:D,2,0)</f>
        <v>SG</v>
      </c>
      <c r="D127" s="289" t="str">
        <f>VLOOKUP(F127,SALES!A:D,3,0)</f>
        <v>K</v>
      </c>
      <c r="E127" s="289" t="s">
        <v>715</v>
      </c>
      <c r="F127" s="297" t="s">
        <v>548</v>
      </c>
      <c r="G127" s="361">
        <v>10471389</v>
      </c>
      <c r="H127" s="292" t="str">
        <f>VLOOKUP(F127,SALES!A:D,4,0)</f>
        <v>PPN</v>
      </c>
      <c r="I127" s="307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7"/>
    </row>
    <row r="128" spans="1:28" s="28" customFormat="1" ht="18" x14ac:dyDescent="0.35">
      <c r="A128" s="480">
        <v>44081</v>
      </c>
      <c r="B128" s="480">
        <v>44111</v>
      </c>
      <c r="C128" s="289" t="str">
        <f>VLOOKUP('SUMBER TEKNIK'!F128,SALES!A:D,2,0)</f>
        <v>JKT</v>
      </c>
      <c r="D128" s="289" t="str">
        <f>VLOOKUP(F128,SALES!A:D,3,0)</f>
        <v>K</v>
      </c>
      <c r="E128" s="289" t="s">
        <v>716</v>
      </c>
      <c r="F128" s="297" t="s">
        <v>572</v>
      </c>
      <c r="G128" s="361">
        <v>463760</v>
      </c>
      <c r="H128" s="292" t="str">
        <f>VLOOKUP(F128,SALES!A:D,4,0)</f>
        <v>PPN JKT</v>
      </c>
      <c r="I128" s="307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7"/>
    </row>
    <row r="129" spans="1:28" s="28" customFormat="1" ht="18.75" thickBot="1" x14ac:dyDescent="0.4">
      <c r="A129" s="480">
        <v>44081</v>
      </c>
      <c r="B129" s="480">
        <v>44111</v>
      </c>
      <c r="C129" s="289" t="str">
        <f>VLOOKUP('SUMBER TEKNIK'!F129,SALES!A:D,2,0)</f>
        <v>SG</v>
      </c>
      <c r="D129" s="289" t="str">
        <f>VLOOKUP(F129,SALES!A:D,3,0)</f>
        <v>K</v>
      </c>
      <c r="E129" s="289" t="s">
        <v>717</v>
      </c>
      <c r="F129" s="297" t="s">
        <v>548</v>
      </c>
      <c r="G129" s="361">
        <v>2908588.5</v>
      </c>
      <c r="H129" s="292" t="str">
        <f>VLOOKUP(F129,SALES!A:D,4,0)</f>
        <v>PPN</v>
      </c>
      <c r="I129" s="307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7"/>
    </row>
    <row r="130" spans="1:28" s="28" customFormat="1" ht="18.75" thickBot="1" x14ac:dyDescent="0.4">
      <c r="A130" s="458"/>
      <c r="B130" s="458"/>
      <c r="C130" s="302"/>
      <c r="D130" s="302"/>
      <c r="E130" s="302"/>
      <c r="F130" s="322"/>
      <c r="G130" s="360"/>
      <c r="H130" s="455"/>
      <c r="I130" s="54">
        <f>SUM(G105:G130)</f>
        <v>118421880.5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7"/>
    </row>
    <row r="131" spans="1:28" s="28" customFormat="1" ht="18" x14ac:dyDescent="0.35">
      <c r="A131" s="480">
        <v>44082</v>
      </c>
      <c r="B131" s="482">
        <v>44082</v>
      </c>
      <c r="C131" s="289" t="str">
        <f>VLOOKUP('SUMBER TEKNIK'!F131,SALES!A:D,2,0)</f>
        <v>SL</v>
      </c>
      <c r="D131" s="289" t="str">
        <f>VLOOKUP(F131,SALES!A:D,3,0)</f>
        <v>T</v>
      </c>
      <c r="E131" s="289" t="s">
        <v>724</v>
      </c>
      <c r="F131" s="297" t="s">
        <v>721</v>
      </c>
      <c r="G131" s="361">
        <v>18000000</v>
      </c>
      <c r="H131" s="292" t="str">
        <f>VLOOKUP(F131,SALES!A:D,4,0)</f>
        <v>PPN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7"/>
    </row>
    <row r="132" spans="1:28" s="28" customFormat="1" ht="18" x14ac:dyDescent="0.35">
      <c r="A132" s="480">
        <v>44082</v>
      </c>
      <c r="B132" s="482">
        <v>44082</v>
      </c>
      <c r="C132" s="289" t="str">
        <f>VLOOKUP('SUMBER TEKNIK'!F132,SALES!A:D,2,0)</f>
        <v>SL</v>
      </c>
      <c r="D132" s="289" t="str">
        <f>VLOOKUP(F132,SALES!A:D,3,0)</f>
        <v>T</v>
      </c>
      <c r="E132" s="289" t="s">
        <v>725</v>
      </c>
      <c r="F132" s="297" t="s">
        <v>722</v>
      </c>
      <c r="G132" s="361">
        <v>29000000</v>
      </c>
      <c r="H132" s="292" t="str">
        <f>VLOOKUP(F132,SALES!A:D,4,0)</f>
        <v>PPN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7"/>
    </row>
    <row r="133" spans="1:28" s="28" customFormat="1" ht="18" x14ac:dyDescent="0.35">
      <c r="A133" s="480">
        <v>44082</v>
      </c>
      <c r="B133" s="482">
        <v>44142</v>
      </c>
      <c r="C133" s="289" t="str">
        <f>VLOOKUP('SUMBER TEKNIK'!F133,SALES!A:D,2,0)</f>
        <v>SG</v>
      </c>
      <c r="D133" s="289" t="str">
        <f>VLOOKUP(F133,SALES!A:D,3,0)</f>
        <v>K</v>
      </c>
      <c r="E133" s="289" t="s">
        <v>726</v>
      </c>
      <c r="F133" s="297" t="s">
        <v>66</v>
      </c>
      <c r="G133" s="361">
        <v>4427601</v>
      </c>
      <c r="H133" s="292" t="str">
        <f>VLOOKUP(F133,SALES!A:D,4,0)</f>
        <v>PPN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7"/>
    </row>
    <row r="134" spans="1:28" s="28" customFormat="1" ht="18" x14ac:dyDescent="0.35">
      <c r="A134" s="480">
        <v>44082</v>
      </c>
      <c r="B134" s="482">
        <v>44082</v>
      </c>
      <c r="C134" s="289" t="str">
        <f>VLOOKUP('SUMBER TEKNIK'!F134,SALES!A:D,2,0)</f>
        <v>SG</v>
      </c>
      <c r="D134" s="289" t="str">
        <f>VLOOKUP(F134,SALES!A:D,3,0)</f>
        <v>K</v>
      </c>
      <c r="E134" s="289" t="s">
        <v>727</v>
      </c>
      <c r="F134" s="297" t="s">
        <v>742</v>
      </c>
      <c r="G134" s="361">
        <v>1129000</v>
      </c>
      <c r="H134" s="292" t="str">
        <f>VLOOKUP(F134,SALES!A:D,4,0)</f>
        <v>PPN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7"/>
    </row>
    <row r="135" spans="1:28" s="28" customFormat="1" ht="18" x14ac:dyDescent="0.35">
      <c r="A135" s="480">
        <v>44082</v>
      </c>
      <c r="B135" s="482">
        <v>44112</v>
      </c>
      <c r="C135" s="289" t="str">
        <f>VLOOKUP('SUMBER TEKNIK'!F135,SALES!A:D,2,0)</f>
        <v>SG</v>
      </c>
      <c r="D135" s="289" t="str">
        <f>VLOOKUP(F135,SALES!A:D,3,0)</f>
        <v>T</v>
      </c>
      <c r="E135" s="289" t="s">
        <v>728</v>
      </c>
      <c r="F135" s="297" t="s">
        <v>216</v>
      </c>
      <c r="G135" s="361">
        <v>11418576.5</v>
      </c>
      <c r="H135" s="292" t="str">
        <f>VLOOKUP(F135,SALES!A:D,4,0)</f>
        <v>PPN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7"/>
    </row>
    <row r="136" spans="1:28" s="28" customFormat="1" ht="18" x14ac:dyDescent="0.35">
      <c r="A136" s="480">
        <v>44082</v>
      </c>
      <c r="B136" s="482">
        <v>44082</v>
      </c>
      <c r="C136" s="289" t="str">
        <f>VLOOKUP('SUMBER TEKNIK'!F136,SALES!A:D,2,0)</f>
        <v>SL</v>
      </c>
      <c r="D136" s="289" t="str">
        <f>VLOOKUP(F136,SALES!A:D,3,0)</f>
        <v>K</v>
      </c>
      <c r="E136" s="289" t="s">
        <v>729</v>
      </c>
      <c r="F136" s="297" t="s">
        <v>305</v>
      </c>
      <c r="G136" s="361">
        <v>8000000</v>
      </c>
      <c r="H136" s="292" t="str">
        <f>VLOOKUP(F136,SALES!A:D,4,0)</f>
        <v>NON PPN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7"/>
    </row>
    <row r="137" spans="1:28" s="28" customFormat="1" ht="18" x14ac:dyDescent="0.35">
      <c r="A137" s="480">
        <v>44082</v>
      </c>
      <c r="B137" s="482">
        <v>44142</v>
      </c>
      <c r="C137" s="289" t="str">
        <f>VLOOKUP('SUMBER TEKNIK'!F137,SALES!A:D,2,0)</f>
        <v>A</v>
      </c>
      <c r="D137" s="289" t="str">
        <f>VLOOKUP(F137,SALES!A:D,3,0)</f>
        <v>T</v>
      </c>
      <c r="E137" s="289" t="s">
        <v>730</v>
      </c>
      <c r="F137" s="297" t="s">
        <v>743</v>
      </c>
      <c r="G137" s="361">
        <v>15690033</v>
      </c>
      <c r="H137" s="292" t="str">
        <f>VLOOKUP(F137,SALES!A:D,4,0)</f>
        <v>PPN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7"/>
    </row>
    <row r="138" spans="1:28" s="28" customFormat="1" ht="18" x14ac:dyDescent="0.35">
      <c r="A138" s="480">
        <v>44082</v>
      </c>
      <c r="B138" s="482">
        <v>44082</v>
      </c>
      <c r="C138" s="289" t="str">
        <f>VLOOKUP('SUMBER TEKNIK'!F138,SALES!A:D,2,0)</f>
        <v>SG</v>
      </c>
      <c r="D138" s="289" t="str">
        <f>VLOOKUP(F138,SALES!A:D,3,0)</f>
        <v>T</v>
      </c>
      <c r="E138" s="289" t="s">
        <v>731</v>
      </c>
      <c r="F138" s="297" t="s">
        <v>562</v>
      </c>
      <c r="G138" s="361">
        <v>2151897</v>
      </c>
      <c r="H138" s="292" t="str">
        <f>VLOOKUP(F138,SALES!A:D,4,0)</f>
        <v>PPN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7"/>
    </row>
    <row r="139" spans="1:28" s="28" customFormat="1" ht="18" x14ac:dyDescent="0.35">
      <c r="A139" s="480">
        <v>44082</v>
      </c>
      <c r="B139" s="482">
        <v>44082</v>
      </c>
      <c r="C139" s="289" t="str">
        <f>VLOOKUP('SUMBER TEKNIK'!F139,SALES!A:D,2,0)</f>
        <v>SG</v>
      </c>
      <c r="D139" s="289" t="str">
        <f>VLOOKUP(F139,SALES!A:D,3,0)</f>
        <v>T</v>
      </c>
      <c r="E139" s="289" t="s">
        <v>732</v>
      </c>
      <c r="F139" s="297" t="s">
        <v>562</v>
      </c>
      <c r="G139" s="361">
        <v>8748696</v>
      </c>
      <c r="H139" s="292" t="str">
        <f>VLOOKUP(F139,SALES!A:D,4,0)</f>
        <v>PPN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7"/>
    </row>
    <row r="140" spans="1:28" s="28" customFormat="1" ht="18" x14ac:dyDescent="0.35">
      <c r="A140" s="480">
        <v>44082</v>
      </c>
      <c r="B140" s="482">
        <v>44082</v>
      </c>
      <c r="C140" s="289" t="str">
        <f>VLOOKUP('SUMBER TEKNIK'!F140,SALES!A:D,2,0)</f>
        <v>SG</v>
      </c>
      <c r="D140" s="289" t="str">
        <f>VLOOKUP(F140,SALES!A:D,3,0)</f>
        <v>T</v>
      </c>
      <c r="E140" s="289" t="s">
        <v>733</v>
      </c>
      <c r="F140" s="297" t="s">
        <v>625</v>
      </c>
      <c r="G140" s="361">
        <v>11585000</v>
      </c>
      <c r="H140" s="292" t="str">
        <f>VLOOKUP(F140,SALES!A:D,4,0)</f>
        <v>PPN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7"/>
    </row>
    <row r="141" spans="1:28" s="28" customFormat="1" ht="18" x14ac:dyDescent="0.35">
      <c r="A141" s="480">
        <v>44082</v>
      </c>
      <c r="B141" s="482">
        <v>44082</v>
      </c>
      <c r="C141" s="289" t="str">
        <f>VLOOKUP('SUMBER TEKNIK'!F141,SALES!A:D,2,0)</f>
        <v>SG</v>
      </c>
      <c r="D141" s="289" t="str">
        <f>VLOOKUP(F141,SALES!A:D,3,0)</f>
        <v>T</v>
      </c>
      <c r="E141" s="289" t="s">
        <v>734</v>
      </c>
      <c r="F141" s="297" t="s">
        <v>625</v>
      </c>
      <c r="G141" s="361">
        <v>1003680</v>
      </c>
      <c r="H141" s="292" t="str">
        <f>VLOOKUP(F141,SALES!A:D,4,0)</f>
        <v>PPN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7"/>
    </row>
    <row r="142" spans="1:28" s="28" customFormat="1" ht="18" x14ac:dyDescent="0.35">
      <c r="A142" s="480">
        <v>44082</v>
      </c>
      <c r="B142" s="482">
        <v>44142</v>
      </c>
      <c r="C142" s="289" t="str">
        <f>VLOOKUP('SUMBER TEKNIK'!F142,SALES!A:D,2,0)</f>
        <v>SG</v>
      </c>
      <c r="D142" s="289" t="str">
        <f>VLOOKUP(F142,SALES!A:D,3,0)</f>
        <v>K</v>
      </c>
      <c r="E142" s="289" t="s">
        <v>735</v>
      </c>
      <c r="F142" s="297" t="s">
        <v>489</v>
      </c>
      <c r="G142" s="361">
        <v>1902158</v>
      </c>
      <c r="H142" s="292" t="str">
        <f>VLOOKUP(F142,SALES!A:D,4,0)</f>
        <v>PPN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7"/>
    </row>
    <row r="143" spans="1:28" s="28" customFormat="1" ht="18" x14ac:dyDescent="0.35">
      <c r="A143" s="480">
        <v>44082</v>
      </c>
      <c r="B143" s="482">
        <v>44112</v>
      </c>
      <c r="C143" s="289" t="str">
        <f>VLOOKUP('SUMBER TEKNIK'!F143,SALES!A:D,2,0)</f>
        <v>A</v>
      </c>
      <c r="D143" s="289" t="str">
        <f>VLOOKUP(F143,SALES!A:D,3,0)</f>
        <v>T</v>
      </c>
      <c r="E143" s="289" t="s">
        <v>736</v>
      </c>
      <c r="F143" s="297" t="s">
        <v>100</v>
      </c>
      <c r="G143" s="361">
        <v>1848393.2</v>
      </c>
      <c r="H143" s="292" t="str">
        <f>VLOOKUP(F143,SALES!A:D,4,0)</f>
        <v>PPN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7"/>
    </row>
    <row r="144" spans="1:28" s="28" customFormat="1" ht="18" x14ac:dyDescent="0.35">
      <c r="A144" s="480">
        <v>44082</v>
      </c>
      <c r="B144" s="482">
        <v>44089</v>
      </c>
      <c r="C144" s="289" t="str">
        <f>VLOOKUP('SUMBER TEKNIK'!F144,SALES!A:D,2,0)</f>
        <v>SG</v>
      </c>
      <c r="D144" s="289" t="str">
        <f>VLOOKUP(F144,SALES!A:D,3,0)</f>
        <v>T</v>
      </c>
      <c r="E144" s="289" t="s">
        <v>737</v>
      </c>
      <c r="F144" s="297" t="s">
        <v>744</v>
      </c>
      <c r="G144" s="361">
        <v>2508687.2000000002</v>
      </c>
      <c r="H144" s="292" t="str">
        <f>VLOOKUP(F144,SALES!A:D,4,0)</f>
        <v>PPN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7"/>
    </row>
    <row r="145" spans="1:28" s="28" customFormat="1" ht="18" x14ac:dyDescent="0.35">
      <c r="A145" s="480">
        <v>44082</v>
      </c>
      <c r="B145" s="482">
        <v>44082</v>
      </c>
      <c r="C145" s="289" t="str">
        <f>VLOOKUP('SUMBER TEKNIK'!F145,SALES!A:D,2,0)</f>
        <v>SG</v>
      </c>
      <c r="D145" s="289" t="str">
        <f>VLOOKUP(F145,SALES!A:D,3,0)</f>
        <v>T</v>
      </c>
      <c r="E145" s="289" t="s">
        <v>738</v>
      </c>
      <c r="F145" s="297" t="s">
        <v>640</v>
      </c>
      <c r="G145" s="361">
        <v>852000</v>
      </c>
      <c r="H145" s="292" t="str">
        <f>VLOOKUP(F145,SALES!A:D,4,0)</f>
        <v>PPN</v>
      </c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7"/>
    </row>
    <row r="146" spans="1:28" s="28" customFormat="1" ht="18" x14ac:dyDescent="0.35">
      <c r="A146" s="480">
        <v>44082</v>
      </c>
      <c r="B146" s="482">
        <v>44082</v>
      </c>
      <c r="C146" s="289" t="str">
        <f>VLOOKUP('SUMBER TEKNIK'!F146,SALES!A:D,2,0)</f>
        <v>SL</v>
      </c>
      <c r="D146" s="289" t="str">
        <f>VLOOKUP(F146,SALES!A:D,3,0)</f>
        <v>T</v>
      </c>
      <c r="E146" s="289" t="s">
        <v>739</v>
      </c>
      <c r="F146" s="297" t="s">
        <v>723</v>
      </c>
      <c r="G146" s="361">
        <v>46000000</v>
      </c>
      <c r="H146" s="292" t="str">
        <f>VLOOKUP(F146,SALES!A:D,4,0)</f>
        <v>PPN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7"/>
    </row>
    <row r="147" spans="1:28" s="28" customFormat="1" ht="18" x14ac:dyDescent="0.35">
      <c r="A147" s="480">
        <v>44082</v>
      </c>
      <c r="B147" s="482">
        <v>44089</v>
      </c>
      <c r="C147" s="289" t="str">
        <f>VLOOKUP('SUMBER TEKNIK'!F147,SALES!A:D,2,0)</f>
        <v>SG</v>
      </c>
      <c r="D147" s="289" t="str">
        <f>VLOOKUP(F147,SALES!A:D,3,0)</f>
        <v>K</v>
      </c>
      <c r="E147" s="289" t="s">
        <v>740</v>
      </c>
      <c r="F147" s="297" t="s">
        <v>495</v>
      </c>
      <c r="G147" s="361">
        <v>7734796.2000000002</v>
      </c>
      <c r="H147" s="292" t="str">
        <f>VLOOKUP(F147,SALES!A:D,4,0)</f>
        <v>PPN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7"/>
    </row>
    <row r="148" spans="1:28" s="28" customFormat="1" ht="18.75" thickBot="1" x14ac:dyDescent="0.4">
      <c r="A148" s="480">
        <v>44082</v>
      </c>
      <c r="B148" s="482">
        <v>44142</v>
      </c>
      <c r="C148" s="289" t="str">
        <f>VLOOKUP('SUMBER TEKNIK'!F148,SALES!A:D,2,0)</f>
        <v>A</v>
      </c>
      <c r="D148" s="289" t="str">
        <f>VLOOKUP(F148,SALES!A:D,3,0)</f>
        <v>T</v>
      </c>
      <c r="E148" s="289" t="s">
        <v>741</v>
      </c>
      <c r="F148" s="297" t="s">
        <v>115</v>
      </c>
      <c r="G148" s="361">
        <v>10720664</v>
      </c>
      <c r="H148" s="292" t="str">
        <f>VLOOKUP(F148,SALES!A:D,4,0)</f>
        <v>PPN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7"/>
    </row>
    <row r="149" spans="1:28" s="28" customFormat="1" ht="18.75" thickBot="1" x14ac:dyDescent="0.4">
      <c r="A149" s="486"/>
      <c r="B149" s="486"/>
      <c r="C149" s="302"/>
      <c r="D149" s="302"/>
      <c r="E149" s="302"/>
      <c r="F149" s="322"/>
      <c r="G149" s="360"/>
      <c r="H149" s="455"/>
      <c r="I149" s="109">
        <f>SUM(G131:G148)</f>
        <v>182721182.09999999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7"/>
    </row>
    <row r="150" spans="1:28" s="28" customFormat="1" ht="18" x14ac:dyDescent="0.35">
      <c r="A150" s="480">
        <v>44083</v>
      </c>
      <c r="B150" s="482">
        <v>44090</v>
      </c>
      <c r="C150" s="289" t="str">
        <f>VLOOKUP('SUMBER TEKNIK'!F150,SALES!A:D,2,0)</f>
        <v>SG</v>
      </c>
      <c r="D150" s="289" t="str">
        <f>VLOOKUP(F150,SALES!A:D,3,0)</f>
        <v>K</v>
      </c>
      <c r="E150" s="289" t="s">
        <v>745</v>
      </c>
      <c r="F150" s="297" t="s">
        <v>488</v>
      </c>
      <c r="G150" s="361">
        <v>2326517.5</v>
      </c>
      <c r="H150" s="292" t="str">
        <f>VLOOKUP(F150,SALES!A:D,4,0)</f>
        <v>PPN</v>
      </c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7"/>
    </row>
    <row r="151" spans="1:28" s="28" customFormat="1" ht="18" x14ac:dyDescent="0.35">
      <c r="A151" s="480">
        <v>44083</v>
      </c>
      <c r="B151" s="480">
        <v>44143</v>
      </c>
      <c r="C151" s="289" t="str">
        <f>VLOOKUP('SUMBER TEKNIK'!F151,SALES!A:D,2,0)</f>
        <v>SG</v>
      </c>
      <c r="D151" s="289" t="str">
        <f>VLOOKUP(F151,SALES!A:D,3,0)</f>
        <v>T</v>
      </c>
      <c r="E151" s="289" t="s">
        <v>746</v>
      </c>
      <c r="F151" s="297" t="s">
        <v>63</v>
      </c>
      <c r="G151" s="361">
        <v>2589576.7999999998</v>
      </c>
      <c r="H151" s="292" t="str">
        <f>VLOOKUP(F151,SALES!A:D,4,0)</f>
        <v>PPN</v>
      </c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7"/>
    </row>
    <row r="152" spans="1:28" s="28" customFormat="1" ht="18" x14ac:dyDescent="0.35">
      <c r="A152" s="480">
        <v>44083</v>
      </c>
      <c r="B152" s="480">
        <v>44083</v>
      </c>
      <c r="C152" s="289" t="str">
        <f>VLOOKUP('SUMBER TEKNIK'!F152,SALES!A:D,2,0)</f>
        <v>A</v>
      </c>
      <c r="D152" s="289" t="str">
        <f>VLOOKUP(F152,SALES!A:D,3,0)</f>
        <v>T</v>
      </c>
      <c r="E152" s="289" t="s">
        <v>747</v>
      </c>
      <c r="F152" s="297" t="s">
        <v>768</v>
      </c>
      <c r="G152" s="361">
        <v>2042570</v>
      </c>
      <c r="H152" s="292" t="str">
        <f>VLOOKUP(F152,SALES!A:D,4,0)</f>
        <v>PPN</v>
      </c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7"/>
    </row>
    <row r="153" spans="1:28" s="28" customFormat="1" ht="18" x14ac:dyDescent="0.35">
      <c r="A153" s="480">
        <v>44083</v>
      </c>
      <c r="B153" s="480">
        <v>44143</v>
      </c>
      <c r="C153" s="289" t="str">
        <f>VLOOKUP('SUMBER TEKNIK'!F153,SALES!A:D,2,0)</f>
        <v>SG</v>
      </c>
      <c r="D153" s="289" t="str">
        <f>VLOOKUP(F153,SALES!A:D,3,0)</f>
        <v>T</v>
      </c>
      <c r="E153" s="289" t="s">
        <v>748</v>
      </c>
      <c r="F153" s="297" t="s">
        <v>120</v>
      </c>
      <c r="G153" s="361">
        <v>534044</v>
      </c>
      <c r="H153" s="292" t="str">
        <f>VLOOKUP(F153,SALES!A:D,4,0)</f>
        <v>PPN</v>
      </c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7"/>
    </row>
    <row r="154" spans="1:28" s="28" customFormat="1" ht="18" x14ac:dyDescent="0.35">
      <c r="A154" s="480">
        <v>44083</v>
      </c>
      <c r="B154" s="480">
        <v>44143</v>
      </c>
      <c r="C154" s="289" t="str">
        <f>VLOOKUP('SUMBER TEKNIK'!F154,SALES!A:D,2,0)</f>
        <v>D</v>
      </c>
      <c r="D154" s="289" t="str">
        <f>VLOOKUP(F154,SALES!A:D,3,0)</f>
        <v>K</v>
      </c>
      <c r="E154" s="289" t="s">
        <v>749</v>
      </c>
      <c r="F154" s="297" t="s">
        <v>622</v>
      </c>
      <c r="G154" s="361">
        <v>2304192</v>
      </c>
      <c r="H154" s="292" t="str">
        <f>VLOOKUP(F154,SALES!A:D,4,0)</f>
        <v>PPN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7"/>
    </row>
    <row r="155" spans="1:28" s="28" customFormat="1" ht="18" x14ac:dyDescent="0.35">
      <c r="A155" s="480">
        <v>44083</v>
      </c>
      <c r="B155" s="480">
        <v>44143</v>
      </c>
      <c r="C155" s="289" t="str">
        <f>VLOOKUP('SUMBER TEKNIK'!F155,SALES!A:D,2,0)</f>
        <v>A</v>
      </c>
      <c r="D155" s="289" t="str">
        <f>VLOOKUP(F155,SALES!A:D,3,0)</f>
        <v>K</v>
      </c>
      <c r="E155" s="289" t="s">
        <v>750</v>
      </c>
      <c r="F155" s="297" t="s">
        <v>32</v>
      </c>
      <c r="G155" s="361">
        <v>486192.2</v>
      </c>
      <c r="H155" s="292" t="str">
        <f>VLOOKUP(F155,SALES!A:D,4,0)</f>
        <v>PPN</v>
      </c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7"/>
    </row>
    <row r="156" spans="1:28" s="28" customFormat="1" ht="18" x14ac:dyDescent="0.35">
      <c r="A156" s="480">
        <v>44083</v>
      </c>
      <c r="B156" s="480">
        <v>44143</v>
      </c>
      <c r="C156" s="289" t="str">
        <f>VLOOKUP('SUMBER TEKNIK'!F156,SALES!A:D,2,0)</f>
        <v>SG</v>
      </c>
      <c r="D156" s="289" t="str">
        <f>VLOOKUP(F156,SALES!A:D,3,0)</f>
        <v>K</v>
      </c>
      <c r="E156" s="289" t="s">
        <v>751</v>
      </c>
      <c r="F156" s="297" t="s">
        <v>769</v>
      </c>
      <c r="G156" s="361">
        <v>2716329</v>
      </c>
      <c r="H156" s="292" t="str">
        <f>VLOOKUP(F156,SALES!A:D,4,0)</f>
        <v>PPN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7"/>
    </row>
    <row r="157" spans="1:28" s="28" customFormat="1" ht="18" x14ac:dyDescent="0.35">
      <c r="A157" s="480">
        <v>44083</v>
      </c>
      <c r="B157" s="480">
        <v>44143</v>
      </c>
      <c r="C157" s="289" t="str">
        <f>VLOOKUP('SUMBER TEKNIK'!F157,SALES!A:D,2,0)</f>
        <v>A</v>
      </c>
      <c r="D157" s="289" t="str">
        <f>VLOOKUP(F157,SALES!A:D,3,0)</f>
        <v>K</v>
      </c>
      <c r="E157" s="289" t="s">
        <v>752</v>
      </c>
      <c r="F157" s="297" t="s">
        <v>683</v>
      </c>
      <c r="G157" s="361">
        <v>1306308.5</v>
      </c>
      <c r="H157" s="292" t="str">
        <f>VLOOKUP(F157,SALES!A:D,4,0)</f>
        <v>PPN</v>
      </c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7"/>
    </row>
    <row r="158" spans="1:28" s="28" customFormat="1" ht="18" x14ac:dyDescent="0.35">
      <c r="A158" s="480">
        <v>44083</v>
      </c>
      <c r="B158" s="480">
        <v>44113</v>
      </c>
      <c r="C158" s="289" t="str">
        <f>VLOOKUP('SUMBER TEKNIK'!F158,SALES!A:D,2,0)</f>
        <v>A</v>
      </c>
      <c r="D158" s="289" t="str">
        <f>VLOOKUP(F158,SALES!A:D,3,0)</f>
        <v>K</v>
      </c>
      <c r="E158" s="289" t="s">
        <v>753</v>
      </c>
      <c r="F158" s="297" t="s">
        <v>27</v>
      </c>
      <c r="G158" s="361">
        <v>10686890</v>
      </c>
      <c r="H158" s="292" t="str">
        <f>VLOOKUP(F158,SALES!A:D,4,0)</f>
        <v>PPN</v>
      </c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7"/>
    </row>
    <row r="159" spans="1:28" s="28" customFormat="1" ht="18" x14ac:dyDescent="0.35">
      <c r="A159" s="480">
        <v>44083</v>
      </c>
      <c r="B159" s="480">
        <v>44090</v>
      </c>
      <c r="C159" s="289" t="str">
        <f>VLOOKUP('SUMBER TEKNIK'!F159,SALES!A:D,2,0)</f>
        <v>SG</v>
      </c>
      <c r="D159" s="289" t="str">
        <f>VLOOKUP(F159,SALES!A:D,3,0)</f>
        <v>K</v>
      </c>
      <c r="E159" s="289" t="s">
        <v>754</v>
      </c>
      <c r="F159" s="297" t="s">
        <v>495</v>
      </c>
      <c r="G159" s="361">
        <v>594049</v>
      </c>
      <c r="H159" s="292" t="str">
        <f>VLOOKUP(F159,SALES!A:D,4,0)</f>
        <v>PPN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7"/>
    </row>
    <row r="160" spans="1:28" s="28" customFormat="1" ht="18" x14ac:dyDescent="0.35">
      <c r="A160" s="480">
        <v>44083</v>
      </c>
      <c r="B160" s="480">
        <v>44143</v>
      </c>
      <c r="C160" s="289" t="str">
        <f>VLOOKUP('SUMBER TEKNIK'!F160,SALES!A:D,2,0)</f>
        <v>SG</v>
      </c>
      <c r="D160" s="289" t="str">
        <f>VLOOKUP(F160,SALES!A:D,3,0)</f>
        <v>K</v>
      </c>
      <c r="E160" s="289" t="s">
        <v>755</v>
      </c>
      <c r="F160" s="297" t="s">
        <v>75</v>
      </c>
      <c r="G160" s="361">
        <v>4146576</v>
      </c>
      <c r="H160" s="292" t="str">
        <f>VLOOKUP(F160,SALES!A:D,4,0)</f>
        <v>PPN</v>
      </c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7"/>
    </row>
    <row r="161" spans="1:28" s="28" customFormat="1" ht="18" x14ac:dyDescent="0.35">
      <c r="A161" s="480">
        <v>44083</v>
      </c>
      <c r="B161" s="480">
        <v>44083</v>
      </c>
      <c r="C161" s="289" t="str">
        <f>VLOOKUP('SUMBER TEKNIK'!F161,SALES!A:D,2,0)</f>
        <v>SG</v>
      </c>
      <c r="D161" s="289" t="str">
        <f>VLOOKUP(F161,SALES!A:D,3,0)</f>
        <v>T</v>
      </c>
      <c r="E161" s="289" t="s">
        <v>756</v>
      </c>
      <c r="F161" s="297" t="s">
        <v>770</v>
      </c>
      <c r="G161" s="361">
        <v>6250000</v>
      </c>
      <c r="H161" s="292" t="str">
        <f>VLOOKUP(F161,SALES!A:D,4,0)</f>
        <v>PPN</v>
      </c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7"/>
    </row>
    <row r="162" spans="1:28" s="28" customFormat="1" ht="18" x14ac:dyDescent="0.35">
      <c r="A162" s="480">
        <v>44083</v>
      </c>
      <c r="B162" s="480">
        <v>44083</v>
      </c>
      <c r="C162" s="289" t="str">
        <f>VLOOKUP('SUMBER TEKNIK'!F162,SALES!A:D,2,0)</f>
        <v>A</v>
      </c>
      <c r="D162" s="289" t="str">
        <f>VLOOKUP(F162,SALES!A:D,3,0)</f>
        <v>T</v>
      </c>
      <c r="E162" s="289" t="s">
        <v>757</v>
      </c>
      <c r="F162" s="297" t="s">
        <v>768</v>
      </c>
      <c r="G162" s="361">
        <v>21329601</v>
      </c>
      <c r="H162" s="292" t="str">
        <f>VLOOKUP(F162,SALES!A:D,4,0)</f>
        <v>PPN</v>
      </c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7"/>
    </row>
    <row r="163" spans="1:28" s="28" customFormat="1" ht="18" x14ac:dyDescent="0.35">
      <c r="A163" s="480">
        <v>44083</v>
      </c>
      <c r="B163" s="480">
        <v>44090</v>
      </c>
      <c r="C163" s="289" t="str">
        <f>VLOOKUP('SUMBER TEKNIK'!F163,SALES!A:D,2,0)</f>
        <v>SG</v>
      </c>
      <c r="D163" s="289" t="str">
        <f>VLOOKUP(F163,SALES!A:D,3,0)</f>
        <v>K</v>
      </c>
      <c r="E163" s="289" t="s">
        <v>758</v>
      </c>
      <c r="F163" s="297" t="s">
        <v>488</v>
      </c>
      <c r="G163" s="361">
        <v>1957873</v>
      </c>
      <c r="H163" s="292" t="str">
        <f>VLOOKUP(F163,SALES!A:D,4,0)</f>
        <v>PPN</v>
      </c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7"/>
    </row>
    <row r="164" spans="1:28" s="28" customFormat="1" ht="18" x14ac:dyDescent="0.35">
      <c r="A164" s="480">
        <v>44083</v>
      </c>
      <c r="B164" s="480">
        <v>44113</v>
      </c>
      <c r="C164" s="289" t="str">
        <f>VLOOKUP('SUMBER TEKNIK'!F164,SALES!A:D,2,0)</f>
        <v>A</v>
      </c>
      <c r="D164" s="289" t="str">
        <f>VLOOKUP(F164,SALES!A:D,3,0)</f>
        <v>T</v>
      </c>
      <c r="E164" s="289" t="s">
        <v>759</v>
      </c>
      <c r="F164" s="297" t="s">
        <v>100</v>
      </c>
      <c r="G164" s="361">
        <v>2200382.5</v>
      </c>
      <c r="H164" s="292" t="str">
        <f>VLOOKUP(F164,SALES!A:D,4,0)</f>
        <v>PPN</v>
      </c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7"/>
    </row>
    <row r="165" spans="1:28" s="28" customFormat="1" ht="18" x14ac:dyDescent="0.35">
      <c r="A165" s="480">
        <v>44083</v>
      </c>
      <c r="B165" s="480">
        <v>44083</v>
      </c>
      <c r="C165" s="289" t="str">
        <f>VLOOKUP('SUMBER TEKNIK'!F165,SALES!A:D,2,0)</f>
        <v>-</v>
      </c>
      <c r="D165" s="289" t="str">
        <f>VLOOKUP(F165,SALES!A:D,3,0)</f>
        <v>T</v>
      </c>
      <c r="E165" s="289" t="s">
        <v>760</v>
      </c>
      <c r="F165" s="297" t="s">
        <v>771</v>
      </c>
      <c r="G165" s="361">
        <v>2968446.5</v>
      </c>
      <c r="H165" s="292" t="str">
        <f>VLOOKUP(F165,SALES!A:D,4,0)</f>
        <v>PPN</v>
      </c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7"/>
    </row>
    <row r="166" spans="1:28" s="28" customFormat="1" ht="18" x14ac:dyDescent="0.35">
      <c r="A166" s="480">
        <v>44083</v>
      </c>
      <c r="B166" s="480">
        <v>44083</v>
      </c>
      <c r="C166" s="289" t="str">
        <f>VLOOKUP('SUMBER TEKNIK'!F166,SALES!A:D,2,0)</f>
        <v>R</v>
      </c>
      <c r="D166" s="289" t="str">
        <f>VLOOKUP(F166,SALES!A:D,3,0)</f>
        <v>T</v>
      </c>
      <c r="E166" s="289" t="s">
        <v>761</v>
      </c>
      <c r="F166" s="297" t="s">
        <v>772</v>
      </c>
      <c r="G166" s="361">
        <v>550000</v>
      </c>
      <c r="H166" s="292" t="str">
        <f>VLOOKUP(F166,SALES!A:D,4,0)</f>
        <v>PPN</v>
      </c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7"/>
    </row>
    <row r="167" spans="1:28" s="28" customFormat="1" ht="18" x14ac:dyDescent="0.35">
      <c r="A167" s="480">
        <v>44083</v>
      </c>
      <c r="B167" s="480">
        <v>44143</v>
      </c>
      <c r="C167" s="289" t="str">
        <f>VLOOKUP('SUMBER TEKNIK'!F167,SALES!A:D,2,0)</f>
        <v>A</v>
      </c>
      <c r="D167" s="289" t="str">
        <f>VLOOKUP(F167,SALES!A:D,3,0)</f>
        <v>T</v>
      </c>
      <c r="E167" s="289" t="s">
        <v>762</v>
      </c>
      <c r="F167" s="297" t="s">
        <v>115</v>
      </c>
      <c r="G167" s="361">
        <v>23100724</v>
      </c>
      <c r="H167" s="292" t="str">
        <f>VLOOKUP(F167,SALES!A:D,4,0)</f>
        <v>PPN</v>
      </c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7"/>
    </row>
    <row r="168" spans="1:28" s="28" customFormat="1" ht="18" x14ac:dyDescent="0.35">
      <c r="A168" s="480">
        <v>44083</v>
      </c>
      <c r="B168" s="480">
        <v>44143</v>
      </c>
      <c r="C168" s="289" t="str">
        <f>VLOOKUP('SUMBER TEKNIK'!F168,SALES!A:D,2,0)</f>
        <v>SG</v>
      </c>
      <c r="D168" s="289" t="str">
        <f>VLOOKUP(F168,SALES!A:D,3,0)</f>
        <v>K</v>
      </c>
      <c r="E168" s="289" t="s">
        <v>763</v>
      </c>
      <c r="F168" s="297" t="s">
        <v>691</v>
      </c>
      <c r="G168" s="361">
        <v>4321432</v>
      </c>
      <c r="H168" s="292" t="s">
        <v>18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7"/>
    </row>
    <row r="169" spans="1:28" s="28" customFormat="1" ht="18" x14ac:dyDescent="0.35">
      <c r="A169" s="480">
        <v>44083</v>
      </c>
      <c r="B169" s="480">
        <v>44143</v>
      </c>
      <c r="C169" s="289" t="str">
        <f>VLOOKUP('SUMBER TEKNIK'!F169,SALES!A:D,2,0)</f>
        <v>A</v>
      </c>
      <c r="D169" s="289" t="str">
        <f>VLOOKUP(F169,SALES!A:D,3,0)</f>
        <v>T</v>
      </c>
      <c r="E169" s="289" t="s">
        <v>764</v>
      </c>
      <c r="F169" s="297" t="s">
        <v>259</v>
      </c>
      <c r="G169" s="361">
        <v>2897151.3</v>
      </c>
      <c r="H169" s="292" t="str">
        <f>VLOOKUP(F169,SALES!A:D,4,0)</f>
        <v>PPN</v>
      </c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7"/>
    </row>
    <row r="170" spans="1:28" s="28" customFormat="1" ht="18" x14ac:dyDescent="0.35">
      <c r="A170" s="480">
        <v>44083</v>
      </c>
      <c r="B170" s="480">
        <v>44113</v>
      </c>
      <c r="C170" s="289" t="str">
        <f>VLOOKUP('SUMBER TEKNIK'!F170,SALES!A:D,2,0)</f>
        <v>JKT</v>
      </c>
      <c r="D170" s="289" t="str">
        <f>VLOOKUP(F170,SALES!A:D,3,0)</f>
        <v>K</v>
      </c>
      <c r="E170" s="289" t="s">
        <v>765</v>
      </c>
      <c r="F170" s="297" t="s">
        <v>493</v>
      </c>
      <c r="G170" s="361">
        <v>1742000</v>
      </c>
      <c r="H170" s="292" t="s">
        <v>18</v>
      </c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7"/>
    </row>
    <row r="171" spans="1:28" s="28" customFormat="1" ht="18" x14ac:dyDescent="0.35">
      <c r="A171" s="480">
        <v>44083</v>
      </c>
      <c r="B171" s="480">
        <v>44083</v>
      </c>
      <c r="C171" s="289" t="str">
        <f>VLOOKUP('SUMBER TEKNIK'!F171,SALES!A:D,2,0)</f>
        <v>SG</v>
      </c>
      <c r="D171" s="289" t="str">
        <f>VLOOKUP(F171,SALES!A:D,3,0)</f>
        <v>K</v>
      </c>
      <c r="E171" s="289" t="s">
        <v>766</v>
      </c>
      <c r="F171" s="297" t="s">
        <v>773</v>
      </c>
      <c r="G171" s="361">
        <v>2661951</v>
      </c>
      <c r="H171" s="292" t="s">
        <v>18</v>
      </c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7"/>
    </row>
    <row r="172" spans="1:28" s="28" customFormat="1" ht="18.75" customHeight="1" x14ac:dyDescent="0.35">
      <c r="A172" s="480">
        <v>44083</v>
      </c>
      <c r="B172" s="480">
        <v>44083</v>
      </c>
      <c r="C172" s="289" t="str">
        <f>VLOOKUP('SUMBER TEKNIK'!F172,SALES!A:D,2,0)</f>
        <v>SL</v>
      </c>
      <c r="D172" s="289" t="str">
        <f>VLOOKUP(F172,SALES!A:D,3,0)</f>
        <v>T</v>
      </c>
      <c r="E172" s="289" t="s">
        <v>767</v>
      </c>
      <c r="F172" s="297" t="s">
        <v>774</v>
      </c>
      <c r="G172" s="361">
        <v>55000000</v>
      </c>
      <c r="H172" s="292" t="str">
        <f>VLOOKUP(F172,SALES!A:D,4,0)</f>
        <v>PPN</v>
      </c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7"/>
    </row>
    <row r="173" spans="1:28" s="28" customFormat="1" ht="18.75" thickBot="1" x14ac:dyDescent="0.4">
      <c r="A173" s="480"/>
      <c r="B173" s="480"/>
      <c r="C173" s="289" t="e">
        <f>VLOOKUP('SUMBER TEKNIK'!F173,SALES!A:D,2,0)</f>
        <v>#N/A</v>
      </c>
      <c r="D173" s="289" t="e">
        <f>VLOOKUP(F173,SALES!A:D,3,0)</f>
        <v>#N/A</v>
      </c>
      <c r="E173" s="289"/>
      <c r="F173" s="297"/>
      <c r="G173" s="361"/>
      <c r="H173" s="292" t="s">
        <v>18</v>
      </c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7"/>
    </row>
    <row r="174" spans="1:28" s="28" customFormat="1" ht="18.75" thickBot="1" x14ac:dyDescent="0.4">
      <c r="A174" s="458"/>
      <c r="B174" s="458"/>
      <c r="C174" s="302"/>
      <c r="D174" s="302"/>
      <c r="E174" s="295"/>
      <c r="F174" s="298"/>
      <c r="G174" s="358"/>
      <c r="H174" s="455"/>
      <c r="I174" s="419">
        <f>SUM(G150:G174)</f>
        <v>154712806.30000001</v>
      </c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7"/>
    </row>
    <row r="175" spans="1:28" s="28" customFormat="1" ht="18" x14ac:dyDescent="0.35">
      <c r="A175" s="480">
        <v>44084</v>
      </c>
      <c r="B175" s="457">
        <v>44144</v>
      </c>
      <c r="C175" s="289" t="str">
        <f>VLOOKUP('SUMBER TEKNIK'!F175,SALES!A:D,2,0)</f>
        <v>SG</v>
      </c>
      <c r="D175" s="289" t="str">
        <f>VLOOKUP(F175,SALES!A:D,3,0)</f>
        <v>K</v>
      </c>
      <c r="E175" s="289" t="s">
        <v>776</v>
      </c>
      <c r="F175" s="297" t="s">
        <v>66</v>
      </c>
      <c r="G175" s="361">
        <v>566938</v>
      </c>
      <c r="H175" s="292" t="str">
        <f>VLOOKUP(F175,SALES!A:D,4,0)</f>
        <v>PPN</v>
      </c>
      <c r="I175" s="77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7"/>
    </row>
    <row r="176" spans="1:28" s="28" customFormat="1" ht="18" x14ac:dyDescent="0.35">
      <c r="A176" s="480">
        <v>44084</v>
      </c>
      <c r="B176" s="457">
        <v>44099</v>
      </c>
      <c r="C176" s="289" t="str">
        <f>VLOOKUP('SUMBER TEKNIK'!F176,SALES!A:D,2,0)</f>
        <v>R</v>
      </c>
      <c r="D176" s="289" t="str">
        <f>VLOOKUP(F176,SALES!A:D,3,0)</f>
        <v>K</v>
      </c>
      <c r="E176" s="289" t="s">
        <v>777</v>
      </c>
      <c r="F176" s="297" t="s">
        <v>793</v>
      </c>
      <c r="G176" s="361">
        <v>15000000</v>
      </c>
      <c r="H176" s="292" t="str">
        <f>VLOOKUP(F176,SALES!A:D,4,0)</f>
        <v>PPN</v>
      </c>
      <c r="I176" s="77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7"/>
    </row>
    <row r="177" spans="1:28" s="28" customFormat="1" ht="18" x14ac:dyDescent="0.35">
      <c r="A177" s="480">
        <v>44084</v>
      </c>
      <c r="B177" s="457">
        <v>44084</v>
      </c>
      <c r="C177" s="289" t="str">
        <f>VLOOKUP('SUMBER TEKNIK'!F177,SALES!A:D,2,0)</f>
        <v>SL</v>
      </c>
      <c r="D177" s="289" t="str">
        <f>VLOOKUP(F177,SALES!A:D,3,0)</f>
        <v>T</v>
      </c>
      <c r="E177" s="289" t="s">
        <v>778</v>
      </c>
      <c r="F177" s="297" t="s">
        <v>721</v>
      </c>
      <c r="G177" s="361">
        <v>18000000</v>
      </c>
      <c r="H177" s="292" t="str">
        <f>VLOOKUP(F177,SALES!A:D,4,0)</f>
        <v>PPN</v>
      </c>
      <c r="I177" s="77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7"/>
    </row>
    <row r="178" spans="1:28" s="28" customFormat="1" ht="18" x14ac:dyDescent="0.35">
      <c r="A178" s="480">
        <v>44084</v>
      </c>
      <c r="B178" s="457">
        <v>44084</v>
      </c>
      <c r="C178" s="289" t="str">
        <f>VLOOKUP('SUMBER TEKNIK'!F178,SALES!A:D,2,0)</f>
        <v>SG</v>
      </c>
      <c r="D178" s="289" t="str">
        <f>VLOOKUP(F178,SALES!A:D,3,0)</f>
        <v>T</v>
      </c>
      <c r="E178" s="289" t="s">
        <v>779</v>
      </c>
      <c r="F178" s="297" t="s">
        <v>794</v>
      </c>
      <c r="G178" s="361">
        <v>1372641.4</v>
      </c>
      <c r="H178" s="292" t="str">
        <f>VLOOKUP(F178,SALES!A:D,4,0)</f>
        <v>PPN</v>
      </c>
      <c r="I178" s="77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7"/>
    </row>
    <row r="179" spans="1:28" s="28" customFormat="1" ht="18" x14ac:dyDescent="0.35">
      <c r="A179" s="480">
        <v>44084</v>
      </c>
      <c r="B179" s="457">
        <v>44091</v>
      </c>
      <c r="C179" s="289" t="str">
        <f>VLOOKUP('SUMBER TEKNIK'!F179,SALES!A:D,2,0)</f>
        <v>SG</v>
      </c>
      <c r="D179" s="289" t="str">
        <f>VLOOKUP(F179,SALES!A:D,3,0)</f>
        <v>K</v>
      </c>
      <c r="E179" s="289" t="s">
        <v>780</v>
      </c>
      <c r="F179" s="297" t="s">
        <v>488</v>
      </c>
      <c r="G179" s="361">
        <v>3473608</v>
      </c>
      <c r="H179" s="292" t="s">
        <v>18</v>
      </c>
      <c r="I179" s="77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7"/>
    </row>
    <row r="180" spans="1:28" s="28" customFormat="1" ht="18" x14ac:dyDescent="0.35">
      <c r="A180" s="480">
        <v>44084</v>
      </c>
      <c r="B180" s="457">
        <v>44084</v>
      </c>
      <c r="C180" s="289" t="str">
        <f>VLOOKUP('SUMBER TEKNIK'!F180,SALES!A:D,2,0)</f>
        <v>A</v>
      </c>
      <c r="D180" s="289" t="str">
        <f>VLOOKUP(F180,SALES!A:D,3,0)</f>
        <v>K</v>
      </c>
      <c r="E180" s="289" t="s">
        <v>781</v>
      </c>
      <c r="F180" s="297" t="s">
        <v>795</v>
      </c>
      <c r="G180" s="361">
        <v>1002553</v>
      </c>
      <c r="H180" s="292" t="s">
        <v>18</v>
      </c>
      <c r="I180" s="77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7"/>
    </row>
    <row r="181" spans="1:28" s="28" customFormat="1" ht="18" x14ac:dyDescent="0.35">
      <c r="A181" s="480">
        <v>44084</v>
      </c>
      <c r="B181" s="457">
        <v>44084</v>
      </c>
      <c r="C181" s="289" t="str">
        <f>VLOOKUP('SUMBER TEKNIK'!F181,SALES!A:D,2,0)</f>
        <v>SG</v>
      </c>
      <c r="D181" s="289" t="str">
        <f>VLOOKUP(F181,SALES!A:D,3,0)</f>
        <v>K</v>
      </c>
      <c r="E181" s="289" t="s">
        <v>782</v>
      </c>
      <c r="F181" s="297" t="s">
        <v>773</v>
      </c>
      <c r="G181" s="361">
        <v>7952000</v>
      </c>
      <c r="H181" s="292" t="s">
        <v>18</v>
      </c>
      <c r="I181" s="77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7"/>
    </row>
    <row r="182" spans="1:28" s="28" customFormat="1" ht="18" x14ac:dyDescent="0.35">
      <c r="A182" s="480">
        <v>44084</v>
      </c>
      <c r="B182" s="457">
        <v>44084</v>
      </c>
      <c r="C182" s="289" t="str">
        <f>VLOOKUP('SUMBER TEKNIK'!F182,SALES!A:D,2,0)</f>
        <v>-</v>
      </c>
      <c r="D182" s="289" t="str">
        <f>VLOOKUP(F182,SALES!A:D,3,0)</f>
        <v>T</v>
      </c>
      <c r="E182" s="289" t="s">
        <v>783</v>
      </c>
      <c r="F182" s="297" t="s">
        <v>511</v>
      </c>
      <c r="G182" s="361">
        <v>852600</v>
      </c>
      <c r="H182" s="292" t="s">
        <v>18</v>
      </c>
      <c r="I182" s="77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7"/>
    </row>
    <row r="183" spans="1:28" s="28" customFormat="1" ht="18" x14ac:dyDescent="0.35">
      <c r="A183" s="480">
        <v>44084</v>
      </c>
      <c r="B183" s="457">
        <v>44144</v>
      </c>
      <c r="C183" s="289" t="str">
        <f>VLOOKUP('SUMBER TEKNIK'!F183,SALES!A:D,2,0)</f>
        <v>SG</v>
      </c>
      <c r="D183" s="289" t="str">
        <f>VLOOKUP(F183,SALES!A:D,3,0)</f>
        <v>K</v>
      </c>
      <c r="E183" s="289" t="s">
        <v>784</v>
      </c>
      <c r="F183" s="297" t="s">
        <v>66</v>
      </c>
      <c r="G183" s="361">
        <v>738293.9</v>
      </c>
      <c r="H183" s="292" t="s">
        <v>18</v>
      </c>
      <c r="I183" s="77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7"/>
    </row>
    <row r="184" spans="1:28" s="28" customFormat="1" ht="18" x14ac:dyDescent="0.35">
      <c r="A184" s="480">
        <v>44084</v>
      </c>
      <c r="B184" s="457">
        <v>44091</v>
      </c>
      <c r="C184" s="289" t="str">
        <f>VLOOKUP('SUMBER TEKNIK'!F184,SALES!A:D,2,0)</f>
        <v>SG</v>
      </c>
      <c r="D184" s="289" t="str">
        <f>VLOOKUP(F184,SALES!A:D,3,0)</f>
        <v>K</v>
      </c>
      <c r="E184" s="289" t="s">
        <v>786</v>
      </c>
      <c r="F184" s="297" t="s">
        <v>495</v>
      </c>
      <c r="G184" s="361">
        <v>2670222</v>
      </c>
      <c r="H184" s="292" t="s">
        <v>18</v>
      </c>
      <c r="I184" s="77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7"/>
    </row>
    <row r="185" spans="1:28" s="28" customFormat="1" ht="18" x14ac:dyDescent="0.35">
      <c r="A185" s="480">
        <v>44084</v>
      </c>
      <c r="B185" s="457">
        <v>44084</v>
      </c>
      <c r="C185" s="289" t="str">
        <f>VLOOKUP('SUMBER TEKNIK'!F185,SALES!A:D,2,0)</f>
        <v>MDN</v>
      </c>
      <c r="D185" s="289" t="str">
        <f>VLOOKUP(F185,SALES!A:D,3,0)</f>
        <v>T</v>
      </c>
      <c r="E185" s="289" t="s">
        <v>787</v>
      </c>
      <c r="F185" s="297" t="s">
        <v>796</v>
      </c>
      <c r="G185" s="361">
        <v>896500</v>
      </c>
      <c r="H185" s="292" t="s">
        <v>18</v>
      </c>
      <c r="I185" s="77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7"/>
    </row>
    <row r="186" spans="1:28" s="28" customFormat="1" ht="18" x14ac:dyDescent="0.35">
      <c r="A186" s="480">
        <v>44084</v>
      </c>
      <c r="B186" s="457">
        <v>44144</v>
      </c>
      <c r="C186" s="289" t="str">
        <f>VLOOKUP('SUMBER TEKNIK'!F186,SALES!A:D,2,0)</f>
        <v>-</v>
      </c>
      <c r="D186" s="289" t="str">
        <f>VLOOKUP(F186,SALES!A:D,3,0)</f>
        <v>K</v>
      </c>
      <c r="E186" s="289" t="s">
        <v>788</v>
      </c>
      <c r="F186" s="297" t="s">
        <v>206</v>
      </c>
      <c r="G186" s="361">
        <v>12650525</v>
      </c>
      <c r="H186" s="292" t="s">
        <v>18</v>
      </c>
      <c r="I186" s="77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7"/>
    </row>
    <row r="187" spans="1:28" s="28" customFormat="1" ht="18" x14ac:dyDescent="0.35">
      <c r="A187" s="480">
        <v>44084</v>
      </c>
      <c r="B187" s="457">
        <v>44084</v>
      </c>
      <c r="C187" s="289" t="str">
        <f>VLOOKUP('SUMBER TEKNIK'!F187,SALES!A:D,2,0)</f>
        <v>SG</v>
      </c>
      <c r="D187" s="289" t="str">
        <f>VLOOKUP(F187,SALES!A:D,3,0)</f>
        <v>K</v>
      </c>
      <c r="E187" s="289" t="s">
        <v>789</v>
      </c>
      <c r="F187" s="297" t="s">
        <v>472</v>
      </c>
      <c r="G187" s="361">
        <v>1023033</v>
      </c>
      <c r="H187" s="292" t="s">
        <v>18</v>
      </c>
      <c r="I187" s="77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7"/>
    </row>
    <row r="188" spans="1:28" s="28" customFormat="1" ht="18" x14ac:dyDescent="0.35">
      <c r="A188" s="480">
        <v>44084</v>
      </c>
      <c r="B188" s="457">
        <v>44084</v>
      </c>
      <c r="C188" s="289" t="str">
        <f>VLOOKUP('SUMBER TEKNIK'!F188,SALES!A:D,2,0)</f>
        <v>SG</v>
      </c>
      <c r="D188" s="289" t="str">
        <f>VLOOKUP(F188,SALES!A:D,3,0)</f>
        <v>T</v>
      </c>
      <c r="E188" s="289" t="s">
        <v>790</v>
      </c>
      <c r="F188" s="297" t="s">
        <v>539</v>
      </c>
      <c r="G188" s="361">
        <v>1428000</v>
      </c>
      <c r="H188" s="292" t="s">
        <v>18</v>
      </c>
      <c r="I188" s="77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7"/>
    </row>
    <row r="189" spans="1:28" s="28" customFormat="1" ht="18" x14ac:dyDescent="0.35">
      <c r="A189" s="480">
        <v>44084</v>
      </c>
      <c r="B189" s="457">
        <v>44144</v>
      </c>
      <c r="C189" s="289" t="str">
        <f>VLOOKUP('SUMBER TEKNIK'!F189,SALES!A:D,2,0)</f>
        <v>A</v>
      </c>
      <c r="D189" s="289" t="str">
        <f>VLOOKUP(F189,SALES!A:D,3,0)</f>
        <v>T</v>
      </c>
      <c r="E189" s="289" t="s">
        <v>791</v>
      </c>
      <c r="F189" s="297" t="s">
        <v>259</v>
      </c>
      <c r="G189" s="361">
        <v>1482123</v>
      </c>
      <c r="H189" s="292" t="s">
        <v>18</v>
      </c>
      <c r="I189" s="77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7"/>
    </row>
    <row r="190" spans="1:28" s="28" customFormat="1" ht="18.75" thickBot="1" x14ac:dyDescent="0.4">
      <c r="A190" s="480">
        <v>44084</v>
      </c>
      <c r="B190" s="480">
        <v>44084</v>
      </c>
      <c r="C190" s="289" t="str">
        <f>VLOOKUP('SUMBER TEKNIK'!F190,SALES!A:D,2,0)</f>
        <v>MDN</v>
      </c>
      <c r="D190" s="289" t="str">
        <f>VLOOKUP(F190,SALES!A:D,3,0)</f>
        <v>K</v>
      </c>
      <c r="E190" s="289" t="s">
        <v>792</v>
      </c>
      <c r="F190" s="297" t="s">
        <v>384</v>
      </c>
      <c r="G190" s="361">
        <v>1391500</v>
      </c>
      <c r="H190" s="292" t="s">
        <v>18</v>
      </c>
      <c r="I190" s="77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7"/>
    </row>
    <row r="191" spans="1:28" s="28" customFormat="1" ht="18.75" thickBot="1" x14ac:dyDescent="0.4">
      <c r="A191" s="486"/>
      <c r="B191" s="486"/>
      <c r="C191" s="302"/>
      <c r="D191" s="302"/>
      <c r="E191" s="302"/>
      <c r="F191" s="322"/>
      <c r="G191" s="361"/>
      <c r="H191" s="455"/>
      <c r="I191" s="420">
        <f>SUM(G175:G190)</f>
        <v>70500537.299999997</v>
      </c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7"/>
    </row>
    <row r="192" spans="1:28" s="28" customFormat="1" ht="18.75" thickBot="1" x14ac:dyDescent="0.4">
      <c r="A192" s="482">
        <v>44085</v>
      </c>
      <c r="B192" s="482">
        <v>44145</v>
      </c>
      <c r="C192" s="303" t="str">
        <f>VLOOKUP('SUMBER TEKNIK'!F192,SALES!A:D,2,0)</f>
        <v>D</v>
      </c>
      <c r="D192" s="303" t="str">
        <f>VLOOKUP(F192,SALES!A:D,3,0)</f>
        <v>K</v>
      </c>
      <c r="E192" s="303" t="s">
        <v>798</v>
      </c>
      <c r="F192" s="299" t="s">
        <v>566</v>
      </c>
      <c r="G192" s="362">
        <v>2470061.2000000002</v>
      </c>
      <c r="H192" s="451" t="str">
        <f>VLOOKUP(F192,SALES!A:D,4,0)</f>
        <v>PPN</v>
      </c>
      <c r="I192" s="84"/>
      <c r="J192" s="26"/>
      <c r="K192" s="30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7"/>
    </row>
    <row r="193" spans="1:28" s="28" customFormat="1" ht="18" x14ac:dyDescent="0.35">
      <c r="A193" s="457">
        <v>44085</v>
      </c>
      <c r="B193" s="457">
        <v>44085</v>
      </c>
      <c r="C193" s="303" t="str">
        <f>VLOOKUP('SUMBER TEKNIK'!F193,SALES!A:D,2,0)</f>
        <v>-</v>
      </c>
      <c r="D193" s="303" t="str">
        <f>VLOOKUP(F193,SALES!A:D,3,0)</f>
        <v>T</v>
      </c>
      <c r="E193" s="303" t="s">
        <v>799</v>
      </c>
      <c r="F193" s="301" t="s">
        <v>814</v>
      </c>
      <c r="G193" s="362">
        <v>818175</v>
      </c>
      <c r="H193" s="451" t="str">
        <f>VLOOKUP(F193,SALES!A:D,4,0)</f>
        <v>PPN</v>
      </c>
      <c r="I193" s="84"/>
      <c r="J193" s="26"/>
      <c r="K193" s="30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7"/>
    </row>
    <row r="194" spans="1:28" s="28" customFormat="1" ht="18" x14ac:dyDescent="0.35">
      <c r="A194" s="480">
        <v>44085</v>
      </c>
      <c r="B194" s="480">
        <v>44145</v>
      </c>
      <c r="C194" s="300" t="str">
        <f>VLOOKUP('SUMBER TEKNIK'!F194,SALES!A:D,2,0)</f>
        <v>SG</v>
      </c>
      <c r="D194" s="300" t="str">
        <f>VLOOKUP(F194,SALES!A:D,3,0)</f>
        <v>K</v>
      </c>
      <c r="E194" s="300" t="s">
        <v>800</v>
      </c>
      <c r="F194" s="301" t="s">
        <v>657</v>
      </c>
      <c r="G194" s="359">
        <v>1428119</v>
      </c>
      <c r="H194" s="452" t="str">
        <f>VLOOKUP(F194,SALES!A:D,4,0)</f>
        <v>PPN</v>
      </c>
      <c r="I194" s="84"/>
      <c r="J194" s="26"/>
      <c r="K194" s="30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7"/>
    </row>
    <row r="195" spans="1:28" s="28" customFormat="1" ht="18" x14ac:dyDescent="0.35">
      <c r="A195" s="480">
        <v>44085</v>
      </c>
      <c r="B195" s="480">
        <v>44145</v>
      </c>
      <c r="C195" s="300" t="str">
        <f>VLOOKUP('SUMBER TEKNIK'!F195,SALES!A:D,2,0)</f>
        <v>SG</v>
      </c>
      <c r="D195" s="300" t="str">
        <f>VLOOKUP(F195,SALES!A:D,3,0)</f>
        <v>K</v>
      </c>
      <c r="E195" s="300" t="s">
        <v>801</v>
      </c>
      <c r="F195" s="301" t="s">
        <v>657</v>
      </c>
      <c r="G195" s="359">
        <v>1428119</v>
      </c>
      <c r="H195" s="452" t="str">
        <f>VLOOKUP(F195,SALES!A:D,4,0)</f>
        <v>PPN</v>
      </c>
      <c r="I195" s="84"/>
      <c r="J195" s="26"/>
      <c r="K195" s="30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7"/>
    </row>
    <row r="196" spans="1:28" s="28" customFormat="1" ht="18" x14ac:dyDescent="0.35">
      <c r="A196" s="480">
        <v>44085</v>
      </c>
      <c r="B196" s="480">
        <v>44115</v>
      </c>
      <c r="C196" s="300" t="str">
        <f>VLOOKUP('SUMBER TEKNIK'!F196,SALES!A:D,2,0)</f>
        <v>SG</v>
      </c>
      <c r="D196" s="300" t="str">
        <f>VLOOKUP(F196,SALES!A:D,3,0)</f>
        <v>K</v>
      </c>
      <c r="E196" s="300" t="s">
        <v>802</v>
      </c>
      <c r="F196" s="301" t="s">
        <v>470</v>
      </c>
      <c r="G196" s="359">
        <v>2136178</v>
      </c>
      <c r="H196" s="452" t="str">
        <f>VLOOKUP(F196,SALES!A:D,4,0)</f>
        <v>PPN</v>
      </c>
      <c r="I196" s="84"/>
      <c r="J196" s="26"/>
      <c r="K196" s="30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7"/>
    </row>
    <row r="197" spans="1:28" s="28" customFormat="1" ht="18" x14ac:dyDescent="0.35">
      <c r="A197" s="480">
        <v>44085</v>
      </c>
      <c r="B197" s="480">
        <v>44085</v>
      </c>
      <c r="C197" s="300" t="str">
        <f>VLOOKUP('SUMBER TEKNIK'!F197,SALES!A:D,2,0)</f>
        <v>-</v>
      </c>
      <c r="D197" s="300" t="str">
        <f>VLOOKUP(F197,SALES!A:D,3,0)</f>
        <v>T</v>
      </c>
      <c r="E197" s="300" t="s">
        <v>803</v>
      </c>
      <c r="F197" s="301" t="s">
        <v>639</v>
      </c>
      <c r="G197" s="359">
        <v>576000</v>
      </c>
      <c r="H197" s="452" t="str">
        <f>VLOOKUP(F197,SALES!A:D,4,0)</f>
        <v>PPN</v>
      </c>
      <c r="I197" s="84"/>
      <c r="J197" s="26"/>
      <c r="K197" s="30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7"/>
    </row>
    <row r="198" spans="1:28" s="28" customFormat="1" ht="18" x14ac:dyDescent="0.35">
      <c r="A198" s="480">
        <v>44085</v>
      </c>
      <c r="B198" s="480">
        <v>44085</v>
      </c>
      <c r="C198" s="300" t="str">
        <f>VLOOKUP('SUMBER TEKNIK'!F198,SALES!A:D,2,0)</f>
        <v>SG</v>
      </c>
      <c r="D198" s="300" t="str">
        <f>VLOOKUP(F198,SALES!A:D,3,0)</f>
        <v>K</v>
      </c>
      <c r="E198" s="300" t="s">
        <v>804</v>
      </c>
      <c r="F198" s="301" t="s">
        <v>815</v>
      </c>
      <c r="G198" s="359">
        <v>7058205</v>
      </c>
      <c r="H198" s="452" t="str">
        <f>VLOOKUP(F198,SALES!A:D,4,0)</f>
        <v>PPN</v>
      </c>
      <c r="I198" s="84"/>
      <c r="J198" s="26"/>
      <c r="K198" s="30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7"/>
    </row>
    <row r="199" spans="1:28" s="28" customFormat="1" ht="18" x14ac:dyDescent="0.35">
      <c r="A199" s="480">
        <v>44085</v>
      </c>
      <c r="B199" s="480">
        <v>44145</v>
      </c>
      <c r="C199" s="300" t="str">
        <f>VLOOKUP('SUMBER TEKNIK'!F199,SALES!A:D,2,0)</f>
        <v>SG</v>
      </c>
      <c r="D199" s="300" t="str">
        <f>VLOOKUP(F199,SALES!A:D,3,0)</f>
        <v>K</v>
      </c>
      <c r="E199" s="300" t="s">
        <v>805</v>
      </c>
      <c r="F199" s="301" t="s">
        <v>816</v>
      </c>
      <c r="G199" s="359">
        <v>2136178</v>
      </c>
      <c r="H199" s="452" t="str">
        <f>VLOOKUP(F199,SALES!A:D,4,0)</f>
        <v>PPN</v>
      </c>
      <c r="I199" s="84"/>
      <c r="J199" s="26"/>
      <c r="K199" s="30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7"/>
    </row>
    <row r="200" spans="1:28" s="28" customFormat="1" ht="18" x14ac:dyDescent="0.35">
      <c r="A200" s="480">
        <v>44085</v>
      </c>
      <c r="B200" s="480">
        <v>44100</v>
      </c>
      <c r="C200" s="300" t="str">
        <f>VLOOKUP('SUMBER TEKNIK'!F200,SALES!A:D,2,0)</f>
        <v>Y</v>
      </c>
      <c r="D200" s="300" t="str">
        <f>VLOOKUP(F200,SALES!A:D,3,0)</f>
        <v>T</v>
      </c>
      <c r="E200" s="300" t="s">
        <v>806</v>
      </c>
      <c r="F200" s="301" t="s">
        <v>521</v>
      </c>
      <c r="G200" s="359">
        <v>9000000</v>
      </c>
      <c r="H200" s="452" t="str">
        <f>VLOOKUP(F200,SALES!A:D,4,0)</f>
        <v>PPN</v>
      </c>
      <c r="I200" s="84"/>
      <c r="J200" s="26"/>
      <c r="K200" s="30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7"/>
    </row>
    <row r="201" spans="1:28" s="28" customFormat="1" ht="18" x14ac:dyDescent="0.35">
      <c r="A201" s="480">
        <v>44085</v>
      </c>
      <c r="B201" s="480">
        <v>44092</v>
      </c>
      <c r="C201" s="300" t="str">
        <f>VLOOKUP('SUMBER TEKNIK'!F201,SALES!A:D,2,0)</f>
        <v>SG</v>
      </c>
      <c r="D201" s="300" t="str">
        <f>VLOOKUP(F201,SALES!A:D,3,0)</f>
        <v>K</v>
      </c>
      <c r="E201" s="300" t="s">
        <v>807</v>
      </c>
      <c r="F201" s="301" t="s">
        <v>488</v>
      </c>
      <c r="G201" s="359">
        <v>1360671</v>
      </c>
      <c r="H201" s="452" t="s">
        <v>18</v>
      </c>
      <c r="I201" s="84"/>
      <c r="J201" s="26"/>
      <c r="K201" s="30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7"/>
    </row>
    <row r="202" spans="1:28" s="28" customFormat="1" ht="18" x14ac:dyDescent="0.35">
      <c r="A202" s="480">
        <v>44085</v>
      </c>
      <c r="B202" s="480">
        <v>44085</v>
      </c>
      <c r="C202" s="300" t="str">
        <f>VLOOKUP('SUMBER TEKNIK'!F202,SALES!A:D,2,0)</f>
        <v>JKT</v>
      </c>
      <c r="D202" s="300" t="str">
        <f>VLOOKUP(F202,SALES!A:D,3,0)</f>
        <v>T</v>
      </c>
      <c r="E202" s="300" t="s">
        <v>808</v>
      </c>
      <c r="F202" s="301" t="s">
        <v>817</v>
      </c>
      <c r="G202" s="359">
        <v>551800</v>
      </c>
      <c r="H202" s="452" t="str">
        <f>VLOOKUP(F202,SALES!A:D,4,0)</f>
        <v>PPN JKT</v>
      </c>
      <c r="I202" s="84"/>
      <c r="J202" s="26"/>
      <c r="K202" s="30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7"/>
    </row>
    <row r="203" spans="1:28" s="28" customFormat="1" ht="18" x14ac:dyDescent="0.35">
      <c r="A203" s="480">
        <v>44085</v>
      </c>
      <c r="B203" s="480">
        <v>44145</v>
      </c>
      <c r="C203" s="300" t="str">
        <f>VLOOKUP('SUMBER TEKNIK'!F203,SALES!A:D,2,0)</f>
        <v>A</v>
      </c>
      <c r="D203" s="300" t="str">
        <f>VLOOKUP(F203,SALES!A:D,3,0)</f>
        <v>K</v>
      </c>
      <c r="E203" s="300" t="s">
        <v>809</v>
      </c>
      <c r="F203" s="301" t="s">
        <v>32</v>
      </c>
      <c r="G203" s="359">
        <v>2001766</v>
      </c>
      <c r="H203" s="452" t="str">
        <f>VLOOKUP(F203,SALES!A:D,4,0)</f>
        <v>PPN</v>
      </c>
      <c r="I203" s="84"/>
      <c r="J203" s="26"/>
      <c r="K203" s="30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7"/>
    </row>
    <row r="204" spans="1:28" s="28" customFormat="1" ht="18" x14ac:dyDescent="0.35">
      <c r="A204" s="480">
        <v>44085</v>
      </c>
      <c r="B204" s="480">
        <v>44115</v>
      </c>
      <c r="C204" s="300" t="str">
        <f>VLOOKUP('SUMBER TEKNIK'!F204,SALES!A:D,2,0)</f>
        <v>A</v>
      </c>
      <c r="D204" s="300" t="str">
        <f>VLOOKUP(F204,SALES!A:D,3,0)</f>
        <v>T</v>
      </c>
      <c r="E204" s="300" t="s">
        <v>810</v>
      </c>
      <c r="F204" s="301" t="s">
        <v>100</v>
      </c>
      <c r="G204" s="359">
        <v>6610150</v>
      </c>
      <c r="H204" s="452" t="str">
        <f>VLOOKUP(F204,SALES!A:D,4,0)</f>
        <v>PPN</v>
      </c>
      <c r="I204" s="84"/>
      <c r="J204" s="26"/>
      <c r="K204" s="30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7"/>
    </row>
    <row r="205" spans="1:28" s="28" customFormat="1" ht="18" x14ac:dyDescent="0.35">
      <c r="A205" s="480">
        <v>44085</v>
      </c>
      <c r="B205" s="480">
        <v>44085</v>
      </c>
      <c r="C205" s="300" t="str">
        <f>VLOOKUP('SUMBER TEKNIK'!F205,SALES!A:D,2,0)</f>
        <v>SG</v>
      </c>
      <c r="D205" s="300" t="str">
        <f>VLOOKUP(F205,SALES!A:D,3,0)</f>
        <v>T</v>
      </c>
      <c r="E205" s="300" t="s">
        <v>811</v>
      </c>
      <c r="F205" s="301" t="s">
        <v>63</v>
      </c>
      <c r="G205" s="359">
        <v>2257728</v>
      </c>
      <c r="H205" s="452" t="str">
        <f>VLOOKUP(F205,SALES!A:D,4,0)</f>
        <v>PPN</v>
      </c>
      <c r="I205" s="84"/>
      <c r="J205" s="26"/>
      <c r="K205" s="30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7"/>
    </row>
    <row r="206" spans="1:28" s="28" customFormat="1" ht="18" x14ac:dyDescent="0.35">
      <c r="A206" s="480">
        <v>44085</v>
      </c>
      <c r="B206" s="480">
        <v>44145</v>
      </c>
      <c r="C206" s="300" t="str">
        <f>VLOOKUP('SUMBER TEKNIK'!F206,SALES!A:D,2,0)</f>
        <v>SG</v>
      </c>
      <c r="D206" s="300" t="str">
        <f>VLOOKUP(F206,SALES!A:D,3,0)</f>
        <v>T</v>
      </c>
      <c r="E206" s="300" t="s">
        <v>812</v>
      </c>
      <c r="F206" s="301" t="s">
        <v>216</v>
      </c>
      <c r="G206" s="359">
        <v>2668704.5</v>
      </c>
      <c r="H206" s="452" t="str">
        <f>VLOOKUP(F206,SALES!A:D,4,0)</f>
        <v>PPN</v>
      </c>
      <c r="I206" s="84"/>
      <c r="J206" s="26"/>
      <c r="K206" s="30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7"/>
    </row>
    <row r="207" spans="1:28" s="28" customFormat="1" ht="18.75" thickBot="1" x14ac:dyDescent="0.4">
      <c r="A207" s="480">
        <v>44085</v>
      </c>
      <c r="B207" s="480">
        <v>44085</v>
      </c>
      <c r="C207" s="300" t="str">
        <f>VLOOKUP('SUMBER TEKNIK'!F207,SALES!A:D,2,0)</f>
        <v>SG</v>
      </c>
      <c r="D207" s="300" t="str">
        <f>VLOOKUP(F207,SALES!A:D,3,0)</f>
        <v>T</v>
      </c>
      <c r="E207" s="300" t="s">
        <v>813</v>
      </c>
      <c r="F207" s="301" t="s">
        <v>63</v>
      </c>
      <c r="G207" s="359">
        <v>834889</v>
      </c>
      <c r="H207" s="452" t="str">
        <f>VLOOKUP(F207,SALES!A:D,4,0)</f>
        <v>PPN</v>
      </c>
      <c r="I207" s="84"/>
      <c r="J207" s="26"/>
      <c r="K207" s="30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7"/>
    </row>
    <row r="208" spans="1:28" s="28" customFormat="1" ht="18.75" thickBot="1" x14ac:dyDescent="0.4">
      <c r="A208" s="467"/>
      <c r="B208" s="486"/>
      <c r="C208" s="295"/>
      <c r="D208" s="295"/>
      <c r="E208" s="295"/>
      <c r="F208" s="301"/>
      <c r="G208" s="359"/>
      <c r="H208" s="487"/>
      <c r="I208" s="33">
        <f>SUM(G192:G208)</f>
        <v>43336743.700000003</v>
      </c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7"/>
    </row>
    <row r="209" spans="1:28" s="28" customFormat="1" ht="18" x14ac:dyDescent="0.35">
      <c r="A209" s="480">
        <v>44086</v>
      </c>
      <c r="B209" s="457">
        <v>44116</v>
      </c>
      <c r="C209" s="303" t="str">
        <f>VLOOKUP('SUMBER TEKNIK'!F209,SALES!A:D,2,0)</f>
        <v>A</v>
      </c>
      <c r="D209" s="303" t="str">
        <f>VLOOKUP(F209,SALES!A:D,3,0)</f>
        <v>K</v>
      </c>
      <c r="E209" s="303" t="s">
        <v>819</v>
      </c>
      <c r="F209" s="323" t="s">
        <v>27</v>
      </c>
      <c r="G209" s="362">
        <v>3818147</v>
      </c>
      <c r="H209" s="451" t="str">
        <f>VLOOKUP(F209,SALES!A:D,4,0)</f>
        <v>PPN</v>
      </c>
      <c r="I209" s="107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7"/>
    </row>
    <row r="210" spans="1:28" s="28" customFormat="1" ht="18" x14ac:dyDescent="0.35">
      <c r="A210" s="480">
        <v>44086</v>
      </c>
      <c r="B210" s="480">
        <v>44086</v>
      </c>
      <c r="C210" s="300" t="str">
        <f>VLOOKUP('SUMBER TEKNIK'!F210,SALES!A:D,2,0)</f>
        <v>SG</v>
      </c>
      <c r="D210" s="300" t="str">
        <f>VLOOKUP(F210,SALES!A:D,3,0)</f>
        <v>K</v>
      </c>
      <c r="E210" s="300" t="s">
        <v>820</v>
      </c>
      <c r="F210" s="301" t="s">
        <v>567</v>
      </c>
      <c r="G210" s="359">
        <v>466939</v>
      </c>
      <c r="H210" s="452" t="str">
        <f>VLOOKUP(F210,SALES!A:D,4,0)</f>
        <v>PPN</v>
      </c>
      <c r="I210" s="8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7"/>
    </row>
    <row r="211" spans="1:28" s="28" customFormat="1" ht="18" x14ac:dyDescent="0.35">
      <c r="A211" s="480">
        <v>44086</v>
      </c>
      <c r="B211" s="480">
        <v>44093</v>
      </c>
      <c r="C211" s="300" t="str">
        <f>VLOOKUP('SUMBER TEKNIK'!F211,SALES!A:D,2,0)</f>
        <v>SG</v>
      </c>
      <c r="D211" s="300" t="str">
        <f>VLOOKUP(F211,SALES!A:D,3,0)</f>
        <v>K</v>
      </c>
      <c r="E211" s="300" t="s">
        <v>821</v>
      </c>
      <c r="F211" s="301" t="s">
        <v>488</v>
      </c>
      <c r="G211" s="359">
        <v>1750310.9450000001</v>
      </c>
      <c r="H211" s="452" t="str">
        <f>VLOOKUP(F211,SALES!A:D,4,0)</f>
        <v>PPN</v>
      </c>
      <c r="I211" s="8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7"/>
    </row>
    <row r="212" spans="1:28" s="28" customFormat="1" ht="18" x14ac:dyDescent="0.35">
      <c r="A212" s="480">
        <v>44086</v>
      </c>
      <c r="B212" s="480">
        <v>44086</v>
      </c>
      <c r="C212" s="300" t="str">
        <f>VLOOKUP('SUMBER TEKNIK'!F212,SALES!A:D,2,0)</f>
        <v>R</v>
      </c>
      <c r="D212" s="300" t="str">
        <f>VLOOKUP(F212,SALES!A:D,3,0)</f>
        <v>T</v>
      </c>
      <c r="E212" s="300" t="s">
        <v>822</v>
      </c>
      <c r="F212" s="301" t="s">
        <v>818</v>
      </c>
      <c r="G212" s="359">
        <v>12800001</v>
      </c>
      <c r="H212" s="452" t="str">
        <f>VLOOKUP(F212,SALES!A:D,4,0)</f>
        <v>PPN</v>
      </c>
      <c r="I212" s="8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7"/>
    </row>
    <row r="213" spans="1:28" s="28" customFormat="1" ht="18" x14ac:dyDescent="0.35">
      <c r="A213" s="480">
        <v>44086</v>
      </c>
      <c r="B213" s="480">
        <v>44093</v>
      </c>
      <c r="C213" s="300" t="str">
        <f>VLOOKUP('SUMBER TEKNIK'!F213,SALES!A:D,2,0)</f>
        <v>SG</v>
      </c>
      <c r="D213" s="300" t="str">
        <f>VLOOKUP(F213,SALES!A:D,3,0)</f>
        <v>K</v>
      </c>
      <c r="E213" s="300" t="s">
        <v>823</v>
      </c>
      <c r="F213" s="301" t="s">
        <v>488</v>
      </c>
      <c r="G213" s="359">
        <v>3179289.3</v>
      </c>
      <c r="H213" s="452" t="str">
        <f>VLOOKUP(F213,SALES!A:D,4,0)</f>
        <v>PPN</v>
      </c>
      <c r="I213" s="8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7"/>
    </row>
    <row r="214" spans="1:28" s="28" customFormat="1" ht="18" x14ac:dyDescent="0.35">
      <c r="A214" s="480">
        <v>44086</v>
      </c>
      <c r="B214" s="480">
        <v>44086</v>
      </c>
      <c r="C214" s="300" t="str">
        <f>VLOOKUP('SUMBER TEKNIK'!F214,SALES!A:D,2,0)</f>
        <v>-</v>
      </c>
      <c r="D214" s="300" t="str">
        <f>VLOOKUP(F214,SALES!A:D,3,0)</f>
        <v>T</v>
      </c>
      <c r="E214" s="300" t="s">
        <v>824</v>
      </c>
      <c r="F214" s="301" t="s">
        <v>132</v>
      </c>
      <c r="G214" s="359">
        <v>52000000</v>
      </c>
      <c r="H214" s="452" t="str">
        <f>VLOOKUP(F214,SALES!A:D,4,0)</f>
        <v>PPN</v>
      </c>
      <c r="I214" s="8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7"/>
    </row>
    <row r="215" spans="1:28" s="28" customFormat="1" ht="18" x14ac:dyDescent="0.35">
      <c r="A215" s="480">
        <v>44086</v>
      </c>
      <c r="B215" s="480">
        <v>44086</v>
      </c>
      <c r="C215" s="300" t="str">
        <f>VLOOKUP('SUMBER TEKNIK'!F215,SALES!A:D,2,0)</f>
        <v>SG</v>
      </c>
      <c r="D215" s="300" t="str">
        <f>VLOOKUP(F215,SALES!A:D,3,0)</f>
        <v>T</v>
      </c>
      <c r="E215" s="300" t="s">
        <v>825</v>
      </c>
      <c r="F215" s="301" t="s">
        <v>830</v>
      </c>
      <c r="G215" s="359">
        <v>835000</v>
      </c>
      <c r="H215" s="452" t="str">
        <f>VLOOKUP(F215,SALES!A:D,4,0)</f>
        <v>PPN</v>
      </c>
      <c r="I215" s="8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7"/>
    </row>
    <row r="216" spans="1:28" s="28" customFormat="1" ht="18" x14ac:dyDescent="0.35">
      <c r="A216" s="480">
        <v>44086</v>
      </c>
      <c r="B216" s="480">
        <v>44086</v>
      </c>
      <c r="C216" s="300" t="str">
        <f>VLOOKUP('SUMBER TEKNIK'!F216,SALES!A:D,2,0)</f>
        <v>SG</v>
      </c>
      <c r="D216" s="300" t="str">
        <f>VLOOKUP(F216,SALES!A:D,3,0)</f>
        <v>T</v>
      </c>
      <c r="E216" s="300" t="s">
        <v>826</v>
      </c>
      <c r="F216" s="301" t="s">
        <v>593</v>
      </c>
      <c r="G216" s="359">
        <v>8883003</v>
      </c>
      <c r="H216" s="452" t="str">
        <f>VLOOKUP(F216,SALES!A:D,4,0)</f>
        <v>PPN</v>
      </c>
      <c r="I216" s="8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7"/>
    </row>
    <row r="217" spans="1:28" s="28" customFormat="1" ht="18" x14ac:dyDescent="0.35">
      <c r="A217" s="480">
        <v>44086</v>
      </c>
      <c r="B217" s="480">
        <v>44086</v>
      </c>
      <c r="C217" s="300" t="str">
        <f>VLOOKUP('SUMBER TEKNIK'!F217,SALES!A:D,2,0)</f>
        <v>SG</v>
      </c>
      <c r="D217" s="300" t="str">
        <f>VLOOKUP(F217,SALES!A:D,3,0)</f>
        <v>K</v>
      </c>
      <c r="E217" s="300" t="s">
        <v>827</v>
      </c>
      <c r="F217" s="301" t="s">
        <v>472</v>
      </c>
      <c r="G217" s="359">
        <v>582070</v>
      </c>
      <c r="H217" s="452" t="str">
        <f>VLOOKUP(F217,SALES!A:D,4,0)</f>
        <v>PPN</v>
      </c>
      <c r="I217" s="8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7"/>
    </row>
    <row r="218" spans="1:28" s="28" customFormat="1" ht="18" x14ac:dyDescent="0.35">
      <c r="A218" s="480">
        <v>44086</v>
      </c>
      <c r="B218" s="480">
        <v>44086</v>
      </c>
      <c r="C218" s="300" t="str">
        <f>VLOOKUP('SUMBER TEKNIK'!F218,SALES!A:D,2,0)</f>
        <v>D</v>
      </c>
      <c r="D218" s="300" t="str">
        <f>VLOOKUP(F218,SALES!A:D,3,0)</f>
        <v>K</v>
      </c>
      <c r="E218" s="300" t="s">
        <v>828</v>
      </c>
      <c r="F218" s="301" t="s">
        <v>485</v>
      </c>
      <c r="G218" s="359">
        <v>2304720</v>
      </c>
      <c r="H218" s="452" t="str">
        <f>VLOOKUP(F218,SALES!A:D,4,0)</f>
        <v>PPN</v>
      </c>
      <c r="I218" s="8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7"/>
    </row>
    <row r="219" spans="1:28" s="28" customFormat="1" ht="18.75" thickBot="1" x14ac:dyDescent="0.4">
      <c r="A219" s="480">
        <v>44086</v>
      </c>
      <c r="B219" s="480">
        <v>44146</v>
      </c>
      <c r="C219" s="300" t="str">
        <f>VLOOKUP('SUMBER TEKNIK'!F219,SALES!A:D,2,0)</f>
        <v>A</v>
      </c>
      <c r="D219" s="300" t="str">
        <f>VLOOKUP(F219,SALES!A:D,3,0)</f>
        <v>K</v>
      </c>
      <c r="E219" s="300" t="s">
        <v>829</v>
      </c>
      <c r="F219" s="301" t="s">
        <v>683</v>
      </c>
      <c r="G219" s="359">
        <v>2381640.5</v>
      </c>
      <c r="H219" s="452" t="str">
        <f>VLOOKUP(F219,SALES!A:D,4,0)</f>
        <v>PPN</v>
      </c>
      <c r="I219" s="8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7"/>
    </row>
    <row r="220" spans="1:28" s="28" customFormat="1" ht="18.75" thickBot="1" x14ac:dyDescent="0.4">
      <c r="A220" s="465"/>
      <c r="B220" s="458"/>
      <c r="C220" s="289"/>
      <c r="D220" s="289"/>
      <c r="E220" s="302"/>
      <c r="F220" s="298"/>
      <c r="G220" s="358"/>
      <c r="H220" s="487"/>
      <c r="I220" s="419">
        <f>SUM(G209:G220)</f>
        <v>89001120.745000005</v>
      </c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7"/>
    </row>
    <row r="221" spans="1:28" s="28" customFormat="1" ht="18" x14ac:dyDescent="0.35">
      <c r="A221" s="457">
        <v>44088</v>
      </c>
      <c r="B221" s="457">
        <v>44095</v>
      </c>
      <c r="C221" s="289" t="str">
        <f>VLOOKUP('SUMBER TEKNIK'!F221,SALES!A:D,2,0)</f>
        <v>SG</v>
      </c>
      <c r="D221" s="289" t="str">
        <f>VLOOKUP(F221,SALES!A:D,3,0)</f>
        <v>K</v>
      </c>
      <c r="E221" s="289" t="s">
        <v>831</v>
      </c>
      <c r="F221" s="297" t="s">
        <v>488</v>
      </c>
      <c r="G221" s="361">
        <v>793732</v>
      </c>
      <c r="H221" s="292" t="str">
        <f>VLOOKUP(F221,SALES!A:D,4,0)</f>
        <v>PPN</v>
      </c>
      <c r="I221" s="1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7"/>
    </row>
    <row r="222" spans="1:28" s="28" customFormat="1" ht="18" x14ac:dyDescent="0.35">
      <c r="A222" s="457">
        <v>44088</v>
      </c>
      <c r="B222" s="457">
        <v>44088</v>
      </c>
      <c r="C222" s="300" t="str">
        <f>VLOOKUP('SUMBER TEKNIK'!F222,SALES!A:D,2,0)</f>
        <v>SG</v>
      </c>
      <c r="D222" s="300" t="str">
        <f>VLOOKUP(F222,SALES!A:D,3,0)</f>
        <v>K</v>
      </c>
      <c r="E222" s="300" t="s">
        <v>832</v>
      </c>
      <c r="F222" s="301" t="s">
        <v>691</v>
      </c>
      <c r="G222" s="359">
        <v>7778430</v>
      </c>
      <c r="H222" s="292" t="str">
        <f>VLOOKUP(F222,SALES!A:D,4,0)</f>
        <v>PPN</v>
      </c>
      <c r="I222" s="1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7"/>
    </row>
    <row r="223" spans="1:28" s="28" customFormat="1" ht="18" x14ac:dyDescent="0.35">
      <c r="A223" s="457">
        <v>44088</v>
      </c>
      <c r="B223" s="457">
        <v>44148</v>
      </c>
      <c r="C223" s="300" t="str">
        <f>VLOOKUP('SUMBER TEKNIK'!F223,SALES!A:D,2,0)</f>
        <v>A</v>
      </c>
      <c r="D223" s="300" t="str">
        <f>VLOOKUP(F223,SALES!A:D,3,0)</f>
        <v>K</v>
      </c>
      <c r="E223" s="300" t="s">
        <v>833</v>
      </c>
      <c r="F223" s="301" t="s">
        <v>683</v>
      </c>
      <c r="G223" s="359">
        <v>475290</v>
      </c>
      <c r="H223" s="292" t="str">
        <f>VLOOKUP(F223,SALES!A:D,4,0)</f>
        <v>PPN</v>
      </c>
      <c r="I223" s="1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7"/>
    </row>
    <row r="224" spans="1:28" s="28" customFormat="1" ht="18" x14ac:dyDescent="0.35">
      <c r="A224" s="457">
        <v>44088</v>
      </c>
      <c r="B224" s="457">
        <v>44088</v>
      </c>
      <c r="C224" s="300" t="str">
        <f>VLOOKUP('SUMBER TEKNIK'!F224,SALES!A:D,2,0)</f>
        <v>SG</v>
      </c>
      <c r="D224" s="300" t="str">
        <f>VLOOKUP(F224,SALES!A:D,3,0)</f>
        <v>T</v>
      </c>
      <c r="E224" s="300" t="s">
        <v>834</v>
      </c>
      <c r="F224" s="301" t="s">
        <v>591</v>
      </c>
      <c r="G224" s="359">
        <v>1575000</v>
      </c>
      <c r="H224" s="292" t="str">
        <f>VLOOKUP(F224,SALES!A:D,4,0)</f>
        <v>PPN</v>
      </c>
      <c r="I224" s="1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7"/>
    </row>
    <row r="225" spans="1:28" s="28" customFormat="1" ht="18" x14ac:dyDescent="0.35">
      <c r="A225" s="457">
        <v>44088</v>
      </c>
      <c r="B225" s="457">
        <v>44095</v>
      </c>
      <c r="C225" s="300" t="str">
        <f>VLOOKUP('SUMBER TEKNIK'!F225,SALES!A:D,2,0)</f>
        <v>SG</v>
      </c>
      <c r="D225" s="300" t="str">
        <f>VLOOKUP(F225,SALES!A:D,3,0)</f>
        <v>K</v>
      </c>
      <c r="E225" s="300" t="s">
        <v>835</v>
      </c>
      <c r="F225" s="301" t="s">
        <v>488</v>
      </c>
      <c r="G225" s="359">
        <v>2836270</v>
      </c>
      <c r="H225" s="292" t="str">
        <f>VLOOKUP(F225,SALES!A:D,4,0)</f>
        <v>PPN</v>
      </c>
      <c r="I225" s="1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7"/>
    </row>
    <row r="226" spans="1:28" s="28" customFormat="1" ht="18" x14ac:dyDescent="0.35">
      <c r="A226" s="457">
        <v>44088</v>
      </c>
      <c r="B226" s="457">
        <v>44148</v>
      </c>
      <c r="C226" s="300" t="str">
        <f>VLOOKUP('SUMBER TEKNIK'!F226,SALES!A:D,2,0)</f>
        <v>SG</v>
      </c>
      <c r="D226" s="300" t="str">
        <f>VLOOKUP(F226,SALES!A:D,3,0)</f>
        <v>K</v>
      </c>
      <c r="E226" s="300" t="s">
        <v>836</v>
      </c>
      <c r="F226" s="301" t="s">
        <v>66</v>
      </c>
      <c r="G226" s="359">
        <v>1898200</v>
      </c>
      <c r="H226" s="292" t="str">
        <f>VLOOKUP(F226,SALES!A:D,4,0)</f>
        <v>PPN</v>
      </c>
      <c r="I226" s="1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7"/>
    </row>
    <row r="227" spans="1:28" s="28" customFormat="1" ht="18" x14ac:dyDescent="0.35">
      <c r="A227" s="457">
        <v>44088</v>
      </c>
      <c r="B227" s="457">
        <v>44088</v>
      </c>
      <c r="C227" s="300" t="str">
        <f>VLOOKUP('SUMBER TEKNIK'!F227,SALES!A:D,2,0)</f>
        <v>SG</v>
      </c>
      <c r="D227" s="300" t="str">
        <f>VLOOKUP(F227,SALES!A:D,3,0)</f>
        <v>T</v>
      </c>
      <c r="E227" s="300" t="s">
        <v>837</v>
      </c>
      <c r="F227" s="301" t="s">
        <v>853</v>
      </c>
      <c r="G227" s="359">
        <v>52228275</v>
      </c>
      <c r="H227" s="292" t="str">
        <f>VLOOKUP(F227,SALES!A:D,4,0)</f>
        <v>PPN</v>
      </c>
      <c r="I227" s="1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7"/>
    </row>
    <row r="228" spans="1:28" s="28" customFormat="1" ht="18" x14ac:dyDescent="0.35">
      <c r="A228" s="457">
        <v>44088</v>
      </c>
      <c r="B228" s="457">
        <v>44148</v>
      </c>
      <c r="C228" s="300" t="str">
        <f>VLOOKUP('SUMBER TEKNIK'!F228,SALES!A:D,2,0)</f>
        <v>A</v>
      </c>
      <c r="D228" s="300" t="str">
        <f>VLOOKUP(F228,SALES!A:D,3,0)</f>
        <v>K</v>
      </c>
      <c r="E228" s="300" t="s">
        <v>838</v>
      </c>
      <c r="F228" s="301" t="s">
        <v>683</v>
      </c>
      <c r="G228" s="359">
        <v>4369270.0999999996</v>
      </c>
      <c r="H228" s="292" t="str">
        <f>VLOOKUP(F228,SALES!A:D,4,0)</f>
        <v>PPN</v>
      </c>
      <c r="I228" s="1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7"/>
    </row>
    <row r="229" spans="1:28" s="28" customFormat="1" ht="18" x14ac:dyDescent="0.35">
      <c r="A229" s="457">
        <v>44088</v>
      </c>
      <c r="B229" s="457">
        <v>44095</v>
      </c>
      <c r="C229" s="300" t="str">
        <f>VLOOKUP('SUMBER TEKNIK'!F229,SALES!A:D,2,0)</f>
        <v>SG</v>
      </c>
      <c r="D229" s="300" t="str">
        <f>VLOOKUP(F229,SALES!A:D,3,0)</f>
        <v>T</v>
      </c>
      <c r="E229" s="300" t="s">
        <v>839</v>
      </c>
      <c r="F229" s="301" t="s">
        <v>469</v>
      </c>
      <c r="G229" s="359">
        <v>1307928</v>
      </c>
      <c r="H229" s="292" t="str">
        <f>VLOOKUP(F229,SALES!A:D,4,0)</f>
        <v>PPN</v>
      </c>
      <c r="I229" s="1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7"/>
    </row>
    <row r="230" spans="1:28" s="28" customFormat="1" ht="18" x14ac:dyDescent="0.35">
      <c r="A230" s="457">
        <v>44088</v>
      </c>
      <c r="B230" s="457">
        <v>44088</v>
      </c>
      <c r="C230" s="300" t="str">
        <f>VLOOKUP('SUMBER TEKNIK'!F230,SALES!A:D,2,0)</f>
        <v>A</v>
      </c>
      <c r="D230" s="300" t="str">
        <f>VLOOKUP(F230,SALES!A:D,3,0)</f>
        <v>T</v>
      </c>
      <c r="E230" s="300" t="s">
        <v>840</v>
      </c>
      <c r="F230" s="301" t="s">
        <v>768</v>
      </c>
      <c r="G230" s="359">
        <v>9611401</v>
      </c>
      <c r="H230" s="292" t="str">
        <f>VLOOKUP(F230,SALES!A:D,4,0)</f>
        <v>PPN</v>
      </c>
      <c r="I230" s="1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7"/>
    </row>
    <row r="231" spans="1:28" s="28" customFormat="1" ht="18" x14ac:dyDescent="0.35">
      <c r="A231" s="457">
        <v>44088</v>
      </c>
      <c r="B231" s="457">
        <v>44118</v>
      </c>
      <c r="C231" s="300" t="str">
        <f>VLOOKUP('SUMBER TEKNIK'!F231,SALES!A:D,2,0)</f>
        <v>A</v>
      </c>
      <c r="D231" s="300" t="str">
        <f>VLOOKUP(F231,SALES!A:D,3,0)</f>
        <v>T</v>
      </c>
      <c r="E231" s="300" t="s">
        <v>841</v>
      </c>
      <c r="F231" s="301" t="s">
        <v>100</v>
      </c>
      <c r="G231" s="359">
        <v>2772231</v>
      </c>
      <c r="H231" s="292" t="str">
        <f>VLOOKUP(F231,SALES!A:D,4,0)</f>
        <v>PPN</v>
      </c>
      <c r="I231" s="1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7"/>
    </row>
    <row r="232" spans="1:28" s="28" customFormat="1" ht="18" x14ac:dyDescent="0.35">
      <c r="A232" s="457">
        <v>44088</v>
      </c>
      <c r="B232" s="457">
        <v>44118</v>
      </c>
      <c r="C232" s="300" t="str">
        <f>VLOOKUP('SUMBER TEKNIK'!F232,SALES!A:D,2,0)</f>
        <v>SG</v>
      </c>
      <c r="D232" s="300" t="str">
        <f>VLOOKUP(F232,SALES!A:D,3,0)</f>
        <v>K</v>
      </c>
      <c r="E232" s="300" t="s">
        <v>842</v>
      </c>
      <c r="F232" s="301" t="s">
        <v>550</v>
      </c>
      <c r="G232" s="359">
        <v>8963885</v>
      </c>
      <c r="H232" s="292" t="str">
        <f>VLOOKUP(F232,SALES!A:D,4,0)</f>
        <v>PPN</v>
      </c>
      <c r="I232" s="1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7"/>
    </row>
    <row r="233" spans="1:28" s="28" customFormat="1" ht="18" x14ac:dyDescent="0.35">
      <c r="A233" s="457">
        <v>44088</v>
      </c>
      <c r="B233" s="457">
        <v>44148</v>
      </c>
      <c r="C233" s="300" t="str">
        <f>VLOOKUP('SUMBER TEKNIK'!F233,SALES!A:D,2,0)</f>
        <v>SG</v>
      </c>
      <c r="D233" s="300" t="str">
        <f>VLOOKUP(F233,SALES!A:D,3,0)</f>
        <v>K</v>
      </c>
      <c r="E233" s="300" t="s">
        <v>843</v>
      </c>
      <c r="F233" s="301" t="s">
        <v>542</v>
      </c>
      <c r="G233" s="359">
        <v>1386770.7</v>
      </c>
      <c r="H233" s="292" t="str">
        <f>VLOOKUP(F233,SALES!A:D,4,0)</f>
        <v>PPN</v>
      </c>
      <c r="I233" s="1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7"/>
    </row>
    <row r="234" spans="1:28" s="28" customFormat="1" ht="18" x14ac:dyDescent="0.35">
      <c r="A234" s="457">
        <v>44088</v>
      </c>
      <c r="B234" s="457">
        <v>44088</v>
      </c>
      <c r="C234" s="300" t="str">
        <f>VLOOKUP('SUMBER TEKNIK'!F234,SALES!A:D,2,0)</f>
        <v>SG</v>
      </c>
      <c r="D234" s="300" t="str">
        <f>VLOOKUP(F234,SALES!A:D,3,0)</f>
        <v>T</v>
      </c>
      <c r="E234" s="300" t="s">
        <v>844</v>
      </c>
      <c r="F234" s="301" t="s">
        <v>63</v>
      </c>
      <c r="G234" s="359">
        <v>2528185</v>
      </c>
      <c r="H234" s="292" t="str">
        <f>VLOOKUP(F234,SALES!A:D,4,0)</f>
        <v>PPN</v>
      </c>
      <c r="I234" s="1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7"/>
    </row>
    <row r="235" spans="1:28" s="28" customFormat="1" ht="18" x14ac:dyDescent="0.35">
      <c r="A235" s="457">
        <v>44088</v>
      </c>
      <c r="B235" s="457">
        <v>44088</v>
      </c>
      <c r="C235" s="300" t="str">
        <f>VLOOKUP('SUMBER TEKNIK'!F235,SALES!A:D,2,0)</f>
        <v>SG</v>
      </c>
      <c r="D235" s="300" t="str">
        <f>VLOOKUP(F235,SALES!A:D,3,0)</f>
        <v>T</v>
      </c>
      <c r="E235" s="300" t="s">
        <v>845</v>
      </c>
      <c r="F235" s="301" t="s">
        <v>625</v>
      </c>
      <c r="G235" s="359">
        <v>1065000</v>
      </c>
      <c r="H235" s="292" t="str">
        <f>VLOOKUP(F235,SALES!A:D,4,0)</f>
        <v>PPN</v>
      </c>
      <c r="I235" s="1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7"/>
    </row>
    <row r="236" spans="1:28" s="28" customFormat="1" ht="18" x14ac:dyDescent="0.35">
      <c r="A236" s="457">
        <v>44088</v>
      </c>
      <c r="B236" s="457">
        <v>44095</v>
      </c>
      <c r="C236" s="300" t="str">
        <f>VLOOKUP('SUMBER TEKNIK'!F236,SALES!A:D,2,0)</f>
        <v>SG</v>
      </c>
      <c r="D236" s="300" t="str">
        <f>VLOOKUP(F236,SALES!A:D,3,0)</f>
        <v>K</v>
      </c>
      <c r="E236" s="300" t="s">
        <v>846</v>
      </c>
      <c r="F236" s="301" t="s">
        <v>495</v>
      </c>
      <c r="G236" s="359">
        <v>810067</v>
      </c>
      <c r="H236" s="292" t="str">
        <f>VLOOKUP(F236,SALES!A:D,4,0)</f>
        <v>PPN</v>
      </c>
      <c r="I236" s="1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7"/>
    </row>
    <row r="237" spans="1:28" s="28" customFormat="1" ht="18" x14ac:dyDescent="0.35">
      <c r="A237" s="457">
        <v>44088</v>
      </c>
      <c r="B237" s="457">
        <v>44088</v>
      </c>
      <c r="C237" s="300" t="str">
        <f>VLOOKUP('SUMBER TEKNIK'!F237,SALES!A:D,2,0)</f>
        <v>-</v>
      </c>
      <c r="D237" s="300" t="str">
        <f>VLOOKUP(F237,SALES!A:D,3,0)</f>
        <v>T</v>
      </c>
      <c r="E237" s="300" t="s">
        <v>847</v>
      </c>
      <c r="F237" s="301" t="s">
        <v>854</v>
      </c>
      <c r="G237" s="359">
        <v>2905455</v>
      </c>
      <c r="H237" s="292" t="str">
        <f>VLOOKUP(F237,SALES!A:D,4,0)</f>
        <v>PPN</v>
      </c>
      <c r="I237" s="1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7"/>
    </row>
    <row r="238" spans="1:28" s="28" customFormat="1" ht="18" x14ac:dyDescent="0.35">
      <c r="A238" s="457">
        <v>44088</v>
      </c>
      <c r="B238" s="457">
        <v>44148</v>
      </c>
      <c r="C238" s="300" t="str">
        <f>VLOOKUP('SUMBER TEKNIK'!F238,SALES!A:D,2,0)</f>
        <v>D</v>
      </c>
      <c r="D238" s="300" t="str">
        <f>VLOOKUP(F238,SALES!A:D,3,0)</f>
        <v>K</v>
      </c>
      <c r="E238" s="300" t="s">
        <v>848</v>
      </c>
      <c r="F238" s="301" t="s">
        <v>544</v>
      </c>
      <c r="G238" s="359">
        <v>2088174</v>
      </c>
      <c r="H238" s="292" t="str">
        <f>VLOOKUP(F238,SALES!A:D,4,0)</f>
        <v>PPN</v>
      </c>
      <c r="I238" s="1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7"/>
    </row>
    <row r="239" spans="1:28" s="28" customFormat="1" ht="18" x14ac:dyDescent="0.35">
      <c r="A239" s="457">
        <v>44088</v>
      </c>
      <c r="B239" s="457">
        <v>44095</v>
      </c>
      <c r="C239" s="300" t="str">
        <f>VLOOKUP('SUMBER TEKNIK'!F239,SALES!A:D,2,0)</f>
        <v>SG</v>
      </c>
      <c r="D239" s="300" t="str">
        <f>VLOOKUP(F239,SALES!A:D,3,0)</f>
        <v>K</v>
      </c>
      <c r="E239" s="300" t="s">
        <v>849</v>
      </c>
      <c r="F239" s="301" t="s">
        <v>488</v>
      </c>
      <c r="G239" s="359">
        <v>523275</v>
      </c>
      <c r="H239" s="292" t="str">
        <f>VLOOKUP(F239,SALES!A:D,4,0)</f>
        <v>PPN</v>
      </c>
      <c r="I239" s="1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7"/>
    </row>
    <row r="240" spans="1:28" s="28" customFormat="1" ht="18" x14ac:dyDescent="0.35">
      <c r="A240" s="457">
        <v>44088</v>
      </c>
      <c r="B240" s="457">
        <v>44088</v>
      </c>
      <c r="C240" s="300" t="str">
        <f>VLOOKUP('SUMBER TEKNIK'!F240,SALES!A:D,2,0)</f>
        <v>SG</v>
      </c>
      <c r="D240" s="300" t="str">
        <f>VLOOKUP(F240,SALES!A:D,3,0)</f>
        <v>K</v>
      </c>
      <c r="E240" s="300" t="s">
        <v>850</v>
      </c>
      <c r="F240" s="301" t="s">
        <v>472</v>
      </c>
      <c r="G240" s="359">
        <v>1592168</v>
      </c>
      <c r="H240" s="292" t="str">
        <f>VLOOKUP(F240,SALES!A:D,4,0)</f>
        <v>PPN</v>
      </c>
      <c r="I240" s="1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7"/>
    </row>
    <row r="241" spans="1:28" s="28" customFormat="1" ht="18" x14ac:dyDescent="0.35">
      <c r="A241" s="457">
        <v>44088</v>
      </c>
      <c r="B241" s="457">
        <v>44118</v>
      </c>
      <c r="C241" s="300" t="str">
        <f>VLOOKUP('SUMBER TEKNIK'!F241,SALES!A:D,2,0)</f>
        <v>SG</v>
      </c>
      <c r="D241" s="300" t="str">
        <f>VLOOKUP(F241,SALES!A:D,3,0)</f>
        <v>K</v>
      </c>
      <c r="E241" s="300" t="s">
        <v>851</v>
      </c>
      <c r="F241" s="301" t="s">
        <v>472</v>
      </c>
      <c r="G241" s="359">
        <v>476482.8</v>
      </c>
      <c r="H241" s="292" t="str">
        <f>VLOOKUP(F241,SALES!A:D,4,0)</f>
        <v>PPN</v>
      </c>
      <c r="I241" s="1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7"/>
    </row>
    <row r="242" spans="1:28" s="28" customFormat="1" ht="18.75" thickBot="1" x14ac:dyDescent="0.4">
      <c r="A242" s="457">
        <v>44088</v>
      </c>
      <c r="B242" s="457">
        <v>44088</v>
      </c>
      <c r="C242" s="300" t="str">
        <f>VLOOKUP('SUMBER TEKNIK'!F242,SALES!A:D,2,0)</f>
        <v>D</v>
      </c>
      <c r="D242" s="300" t="str">
        <f>VLOOKUP(F242,SALES!A:D,3,0)</f>
        <v>T</v>
      </c>
      <c r="E242" s="300" t="s">
        <v>852</v>
      </c>
      <c r="F242" s="301" t="s">
        <v>547</v>
      </c>
      <c r="G242" s="359">
        <v>1044087</v>
      </c>
      <c r="H242" s="292" t="str">
        <f>VLOOKUP(F242,SALES!A:D,4,0)</f>
        <v>PPN</v>
      </c>
      <c r="I242" s="1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7"/>
    </row>
    <row r="243" spans="1:28" s="28" customFormat="1" ht="18.75" thickBot="1" x14ac:dyDescent="0.4">
      <c r="A243" s="458"/>
      <c r="B243" s="458"/>
      <c r="C243" s="295"/>
      <c r="D243" s="295"/>
      <c r="E243" s="295"/>
      <c r="F243" s="298"/>
      <c r="G243" s="358"/>
      <c r="H243" s="455"/>
      <c r="I243" s="419">
        <f>SUM(G221:G243)</f>
        <v>109029576.59999999</v>
      </c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7"/>
    </row>
    <row r="244" spans="1:28" s="28" customFormat="1" ht="18" x14ac:dyDescent="0.35">
      <c r="A244" s="457">
        <v>44089</v>
      </c>
      <c r="B244" s="482">
        <v>44149</v>
      </c>
      <c r="C244" s="289" t="str">
        <f>VLOOKUP('SUMBER TEKNIK'!F244,SALES!A:D,2,0)</f>
        <v>D</v>
      </c>
      <c r="D244" s="289" t="str">
        <f>VLOOKUP(F244,SALES!A:D,3,0)</f>
        <v>K</v>
      </c>
      <c r="E244" s="289" t="s">
        <v>855</v>
      </c>
      <c r="F244" s="297" t="s">
        <v>544</v>
      </c>
      <c r="G244" s="361">
        <v>26567813</v>
      </c>
      <c r="H244" s="292" t="str">
        <f>VLOOKUP(F244,SALES!A:D,4,0)</f>
        <v>PPN</v>
      </c>
      <c r="I244" s="83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7"/>
    </row>
    <row r="245" spans="1:28" s="28" customFormat="1" ht="18" x14ac:dyDescent="0.35">
      <c r="A245" s="457">
        <v>44089</v>
      </c>
      <c r="B245" s="482">
        <v>44089</v>
      </c>
      <c r="C245" s="289" t="str">
        <f>VLOOKUP('SUMBER TEKNIK'!F245,SALES!A:D,2,0)</f>
        <v>SG</v>
      </c>
      <c r="D245" s="289" t="str">
        <f>VLOOKUP(F245,SALES!A:D,3,0)</f>
        <v>K</v>
      </c>
      <c r="E245" s="289" t="s">
        <v>856</v>
      </c>
      <c r="F245" s="297" t="s">
        <v>773</v>
      </c>
      <c r="G245" s="361">
        <v>24760001</v>
      </c>
      <c r="H245" s="292" t="str">
        <f>VLOOKUP(F245,SALES!A:D,4,0)</f>
        <v>PPN</v>
      </c>
      <c r="I245" s="83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7"/>
    </row>
    <row r="246" spans="1:28" s="28" customFormat="1" ht="18" x14ac:dyDescent="0.35">
      <c r="A246" s="457">
        <v>44089</v>
      </c>
      <c r="B246" s="482">
        <v>44149</v>
      </c>
      <c r="C246" s="289" t="str">
        <f>VLOOKUP('SUMBER TEKNIK'!F246,SALES!A:D,2,0)</f>
        <v>-</v>
      </c>
      <c r="D246" s="289" t="str">
        <f>VLOOKUP(F246,SALES!A:D,3,0)</f>
        <v>K</v>
      </c>
      <c r="E246" s="289" t="s">
        <v>857</v>
      </c>
      <c r="F246" s="297" t="s">
        <v>517</v>
      </c>
      <c r="G246" s="361">
        <v>1362113</v>
      </c>
      <c r="H246" s="292" t="str">
        <f>VLOOKUP(F246,SALES!A:D,4,0)</f>
        <v>PPN</v>
      </c>
      <c r="I246" s="83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7"/>
    </row>
    <row r="247" spans="1:28" s="28" customFormat="1" ht="18" x14ac:dyDescent="0.35">
      <c r="A247" s="457">
        <v>44089</v>
      </c>
      <c r="B247" s="482">
        <v>44149</v>
      </c>
      <c r="C247" s="289" t="str">
        <f>VLOOKUP('SUMBER TEKNIK'!F247,SALES!A:D,2,0)</f>
        <v>SG</v>
      </c>
      <c r="D247" s="289" t="str">
        <f>VLOOKUP(F247,SALES!A:D,3,0)</f>
        <v>T</v>
      </c>
      <c r="E247" s="289" t="s">
        <v>858</v>
      </c>
      <c r="F247" s="297" t="s">
        <v>885</v>
      </c>
      <c r="G247" s="361">
        <v>1279966.5</v>
      </c>
      <c r="H247" s="292" t="str">
        <f>VLOOKUP(F247,SALES!A:D,4,0)</f>
        <v>PPN</v>
      </c>
      <c r="I247" s="83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7"/>
    </row>
    <row r="248" spans="1:28" s="28" customFormat="1" ht="18" x14ac:dyDescent="0.35">
      <c r="A248" s="457">
        <v>44089</v>
      </c>
      <c r="B248" s="482">
        <v>44089</v>
      </c>
      <c r="C248" s="289" t="str">
        <f>VLOOKUP('SUMBER TEKNIK'!F248,SALES!A:D,2,0)</f>
        <v>R</v>
      </c>
      <c r="D248" s="289" t="str">
        <f>VLOOKUP(F248,SALES!A:D,3,0)</f>
        <v>T</v>
      </c>
      <c r="E248" s="289" t="s">
        <v>859</v>
      </c>
      <c r="F248" s="297" t="s">
        <v>886</v>
      </c>
      <c r="G248" s="361">
        <v>9650000</v>
      </c>
      <c r="H248" s="292" t="str">
        <f>VLOOKUP(F248,SALES!A:D,4,0)</f>
        <v>PPN</v>
      </c>
      <c r="I248" s="83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7"/>
    </row>
    <row r="249" spans="1:28" s="28" customFormat="1" ht="18" x14ac:dyDescent="0.35">
      <c r="A249" s="457">
        <v>44089</v>
      </c>
      <c r="B249" s="482">
        <v>44089</v>
      </c>
      <c r="C249" s="289" t="str">
        <f>VLOOKUP('SUMBER TEKNIK'!F249,SALES!A:D,2,0)</f>
        <v>SG</v>
      </c>
      <c r="D249" s="289" t="str">
        <f>VLOOKUP(F249,SALES!A:D,3,0)</f>
        <v>T</v>
      </c>
      <c r="E249" s="289" t="s">
        <v>860</v>
      </c>
      <c r="F249" s="297" t="s">
        <v>794</v>
      </c>
      <c r="G249" s="361">
        <v>1111639</v>
      </c>
      <c r="H249" s="292" t="str">
        <f>VLOOKUP(F249,SALES!A:D,4,0)</f>
        <v>PPN</v>
      </c>
      <c r="I249" s="83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7"/>
    </row>
    <row r="250" spans="1:28" s="28" customFormat="1" ht="18" x14ac:dyDescent="0.35">
      <c r="A250" s="457">
        <v>44089</v>
      </c>
      <c r="B250" s="482">
        <v>44089</v>
      </c>
      <c r="C250" s="289" t="str">
        <f>VLOOKUP('SUMBER TEKNIK'!F250,SALES!A:D,2,0)</f>
        <v>SG</v>
      </c>
      <c r="D250" s="289" t="str">
        <f>VLOOKUP(F250,SALES!A:D,3,0)</f>
        <v>T</v>
      </c>
      <c r="E250" s="289" t="s">
        <v>861</v>
      </c>
      <c r="F250" s="297" t="s">
        <v>687</v>
      </c>
      <c r="G250" s="361">
        <v>5819418</v>
      </c>
      <c r="H250" s="292" t="str">
        <f>VLOOKUP(F250,SALES!A:D,4,0)</f>
        <v>PPN</v>
      </c>
      <c r="I250" s="83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7"/>
    </row>
    <row r="251" spans="1:28" s="28" customFormat="1" ht="18" x14ac:dyDescent="0.35">
      <c r="A251" s="457">
        <v>44089</v>
      </c>
      <c r="B251" s="482">
        <v>44149</v>
      </c>
      <c r="C251" s="289" t="str">
        <f>VLOOKUP('SUMBER TEKNIK'!F251,SALES!A:D,2,0)</f>
        <v>-</v>
      </c>
      <c r="D251" s="289" t="str">
        <f>VLOOKUP(F251,SALES!A:D,3,0)</f>
        <v>K</v>
      </c>
      <c r="E251" s="289" t="s">
        <v>862</v>
      </c>
      <c r="F251" s="297" t="s">
        <v>517</v>
      </c>
      <c r="G251" s="361">
        <v>695457.5</v>
      </c>
      <c r="H251" s="292" t="str">
        <f>VLOOKUP(F251,SALES!A:D,4,0)</f>
        <v>PPN</v>
      </c>
      <c r="I251" s="83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7"/>
    </row>
    <row r="252" spans="1:28" s="28" customFormat="1" ht="18" x14ac:dyDescent="0.35">
      <c r="A252" s="457">
        <v>44089</v>
      </c>
      <c r="B252" s="482">
        <v>44149</v>
      </c>
      <c r="C252" s="289" t="str">
        <f>VLOOKUP('SUMBER TEKNIK'!F252,SALES!A:D,2,0)</f>
        <v>A</v>
      </c>
      <c r="D252" s="289" t="str">
        <f>VLOOKUP(F252,SALES!A:D,3,0)</f>
        <v>T</v>
      </c>
      <c r="E252" s="289" t="s">
        <v>863</v>
      </c>
      <c r="F252" s="297" t="s">
        <v>887</v>
      </c>
      <c r="G252" s="361">
        <v>2777141.3</v>
      </c>
      <c r="H252" s="292" t="str">
        <f>VLOOKUP(F252,SALES!A:D,4,0)</f>
        <v>PPN</v>
      </c>
      <c r="I252" s="83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7"/>
    </row>
    <row r="253" spans="1:28" s="28" customFormat="1" ht="18" x14ac:dyDescent="0.35">
      <c r="A253" s="457">
        <v>44089</v>
      </c>
      <c r="B253" s="482">
        <v>44089</v>
      </c>
      <c r="C253" s="289" t="str">
        <f>VLOOKUP('SUMBER TEKNIK'!F253,SALES!A:D,2,0)</f>
        <v>SG</v>
      </c>
      <c r="D253" s="289" t="str">
        <f>VLOOKUP(F253,SALES!A:D,3,0)</f>
        <v>T</v>
      </c>
      <c r="E253" s="289" t="s">
        <v>864</v>
      </c>
      <c r="F253" s="297" t="s">
        <v>63</v>
      </c>
      <c r="G253" s="361">
        <v>2175415</v>
      </c>
      <c r="H253" s="292" t="str">
        <f>VLOOKUP(F253,SALES!A:D,4,0)</f>
        <v>PPN</v>
      </c>
      <c r="I253" s="83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7"/>
    </row>
    <row r="254" spans="1:28" s="28" customFormat="1" ht="18" x14ac:dyDescent="0.35">
      <c r="A254" s="457">
        <v>44089</v>
      </c>
      <c r="B254" s="482">
        <v>44096</v>
      </c>
      <c r="C254" s="289" t="str">
        <f>VLOOKUP('SUMBER TEKNIK'!F254,SALES!A:D,2,0)</f>
        <v>SG</v>
      </c>
      <c r="D254" s="289" t="str">
        <f>VLOOKUP(F254,SALES!A:D,3,0)</f>
        <v>K</v>
      </c>
      <c r="E254" s="289" t="s">
        <v>865</v>
      </c>
      <c r="F254" s="297" t="s">
        <v>488</v>
      </c>
      <c r="G254" s="361">
        <v>2143665</v>
      </c>
      <c r="H254" s="292" t="str">
        <f>VLOOKUP(F254,SALES!A:D,4,0)</f>
        <v>PPN</v>
      </c>
      <c r="I254" s="83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7"/>
    </row>
    <row r="255" spans="1:28" s="28" customFormat="1" ht="18" x14ac:dyDescent="0.35">
      <c r="A255" s="457">
        <v>44089</v>
      </c>
      <c r="B255" s="482">
        <v>44096</v>
      </c>
      <c r="C255" s="289" t="str">
        <f>VLOOKUP('SUMBER TEKNIK'!F255,SALES!A:D,2,0)</f>
        <v>SG</v>
      </c>
      <c r="D255" s="289" t="str">
        <f>VLOOKUP(F255,SALES!A:D,3,0)</f>
        <v>K</v>
      </c>
      <c r="E255" s="289" t="s">
        <v>866</v>
      </c>
      <c r="F255" s="297" t="s">
        <v>488</v>
      </c>
      <c r="G255" s="361">
        <v>2908588.5</v>
      </c>
      <c r="H255" s="292" t="str">
        <f>VLOOKUP(F255,SALES!A:D,4,0)</f>
        <v>PPN</v>
      </c>
      <c r="I255" s="83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7"/>
    </row>
    <row r="256" spans="1:28" s="28" customFormat="1" ht="18" x14ac:dyDescent="0.35">
      <c r="A256" s="457">
        <v>44089</v>
      </c>
      <c r="B256" s="482">
        <v>44089</v>
      </c>
      <c r="C256" s="289" t="str">
        <f>VLOOKUP('SUMBER TEKNIK'!F256,SALES!A:D,2,0)</f>
        <v>-</v>
      </c>
      <c r="D256" s="289" t="str">
        <f>VLOOKUP(F256,SALES!A:D,3,0)</f>
        <v>T</v>
      </c>
      <c r="E256" s="289" t="s">
        <v>867</v>
      </c>
      <c r="F256" s="297" t="s">
        <v>888</v>
      </c>
      <c r="G256" s="361">
        <v>4231200</v>
      </c>
      <c r="H256" s="292" t="str">
        <f>VLOOKUP(F256,SALES!A:D,4,0)</f>
        <v>PPN</v>
      </c>
      <c r="I256" s="83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7"/>
    </row>
    <row r="257" spans="1:28" s="28" customFormat="1" ht="18" x14ac:dyDescent="0.35">
      <c r="A257" s="457">
        <v>44089</v>
      </c>
      <c r="B257" s="482">
        <v>44089</v>
      </c>
      <c r="C257" s="289" t="str">
        <f>VLOOKUP('SUMBER TEKNIK'!F257,SALES!A:D,2,0)</f>
        <v>SG</v>
      </c>
      <c r="D257" s="289" t="str">
        <f>VLOOKUP(F257,SALES!A:D,3,0)</f>
        <v>T</v>
      </c>
      <c r="E257" s="289" t="s">
        <v>868</v>
      </c>
      <c r="F257" s="297" t="s">
        <v>744</v>
      </c>
      <c r="G257" s="361">
        <v>3215084</v>
      </c>
      <c r="H257" s="292" t="str">
        <f>VLOOKUP(F257,SALES!A:D,4,0)</f>
        <v>PPN</v>
      </c>
      <c r="I257" s="83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7"/>
    </row>
    <row r="258" spans="1:28" s="28" customFormat="1" ht="18" x14ac:dyDescent="0.35">
      <c r="A258" s="457">
        <v>44089</v>
      </c>
      <c r="B258" s="482">
        <v>44096</v>
      </c>
      <c r="C258" s="289" t="str">
        <f>VLOOKUP('SUMBER TEKNIK'!F258,SALES!A:D,2,0)</f>
        <v>SG</v>
      </c>
      <c r="D258" s="289" t="str">
        <f>VLOOKUP(F258,SALES!A:D,3,0)</f>
        <v>K</v>
      </c>
      <c r="E258" s="289" t="s">
        <v>869</v>
      </c>
      <c r="F258" s="297" t="s">
        <v>495</v>
      </c>
      <c r="G258" s="361">
        <v>1306308.5</v>
      </c>
      <c r="H258" s="292" t="str">
        <f>VLOOKUP(F258,SALES!A:D,4,0)</f>
        <v>PPN</v>
      </c>
      <c r="I258" s="83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7"/>
    </row>
    <row r="259" spans="1:28" s="28" customFormat="1" ht="18" x14ac:dyDescent="0.35">
      <c r="A259" s="457">
        <v>44089</v>
      </c>
      <c r="B259" s="482">
        <v>44149</v>
      </c>
      <c r="C259" s="289" t="str">
        <f>VLOOKUP('SUMBER TEKNIK'!F259,SALES!A:D,2,0)</f>
        <v>SG</v>
      </c>
      <c r="D259" s="289" t="str">
        <f>VLOOKUP(F259,SALES!A:D,3,0)</f>
        <v>K</v>
      </c>
      <c r="E259" s="289" t="s">
        <v>870</v>
      </c>
      <c r="F259" s="297" t="s">
        <v>623</v>
      </c>
      <c r="G259" s="361">
        <v>2559934</v>
      </c>
      <c r="H259" s="292" t="str">
        <f>VLOOKUP(F259,SALES!A:D,4,0)</f>
        <v>PPN</v>
      </c>
      <c r="I259" s="83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7"/>
    </row>
    <row r="260" spans="1:28" s="28" customFormat="1" ht="18" x14ac:dyDescent="0.35">
      <c r="A260" s="457">
        <v>44089</v>
      </c>
      <c r="B260" s="482">
        <v>44089</v>
      </c>
      <c r="C260" s="289" t="str">
        <f>VLOOKUP('SUMBER TEKNIK'!F260,SALES!A:D,2,0)</f>
        <v>JKT</v>
      </c>
      <c r="D260" s="289" t="str">
        <f>VLOOKUP(F260,SALES!A:D,3,0)</f>
        <v>T</v>
      </c>
      <c r="E260" s="289" t="s">
        <v>871</v>
      </c>
      <c r="F260" s="297" t="s">
        <v>889</v>
      </c>
      <c r="G260" s="361">
        <v>463760</v>
      </c>
      <c r="H260" s="292" t="str">
        <f>VLOOKUP(F260,SALES!A:D,4,0)</f>
        <v>PPN JKT</v>
      </c>
      <c r="I260" s="83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7"/>
    </row>
    <row r="261" spans="1:28" s="28" customFormat="1" ht="18" x14ac:dyDescent="0.35">
      <c r="A261" s="457">
        <v>44089</v>
      </c>
      <c r="B261" s="482">
        <v>44119</v>
      </c>
      <c r="C261" s="289" t="str">
        <f>VLOOKUP('SUMBER TEKNIK'!F261,SALES!A:D,2,0)</f>
        <v>-</v>
      </c>
      <c r="D261" s="289" t="str">
        <f>VLOOKUP(F261,SALES!A:D,3,0)</f>
        <v>K</v>
      </c>
      <c r="E261" s="289" t="s">
        <v>872</v>
      </c>
      <c r="F261" s="297" t="s">
        <v>531</v>
      </c>
      <c r="G261" s="361">
        <v>2376198</v>
      </c>
      <c r="H261" s="292" t="str">
        <f>VLOOKUP(F261,SALES!A:D,4,0)</f>
        <v>PPN</v>
      </c>
      <c r="I261" s="83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7"/>
    </row>
    <row r="262" spans="1:28" s="28" customFormat="1" ht="18" x14ac:dyDescent="0.35">
      <c r="A262" s="457">
        <v>44089</v>
      </c>
      <c r="B262" s="482">
        <v>44149</v>
      </c>
      <c r="C262" s="289" t="str">
        <f>VLOOKUP('SUMBER TEKNIK'!F262,SALES!A:D,2,0)</f>
        <v>-</v>
      </c>
      <c r="D262" s="289" t="str">
        <f>VLOOKUP(F262,SALES!A:D,3,0)</f>
        <v>T</v>
      </c>
      <c r="E262" s="289" t="s">
        <v>873</v>
      </c>
      <c r="F262" s="297" t="s">
        <v>267</v>
      </c>
      <c r="G262" s="361">
        <v>2076173</v>
      </c>
      <c r="H262" s="292" t="str">
        <f>VLOOKUP(F262,SALES!A:D,4,0)</f>
        <v>PPN</v>
      </c>
      <c r="I262" s="83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7"/>
    </row>
    <row r="263" spans="1:28" s="28" customFormat="1" ht="18" x14ac:dyDescent="0.35">
      <c r="A263" s="457">
        <v>44089</v>
      </c>
      <c r="B263" s="482">
        <v>44149</v>
      </c>
      <c r="C263" s="289" t="str">
        <f>VLOOKUP('SUMBER TEKNIK'!F263,SALES!A:D,2,0)</f>
        <v>SG</v>
      </c>
      <c r="D263" s="300" t="str">
        <f>VLOOKUP(F263,SALES!A:D,3,0)</f>
        <v>K</v>
      </c>
      <c r="E263" s="300" t="s">
        <v>874</v>
      </c>
      <c r="F263" s="301" t="s">
        <v>890</v>
      </c>
      <c r="G263" s="359">
        <v>2257728</v>
      </c>
      <c r="H263" s="292" t="str">
        <f>VLOOKUP(F263,SALES!A:D,4,0)</f>
        <v>PPN</v>
      </c>
      <c r="I263" s="83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7"/>
    </row>
    <row r="264" spans="1:28" s="28" customFormat="1" ht="18" x14ac:dyDescent="0.35">
      <c r="A264" s="457">
        <v>44089</v>
      </c>
      <c r="B264" s="482">
        <v>44149</v>
      </c>
      <c r="C264" s="300" t="str">
        <f>VLOOKUP('SUMBER TEKNIK'!F264,SALES!A:D,2,0)</f>
        <v>D</v>
      </c>
      <c r="D264" s="300" t="str">
        <f>VLOOKUP(F264,SALES!A:D,3,0)</f>
        <v>K</v>
      </c>
      <c r="E264" s="300" t="s">
        <v>875</v>
      </c>
      <c r="F264" s="301" t="s">
        <v>566</v>
      </c>
      <c r="G264" s="359">
        <v>2470061.2000000002</v>
      </c>
      <c r="H264" s="292" t="str">
        <f>VLOOKUP(F264,SALES!A:D,4,0)</f>
        <v>PPN</v>
      </c>
      <c r="I264" s="83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7"/>
    </row>
    <row r="265" spans="1:28" s="28" customFormat="1" ht="18" x14ac:dyDescent="0.35">
      <c r="A265" s="457">
        <v>44089</v>
      </c>
      <c r="B265" s="482">
        <v>44149</v>
      </c>
      <c r="C265" s="300" t="str">
        <f>VLOOKUP('SUMBER TEKNIK'!F265,SALES!A:D,2,0)</f>
        <v>SG</v>
      </c>
      <c r="D265" s="300" t="str">
        <f>VLOOKUP(F265,SALES!A:D,3,0)</f>
        <v>K</v>
      </c>
      <c r="E265" s="300" t="s">
        <v>876</v>
      </c>
      <c r="F265" s="301" t="s">
        <v>657</v>
      </c>
      <c r="G265" s="359">
        <v>1587465</v>
      </c>
      <c r="H265" s="292" t="s">
        <v>18</v>
      </c>
      <c r="I265" s="83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7"/>
    </row>
    <row r="266" spans="1:28" s="28" customFormat="1" ht="18" x14ac:dyDescent="0.35">
      <c r="A266" s="457">
        <v>44089</v>
      </c>
      <c r="B266" s="482">
        <v>44089</v>
      </c>
      <c r="C266" s="300" t="str">
        <f>VLOOKUP('SUMBER TEKNIK'!F266,SALES!A:D,2,0)</f>
        <v>Y</v>
      </c>
      <c r="D266" s="300" t="str">
        <f>VLOOKUP(F266,SALES!A:D,3,0)</f>
        <v>T</v>
      </c>
      <c r="E266" s="300" t="s">
        <v>877</v>
      </c>
      <c r="F266" s="301" t="s">
        <v>474</v>
      </c>
      <c r="G266" s="359">
        <v>32700000</v>
      </c>
      <c r="H266" s="292" t="str">
        <f>VLOOKUP(F266,SALES!A:D,4,0)</f>
        <v>PPN</v>
      </c>
      <c r="I266" s="83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7"/>
    </row>
    <row r="267" spans="1:28" s="28" customFormat="1" ht="18" x14ac:dyDescent="0.35">
      <c r="A267" s="457">
        <v>44089</v>
      </c>
      <c r="B267" s="482">
        <v>44149</v>
      </c>
      <c r="C267" s="300" t="str">
        <f>VLOOKUP('SUMBER TEKNIK'!F267,SALES!A:D,2,0)</f>
        <v>SG</v>
      </c>
      <c r="D267" s="300" t="str">
        <f>VLOOKUP(F267,SALES!A:D,3,0)</f>
        <v>K</v>
      </c>
      <c r="E267" s="300" t="s">
        <v>878</v>
      </c>
      <c r="F267" s="301" t="s">
        <v>769</v>
      </c>
      <c r="G267" s="359">
        <v>2257728</v>
      </c>
      <c r="H267" s="292" t="s">
        <v>18</v>
      </c>
      <c r="I267" s="83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7"/>
    </row>
    <row r="268" spans="1:28" s="28" customFormat="1" ht="18" x14ac:dyDescent="0.35">
      <c r="A268" s="457">
        <v>44089</v>
      </c>
      <c r="B268" s="482">
        <v>44089</v>
      </c>
      <c r="C268" s="300" t="str">
        <f>VLOOKUP('SUMBER TEKNIK'!F268,SALES!A:D,2,0)</f>
        <v>SG</v>
      </c>
      <c r="D268" s="300" t="str">
        <f>VLOOKUP(F268,SALES!A:D,3,0)</f>
        <v>K</v>
      </c>
      <c r="E268" s="300" t="s">
        <v>879</v>
      </c>
      <c r="F268" s="301" t="s">
        <v>742</v>
      </c>
      <c r="G268" s="359">
        <v>1023000</v>
      </c>
      <c r="H268" s="292" t="str">
        <f>VLOOKUP(F268,SALES!A:D,4,0)</f>
        <v>PPN</v>
      </c>
      <c r="I268" s="83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7"/>
    </row>
    <row r="269" spans="1:28" s="28" customFormat="1" ht="18" x14ac:dyDescent="0.35">
      <c r="A269" s="457">
        <v>44089</v>
      </c>
      <c r="B269" s="482">
        <v>44089</v>
      </c>
      <c r="C269" s="300" t="str">
        <f>VLOOKUP('SUMBER TEKNIK'!F269,SALES!A:D,2,0)</f>
        <v>SG</v>
      </c>
      <c r="D269" s="300" t="str">
        <f>VLOOKUP(F269,SALES!A:D,3,0)</f>
        <v>K</v>
      </c>
      <c r="E269" s="300" t="s">
        <v>880</v>
      </c>
      <c r="F269" s="301" t="s">
        <v>773</v>
      </c>
      <c r="G269" s="359">
        <v>13580000</v>
      </c>
      <c r="H269" s="292" t="s">
        <v>18</v>
      </c>
      <c r="I269" s="83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7"/>
    </row>
    <row r="270" spans="1:28" s="28" customFormat="1" ht="18" x14ac:dyDescent="0.35">
      <c r="A270" s="457">
        <v>44089</v>
      </c>
      <c r="B270" s="482">
        <v>44089</v>
      </c>
      <c r="C270" s="300" t="str">
        <f>VLOOKUP('SUMBER TEKNIK'!F270,SALES!A:D,2,0)</f>
        <v>Y</v>
      </c>
      <c r="D270" s="300" t="str">
        <f>VLOOKUP(F270,SALES!A:D,3,0)</f>
        <v>T</v>
      </c>
      <c r="E270" s="300" t="s">
        <v>881</v>
      </c>
      <c r="F270" s="301" t="s">
        <v>474</v>
      </c>
      <c r="G270" s="359">
        <v>0</v>
      </c>
      <c r="H270" s="292" t="str">
        <f>VLOOKUP(F270,SALES!A:D,4,0)</f>
        <v>PPN</v>
      </c>
      <c r="I270" s="83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7"/>
    </row>
    <row r="271" spans="1:28" s="28" customFormat="1" ht="18" x14ac:dyDescent="0.35">
      <c r="A271" s="457">
        <v>44089</v>
      </c>
      <c r="B271" s="482">
        <v>44089</v>
      </c>
      <c r="C271" s="300" t="str">
        <f>VLOOKUP('SUMBER TEKNIK'!F271,SALES!A:D,2,0)</f>
        <v>SG</v>
      </c>
      <c r="D271" s="300" t="str">
        <f>VLOOKUP(F271,SALES!A:D,3,0)</f>
        <v>T</v>
      </c>
      <c r="E271" s="300" t="s">
        <v>882</v>
      </c>
      <c r="F271" s="301" t="s">
        <v>794</v>
      </c>
      <c r="G271" s="359">
        <v>2898409</v>
      </c>
      <c r="H271" s="292" t="str">
        <f>VLOOKUP(F271,SALES!A:D,4,0)</f>
        <v>PPN</v>
      </c>
      <c r="I271" s="83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7"/>
    </row>
    <row r="272" spans="1:28" s="28" customFormat="1" ht="18" x14ac:dyDescent="0.35">
      <c r="A272" s="457">
        <v>44089</v>
      </c>
      <c r="B272" s="482">
        <v>44096</v>
      </c>
      <c r="C272" s="300" t="str">
        <f>VLOOKUP('SUMBER TEKNIK'!F272,SALES!A:D,2,0)</f>
        <v>SG</v>
      </c>
      <c r="D272" s="300" t="str">
        <f>VLOOKUP(F272,SALES!A:D,3,0)</f>
        <v>K</v>
      </c>
      <c r="E272" s="300" t="s">
        <v>883</v>
      </c>
      <c r="F272" s="301" t="s">
        <v>488</v>
      </c>
      <c r="G272" s="359">
        <v>834889</v>
      </c>
      <c r="H272" s="292" t="str">
        <f>VLOOKUP(F272,SALES!A:D,4,0)</f>
        <v>PPN</v>
      </c>
      <c r="I272" s="83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7"/>
    </row>
    <row r="273" spans="1:28 16384:16384" s="28" customFormat="1" ht="18.75" thickBot="1" x14ac:dyDescent="0.4">
      <c r="A273" s="457">
        <v>44089</v>
      </c>
      <c r="B273" s="482">
        <v>44096</v>
      </c>
      <c r="C273" s="300" t="str">
        <f>VLOOKUP('SUMBER TEKNIK'!F273,SALES!A:D,2,0)</f>
        <v>SG</v>
      </c>
      <c r="D273" s="300" t="str">
        <f>VLOOKUP(F273,SALES!A:D,3,0)</f>
        <v>K</v>
      </c>
      <c r="E273" s="300" t="s">
        <v>884</v>
      </c>
      <c r="F273" s="301" t="s">
        <v>495</v>
      </c>
      <c r="G273" s="359">
        <v>2458404.5</v>
      </c>
      <c r="H273" s="292" t="str">
        <f>VLOOKUP(F273,SALES!A:D,4,0)</f>
        <v>PPN</v>
      </c>
      <c r="I273" s="83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7"/>
    </row>
    <row r="274" spans="1:28 16384:16384" s="28" customFormat="1" ht="18" customHeight="1" thickBot="1" x14ac:dyDescent="0.4">
      <c r="A274" s="486"/>
      <c r="B274" s="486"/>
      <c r="C274" s="295"/>
      <c r="D274" s="295"/>
      <c r="E274" s="295"/>
      <c r="F274" s="298"/>
      <c r="G274" s="358"/>
      <c r="H274" s="487"/>
      <c r="I274" s="109">
        <f>SUM(G244:G273)</f>
        <v>159547560</v>
      </c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7"/>
    </row>
    <row r="275" spans="1:28 16384:16384" s="28" customFormat="1" ht="18.75" customHeight="1" x14ac:dyDescent="0.35">
      <c r="A275" s="466">
        <v>44090</v>
      </c>
      <c r="B275" s="489">
        <v>44090</v>
      </c>
      <c r="C275" s="289" t="str">
        <f>VLOOKUP('SUMBER TEKNIK'!F275,SALES!A:D,2,0)</f>
        <v>Y</v>
      </c>
      <c r="D275" s="289" t="str">
        <f>VLOOKUP(F275,SALES!A:D,3,0)</f>
        <v>T</v>
      </c>
      <c r="E275" s="289" t="s">
        <v>902</v>
      </c>
      <c r="F275" s="297" t="s">
        <v>474</v>
      </c>
      <c r="G275" s="361">
        <v>1100000</v>
      </c>
      <c r="H275" s="292" t="str">
        <f>VLOOKUP(F275,SALES!A:D,4,0)</f>
        <v>PPN</v>
      </c>
      <c r="I275" s="83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7"/>
      <c r="XFD275" s="28" t="s">
        <v>10</v>
      </c>
    </row>
    <row r="276" spans="1:28 16384:16384" s="28" customFormat="1" ht="18.75" customHeight="1" x14ac:dyDescent="0.35">
      <c r="A276" s="466">
        <v>44090</v>
      </c>
      <c r="B276" s="489">
        <v>44097</v>
      </c>
      <c r="C276" s="300" t="str">
        <f>VLOOKUP('SUMBER TEKNIK'!F276,SALES!A:D,2,0)</f>
        <v>SG</v>
      </c>
      <c r="D276" s="300" t="str">
        <f>VLOOKUP(F276,SALES!A:D,3,0)</f>
        <v>K</v>
      </c>
      <c r="E276" s="300" t="s">
        <v>903</v>
      </c>
      <c r="F276" s="301" t="s">
        <v>488</v>
      </c>
      <c r="G276" s="359">
        <v>1257037</v>
      </c>
      <c r="H276" s="292" t="str">
        <f>VLOOKUP(F276,SALES!A:D,4,0)</f>
        <v>PPN</v>
      </c>
      <c r="I276" s="83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7"/>
    </row>
    <row r="277" spans="1:28 16384:16384" s="28" customFormat="1" ht="18.75" customHeight="1" x14ac:dyDescent="0.35">
      <c r="A277" s="466">
        <v>44090</v>
      </c>
      <c r="B277" s="489">
        <v>44150</v>
      </c>
      <c r="C277" s="300" t="str">
        <f>VLOOKUP('SUMBER TEKNIK'!F277,SALES!A:D,2,0)</f>
        <v>SG</v>
      </c>
      <c r="D277" s="300" t="str">
        <f>VLOOKUP(F277,SALES!A:D,3,0)</f>
        <v>T</v>
      </c>
      <c r="E277" s="300" t="s">
        <v>904</v>
      </c>
      <c r="F277" s="301" t="s">
        <v>111</v>
      </c>
      <c r="G277" s="359">
        <v>1345595.7</v>
      </c>
      <c r="H277" s="292" t="str">
        <f>VLOOKUP(F277,SALES!A:D,4,0)</f>
        <v>PPN</v>
      </c>
      <c r="I277" s="83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7"/>
    </row>
    <row r="278" spans="1:28 16384:16384" s="28" customFormat="1" ht="18.75" customHeight="1" x14ac:dyDescent="0.35">
      <c r="A278" s="466">
        <v>44090</v>
      </c>
      <c r="B278" s="489">
        <v>44150</v>
      </c>
      <c r="C278" s="300" t="str">
        <f>VLOOKUP('SUMBER TEKNIK'!F278,SALES!A:D,2,0)</f>
        <v>SG</v>
      </c>
      <c r="D278" s="300" t="str">
        <f>VLOOKUP(F278,SALES!A:D,3,0)</f>
        <v>K</v>
      </c>
      <c r="E278" s="300" t="s">
        <v>905</v>
      </c>
      <c r="F278" s="301" t="s">
        <v>66</v>
      </c>
      <c r="G278" s="359">
        <v>2956428</v>
      </c>
      <c r="H278" s="292" t="str">
        <f>VLOOKUP(F278,SALES!A:D,4,0)</f>
        <v>PPN</v>
      </c>
      <c r="I278" s="83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7"/>
    </row>
    <row r="279" spans="1:28 16384:16384" s="28" customFormat="1" ht="18.75" customHeight="1" x14ac:dyDescent="0.35">
      <c r="A279" s="466">
        <v>44090</v>
      </c>
      <c r="B279" s="489">
        <v>44090</v>
      </c>
      <c r="C279" s="300" t="str">
        <f>VLOOKUP('SUMBER TEKNIK'!F279,SALES!A:D,2,0)</f>
        <v>R</v>
      </c>
      <c r="D279" s="300" t="str">
        <f>VLOOKUP(F279,SALES!A:D,3,0)</f>
        <v>K</v>
      </c>
      <c r="E279" s="300" t="s">
        <v>906</v>
      </c>
      <c r="F279" s="301" t="s">
        <v>793</v>
      </c>
      <c r="G279" s="359">
        <v>19500000</v>
      </c>
      <c r="H279" s="292" t="str">
        <f>VLOOKUP(F279,SALES!A:D,4,0)</f>
        <v>PPN</v>
      </c>
      <c r="I279" s="83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7"/>
    </row>
    <row r="280" spans="1:28 16384:16384" s="28" customFormat="1" ht="18.75" customHeight="1" x14ac:dyDescent="0.35">
      <c r="A280" s="466">
        <v>44090</v>
      </c>
      <c r="B280" s="489">
        <v>44105</v>
      </c>
      <c r="C280" s="300" t="str">
        <f>VLOOKUP('SUMBER TEKNIK'!F280,SALES!A:D,2,0)</f>
        <v>Y</v>
      </c>
      <c r="D280" s="300" t="str">
        <f>VLOOKUP(F280,SALES!A:D,3,0)</f>
        <v>T</v>
      </c>
      <c r="E280" s="300" t="s">
        <v>907</v>
      </c>
      <c r="F280" s="301" t="s">
        <v>555</v>
      </c>
      <c r="G280" s="359">
        <v>7500000</v>
      </c>
      <c r="H280" s="292" t="str">
        <f>VLOOKUP(F280,SALES!A:D,4,0)</f>
        <v>PPN</v>
      </c>
      <c r="I280" s="83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7"/>
    </row>
    <row r="281" spans="1:28 16384:16384" s="28" customFormat="1" ht="18.75" customHeight="1" x14ac:dyDescent="0.35">
      <c r="A281" s="466">
        <v>44090</v>
      </c>
      <c r="B281" s="489">
        <v>44090</v>
      </c>
      <c r="C281" s="300" t="str">
        <f>VLOOKUP('SUMBER TEKNIK'!F281,SALES!A:D,2,0)</f>
        <v>Y</v>
      </c>
      <c r="D281" s="300" t="str">
        <f>VLOOKUP(F281,SALES!A:D,3,0)</f>
        <v>T</v>
      </c>
      <c r="E281" s="300" t="s">
        <v>908</v>
      </c>
      <c r="F281" s="301" t="s">
        <v>692</v>
      </c>
      <c r="G281" s="359">
        <v>290002</v>
      </c>
      <c r="H281" s="292" t="str">
        <f>VLOOKUP(F281,SALES!A:D,4,0)</f>
        <v>PPN</v>
      </c>
      <c r="I281" s="83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7"/>
    </row>
    <row r="282" spans="1:28 16384:16384" s="28" customFormat="1" ht="18.75" customHeight="1" x14ac:dyDescent="0.35">
      <c r="A282" s="466">
        <v>44090</v>
      </c>
      <c r="B282" s="489">
        <v>44120</v>
      </c>
      <c r="C282" s="300" t="str">
        <f>VLOOKUP('SUMBER TEKNIK'!F282,SALES!A:D,2,0)</f>
        <v>A</v>
      </c>
      <c r="D282" s="300" t="str">
        <f>VLOOKUP(F282,SALES!A:D,3,0)</f>
        <v>K</v>
      </c>
      <c r="E282" s="300" t="s">
        <v>909</v>
      </c>
      <c r="F282" s="301" t="s">
        <v>27</v>
      </c>
      <c r="G282" s="359">
        <v>749182</v>
      </c>
      <c r="H282" s="292" t="str">
        <f>VLOOKUP(F282,SALES!A:D,4,0)</f>
        <v>PPN</v>
      </c>
      <c r="I282" s="83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7"/>
    </row>
    <row r="283" spans="1:28 16384:16384" s="28" customFormat="1" ht="18.75" customHeight="1" x14ac:dyDescent="0.35">
      <c r="A283" s="466">
        <v>44090</v>
      </c>
      <c r="B283" s="489">
        <v>44150</v>
      </c>
      <c r="C283" s="300" t="str">
        <f>VLOOKUP('SUMBER TEKNIK'!F283,SALES!A:D,2,0)</f>
        <v>-</v>
      </c>
      <c r="D283" s="300" t="str">
        <f>VLOOKUP(F283,SALES!A:D,3,0)</f>
        <v>K</v>
      </c>
      <c r="E283" s="300" t="s">
        <v>910</v>
      </c>
      <c r="F283" s="301" t="s">
        <v>206</v>
      </c>
      <c r="G283" s="359">
        <v>860172</v>
      </c>
      <c r="H283" s="292" t="str">
        <f>VLOOKUP(F283,SALES!A:D,4,0)</f>
        <v>PPN</v>
      </c>
      <c r="I283" s="83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7"/>
    </row>
    <row r="284" spans="1:28 16384:16384" s="28" customFormat="1" ht="18.75" customHeight="1" x14ac:dyDescent="0.35">
      <c r="A284" s="466">
        <v>44090</v>
      </c>
      <c r="B284" s="489">
        <v>44097</v>
      </c>
      <c r="C284" s="300" t="str">
        <f>VLOOKUP('SUMBER TEKNIK'!F284,SALES!A:D,2,0)</f>
        <v>SG</v>
      </c>
      <c r="D284" s="300" t="str">
        <f>VLOOKUP(F284,SALES!A:D,3,0)</f>
        <v>K</v>
      </c>
      <c r="E284" s="300" t="s">
        <v>911</v>
      </c>
      <c r="F284" s="301" t="s">
        <v>495</v>
      </c>
      <c r="G284" s="359">
        <v>894074</v>
      </c>
      <c r="H284" s="292" t="str">
        <f>VLOOKUP(F284,SALES!A:D,4,0)</f>
        <v>PPN</v>
      </c>
      <c r="I284" s="83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7"/>
    </row>
    <row r="285" spans="1:28 16384:16384" s="28" customFormat="1" ht="18.75" customHeight="1" x14ac:dyDescent="0.35">
      <c r="A285" s="466">
        <v>44090</v>
      </c>
      <c r="B285" s="489">
        <v>44097</v>
      </c>
      <c r="C285" s="300" t="str">
        <f>VLOOKUP('SUMBER TEKNIK'!F285,SALES!A:D,2,0)</f>
        <v>SG</v>
      </c>
      <c r="D285" s="300" t="str">
        <f>VLOOKUP(F285,SALES!A:D,3,0)</f>
        <v>K</v>
      </c>
      <c r="E285" s="300" t="s">
        <v>912</v>
      </c>
      <c r="F285" s="301" t="s">
        <v>488</v>
      </c>
      <c r="G285" s="359">
        <v>345714</v>
      </c>
      <c r="H285" s="292" t="str">
        <f>VLOOKUP(F285,SALES!A:D,4,0)</f>
        <v>PPN</v>
      </c>
      <c r="I285" s="83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7"/>
    </row>
    <row r="286" spans="1:28 16384:16384" s="28" customFormat="1" ht="18.75" customHeight="1" x14ac:dyDescent="0.35">
      <c r="A286" s="466">
        <v>44090</v>
      </c>
      <c r="B286" s="489">
        <v>44150</v>
      </c>
      <c r="C286" s="300" t="str">
        <f>VLOOKUP('SUMBER TEKNIK'!F286,SALES!A:D,2,0)</f>
        <v>SG</v>
      </c>
      <c r="D286" s="300" t="str">
        <f>VLOOKUP(F286,SALES!A:D,3,0)</f>
        <v>K</v>
      </c>
      <c r="E286" s="300" t="s">
        <v>913</v>
      </c>
      <c r="F286" s="301" t="s">
        <v>66</v>
      </c>
      <c r="G286" s="359">
        <v>102300</v>
      </c>
      <c r="H286" s="292" t="str">
        <f>VLOOKUP(F286,SALES!A:D,4,0)</f>
        <v>PPN</v>
      </c>
      <c r="I286" s="83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7"/>
    </row>
    <row r="287" spans="1:28 16384:16384" s="28" customFormat="1" ht="18.75" customHeight="1" x14ac:dyDescent="0.35">
      <c r="A287" s="466">
        <v>44090</v>
      </c>
      <c r="B287" s="489">
        <v>44090</v>
      </c>
      <c r="C287" s="300" t="str">
        <f>VLOOKUP('SUMBER TEKNIK'!F287,SALES!A:D,2,0)</f>
        <v>A</v>
      </c>
      <c r="D287" s="300" t="str">
        <f>VLOOKUP(F287,SALES!A:D,3,0)</f>
        <v>T</v>
      </c>
      <c r="E287" s="300" t="s">
        <v>914</v>
      </c>
      <c r="F287" s="301" t="s">
        <v>768</v>
      </c>
      <c r="G287" s="359">
        <v>8170280</v>
      </c>
      <c r="H287" s="292" t="str">
        <f>VLOOKUP(F287,SALES!A:D,4,0)</f>
        <v>PPN</v>
      </c>
      <c r="I287" s="83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7"/>
    </row>
    <row r="288" spans="1:28 16384:16384" s="28" customFormat="1" ht="18.75" customHeight="1" x14ac:dyDescent="0.35">
      <c r="A288" s="466">
        <v>44090</v>
      </c>
      <c r="B288" s="489">
        <v>44090</v>
      </c>
      <c r="C288" s="300" t="str">
        <f>VLOOKUP('SUMBER TEKNIK'!F288,SALES!A:D,2,0)</f>
        <v>-</v>
      </c>
      <c r="D288" s="300" t="str">
        <f>VLOOKUP(F288,SALES!A:D,3,0)</f>
        <v>T</v>
      </c>
      <c r="E288" s="300" t="s">
        <v>915</v>
      </c>
      <c r="F288" s="301" t="s">
        <v>511</v>
      </c>
      <c r="G288" s="359">
        <v>1441401</v>
      </c>
      <c r="H288" s="292" t="str">
        <f>VLOOKUP(F288,SALES!A:D,4,0)</f>
        <v>PPN</v>
      </c>
      <c r="I288" s="83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7"/>
    </row>
    <row r="289" spans="1:28" s="28" customFormat="1" ht="18.75" customHeight="1" x14ac:dyDescent="0.35">
      <c r="A289" s="466">
        <v>44090</v>
      </c>
      <c r="B289" s="489">
        <v>44090</v>
      </c>
      <c r="C289" s="300" t="str">
        <f>VLOOKUP('SUMBER TEKNIK'!F289,SALES!A:D,2,0)</f>
        <v>-</v>
      </c>
      <c r="D289" s="300" t="str">
        <f>VLOOKUP(F289,SALES!A:D,3,0)</f>
        <v>T</v>
      </c>
      <c r="E289" s="300" t="s">
        <v>916</v>
      </c>
      <c r="F289" s="301" t="s">
        <v>814</v>
      </c>
      <c r="G289" s="359">
        <v>1129300</v>
      </c>
      <c r="H289" s="292" t="str">
        <f>VLOOKUP(F289,SALES!A:D,4,0)</f>
        <v>PPN</v>
      </c>
      <c r="I289" s="83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7"/>
    </row>
    <row r="290" spans="1:28" s="28" customFormat="1" ht="18.75" customHeight="1" x14ac:dyDescent="0.35">
      <c r="A290" s="466">
        <v>44090</v>
      </c>
      <c r="B290" s="489">
        <v>44090</v>
      </c>
      <c r="C290" s="300" t="str">
        <f>VLOOKUP('SUMBER TEKNIK'!F290,SALES!A:D,2,0)</f>
        <v>SG</v>
      </c>
      <c r="D290" s="300" t="str">
        <f>VLOOKUP(F290,SALES!A:D,3,0)</f>
        <v>K</v>
      </c>
      <c r="E290" s="300" t="s">
        <v>917</v>
      </c>
      <c r="F290" s="301" t="s">
        <v>742</v>
      </c>
      <c r="G290" s="359">
        <v>1913000</v>
      </c>
      <c r="H290" s="292" t="str">
        <f>VLOOKUP(F290,SALES!A:D,4,0)</f>
        <v>PPN</v>
      </c>
      <c r="I290" s="83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7"/>
    </row>
    <row r="291" spans="1:28" s="28" customFormat="1" ht="18.75" customHeight="1" x14ac:dyDescent="0.35">
      <c r="A291" s="466">
        <v>44090</v>
      </c>
      <c r="B291" s="489">
        <v>44090</v>
      </c>
      <c r="C291" s="300" t="str">
        <f>VLOOKUP('SUMBER TEKNIK'!F291,SALES!A:D,2,0)</f>
        <v>-</v>
      </c>
      <c r="D291" s="300" t="str">
        <f>VLOOKUP(F291,SALES!A:D,3,0)</f>
        <v>T</v>
      </c>
      <c r="E291" s="300" t="s">
        <v>918</v>
      </c>
      <c r="F291" s="301" t="s">
        <v>569</v>
      </c>
      <c r="G291" s="359">
        <v>534000</v>
      </c>
      <c r="H291" s="292" t="str">
        <f>VLOOKUP(F291,SALES!A:D,4,0)</f>
        <v>PPN</v>
      </c>
      <c r="I291" s="83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7"/>
    </row>
    <row r="292" spans="1:28" s="28" customFormat="1" ht="18.75" customHeight="1" x14ac:dyDescent="0.35">
      <c r="A292" s="466">
        <v>44090</v>
      </c>
      <c r="B292" s="489">
        <v>44150</v>
      </c>
      <c r="C292" s="300" t="str">
        <f>VLOOKUP('SUMBER TEKNIK'!F292,SALES!A:D,2,0)</f>
        <v>SG</v>
      </c>
      <c r="D292" s="300" t="str">
        <f>VLOOKUP(F292,SALES!A:D,3,0)</f>
        <v>T</v>
      </c>
      <c r="E292" s="300" t="s">
        <v>919</v>
      </c>
      <c r="F292" s="301" t="s">
        <v>593</v>
      </c>
      <c r="G292" s="359">
        <v>4055090</v>
      </c>
      <c r="H292" s="292" t="str">
        <f>VLOOKUP(F292,SALES!A:D,4,0)</f>
        <v>PPN</v>
      </c>
      <c r="I292" s="8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7"/>
    </row>
    <row r="293" spans="1:28" s="28" customFormat="1" ht="18.75" customHeight="1" x14ac:dyDescent="0.35">
      <c r="A293" s="466">
        <v>44090</v>
      </c>
      <c r="B293" s="489">
        <v>44090</v>
      </c>
      <c r="C293" s="300" t="str">
        <f>VLOOKUP('SUMBER TEKNIK'!F293,SALES!A:D,2,0)</f>
        <v>-</v>
      </c>
      <c r="D293" s="300" t="str">
        <f>VLOOKUP(F293,SALES!A:D,3,0)</f>
        <v>T</v>
      </c>
      <c r="E293" s="300" t="s">
        <v>920</v>
      </c>
      <c r="F293" s="301" t="s">
        <v>929</v>
      </c>
      <c r="G293" s="359">
        <v>842400</v>
      </c>
      <c r="H293" s="292" t="str">
        <f>VLOOKUP(F293,SALES!A:D,4,0)</f>
        <v>PPN</v>
      </c>
      <c r="I293" s="83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7"/>
    </row>
    <row r="294" spans="1:28" s="28" customFormat="1" ht="18.75" customHeight="1" x14ac:dyDescent="0.35">
      <c r="A294" s="466">
        <v>44090</v>
      </c>
      <c r="B294" s="489">
        <v>44090</v>
      </c>
      <c r="C294" s="300" t="str">
        <f>VLOOKUP('SUMBER TEKNIK'!F294,SALES!A:D,2,0)</f>
        <v>SG</v>
      </c>
      <c r="D294" s="300" t="str">
        <f>VLOOKUP(F294,SALES!A:D,3,0)</f>
        <v>K</v>
      </c>
      <c r="E294" s="300" t="s">
        <v>921</v>
      </c>
      <c r="F294" s="301" t="s">
        <v>472</v>
      </c>
      <c r="G294" s="359">
        <v>476482.8</v>
      </c>
      <c r="H294" s="292" t="str">
        <f>VLOOKUP(F294,SALES!A:D,4,0)</f>
        <v>PPN</v>
      </c>
      <c r="I294" s="83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7"/>
    </row>
    <row r="295" spans="1:28" s="28" customFormat="1" ht="18.75" customHeight="1" x14ac:dyDescent="0.35">
      <c r="A295" s="466">
        <v>44090</v>
      </c>
      <c r="B295" s="489">
        <v>44090</v>
      </c>
      <c r="C295" s="300" t="str">
        <f>VLOOKUP('SUMBER TEKNIK'!F295,SALES!A:D,2,0)</f>
        <v>MDN</v>
      </c>
      <c r="D295" s="300" t="str">
        <f>VLOOKUP(F295,SALES!A:D,3,0)</f>
        <v>K</v>
      </c>
      <c r="E295" s="300" t="s">
        <v>922</v>
      </c>
      <c r="F295" s="301" t="s">
        <v>424</v>
      </c>
      <c r="G295" s="359">
        <v>448800</v>
      </c>
      <c r="H295" s="292" t="str">
        <f>VLOOKUP(F295,SALES!A:D,4,0)</f>
        <v>PPN MEDAN</v>
      </c>
      <c r="I295" s="83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7"/>
    </row>
    <row r="296" spans="1:28" s="28" customFormat="1" ht="18.75" customHeight="1" x14ac:dyDescent="0.35">
      <c r="A296" s="466">
        <v>44090</v>
      </c>
      <c r="B296" s="489">
        <v>44150</v>
      </c>
      <c r="C296" s="300" t="str">
        <f>VLOOKUP('SUMBER TEKNIK'!F296,SALES!A:D,2,0)</f>
        <v>SG</v>
      </c>
      <c r="D296" s="300" t="str">
        <f>VLOOKUP(F296,SALES!A:D,3,0)</f>
        <v>T</v>
      </c>
      <c r="E296" s="300" t="s">
        <v>923</v>
      </c>
      <c r="F296" s="301" t="s">
        <v>930</v>
      </c>
      <c r="G296" s="359">
        <v>4737112.5</v>
      </c>
      <c r="H296" s="292" t="str">
        <f>VLOOKUP(F296,SALES!A:D,4,0)</f>
        <v>PPN</v>
      </c>
      <c r="I296" s="83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7"/>
    </row>
    <row r="297" spans="1:28" s="28" customFormat="1" ht="18.75" customHeight="1" x14ac:dyDescent="0.35">
      <c r="A297" s="466">
        <v>44090</v>
      </c>
      <c r="B297" s="489">
        <v>44150</v>
      </c>
      <c r="C297" s="300" t="str">
        <f>VLOOKUP('SUMBER TEKNIK'!F297,SALES!A:D,2,0)</f>
        <v>SG</v>
      </c>
      <c r="D297" s="300" t="str">
        <f>VLOOKUP(F297,SALES!A:D,3,0)</f>
        <v>T</v>
      </c>
      <c r="E297" s="300" t="s">
        <v>924</v>
      </c>
      <c r="F297" s="301" t="s">
        <v>111</v>
      </c>
      <c r="G297" s="359">
        <v>1390915</v>
      </c>
      <c r="H297" s="292" t="str">
        <f>VLOOKUP(F297,SALES!A:D,4,0)</f>
        <v>PPN</v>
      </c>
      <c r="I297" s="83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7"/>
    </row>
    <row r="298" spans="1:28" s="28" customFormat="1" ht="18.75" customHeight="1" x14ac:dyDescent="0.35">
      <c r="A298" s="466">
        <v>44090</v>
      </c>
      <c r="B298" s="489">
        <v>44150</v>
      </c>
      <c r="C298" s="300" t="str">
        <f>VLOOKUP('SUMBER TEKNIK'!F298,SALES!A:D,2,0)</f>
        <v>SG</v>
      </c>
      <c r="D298" s="300" t="str">
        <f>VLOOKUP(F298,SALES!A:D,3,0)</f>
        <v>T</v>
      </c>
      <c r="E298" s="300" t="s">
        <v>925</v>
      </c>
      <c r="F298" s="301" t="s">
        <v>111</v>
      </c>
      <c r="G298" s="359">
        <v>6957421</v>
      </c>
      <c r="H298" s="292" t="str">
        <f>VLOOKUP(F298,SALES!A:D,4,0)</f>
        <v>PPN</v>
      </c>
      <c r="I298" s="83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7"/>
    </row>
    <row r="299" spans="1:28" s="28" customFormat="1" ht="18.75" customHeight="1" x14ac:dyDescent="0.35">
      <c r="A299" s="466">
        <v>44090</v>
      </c>
      <c r="B299" s="489">
        <v>44090</v>
      </c>
      <c r="C299" s="300" t="str">
        <f>VLOOKUP('SUMBER TEKNIK'!F299,SALES!A:D,2,0)</f>
        <v>SG</v>
      </c>
      <c r="D299" s="300" t="str">
        <f>VLOOKUP(F299,SALES!A:D,3,0)</f>
        <v>T</v>
      </c>
      <c r="E299" s="300" t="s">
        <v>926</v>
      </c>
      <c r="F299" s="301" t="s">
        <v>931</v>
      </c>
      <c r="G299" s="359">
        <v>2381784.5</v>
      </c>
      <c r="H299" s="292" t="str">
        <f>VLOOKUP(F299,SALES!A:D,4,0)</f>
        <v>PPN</v>
      </c>
      <c r="I299" s="83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7"/>
    </row>
    <row r="300" spans="1:28" s="28" customFormat="1" ht="18.75" customHeight="1" x14ac:dyDescent="0.35">
      <c r="A300" s="466">
        <v>44090</v>
      </c>
      <c r="B300" s="489">
        <v>44090</v>
      </c>
      <c r="C300" s="300" t="str">
        <f>VLOOKUP('SUMBER TEKNIK'!F300,SALES!A:D,2,0)</f>
        <v>SG</v>
      </c>
      <c r="D300" s="300" t="str">
        <f>VLOOKUP(F300,SALES!A:D,3,0)</f>
        <v>K</v>
      </c>
      <c r="E300" s="300" t="s">
        <v>927</v>
      </c>
      <c r="F300" s="301" t="s">
        <v>567</v>
      </c>
      <c r="G300" s="359">
        <v>476482.8</v>
      </c>
      <c r="H300" s="292" t="str">
        <f>VLOOKUP(F300,SALES!A:D,4,0)</f>
        <v>PPN</v>
      </c>
      <c r="I300" s="8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7"/>
    </row>
    <row r="301" spans="1:28" s="28" customFormat="1" ht="18.75" customHeight="1" x14ac:dyDescent="0.35">
      <c r="A301" s="466">
        <v>44090</v>
      </c>
      <c r="B301" s="489">
        <v>44150</v>
      </c>
      <c r="C301" s="300" t="str">
        <f>VLOOKUP('SUMBER TEKNIK'!F301,SALES!A:D,2,0)</f>
        <v>R</v>
      </c>
      <c r="D301" s="300" t="str">
        <f>VLOOKUP(F301,SALES!A:D,3,0)</f>
        <v>K</v>
      </c>
      <c r="E301" s="300" t="s">
        <v>928</v>
      </c>
      <c r="F301" s="301" t="s">
        <v>932</v>
      </c>
      <c r="G301" s="359">
        <v>47000000</v>
      </c>
      <c r="H301" s="292" t="str">
        <f>VLOOKUP(F301,SALES!A:D,4,0)</f>
        <v>PPN</v>
      </c>
      <c r="I301" s="83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7"/>
    </row>
    <row r="302" spans="1:28" s="26" customFormat="1" ht="18.75" thickBot="1" x14ac:dyDescent="0.4">
      <c r="A302" s="466"/>
      <c r="B302" s="466"/>
      <c r="C302" s="300" t="e">
        <f>VLOOKUP('SUMBER TEKNIK'!F302,SALES!A:D,2,0)</f>
        <v>#N/A</v>
      </c>
      <c r="D302" s="300" t="e">
        <f>VLOOKUP(F302,SALES!A:D,3,0)</f>
        <v>#N/A</v>
      </c>
      <c r="E302" s="300"/>
      <c r="F302" s="301"/>
      <c r="G302" s="359"/>
      <c r="H302" s="452" t="s">
        <v>18</v>
      </c>
      <c r="I302" s="44"/>
    </row>
    <row r="303" spans="1:28" s="26" customFormat="1" ht="18.75" thickBot="1" x14ac:dyDescent="0.4">
      <c r="A303" s="465"/>
      <c r="B303" s="465"/>
      <c r="C303" s="302"/>
      <c r="D303" s="302"/>
      <c r="E303" s="302"/>
      <c r="F303" s="322"/>
      <c r="G303" s="360"/>
      <c r="H303" s="492"/>
      <c r="I303" s="494">
        <f>SUM(G275:G302)</f>
        <v>118854974.3</v>
      </c>
    </row>
    <row r="304" spans="1:28" s="26" customFormat="1" ht="18" x14ac:dyDescent="0.35">
      <c r="A304" s="464">
        <v>44091</v>
      </c>
      <c r="B304" s="464">
        <v>44121</v>
      </c>
      <c r="C304" s="289" t="str">
        <f>VLOOKUP('SUMBER TEKNIK'!F304,SALES!A:D,2,0)</f>
        <v>A</v>
      </c>
      <c r="D304" s="289" t="str">
        <f>VLOOKUP(F304,SALES!A:D,3,0)</f>
        <v>K</v>
      </c>
      <c r="E304" s="289" t="s">
        <v>934</v>
      </c>
      <c r="F304" s="297" t="s">
        <v>377</v>
      </c>
      <c r="G304" s="361">
        <v>12487994.5</v>
      </c>
      <c r="H304" s="292" t="str">
        <f>VLOOKUP(F304,SALES!A:D,4,0)</f>
        <v>PPN</v>
      </c>
      <c r="I304" s="44"/>
    </row>
    <row r="305" spans="1:9" s="26" customFormat="1" ht="18" x14ac:dyDescent="0.35">
      <c r="A305" s="464">
        <v>44091</v>
      </c>
      <c r="B305" s="464">
        <v>44091</v>
      </c>
      <c r="C305" s="289" t="str">
        <f>VLOOKUP('SUMBER TEKNIK'!F305,SALES!A:D,2,0)</f>
        <v>SG</v>
      </c>
      <c r="D305" s="289" t="str">
        <f>VLOOKUP(F305,SALES!A:D,3,0)</f>
        <v>T</v>
      </c>
      <c r="E305" s="289" t="s">
        <v>935</v>
      </c>
      <c r="F305" s="297" t="s">
        <v>770</v>
      </c>
      <c r="G305" s="361">
        <v>677586.8</v>
      </c>
      <c r="H305" s="292" t="str">
        <f>VLOOKUP(F305,SALES!A:D,4,0)</f>
        <v>PPN</v>
      </c>
      <c r="I305" s="44"/>
    </row>
    <row r="306" spans="1:9" s="26" customFormat="1" ht="18" x14ac:dyDescent="0.35">
      <c r="A306" s="464">
        <v>44091</v>
      </c>
      <c r="B306" s="464">
        <v>44121</v>
      </c>
      <c r="C306" s="289" t="str">
        <f>VLOOKUP('SUMBER TEKNIK'!F306,SALES!A:D,2,0)</f>
        <v>A</v>
      </c>
      <c r="D306" s="289" t="str">
        <f>VLOOKUP(F306,SALES!A:D,3,0)</f>
        <v>T</v>
      </c>
      <c r="E306" s="289" t="s">
        <v>936</v>
      </c>
      <c r="F306" s="297" t="s">
        <v>100</v>
      </c>
      <c r="G306" s="361">
        <v>435857.3</v>
      </c>
      <c r="H306" s="292" t="str">
        <f>VLOOKUP(F306,SALES!A:D,4,0)</f>
        <v>PPN</v>
      </c>
      <c r="I306" s="44"/>
    </row>
    <row r="307" spans="1:9" s="26" customFormat="1" ht="18" x14ac:dyDescent="0.35">
      <c r="A307" s="464">
        <v>44091</v>
      </c>
      <c r="B307" s="464">
        <v>44091</v>
      </c>
      <c r="C307" s="289" t="str">
        <f>VLOOKUP('SUMBER TEKNIK'!F307,SALES!A:D,2,0)</f>
        <v>-</v>
      </c>
      <c r="D307" s="289" t="str">
        <f>VLOOKUP(F307,SALES!A:D,3,0)</f>
        <v>T</v>
      </c>
      <c r="E307" s="289" t="s">
        <v>937</v>
      </c>
      <c r="F307" s="297" t="s">
        <v>511</v>
      </c>
      <c r="G307" s="361">
        <v>2608804</v>
      </c>
      <c r="H307" s="292" t="s">
        <v>18</v>
      </c>
      <c r="I307" s="44"/>
    </row>
    <row r="308" spans="1:9" s="26" customFormat="1" ht="18" x14ac:dyDescent="0.35">
      <c r="A308" s="464">
        <v>44091</v>
      </c>
      <c r="B308" s="464">
        <v>44098</v>
      </c>
      <c r="C308" s="289" t="str">
        <f>VLOOKUP('SUMBER TEKNIK'!F308,SALES!A:D,2,0)</f>
        <v>SG</v>
      </c>
      <c r="D308" s="289" t="str">
        <f>VLOOKUP(F308,SALES!A:D,3,0)</f>
        <v>T</v>
      </c>
      <c r="E308" s="289" t="s">
        <v>938</v>
      </c>
      <c r="F308" s="297" t="s">
        <v>744</v>
      </c>
      <c r="G308" s="361">
        <v>1254343.6000000001</v>
      </c>
      <c r="H308" s="292" t="str">
        <f>VLOOKUP(F308,SALES!A:D,4,0)</f>
        <v>PPN</v>
      </c>
      <c r="I308" s="44"/>
    </row>
    <row r="309" spans="1:9" s="26" customFormat="1" ht="18" x14ac:dyDescent="0.35">
      <c r="A309" s="464">
        <v>44091</v>
      </c>
      <c r="B309" s="464">
        <v>44098</v>
      </c>
      <c r="C309" s="289" t="str">
        <f>VLOOKUP('SUMBER TEKNIK'!F309,SALES!A:D,2,0)</f>
        <v>SG</v>
      </c>
      <c r="D309" s="289" t="str">
        <f>VLOOKUP(F309,SALES!A:D,3,0)</f>
        <v>K</v>
      </c>
      <c r="E309" s="289" t="s">
        <v>939</v>
      </c>
      <c r="F309" s="297" t="s">
        <v>488</v>
      </c>
      <c r="G309" s="361">
        <v>2301789.7999999998</v>
      </c>
      <c r="H309" s="292" t="s">
        <v>18</v>
      </c>
      <c r="I309" s="44"/>
    </row>
    <row r="310" spans="1:9" s="26" customFormat="1" ht="18" x14ac:dyDescent="0.35">
      <c r="A310" s="464">
        <v>44091</v>
      </c>
      <c r="B310" s="464">
        <v>44151</v>
      </c>
      <c r="C310" s="289" t="str">
        <f>VLOOKUP('SUMBER TEKNIK'!F310,SALES!A:D,2,0)</f>
        <v>D</v>
      </c>
      <c r="D310" s="289" t="str">
        <f>VLOOKUP(F310,SALES!A:D,3,0)</f>
        <v>K</v>
      </c>
      <c r="E310" s="289" t="s">
        <v>940</v>
      </c>
      <c r="F310" s="297" t="s">
        <v>554</v>
      </c>
      <c r="G310" s="361">
        <v>1365177</v>
      </c>
      <c r="H310" s="292" t="str">
        <f>VLOOKUP(F310,SALES!A:D,4,0)</f>
        <v>PPN</v>
      </c>
      <c r="I310" s="44"/>
    </row>
    <row r="311" spans="1:9" s="26" customFormat="1" ht="18" x14ac:dyDescent="0.35">
      <c r="A311" s="464">
        <v>44091</v>
      </c>
      <c r="B311" s="464">
        <v>44151</v>
      </c>
      <c r="C311" s="289" t="str">
        <f>VLOOKUP('SUMBER TEKNIK'!F311,SALES!A:D,2,0)</f>
        <v>SG</v>
      </c>
      <c r="D311" s="289" t="str">
        <f>VLOOKUP(F311,SALES!A:D,3,0)</f>
        <v>K</v>
      </c>
      <c r="E311" s="289" t="s">
        <v>941</v>
      </c>
      <c r="F311" s="297" t="s">
        <v>66</v>
      </c>
      <c r="G311" s="361">
        <v>522841</v>
      </c>
      <c r="H311" s="292" t="str">
        <f>VLOOKUP(F311,SALES!A:D,4,0)</f>
        <v>PPN</v>
      </c>
      <c r="I311" s="44"/>
    </row>
    <row r="312" spans="1:9" s="26" customFormat="1" ht="18" x14ac:dyDescent="0.35">
      <c r="A312" s="464">
        <v>44091</v>
      </c>
      <c r="B312" s="464">
        <v>44151</v>
      </c>
      <c r="C312" s="289" t="str">
        <f>VLOOKUP('SUMBER TEKNIK'!F312,SALES!A:D,2,0)</f>
        <v>A</v>
      </c>
      <c r="D312" s="289" t="str">
        <f>VLOOKUP(F312,SALES!A:D,3,0)</f>
        <v>T</v>
      </c>
      <c r="E312" s="289" t="s">
        <v>942</v>
      </c>
      <c r="F312" s="297" t="s">
        <v>190</v>
      </c>
      <c r="G312" s="361">
        <v>534044</v>
      </c>
      <c r="H312" s="292" t="str">
        <f>VLOOKUP(F312,SALES!A:D,4,0)</f>
        <v>PPN</v>
      </c>
      <c r="I312" s="44"/>
    </row>
    <row r="313" spans="1:9" s="26" customFormat="1" ht="18" x14ac:dyDescent="0.35">
      <c r="A313" s="464">
        <v>44091</v>
      </c>
      <c r="B313" s="464">
        <v>44091</v>
      </c>
      <c r="C313" s="289" t="str">
        <f>VLOOKUP('SUMBER TEKNIK'!F313,SALES!A:D,2,0)</f>
        <v>SG</v>
      </c>
      <c r="D313" s="289" t="str">
        <f>VLOOKUP(F313,SALES!A:D,3,0)</f>
        <v>K</v>
      </c>
      <c r="E313" s="289" t="s">
        <v>943</v>
      </c>
      <c r="F313" s="297" t="s">
        <v>116</v>
      </c>
      <c r="G313" s="361">
        <v>1649026.6</v>
      </c>
      <c r="H313" s="292" t="str">
        <f>VLOOKUP(F313,SALES!A:D,4,0)</f>
        <v>PPN</v>
      </c>
      <c r="I313" s="44"/>
    </row>
    <row r="314" spans="1:9" s="26" customFormat="1" ht="18.75" thickBot="1" x14ac:dyDescent="0.4">
      <c r="A314" s="464">
        <v>44091</v>
      </c>
      <c r="B314" s="464">
        <v>44091</v>
      </c>
      <c r="C314" s="289" t="str">
        <f>VLOOKUP('SUMBER TEKNIK'!F314,SALES!A:D,2,0)</f>
        <v>MDN</v>
      </c>
      <c r="D314" s="289" t="str">
        <f>VLOOKUP(F314,SALES!A:D,3,0)</f>
        <v>T</v>
      </c>
      <c r="E314" s="289" t="s">
        <v>944</v>
      </c>
      <c r="F314" s="297" t="s">
        <v>796</v>
      </c>
      <c r="G314" s="361">
        <v>1468500</v>
      </c>
      <c r="H314" s="292" t="str">
        <f>VLOOKUP(F314,SALES!A:D,4,0)</f>
        <v>PPN MDN</v>
      </c>
      <c r="I314" s="44"/>
    </row>
    <row r="315" spans="1:9" s="26" customFormat="1" ht="18.75" thickBot="1" x14ac:dyDescent="0.4">
      <c r="A315" s="467"/>
      <c r="B315" s="467"/>
      <c r="C315" s="295"/>
      <c r="D315" s="295"/>
      <c r="E315" s="295"/>
      <c r="F315" s="324"/>
      <c r="G315" s="368"/>
      <c r="H315" s="487"/>
      <c r="I315" s="109">
        <f>SUM(G304:G314)</f>
        <v>25305964.600000005</v>
      </c>
    </row>
    <row r="316" spans="1:9" s="44" customFormat="1" ht="18" x14ac:dyDescent="0.35">
      <c r="A316" s="489">
        <v>44092</v>
      </c>
      <c r="B316" s="489">
        <v>44092</v>
      </c>
      <c r="C316" s="289" t="str">
        <f>VLOOKUP('SUMBER TEKNIK'!F316,SALES!A:D,2,0)</f>
        <v>SG</v>
      </c>
      <c r="D316" s="289" t="str">
        <f>VLOOKUP(F316,SALES!A:D,3,0)</f>
        <v>T</v>
      </c>
      <c r="E316" s="289" t="s">
        <v>945</v>
      </c>
      <c r="F316" s="297" t="s">
        <v>63</v>
      </c>
      <c r="G316" s="361">
        <v>2637133.4</v>
      </c>
      <c r="H316" s="292" t="str">
        <f>VLOOKUP(F316,SALES!A:D,4,0)</f>
        <v>PPN</v>
      </c>
      <c r="I316" s="1"/>
    </row>
    <row r="317" spans="1:9" s="44" customFormat="1" ht="18" x14ac:dyDescent="0.35">
      <c r="A317" s="466">
        <v>44092</v>
      </c>
      <c r="B317" s="466">
        <v>44099</v>
      </c>
      <c r="C317" s="289" t="str">
        <f>VLOOKUP('SUMBER TEKNIK'!F317,SALES!A:D,2,0)</f>
        <v>SG</v>
      </c>
      <c r="D317" s="289" t="str">
        <f>VLOOKUP(F317,SALES!A:D,3,0)</f>
        <v>K</v>
      </c>
      <c r="E317" s="289" t="s">
        <v>946</v>
      </c>
      <c r="F317" s="297" t="s">
        <v>488</v>
      </c>
      <c r="G317" s="361">
        <v>691429</v>
      </c>
      <c r="H317" s="292" t="str">
        <f>VLOOKUP(F317,SALES!A:D,4,0)</f>
        <v>PPN</v>
      </c>
      <c r="I317" s="1"/>
    </row>
    <row r="318" spans="1:9" s="44" customFormat="1" ht="18" x14ac:dyDescent="0.35">
      <c r="A318" s="466">
        <v>44092</v>
      </c>
      <c r="B318" s="466">
        <v>44099</v>
      </c>
      <c r="C318" s="289" t="str">
        <f>VLOOKUP('SUMBER TEKNIK'!F318,SALES!A:D,2,0)</f>
        <v>SG</v>
      </c>
      <c r="D318" s="289" t="str">
        <f>VLOOKUP(F318,SALES!A:D,3,0)</f>
        <v>K</v>
      </c>
      <c r="E318" s="289" t="s">
        <v>947</v>
      </c>
      <c r="F318" s="297" t="s">
        <v>488</v>
      </c>
      <c r="G318" s="361">
        <v>1222271.5</v>
      </c>
      <c r="H318" s="292" t="str">
        <f>VLOOKUP(F318,SALES!A:D,4,0)</f>
        <v>PPN</v>
      </c>
      <c r="I318" s="1"/>
    </row>
    <row r="319" spans="1:9" s="44" customFormat="1" ht="18" x14ac:dyDescent="0.35">
      <c r="A319" s="466">
        <v>44092</v>
      </c>
      <c r="B319" s="466">
        <v>44092</v>
      </c>
      <c r="C319" s="289" t="str">
        <f>VLOOKUP('SUMBER TEKNIK'!F319,SALES!A:D,2,0)</f>
        <v>-</v>
      </c>
      <c r="D319" s="289" t="str">
        <f>VLOOKUP(F319,SALES!A:D,3,0)</f>
        <v>T</v>
      </c>
      <c r="E319" s="289" t="s">
        <v>948</v>
      </c>
      <c r="F319" s="297" t="s">
        <v>371</v>
      </c>
      <c r="G319" s="361">
        <v>4355685</v>
      </c>
      <c r="H319" s="292" t="str">
        <f>VLOOKUP(F319,SALES!A:D,4,0)</f>
        <v>ppn</v>
      </c>
      <c r="I319" s="1"/>
    </row>
    <row r="320" spans="1:9" s="44" customFormat="1" ht="18" x14ac:dyDescent="0.35">
      <c r="A320" s="466">
        <v>44092</v>
      </c>
      <c r="B320" s="466">
        <v>44092</v>
      </c>
      <c r="C320" s="289" t="str">
        <f>VLOOKUP('SUMBER TEKNIK'!F320,SALES!A:D,2,0)</f>
        <v>JKT</v>
      </c>
      <c r="D320" s="289" t="str">
        <f>VLOOKUP(F320,SALES!A:D,3,0)</f>
        <v>K</v>
      </c>
      <c r="E320" s="289" t="s">
        <v>949</v>
      </c>
      <c r="F320" s="297" t="s">
        <v>513</v>
      </c>
      <c r="G320" s="361">
        <v>501160</v>
      </c>
      <c r="H320" s="292" t="str">
        <f>VLOOKUP(F320,SALES!A:D,4,0)</f>
        <v>PPN JKT</v>
      </c>
      <c r="I320" s="1"/>
    </row>
    <row r="321" spans="1:9" s="44" customFormat="1" ht="18" x14ac:dyDescent="0.35">
      <c r="A321" s="466">
        <v>44092</v>
      </c>
      <c r="B321" s="466">
        <v>44122</v>
      </c>
      <c r="C321" s="289" t="str">
        <f>VLOOKUP('SUMBER TEKNIK'!F321,SALES!A:D,2,0)</f>
        <v>A</v>
      </c>
      <c r="D321" s="289" t="str">
        <f>VLOOKUP(F321,SALES!A:D,3,0)</f>
        <v>T</v>
      </c>
      <c r="E321" s="289" t="s">
        <v>950</v>
      </c>
      <c r="F321" s="297" t="s">
        <v>100</v>
      </c>
      <c r="G321" s="361">
        <v>4203349.5</v>
      </c>
      <c r="H321" s="292" t="str">
        <f>VLOOKUP(F321,SALES!A:D,4,0)</f>
        <v>PPN</v>
      </c>
      <c r="I321" s="1"/>
    </row>
    <row r="322" spans="1:9" s="44" customFormat="1" ht="18" x14ac:dyDescent="0.35">
      <c r="A322" s="466">
        <v>44092</v>
      </c>
      <c r="B322" s="466">
        <v>44122</v>
      </c>
      <c r="C322" s="289" t="str">
        <f>VLOOKUP('SUMBER TEKNIK'!F322,SALES!A:D,2,0)</f>
        <v>JKT</v>
      </c>
      <c r="D322" s="289" t="str">
        <f>VLOOKUP(F322,SALES!A:D,3,0)</f>
        <v>K</v>
      </c>
      <c r="E322" s="289" t="s">
        <v>951</v>
      </c>
      <c r="F322" s="297" t="s">
        <v>493</v>
      </c>
      <c r="G322" s="361">
        <v>803148</v>
      </c>
      <c r="H322" s="292" t="str">
        <f>VLOOKUP(F322,SALES!A:D,4,0)</f>
        <v>PPN</v>
      </c>
      <c r="I322" s="1"/>
    </row>
    <row r="323" spans="1:9" s="44" customFormat="1" ht="18" x14ac:dyDescent="0.35">
      <c r="A323" s="466">
        <v>44092</v>
      </c>
      <c r="B323" s="466">
        <v>44122</v>
      </c>
      <c r="C323" s="289" t="str">
        <f>VLOOKUP('SUMBER TEKNIK'!F323,SALES!A:D,2,0)</f>
        <v>SG</v>
      </c>
      <c r="D323" s="289" t="str">
        <f>VLOOKUP(F323,SALES!A:D,3,0)</f>
        <v>K</v>
      </c>
      <c r="E323" s="289" t="s">
        <v>952</v>
      </c>
      <c r="F323" s="297" t="s">
        <v>472</v>
      </c>
      <c r="G323" s="361">
        <v>1218448</v>
      </c>
      <c r="H323" s="292" t="str">
        <f>VLOOKUP(F323,SALES!A:D,4,0)</f>
        <v>PPN</v>
      </c>
      <c r="I323" s="1"/>
    </row>
    <row r="324" spans="1:9" s="44" customFormat="1" ht="18" x14ac:dyDescent="0.35">
      <c r="A324" s="466">
        <v>44092</v>
      </c>
      <c r="B324" s="466">
        <v>44092</v>
      </c>
      <c r="C324" s="289" t="str">
        <f>VLOOKUP('SUMBER TEKNIK'!F324,SALES!A:D,2,0)</f>
        <v>SG</v>
      </c>
      <c r="D324" s="289" t="str">
        <f>VLOOKUP(F324,SALES!A:D,3,0)</f>
        <v>K</v>
      </c>
      <c r="E324" s="289" t="s">
        <v>953</v>
      </c>
      <c r="F324" s="297" t="s">
        <v>495</v>
      </c>
      <c r="G324" s="361">
        <v>2229111.5</v>
      </c>
      <c r="H324" s="292" t="str">
        <f>VLOOKUP(F324,SALES!A:D,4,0)</f>
        <v>PPN</v>
      </c>
      <c r="I324" s="1"/>
    </row>
    <row r="325" spans="1:9" s="44" customFormat="1" ht="18" x14ac:dyDescent="0.35">
      <c r="A325" s="466">
        <v>44092</v>
      </c>
      <c r="B325" s="466">
        <v>44092</v>
      </c>
      <c r="C325" s="289" t="str">
        <f>VLOOKUP('SUMBER TEKNIK'!F325,SALES!A:D,2,0)</f>
        <v>D</v>
      </c>
      <c r="D325" s="289" t="str">
        <f>VLOOKUP(F325,SALES!A:D,3,0)</f>
        <v>K</v>
      </c>
      <c r="E325" s="289" t="s">
        <v>954</v>
      </c>
      <c r="F325" s="297" t="s">
        <v>560</v>
      </c>
      <c r="G325" s="361">
        <v>1017153</v>
      </c>
      <c r="H325" s="292" t="str">
        <f>VLOOKUP(F325,SALES!A:D,4,0)</f>
        <v>PPN</v>
      </c>
      <c r="I325" s="1"/>
    </row>
    <row r="326" spans="1:9" s="44" customFormat="1" ht="18" x14ac:dyDescent="0.35">
      <c r="A326" s="466">
        <v>44092</v>
      </c>
      <c r="B326" s="466">
        <v>44152</v>
      </c>
      <c r="C326" s="289" t="str">
        <f>VLOOKUP('SUMBER TEKNIK'!F326,SALES!A:D,2,0)</f>
        <v>D</v>
      </c>
      <c r="D326" s="289" t="str">
        <f>VLOOKUP(F326,SALES!A:D,3,0)</f>
        <v>K</v>
      </c>
      <c r="E326" s="289" t="s">
        <v>955</v>
      </c>
      <c r="F326" s="297" t="s">
        <v>534</v>
      </c>
      <c r="G326" s="361">
        <v>771380</v>
      </c>
      <c r="H326" s="292" t="str">
        <f>VLOOKUP(F326,SALES!A:D,4,0)</f>
        <v>PPN</v>
      </c>
      <c r="I326" s="1"/>
    </row>
    <row r="327" spans="1:9" s="44" customFormat="1" ht="18.75" thickBot="1" x14ac:dyDescent="0.4">
      <c r="A327" s="466">
        <v>44092</v>
      </c>
      <c r="B327" s="466">
        <v>44092</v>
      </c>
      <c r="C327" s="289" t="str">
        <f>VLOOKUP('SUMBER TEKNIK'!F327,SALES!A:D,2,0)</f>
        <v>SG</v>
      </c>
      <c r="D327" s="289" t="str">
        <f>VLOOKUP(F327,SALES!A:D,3,0)</f>
        <v>T</v>
      </c>
      <c r="E327" s="289" t="s">
        <v>956</v>
      </c>
      <c r="F327" s="297" t="s">
        <v>770</v>
      </c>
      <c r="G327" s="361">
        <v>2888589</v>
      </c>
      <c r="H327" s="292" t="str">
        <f>VLOOKUP(F327,SALES!A:D,4,0)</f>
        <v>PPN</v>
      </c>
      <c r="I327" s="1"/>
    </row>
    <row r="328" spans="1:9" s="44" customFormat="1" ht="18.75" thickBot="1" x14ac:dyDescent="0.4">
      <c r="A328" s="493"/>
      <c r="B328" s="467"/>
      <c r="C328" s="295"/>
      <c r="D328" s="295"/>
      <c r="E328" s="305"/>
      <c r="F328" s="298"/>
      <c r="G328" s="358"/>
      <c r="H328" s="487"/>
      <c r="I328" s="33">
        <f>SUM(G316:G328)</f>
        <v>22538857.899999999</v>
      </c>
    </row>
    <row r="329" spans="1:9" s="44" customFormat="1" ht="18" x14ac:dyDescent="0.35">
      <c r="A329" s="469">
        <v>44093</v>
      </c>
      <c r="B329" s="469">
        <v>44093</v>
      </c>
      <c r="C329" s="289" t="str">
        <f>VLOOKUP('SUMBER TEKNIK'!F329,SALES!A:D,2,0)</f>
        <v>SG</v>
      </c>
      <c r="D329" s="289" t="str">
        <f>VLOOKUP(F329,SALES!A:D,3,0)</f>
        <v>T</v>
      </c>
      <c r="E329" s="304" t="s">
        <v>957</v>
      </c>
      <c r="F329" s="319" t="s">
        <v>63</v>
      </c>
      <c r="G329" s="365">
        <v>8308801.2000000002</v>
      </c>
      <c r="H329" s="292" t="str">
        <f>VLOOKUP(F329,SALES!A:D,4,0)</f>
        <v>PPN</v>
      </c>
      <c r="I329" s="83"/>
    </row>
    <row r="330" spans="1:9" s="44" customFormat="1" ht="18" x14ac:dyDescent="0.35">
      <c r="A330" s="469">
        <v>44093</v>
      </c>
      <c r="B330" s="469">
        <v>44153</v>
      </c>
      <c r="C330" s="289" t="str">
        <f>VLOOKUP('SUMBER TEKNIK'!F330,SALES!A:D,2,0)</f>
        <v>SG</v>
      </c>
      <c r="D330" s="289" t="str">
        <f>VLOOKUP(F330,SALES!A:D,3,0)</f>
        <v>T</v>
      </c>
      <c r="E330" s="289" t="s">
        <v>958</v>
      </c>
      <c r="F330" s="319" t="s">
        <v>930</v>
      </c>
      <c r="G330" s="365">
        <v>2074287</v>
      </c>
      <c r="H330" s="292" t="str">
        <f>VLOOKUP(F330,SALES!A:D,4,0)</f>
        <v>PPN</v>
      </c>
      <c r="I330" s="83"/>
    </row>
    <row r="331" spans="1:9" s="44" customFormat="1" ht="18" x14ac:dyDescent="0.35">
      <c r="A331" s="469">
        <v>44093</v>
      </c>
      <c r="B331" s="469">
        <v>44153</v>
      </c>
      <c r="C331" s="289" t="str">
        <f>VLOOKUP('SUMBER TEKNIK'!F331,SALES!A:D,2,0)</f>
        <v>A</v>
      </c>
      <c r="D331" s="289" t="str">
        <f>VLOOKUP(F331,SALES!A:D,3,0)</f>
        <v>K</v>
      </c>
      <c r="E331" s="289" t="s">
        <v>959</v>
      </c>
      <c r="F331" s="319" t="s">
        <v>683</v>
      </c>
      <c r="G331" s="365">
        <v>695457.5</v>
      </c>
      <c r="H331" s="292" t="str">
        <f>VLOOKUP(F331,SALES!A:D,4,0)</f>
        <v>PPN</v>
      </c>
      <c r="I331" s="83"/>
    </row>
    <row r="332" spans="1:9" s="44" customFormat="1" ht="18" x14ac:dyDescent="0.35">
      <c r="A332" s="469">
        <v>44093</v>
      </c>
      <c r="B332" s="469">
        <v>44093</v>
      </c>
      <c r="C332" s="289" t="str">
        <f>VLOOKUP('SUMBER TEKNIK'!F332,SALES!A:D,2,0)</f>
        <v>SG</v>
      </c>
      <c r="D332" s="289" t="str">
        <f>VLOOKUP(F332,SALES!A:D,3,0)</f>
        <v>K</v>
      </c>
      <c r="E332" s="289" t="s">
        <v>960</v>
      </c>
      <c r="F332" s="319" t="s">
        <v>116</v>
      </c>
      <c r="G332" s="365">
        <v>858508</v>
      </c>
      <c r="H332" s="292" t="str">
        <f>VLOOKUP(F332,SALES!A:D,4,0)</f>
        <v>PPN</v>
      </c>
      <c r="I332" s="83"/>
    </row>
    <row r="333" spans="1:9" s="44" customFormat="1" ht="18" x14ac:dyDescent="0.35">
      <c r="A333" s="469">
        <v>44093</v>
      </c>
      <c r="B333" s="469">
        <v>44093</v>
      </c>
      <c r="C333" s="289" t="str">
        <f>VLOOKUP('SUMBER TEKNIK'!F333,SALES!A:D,2,0)</f>
        <v>-</v>
      </c>
      <c r="D333" s="289" t="str">
        <f>VLOOKUP(F333,SALES!A:D,3,0)</f>
        <v>K</v>
      </c>
      <c r="E333" s="289" t="s">
        <v>961</v>
      </c>
      <c r="F333" s="319" t="s">
        <v>208</v>
      </c>
      <c r="G333" s="365">
        <v>897674</v>
      </c>
      <c r="H333" s="292" t="str">
        <f>VLOOKUP(F333,SALES!A:D,4,0)</f>
        <v>PPN</v>
      </c>
      <c r="I333" s="83"/>
    </row>
    <row r="334" spans="1:9" s="44" customFormat="1" ht="18.75" thickBot="1" x14ac:dyDescent="0.4">
      <c r="A334" s="469"/>
      <c r="B334" s="469"/>
      <c r="C334" s="289" t="e">
        <f>VLOOKUP('SUMBER TEKNIK'!F334,SALES!A:D,2,0)</f>
        <v>#N/A</v>
      </c>
      <c r="D334" s="289" t="e">
        <f>VLOOKUP(F334,SALES!A:D,3,0)</f>
        <v>#N/A</v>
      </c>
      <c r="E334" s="289"/>
      <c r="F334" s="319"/>
      <c r="G334" s="365"/>
      <c r="H334" s="292" t="e">
        <f>VLOOKUP(F334,SALES!A:D,4,0)</f>
        <v>#N/A</v>
      </c>
      <c r="I334" s="83"/>
    </row>
    <row r="335" spans="1:9" s="44" customFormat="1" ht="18.75" thickBot="1" x14ac:dyDescent="0.4">
      <c r="A335" s="468"/>
      <c r="B335" s="465"/>
      <c r="C335" s="302"/>
      <c r="D335" s="302"/>
      <c r="E335" s="302"/>
      <c r="F335" s="453"/>
      <c r="G335" s="454"/>
      <c r="H335" s="455"/>
      <c r="I335" s="40">
        <f>SUM(G329:G334)</f>
        <v>12834727.699999999</v>
      </c>
    </row>
    <row r="336" spans="1:9" s="44" customFormat="1" ht="18" x14ac:dyDescent="0.35">
      <c r="A336" s="464">
        <v>44095</v>
      </c>
      <c r="B336" s="464">
        <v>44125</v>
      </c>
      <c r="C336" s="289" t="str">
        <f>VLOOKUP('SUMBER TEKNIK'!F336,SALES!A:D,2,0)</f>
        <v>SG</v>
      </c>
      <c r="D336" s="289" t="str">
        <f>VLOOKUP(F336,SALES!A:D,3,0)</f>
        <v>K</v>
      </c>
      <c r="E336" s="289" t="s">
        <v>962</v>
      </c>
      <c r="F336" s="319" t="s">
        <v>470</v>
      </c>
      <c r="G336" s="450">
        <v>705658</v>
      </c>
      <c r="H336" s="292" t="str">
        <f>VLOOKUP(F336,SALES!A:D,4,0)</f>
        <v>PPN</v>
      </c>
    </row>
    <row r="337" spans="1:8" s="44" customFormat="1" ht="18" x14ac:dyDescent="0.35">
      <c r="A337" s="464">
        <v>44095</v>
      </c>
      <c r="B337" s="464">
        <v>44095</v>
      </c>
      <c r="C337" s="289" t="str">
        <f>VLOOKUP('SUMBER TEKNIK'!F337,SALES!A:D,2,0)</f>
        <v>SG</v>
      </c>
      <c r="D337" s="289" t="str">
        <f>VLOOKUP(F337,SALES!A:D,3,0)</f>
        <v>T</v>
      </c>
      <c r="E337" s="289" t="s">
        <v>963</v>
      </c>
      <c r="F337" s="319" t="s">
        <v>119</v>
      </c>
      <c r="G337" s="366">
        <v>2121141</v>
      </c>
      <c r="H337" s="292" t="str">
        <f>VLOOKUP(F337,SALES!A:D,4,0)</f>
        <v>PPN</v>
      </c>
    </row>
    <row r="338" spans="1:8" s="44" customFormat="1" ht="18" x14ac:dyDescent="0.35">
      <c r="A338" s="464">
        <v>44095</v>
      </c>
      <c r="B338" s="464">
        <v>44102</v>
      </c>
      <c r="C338" s="289" t="str">
        <f>VLOOKUP('SUMBER TEKNIK'!F338,SALES!A:D,2,0)</f>
        <v>SG</v>
      </c>
      <c r="D338" s="289" t="str">
        <f>VLOOKUP(F338,SALES!A:D,3,0)</f>
        <v>K</v>
      </c>
      <c r="E338" s="289" t="s">
        <v>964</v>
      </c>
      <c r="F338" s="319" t="s">
        <v>488</v>
      </c>
      <c r="G338" s="366">
        <v>5494064.5</v>
      </c>
      <c r="H338" s="292" t="str">
        <f>VLOOKUP(F338,SALES!A:D,4,0)</f>
        <v>PPN</v>
      </c>
    </row>
    <row r="339" spans="1:8" s="44" customFormat="1" ht="18" x14ac:dyDescent="0.35">
      <c r="A339" s="464">
        <v>44095</v>
      </c>
      <c r="B339" s="464">
        <v>44095</v>
      </c>
      <c r="C339" s="289" t="str">
        <f>VLOOKUP('SUMBER TEKNIK'!F339,SALES!A:D,2,0)</f>
        <v>-</v>
      </c>
      <c r="D339" s="289" t="str">
        <f>VLOOKUP(F339,SALES!A:D,3,0)</f>
        <v>T</v>
      </c>
      <c r="E339" s="289" t="s">
        <v>965</v>
      </c>
      <c r="F339" s="319" t="s">
        <v>511</v>
      </c>
      <c r="G339" s="366">
        <v>2076402</v>
      </c>
      <c r="H339" s="292" t="str">
        <f>VLOOKUP(F339,SALES!A:D,4,0)</f>
        <v>PPN</v>
      </c>
    </row>
    <row r="340" spans="1:8" s="44" customFormat="1" ht="18" x14ac:dyDescent="0.35">
      <c r="A340" s="464">
        <v>44095</v>
      </c>
      <c r="B340" s="464">
        <v>44102</v>
      </c>
      <c r="C340" s="289" t="str">
        <f>VLOOKUP('SUMBER TEKNIK'!F340,SALES!A:D,2,0)</f>
        <v>SG</v>
      </c>
      <c r="D340" s="289" t="str">
        <f>VLOOKUP(F340,SALES!A:D,3,0)</f>
        <v>K</v>
      </c>
      <c r="E340" s="289" t="s">
        <v>966</v>
      </c>
      <c r="F340" s="319" t="s">
        <v>488</v>
      </c>
      <c r="G340" s="366">
        <v>1386770.7</v>
      </c>
      <c r="H340" s="292" t="str">
        <f>VLOOKUP(F340,SALES!A:D,4,0)</f>
        <v>PPN</v>
      </c>
    </row>
    <row r="341" spans="1:8" s="44" customFormat="1" ht="18" x14ac:dyDescent="0.35">
      <c r="A341" s="464">
        <v>44095</v>
      </c>
      <c r="B341" s="464">
        <v>44155</v>
      </c>
      <c r="C341" s="289" t="str">
        <f>VLOOKUP('SUMBER TEKNIK'!F341,SALES!A:D,2,0)</f>
        <v>SG</v>
      </c>
      <c r="D341" s="289" t="str">
        <f>VLOOKUP(F341,SALES!A:D,3,0)</f>
        <v>K</v>
      </c>
      <c r="E341" s="289" t="s">
        <v>967</v>
      </c>
      <c r="F341" s="319" t="s">
        <v>657</v>
      </c>
      <c r="G341" s="366">
        <v>8648805</v>
      </c>
      <c r="H341" s="292" t="str">
        <f>VLOOKUP(F341,SALES!A:D,4,0)</f>
        <v>PPN</v>
      </c>
    </row>
    <row r="342" spans="1:8" s="44" customFormat="1" ht="18" x14ac:dyDescent="0.35">
      <c r="A342" s="464">
        <v>44095</v>
      </c>
      <c r="B342" s="464">
        <v>44102</v>
      </c>
      <c r="C342" s="289" t="str">
        <f>VLOOKUP('SUMBER TEKNIK'!F342,SALES!A:D,2,0)</f>
        <v>SG</v>
      </c>
      <c r="D342" s="289" t="str">
        <f>VLOOKUP(F342,SALES!A:D,3,0)</f>
        <v>K</v>
      </c>
      <c r="E342" s="289" t="s">
        <v>968</v>
      </c>
      <c r="F342" s="319" t="s">
        <v>488</v>
      </c>
      <c r="G342" s="366">
        <v>843122</v>
      </c>
      <c r="H342" s="292" t="str">
        <f>VLOOKUP(F342,SALES!A:D,4,0)</f>
        <v>PPN</v>
      </c>
    </row>
    <row r="343" spans="1:8" s="44" customFormat="1" ht="18" x14ac:dyDescent="0.35">
      <c r="A343" s="464">
        <v>44095</v>
      </c>
      <c r="B343" s="464">
        <v>44102</v>
      </c>
      <c r="C343" s="289" t="str">
        <f>VLOOKUP('SUMBER TEKNIK'!F343,SALES!A:D,2,0)</f>
        <v>SG</v>
      </c>
      <c r="D343" s="289" t="str">
        <f>VLOOKUP(F343,SALES!A:D,3,0)</f>
        <v>T</v>
      </c>
      <c r="E343" s="289" t="s">
        <v>969</v>
      </c>
      <c r="F343" s="319" t="s">
        <v>744</v>
      </c>
      <c r="G343" s="366">
        <v>667792.19999999995</v>
      </c>
      <c r="H343" s="292" t="str">
        <f>VLOOKUP(F343,SALES!A:D,4,0)</f>
        <v>PPN</v>
      </c>
    </row>
    <row r="344" spans="1:8" s="44" customFormat="1" ht="18" x14ac:dyDescent="0.35">
      <c r="A344" s="464">
        <v>44095</v>
      </c>
      <c r="B344" s="464">
        <v>44125</v>
      </c>
      <c r="C344" s="289" t="str">
        <f>VLOOKUP('SUMBER TEKNIK'!F344,SALES!A:D,2,0)</f>
        <v>A</v>
      </c>
      <c r="D344" s="289" t="str">
        <f>VLOOKUP(F344,SALES!A:D,3,0)</f>
        <v>T</v>
      </c>
      <c r="E344" s="289" t="s">
        <v>970</v>
      </c>
      <c r="F344" s="319" t="s">
        <v>100</v>
      </c>
      <c r="G344" s="366">
        <v>894074</v>
      </c>
      <c r="H344" s="292" t="s">
        <v>18</v>
      </c>
    </row>
    <row r="345" spans="1:8" s="44" customFormat="1" ht="18" x14ac:dyDescent="0.35">
      <c r="A345" s="464">
        <v>44095</v>
      </c>
      <c r="B345" s="464">
        <v>44095</v>
      </c>
      <c r="C345" s="289" t="str">
        <f>VLOOKUP('SUMBER TEKNIK'!F345,SALES!A:D,2,0)</f>
        <v>SG</v>
      </c>
      <c r="D345" s="289" t="str">
        <f>VLOOKUP(F345,SALES!A:D,3,0)</f>
        <v>K</v>
      </c>
      <c r="E345" s="289" t="s">
        <v>971</v>
      </c>
      <c r="F345" s="319" t="s">
        <v>495</v>
      </c>
      <c r="G345" s="366">
        <v>949201</v>
      </c>
      <c r="H345" s="292" t="str">
        <f>VLOOKUP(F345,SALES!A:D,4,0)</f>
        <v>PPN</v>
      </c>
    </row>
    <row r="346" spans="1:8" s="44" customFormat="1" ht="18" x14ac:dyDescent="0.35">
      <c r="A346" s="464">
        <v>44095</v>
      </c>
      <c r="B346" s="464">
        <v>44095</v>
      </c>
      <c r="C346" s="289" t="str">
        <f>VLOOKUP('SUMBER TEKNIK'!F346,SALES!A:D,2,0)</f>
        <v>-</v>
      </c>
      <c r="D346" s="289" t="str">
        <f>VLOOKUP(F346,SALES!A:D,3,0)</f>
        <v>K</v>
      </c>
      <c r="E346" s="289" t="s">
        <v>972</v>
      </c>
      <c r="F346" s="319" t="s">
        <v>206</v>
      </c>
      <c r="G346" s="366">
        <v>2034454.8</v>
      </c>
      <c r="H346" s="292" t="str">
        <f>VLOOKUP(F346,SALES!A:D,4,0)</f>
        <v>PPN</v>
      </c>
    </row>
    <row r="347" spans="1:8" s="44" customFormat="1" ht="18" x14ac:dyDescent="0.35">
      <c r="A347" s="464">
        <v>44095</v>
      </c>
      <c r="B347" s="464">
        <v>44095</v>
      </c>
      <c r="C347" s="289" t="str">
        <f>VLOOKUP('SUMBER TEKNIK'!F347,SALES!A:D,2,0)</f>
        <v>SG</v>
      </c>
      <c r="D347" s="289" t="str">
        <f>VLOOKUP(F347,SALES!A:D,3,0)</f>
        <v>T</v>
      </c>
      <c r="E347" s="289" t="s">
        <v>973</v>
      </c>
      <c r="F347" s="319" t="s">
        <v>63</v>
      </c>
      <c r="G347" s="366">
        <v>452621.8</v>
      </c>
      <c r="H347" s="292" t="s">
        <v>18</v>
      </c>
    </row>
    <row r="348" spans="1:8" s="44" customFormat="1" ht="18" x14ac:dyDescent="0.35">
      <c r="A348" s="464">
        <v>44095</v>
      </c>
      <c r="B348" s="464">
        <v>44095</v>
      </c>
      <c r="C348" s="289" t="str">
        <f>VLOOKUP('SUMBER TEKNIK'!F348,SALES!A:D,2,0)</f>
        <v>SG</v>
      </c>
      <c r="D348" s="289" t="str">
        <f>VLOOKUP(F348,SALES!A:D,3,0)</f>
        <v>K</v>
      </c>
      <c r="E348" s="289" t="s">
        <v>974</v>
      </c>
      <c r="F348" s="319" t="s">
        <v>495</v>
      </c>
      <c r="G348" s="366">
        <v>1218448</v>
      </c>
      <c r="H348" s="292" t="str">
        <f>VLOOKUP(F348,SALES!A:D,4,0)</f>
        <v>PPN</v>
      </c>
    </row>
    <row r="349" spans="1:8" s="44" customFormat="1" ht="18" x14ac:dyDescent="0.35">
      <c r="A349" s="464">
        <v>44095</v>
      </c>
      <c r="B349" s="464">
        <v>44095</v>
      </c>
      <c r="C349" s="289" t="str">
        <f>VLOOKUP('SUMBER TEKNIK'!F349,SALES!A:D,2,0)</f>
        <v>-</v>
      </c>
      <c r="D349" s="289" t="str">
        <f>VLOOKUP(F349,SALES!A:D,3,0)</f>
        <v>T</v>
      </c>
      <c r="E349" s="289" t="s">
        <v>975</v>
      </c>
      <c r="F349" s="319" t="s">
        <v>639</v>
      </c>
      <c r="G349" s="366">
        <v>610500</v>
      </c>
      <c r="H349" s="292" t="str">
        <f>VLOOKUP(F349,SALES!A:D,4,0)</f>
        <v>PPN</v>
      </c>
    </row>
    <row r="350" spans="1:8" s="44" customFormat="1" ht="18" x14ac:dyDescent="0.35">
      <c r="A350" s="464">
        <v>44095</v>
      </c>
      <c r="B350" s="464">
        <v>44095</v>
      </c>
      <c r="C350" s="289" t="str">
        <f>VLOOKUP('SUMBER TEKNIK'!F350,SALES!A:D,2,0)</f>
        <v>MDN</v>
      </c>
      <c r="D350" s="289" t="str">
        <f>VLOOKUP(F350,SALES!A:D,3,0)</f>
        <v>K</v>
      </c>
      <c r="E350" s="289" t="s">
        <v>976</v>
      </c>
      <c r="F350" s="319" t="s">
        <v>384</v>
      </c>
      <c r="G350" s="366">
        <v>12925000</v>
      </c>
      <c r="H350" s="292" t="str">
        <f>VLOOKUP(F350,SALES!A:D,4,0)</f>
        <v>PPN MEDAN</v>
      </c>
    </row>
    <row r="351" spans="1:8" s="44" customFormat="1" ht="18" x14ac:dyDescent="0.35">
      <c r="A351" s="464">
        <v>44095</v>
      </c>
      <c r="B351" s="464">
        <v>44155</v>
      </c>
      <c r="C351" s="289" t="str">
        <f>VLOOKUP('SUMBER TEKNIK'!F351,SALES!A:D,2,0)</f>
        <v>MDN</v>
      </c>
      <c r="D351" s="289" t="str">
        <f>VLOOKUP(F351,SALES!A:D,3,0)</f>
        <v>T</v>
      </c>
      <c r="E351" s="289" t="s">
        <v>977</v>
      </c>
      <c r="F351" s="319" t="s">
        <v>980</v>
      </c>
      <c r="G351" s="366">
        <v>1515151</v>
      </c>
      <c r="H351" s="292" t="str">
        <f>VLOOKUP(F351,SALES!A:D,4,0)</f>
        <v>PPN MEDAN</v>
      </c>
    </row>
    <row r="352" spans="1:8" s="44" customFormat="1" ht="18" x14ac:dyDescent="0.35">
      <c r="A352" s="464">
        <v>44095</v>
      </c>
      <c r="B352" s="464">
        <v>44095</v>
      </c>
      <c r="C352" s="289" t="str">
        <f>VLOOKUP('SUMBER TEKNIK'!F352,SALES!A:D,2,0)</f>
        <v>SG</v>
      </c>
      <c r="D352" s="289" t="str">
        <f>VLOOKUP(F352,SALES!A:D,3,0)</f>
        <v>T</v>
      </c>
      <c r="E352" s="289" t="s">
        <v>978</v>
      </c>
      <c r="F352" s="319" t="s">
        <v>625</v>
      </c>
      <c r="G352" s="366">
        <v>533489</v>
      </c>
      <c r="H352" s="292" t="s">
        <v>18</v>
      </c>
    </row>
    <row r="353" spans="1:9" s="44" customFormat="1" ht="18.75" thickBot="1" x14ac:dyDescent="0.4">
      <c r="A353" s="464">
        <v>44095</v>
      </c>
      <c r="B353" s="464">
        <v>44095</v>
      </c>
      <c r="C353" s="289" t="str">
        <f>VLOOKUP('SUMBER TEKNIK'!F353,SALES!A:D,2,0)</f>
        <v>R</v>
      </c>
      <c r="D353" s="289" t="str">
        <f>VLOOKUP(F353,SALES!A:D,3,0)</f>
        <v>T</v>
      </c>
      <c r="E353" s="289" t="s">
        <v>979</v>
      </c>
      <c r="F353" s="319" t="s">
        <v>163</v>
      </c>
      <c r="G353" s="366">
        <v>37500375</v>
      </c>
      <c r="H353" s="292" t="str">
        <f>VLOOKUP(F353,SALES!A:D,4,0)</f>
        <v>PPN</v>
      </c>
    </row>
    <row r="354" spans="1:9" s="44" customFormat="1" ht="18.75" thickBot="1" x14ac:dyDescent="0.4">
      <c r="A354" s="465"/>
      <c r="B354" s="465"/>
      <c r="C354" s="289" t="e">
        <f>VLOOKUP('SUMBER TEKNIK'!F354,SALES!A:D,2,0)</f>
        <v>#N/A</v>
      </c>
      <c r="D354" s="289" t="e">
        <f>VLOOKUP(F354,SALES!A:D,3,0)</f>
        <v>#N/A</v>
      </c>
      <c r="E354" s="295"/>
      <c r="F354" s="324"/>
      <c r="G354" s="367"/>
      <c r="H354" s="292" t="e">
        <f>VLOOKUP(F354,SALES!A:D,4,0)</f>
        <v>#N/A</v>
      </c>
      <c r="I354" s="40">
        <f>SUM(G336:G354)</f>
        <v>80577070</v>
      </c>
    </row>
    <row r="355" spans="1:9" s="44" customFormat="1" ht="18.75" thickBot="1" x14ac:dyDescent="0.4">
      <c r="A355" s="464"/>
      <c r="B355" s="464"/>
      <c r="C355" s="289"/>
      <c r="D355" s="289"/>
      <c r="E355" s="303"/>
      <c r="F355" s="507"/>
      <c r="G355" s="450"/>
      <c r="H355" s="292"/>
      <c r="I355" s="39"/>
    </row>
    <row r="356" spans="1:9" s="44" customFormat="1" ht="18" x14ac:dyDescent="0.35">
      <c r="A356" s="463">
        <v>44096</v>
      </c>
      <c r="B356" s="463">
        <v>44096</v>
      </c>
      <c r="C356" s="289" t="str">
        <f>VLOOKUP('SUMBER TEKNIK'!F356,SALES!A:D,2,0)</f>
        <v>-</v>
      </c>
      <c r="D356" s="289" t="str">
        <f>VLOOKUP(F356,SALES!A:D,3,0)</f>
        <v>T</v>
      </c>
      <c r="E356" s="289" t="s">
        <v>981</v>
      </c>
      <c r="F356" s="319" t="s">
        <v>511</v>
      </c>
      <c r="G356" s="365">
        <v>4277790</v>
      </c>
      <c r="H356" s="292" t="str">
        <f>VLOOKUP(F356,SALES!A:D,4,0)</f>
        <v>PPN</v>
      </c>
      <c r="I356" s="50"/>
    </row>
    <row r="357" spans="1:9" s="44" customFormat="1" ht="18" x14ac:dyDescent="0.35">
      <c r="A357" s="457">
        <v>44096</v>
      </c>
      <c r="B357" s="457">
        <v>44103</v>
      </c>
      <c r="C357" s="300" t="str">
        <f>VLOOKUP('SUMBER TEKNIK'!F357,SALES!A:D,2,0)</f>
        <v>SG</v>
      </c>
      <c r="D357" s="300" t="str">
        <f>VLOOKUP(F357,SALES!A:D,3,0)</f>
        <v>K</v>
      </c>
      <c r="E357" s="300" t="s">
        <v>982</v>
      </c>
      <c r="F357" s="320" t="s">
        <v>488</v>
      </c>
      <c r="G357" s="366">
        <v>3041513.8</v>
      </c>
      <c r="H357" s="452" t="str">
        <f>VLOOKUP(F357,SALES!A:D,4,0)</f>
        <v>PPN</v>
      </c>
      <c r="I357" s="50"/>
    </row>
    <row r="358" spans="1:9" s="44" customFormat="1" ht="18" x14ac:dyDescent="0.35">
      <c r="A358" s="457">
        <v>44096</v>
      </c>
      <c r="B358" s="457">
        <v>44156</v>
      </c>
      <c r="C358" s="300" t="str">
        <f>VLOOKUP('SUMBER TEKNIK'!F358,SALES!A:D,2,0)</f>
        <v>SG</v>
      </c>
      <c r="D358" s="300" t="str">
        <f>VLOOKUP(F358,SALES!A:D,3,0)</f>
        <v>K</v>
      </c>
      <c r="E358" s="300" t="s">
        <v>983</v>
      </c>
      <c r="F358" s="320" t="s">
        <v>75</v>
      </c>
      <c r="G358" s="366">
        <v>2908900</v>
      </c>
      <c r="H358" s="452" t="str">
        <f>VLOOKUP(F358,SALES!A:D,4,0)</f>
        <v>PPN</v>
      </c>
      <c r="I358" s="50"/>
    </row>
    <row r="359" spans="1:9" s="44" customFormat="1" ht="18" x14ac:dyDescent="0.35">
      <c r="A359" s="457">
        <v>44096</v>
      </c>
      <c r="B359" s="457">
        <v>44096</v>
      </c>
      <c r="C359" s="300" t="str">
        <f>VLOOKUP('SUMBER TEKNIK'!F359,SALES!A:D,2,0)</f>
        <v>Y</v>
      </c>
      <c r="D359" s="300" t="str">
        <f>VLOOKUP(F359,SALES!A:D,3,0)</f>
        <v>T</v>
      </c>
      <c r="E359" s="300" t="s">
        <v>984</v>
      </c>
      <c r="F359" s="320" t="s">
        <v>335</v>
      </c>
      <c r="G359" s="366">
        <v>45700000</v>
      </c>
      <c r="H359" s="452" t="str">
        <f>VLOOKUP(F359,SALES!A:D,4,0)</f>
        <v>PPN</v>
      </c>
      <c r="I359" s="50"/>
    </row>
    <row r="360" spans="1:9" s="44" customFormat="1" ht="18" x14ac:dyDescent="0.35">
      <c r="A360" s="457">
        <v>44096</v>
      </c>
      <c r="B360" s="457">
        <v>44156</v>
      </c>
      <c r="C360" s="300" t="str">
        <f>VLOOKUP('SUMBER TEKNIK'!F360,SALES!A:D,2,0)</f>
        <v>SG</v>
      </c>
      <c r="D360" s="300" t="str">
        <f>VLOOKUP(F360,SALES!A:D,3,0)</f>
        <v>K</v>
      </c>
      <c r="E360" s="300" t="s">
        <v>985</v>
      </c>
      <c r="F360" s="320" t="s">
        <v>66</v>
      </c>
      <c r="G360" s="366">
        <v>1386770.7</v>
      </c>
      <c r="H360" s="452" t="str">
        <f>VLOOKUP(F360,SALES!A:D,4,0)</f>
        <v>PPN</v>
      </c>
      <c r="I360" s="50"/>
    </row>
    <row r="361" spans="1:9" s="44" customFormat="1" ht="18" x14ac:dyDescent="0.35">
      <c r="A361" s="457">
        <v>44096</v>
      </c>
      <c r="B361" s="457">
        <v>44096</v>
      </c>
      <c r="C361" s="300" t="str">
        <f>VLOOKUP('SUMBER TEKNIK'!F361,SALES!A:D,2,0)</f>
        <v>-</v>
      </c>
      <c r="D361" s="300" t="str">
        <f>VLOOKUP(F361,SALES!A:D,3,0)</f>
        <v>T</v>
      </c>
      <c r="E361" s="300" t="s">
        <v>986</v>
      </c>
      <c r="F361" s="320" t="s">
        <v>262</v>
      </c>
      <c r="G361" s="366">
        <v>2475000</v>
      </c>
      <c r="H361" s="452" t="str">
        <f>VLOOKUP(F361,SALES!A:D,4,0)</f>
        <v>PPN</v>
      </c>
      <c r="I361" s="50"/>
    </row>
    <row r="362" spans="1:9" s="44" customFormat="1" ht="18" x14ac:dyDescent="0.35">
      <c r="A362" s="457">
        <v>44096</v>
      </c>
      <c r="B362" s="457">
        <v>44096</v>
      </c>
      <c r="C362" s="300" t="str">
        <f>VLOOKUP('SUMBER TEKNIK'!F362,SALES!A:D,2,0)</f>
        <v>SG</v>
      </c>
      <c r="D362" s="300" t="str">
        <f>VLOOKUP(F362,SALES!A:D,3,0)</f>
        <v>K</v>
      </c>
      <c r="E362" s="300" t="s">
        <v>987</v>
      </c>
      <c r="F362" s="320" t="s">
        <v>742</v>
      </c>
      <c r="G362" s="366">
        <v>1779800</v>
      </c>
      <c r="H362" s="452" t="str">
        <f>VLOOKUP(F362,SALES!A:D,4,0)</f>
        <v>PPN</v>
      </c>
      <c r="I362" s="50"/>
    </row>
    <row r="363" spans="1:9" s="44" customFormat="1" ht="18" x14ac:dyDescent="0.35">
      <c r="A363" s="457">
        <v>44096</v>
      </c>
      <c r="B363" s="457">
        <v>44156</v>
      </c>
      <c r="C363" s="300" t="str">
        <f>VLOOKUP('SUMBER TEKNIK'!F363,SALES!A:D,2,0)</f>
        <v>SG</v>
      </c>
      <c r="D363" s="300" t="str">
        <f>VLOOKUP(F363,SALES!A:D,3,0)</f>
        <v>K</v>
      </c>
      <c r="E363" s="300" t="s">
        <v>988</v>
      </c>
      <c r="F363" s="320" t="s">
        <v>999</v>
      </c>
      <c r="G363" s="366">
        <v>4801401</v>
      </c>
      <c r="H363" s="452" t="str">
        <f>VLOOKUP(F363,SALES!A:D,4,0)</f>
        <v>PPN</v>
      </c>
      <c r="I363" s="50"/>
    </row>
    <row r="364" spans="1:9" s="44" customFormat="1" ht="18" x14ac:dyDescent="0.35">
      <c r="A364" s="457">
        <v>44096</v>
      </c>
      <c r="B364" s="457">
        <v>44156</v>
      </c>
      <c r="C364" s="289" t="str">
        <f>VLOOKUP('SUMBER TEKNIK'!F364,SALES!A:D,2,0)</f>
        <v>A</v>
      </c>
      <c r="D364" s="289" t="str">
        <f>VLOOKUP(F364,SALES!A:D,3,0)</f>
        <v>T</v>
      </c>
      <c r="E364" s="304" t="s">
        <v>989</v>
      </c>
      <c r="F364" s="319" t="s">
        <v>115</v>
      </c>
      <c r="G364" s="365">
        <v>1735473</v>
      </c>
      <c r="H364" s="292" t="str">
        <f>VLOOKUP(F364,SALES!A:D,4,0)</f>
        <v>PPN</v>
      </c>
      <c r="I364" s="50"/>
    </row>
    <row r="365" spans="1:9" s="44" customFormat="1" ht="18" x14ac:dyDescent="0.35">
      <c r="A365" s="457">
        <v>44096</v>
      </c>
      <c r="B365" s="457">
        <v>44156</v>
      </c>
      <c r="C365" s="289" t="str">
        <f>VLOOKUP('SUMBER TEKNIK'!F365,SALES!A:D,2,0)</f>
        <v>-</v>
      </c>
      <c r="D365" s="289" t="str">
        <f>VLOOKUP(F365,SALES!A:D,3,0)</f>
        <v>K</v>
      </c>
      <c r="E365" s="304" t="s">
        <v>990</v>
      </c>
      <c r="F365" s="319" t="s">
        <v>206</v>
      </c>
      <c r="G365" s="365">
        <v>4839838</v>
      </c>
      <c r="H365" s="292" t="str">
        <f>VLOOKUP(F365,SALES!A:D,4,0)</f>
        <v>PPN</v>
      </c>
      <c r="I365" s="50"/>
    </row>
    <row r="366" spans="1:9" s="44" customFormat="1" ht="18" x14ac:dyDescent="0.35">
      <c r="A366" s="457">
        <v>44096</v>
      </c>
      <c r="B366" s="457">
        <v>44126</v>
      </c>
      <c r="C366" s="289" t="str">
        <f>VLOOKUP('SUMBER TEKNIK'!F366,SALES!A:D,2,0)</f>
        <v>A</v>
      </c>
      <c r="D366" s="289" t="str">
        <f>VLOOKUP(F366,SALES!A:D,3,0)</f>
        <v>K</v>
      </c>
      <c r="E366" s="304" t="s">
        <v>991</v>
      </c>
      <c r="F366" s="319" t="s">
        <v>27</v>
      </c>
      <c r="G366" s="365">
        <v>8581718</v>
      </c>
      <c r="H366" s="292" t="str">
        <f>VLOOKUP(F366,SALES!A:D,4,0)</f>
        <v>PPN</v>
      </c>
      <c r="I366" s="50"/>
    </row>
    <row r="367" spans="1:9" s="44" customFormat="1" ht="18" x14ac:dyDescent="0.35">
      <c r="A367" s="457">
        <v>44096</v>
      </c>
      <c r="B367" s="457">
        <v>44096</v>
      </c>
      <c r="C367" s="289" t="str">
        <f>VLOOKUP('SUMBER TEKNIK'!F367,SALES!A:D,2,0)</f>
        <v>SG</v>
      </c>
      <c r="D367" s="289" t="str">
        <f>VLOOKUP(F367,SALES!A:D,3,0)</f>
        <v>K</v>
      </c>
      <c r="E367" s="304" t="s">
        <v>992</v>
      </c>
      <c r="F367" s="319" t="s">
        <v>1000</v>
      </c>
      <c r="G367" s="365">
        <v>3335383.6</v>
      </c>
      <c r="H367" s="292" t="str">
        <f>VLOOKUP(F367,SALES!A:D,4,0)</f>
        <v>PPN</v>
      </c>
      <c r="I367" s="50"/>
    </row>
    <row r="368" spans="1:9" s="44" customFormat="1" ht="18" x14ac:dyDescent="0.35">
      <c r="A368" s="457">
        <v>44096</v>
      </c>
      <c r="B368" s="457">
        <v>44096</v>
      </c>
      <c r="C368" s="289" t="str">
        <f>VLOOKUP('SUMBER TEKNIK'!F368,SALES!A:D,2,0)</f>
        <v>-</v>
      </c>
      <c r="D368" s="289" t="str">
        <f>VLOOKUP(F368,SALES!A:D,3,0)</f>
        <v>T</v>
      </c>
      <c r="E368" s="304" t="s">
        <v>993</v>
      </c>
      <c r="F368" s="319" t="s">
        <v>511</v>
      </c>
      <c r="G368" s="365">
        <v>1082400</v>
      </c>
      <c r="H368" s="292" t="str">
        <f>VLOOKUP(F368,SALES!A:D,4,0)</f>
        <v>PPN</v>
      </c>
      <c r="I368" s="50"/>
    </row>
    <row r="369" spans="1:29" s="44" customFormat="1" ht="18" x14ac:dyDescent="0.35">
      <c r="A369" s="457">
        <v>44096</v>
      </c>
      <c r="B369" s="457">
        <v>44156</v>
      </c>
      <c r="C369" s="289" t="str">
        <f>VLOOKUP('SUMBER TEKNIK'!F369,SALES!A:D,2,0)</f>
        <v>SG</v>
      </c>
      <c r="D369" s="289" t="str">
        <f>VLOOKUP(F369,SALES!A:D,3,0)</f>
        <v>T</v>
      </c>
      <c r="E369" s="304" t="s">
        <v>994</v>
      </c>
      <c r="F369" s="319" t="s">
        <v>593</v>
      </c>
      <c r="G369" s="365">
        <v>3485500</v>
      </c>
      <c r="H369" s="292" t="str">
        <f>VLOOKUP(F369,SALES!A:D,4,0)</f>
        <v>PPN</v>
      </c>
      <c r="I369" s="50"/>
    </row>
    <row r="370" spans="1:29" s="44" customFormat="1" ht="18" x14ac:dyDescent="0.35">
      <c r="A370" s="457">
        <v>44096</v>
      </c>
      <c r="B370" s="457">
        <v>44103</v>
      </c>
      <c r="C370" s="289" t="str">
        <f>VLOOKUP('SUMBER TEKNIK'!F370,SALES!A:D,2,0)</f>
        <v>SG</v>
      </c>
      <c r="D370" s="289" t="str">
        <f>VLOOKUP(F370,SALES!A:D,3,0)</f>
        <v>T</v>
      </c>
      <c r="E370" s="304" t="s">
        <v>995</v>
      </c>
      <c r="F370" s="319" t="s">
        <v>744</v>
      </c>
      <c r="G370" s="365">
        <v>1497589</v>
      </c>
      <c r="H370" s="292" t="str">
        <f>VLOOKUP(F370,SALES!A:D,4,0)</f>
        <v>PPN</v>
      </c>
      <c r="I370" s="50"/>
    </row>
    <row r="371" spans="1:29" s="44" customFormat="1" ht="18" x14ac:dyDescent="0.35">
      <c r="A371" s="457">
        <v>44096</v>
      </c>
      <c r="B371" s="457">
        <v>44126</v>
      </c>
      <c r="C371" s="289" t="str">
        <f>VLOOKUP('SUMBER TEKNIK'!F371,SALES!A:D,2,0)</f>
        <v>JKT</v>
      </c>
      <c r="D371" s="289" t="str">
        <f>VLOOKUP(F371,SALES!A:D,3,0)</f>
        <v>K</v>
      </c>
      <c r="E371" s="304" t="s">
        <v>996</v>
      </c>
      <c r="F371" s="319" t="s">
        <v>572</v>
      </c>
      <c r="G371" s="365">
        <v>463760</v>
      </c>
      <c r="H371" s="292" t="str">
        <f>VLOOKUP(F371,SALES!A:D,4,0)</f>
        <v>PPN JKT</v>
      </c>
      <c r="I371" s="50"/>
    </row>
    <row r="372" spans="1:29" s="44" customFormat="1" ht="18" x14ac:dyDescent="0.35">
      <c r="A372" s="457">
        <v>44096</v>
      </c>
      <c r="B372" s="457">
        <v>44096</v>
      </c>
      <c r="C372" s="289" t="str">
        <f>VLOOKUP('SUMBER TEKNIK'!F372,SALES!A:D,2,0)</f>
        <v>JKT</v>
      </c>
      <c r="D372" s="289" t="str">
        <f>VLOOKUP(F372,SALES!A:D,3,0)</f>
        <v>T</v>
      </c>
      <c r="E372" s="304" t="s">
        <v>997</v>
      </c>
      <c r="F372" s="319" t="s">
        <v>889</v>
      </c>
      <c r="G372" s="365">
        <v>364560</v>
      </c>
      <c r="H372" s="292" t="str">
        <f>VLOOKUP(F372,SALES!A:D,4,0)</f>
        <v>PPN JKT</v>
      </c>
      <c r="I372" s="50"/>
    </row>
    <row r="373" spans="1:29" s="44" customFormat="1" ht="18" x14ac:dyDescent="0.35">
      <c r="A373" s="457">
        <v>44096</v>
      </c>
      <c r="B373" s="457">
        <v>44096</v>
      </c>
      <c r="C373" s="289" t="str">
        <f>VLOOKUP('SUMBER TEKNIK'!F373,SALES!A:D,2,0)</f>
        <v>-</v>
      </c>
      <c r="D373" s="289" t="str">
        <f>VLOOKUP(F373,SALES!A:D,3,0)</f>
        <v>T</v>
      </c>
      <c r="E373" s="304" t="s">
        <v>998</v>
      </c>
      <c r="F373" s="319" t="s">
        <v>468</v>
      </c>
      <c r="G373" s="365">
        <v>18000000</v>
      </c>
      <c r="H373" s="292" t="str">
        <f>VLOOKUP(F373,SALES!A:D,4,0)</f>
        <v>PPN</v>
      </c>
      <c r="I373" s="50"/>
    </row>
    <row r="374" spans="1:29" s="44" customFormat="1" ht="18.75" thickBot="1" x14ac:dyDescent="0.4">
      <c r="A374" s="457"/>
      <c r="B374" s="457"/>
      <c r="C374" s="289" t="e">
        <f>VLOOKUP('SUMBER TEKNIK'!F374,SALES!A:D,2,0)</f>
        <v>#N/A</v>
      </c>
      <c r="D374" s="289" t="e">
        <f>VLOOKUP(F374,SALES!A:D,3,0)</f>
        <v>#N/A</v>
      </c>
      <c r="E374" s="304"/>
      <c r="F374" s="319"/>
      <c r="G374" s="365"/>
      <c r="H374" s="292" t="e">
        <f>VLOOKUP(F374,SALES!A:D,4,0)</f>
        <v>#N/A</v>
      </c>
      <c r="I374" s="50"/>
    </row>
    <row r="375" spans="1:29" s="50" customFormat="1" ht="18.75" thickBot="1" x14ac:dyDescent="0.4">
      <c r="A375" s="458"/>
      <c r="B375" s="458"/>
      <c r="C375" s="295"/>
      <c r="D375" s="306"/>
      <c r="E375" s="305"/>
      <c r="F375" s="298"/>
      <c r="G375" s="368"/>
      <c r="H375" s="422"/>
      <c r="I375" s="40">
        <f>SUM(G356:G375)</f>
        <v>109757397.09999999</v>
      </c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</row>
    <row r="376" spans="1:29" s="26" customFormat="1" ht="18" x14ac:dyDescent="0.35">
      <c r="A376" s="463">
        <v>44097</v>
      </c>
      <c r="B376" s="463">
        <v>44157</v>
      </c>
      <c r="C376" s="289" t="str">
        <f>VLOOKUP('SUMBER TEKNIK'!F376,SALES!A:D,2,0)</f>
        <v>A</v>
      </c>
      <c r="D376" s="289" t="str">
        <f>VLOOKUP(F376,SALES!A:D,3,0)</f>
        <v>T</v>
      </c>
      <c r="E376" s="289" t="s">
        <v>1001</v>
      </c>
      <c r="F376" s="297" t="s">
        <v>115</v>
      </c>
      <c r="G376" s="354">
        <v>486192.2</v>
      </c>
      <c r="H376" s="292" t="str">
        <f>VLOOKUP(F376,SALES!A:D,4,0)</f>
        <v>PPN</v>
      </c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</row>
    <row r="377" spans="1:29" s="26" customFormat="1" ht="18" x14ac:dyDescent="0.35">
      <c r="A377" s="457">
        <v>44097</v>
      </c>
      <c r="B377" s="457">
        <v>44157</v>
      </c>
      <c r="C377" s="289" t="str">
        <f>VLOOKUP('SUMBER TEKNIK'!F377,SALES!A:D,2,0)</f>
        <v>D</v>
      </c>
      <c r="D377" s="289" t="str">
        <f>VLOOKUP(F377,SALES!A:D,3,0)</f>
        <v>K</v>
      </c>
      <c r="E377" s="289" t="s">
        <v>1002</v>
      </c>
      <c r="F377" s="297" t="s">
        <v>592</v>
      </c>
      <c r="G377" s="354">
        <v>3562779</v>
      </c>
      <c r="H377" s="292" t="str">
        <f>VLOOKUP(F377,SALES!A:D,4,0)</f>
        <v>PPN</v>
      </c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</row>
    <row r="378" spans="1:29" s="26" customFormat="1" ht="18" x14ac:dyDescent="0.35">
      <c r="A378" s="457">
        <v>44097</v>
      </c>
      <c r="B378" s="457">
        <v>44157</v>
      </c>
      <c r="C378" s="289" t="str">
        <f>VLOOKUP('SUMBER TEKNIK'!F378,SALES!A:D,2,0)</f>
        <v>SG</v>
      </c>
      <c r="D378" s="289" t="str">
        <f>VLOOKUP(F378,SALES!A:D,3,0)</f>
        <v>K</v>
      </c>
      <c r="E378" s="289" t="s">
        <v>1003</v>
      </c>
      <c r="F378" s="297" t="s">
        <v>559</v>
      </c>
      <c r="G378" s="354">
        <v>6492915</v>
      </c>
      <c r="H378" s="292" t="str">
        <f>VLOOKUP(F378,SALES!A:D,4,0)</f>
        <v>PPN</v>
      </c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</row>
    <row r="379" spans="1:29" s="26" customFormat="1" ht="18" x14ac:dyDescent="0.35">
      <c r="A379" s="457">
        <v>44097</v>
      </c>
      <c r="B379" s="457">
        <v>44097</v>
      </c>
      <c r="C379" s="289" t="str">
        <f>VLOOKUP('SUMBER TEKNIK'!F379,SALES!A:D,2,0)</f>
        <v>SG</v>
      </c>
      <c r="D379" s="289" t="str">
        <f>VLOOKUP(F379,SALES!A:D,3,0)</f>
        <v>T</v>
      </c>
      <c r="E379" s="289" t="s">
        <v>1004</v>
      </c>
      <c r="F379" s="297" t="s">
        <v>562</v>
      </c>
      <c r="G379" s="354">
        <v>4431255.2</v>
      </c>
      <c r="H379" s="292" t="str">
        <f>VLOOKUP(F379,SALES!A:D,4,0)</f>
        <v>PPN</v>
      </c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</row>
    <row r="380" spans="1:29" s="26" customFormat="1" ht="18" x14ac:dyDescent="0.35">
      <c r="A380" s="457">
        <v>44097</v>
      </c>
      <c r="B380" s="457">
        <v>44104</v>
      </c>
      <c r="C380" s="289" t="str">
        <f>VLOOKUP('SUMBER TEKNIK'!F380,SALES!A:D,2,0)</f>
        <v>SG</v>
      </c>
      <c r="D380" s="289" t="str">
        <f>VLOOKUP(F380,SALES!A:D,3,0)</f>
        <v>K</v>
      </c>
      <c r="E380" s="289" t="s">
        <v>1005</v>
      </c>
      <c r="F380" s="297" t="s">
        <v>495</v>
      </c>
      <c r="G380" s="354">
        <v>2969967</v>
      </c>
      <c r="H380" s="292" t="str">
        <f>VLOOKUP(F380,SALES!A:D,4,0)</f>
        <v>PPN</v>
      </c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</row>
    <row r="381" spans="1:29" s="26" customFormat="1" ht="18" x14ac:dyDescent="0.35">
      <c r="A381" s="457">
        <v>44097</v>
      </c>
      <c r="B381" s="457">
        <v>44157</v>
      </c>
      <c r="C381" s="289" t="str">
        <f>VLOOKUP('SUMBER TEKNIK'!F381,SALES!A:D,2,0)</f>
        <v>A</v>
      </c>
      <c r="D381" s="289" t="str">
        <f>VLOOKUP(F381,SALES!A:D,3,0)</f>
        <v>T</v>
      </c>
      <c r="E381" s="289" t="s">
        <v>1006</v>
      </c>
      <c r="F381" s="297" t="s">
        <v>259</v>
      </c>
      <c r="G381" s="354">
        <v>894074</v>
      </c>
      <c r="H381" s="292" t="str">
        <f>VLOOKUP(F381,SALES!A:D,4,0)</f>
        <v>PPN</v>
      </c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</row>
    <row r="382" spans="1:29" s="26" customFormat="1" ht="18" x14ac:dyDescent="0.35">
      <c r="A382" s="457">
        <v>44097</v>
      </c>
      <c r="B382" s="457">
        <v>44097</v>
      </c>
      <c r="C382" s="289" t="str">
        <f>VLOOKUP('SUMBER TEKNIK'!F382,SALES!A:D,2,0)</f>
        <v>SG</v>
      </c>
      <c r="D382" s="289" t="str">
        <f>VLOOKUP(F382,SALES!A:D,3,0)</f>
        <v>T</v>
      </c>
      <c r="E382" s="289" t="s">
        <v>1007</v>
      </c>
      <c r="F382" s="297" t="s">
        <v>63</v>
      </c>
      <c r="G382" s="354">
        <v>4131166.8</v>
      </c>
      <c r="H382" s="292" t="str">
        <f>VLOOKUP(F382,SALES!A:D,4,0)</f>
        <v>PPN</v>
      </c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</row>
    <row r="383" spans="1:29" s="26" customFormat="1" ht="18" x14ac:dyDescent="0.35">
      <c r="A383" s="457">
        <v>44097</v>
      </c>
      <c r="B383" s="457">
        <v>44127</v>
      </c>
      <c r="C383" s="289" t="str">
        <f>VLOOKUP('SUMBER TEKNIK'!F383,SALES!A:D,2,0)</f>
        <v>A</v>
      </c>
      <c r="D383" s="289" t="str">
        <f>VLOOKUP(F383,SALES!A:D,3,0)</f>
        <v>K</v>
      </c>
      <c r="E383" s="289" t="s">
        <v>1008</v>
      </c>
      <c r="F383" s="297" t="s">
        <v>27</v>
      </c>
      <c r="G383" s="354">
        <v>5292302.8</v>
      </c>
      <c r="H383" s="292" t="str">
        <f>VLOOKUP(F383,SALES!A:D,4,0)</f>
        <v>PPN</v>
      </c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</row>
    <row r="384" spans="1:29" s="26" customFormat="1" ht="18" x14ac:dyDescent="0.35">
      <c r="A384" s="457">
        <v>44097</v>
      </c>
      <c r="B384" s="457">
        <v>44097</v>
      </c>
      <c r="C384" s="289" t="str">
        <f>VLOOKUP('SUMBER TEKNIK'!F384,SALES!A:D,2,0)</f>
        <v>-</v>
      </c>
      <c r="D384" s="289" t="str">
        <f>VLOOKUP(F384,SALES!A:D,3,0)</f>
        <v>T</v>
      </c>
      <c r="E384" s="289" t="s">
        <v>1009</v>
      </c>
      <c r="F384" s="297" t="s">
        <v>1018</v>
      </c>
      <c r="G384" s="354">
        <v>4832802</v>
      </c>
      <c r="H384" s="292" t="str">
        <f>VLOOKUP(F384,SALES!A:D,4,0)</f>
        <v>PPN</v>
      </c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</row>
    <row r="385" spans="1:29" s="26" customFormat="1" ht="18" x14ac:dyDescent="0.35">
      <c r="A385" s="457">
        <v>44097</v>
      </c>
      <c r="B385" s="457">
        <v>44097</v>
      </c>
      <c r="C385" s="289" t="str">
        <f>VLOOKUP('SUMBER TEKNIK'!F385,SALES!A:D,2,0)</f>
        <v>-</v>
      </c>
      <c r="D385" s="289" t="str">
        <f>VLOOKUP(F385,SALES!A:D,3,0)</f>
        <v>T</v>
      </c>
      <c r="E385" s="289" t="s">
        <v>1010</v>
      </c>
      <c r="F385" s="297" t="s">
        <v>511</v>
      </c>
      <c r="G385" s="354">
        <v>854400</v>
      </c>
      <c r="H385" s="292" t="s">
        <v>18</v>
      </c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</row>
    <row r="386" spans="1:29" s="26" customFormat="1" ht="18" x14ac:dyDescent="0.35">
      <c r="A386" s="457">
        <v>44097</v>
      </c>
      <c r="B386" s="457">
        <v>44104</v>
      </c>
      <c r="C386" s="289" t="str">
        <f>VLOOKUP('SUMBER TEKNIK'!F386,SALES!A:D,2,0)</f>
        <v>SG</v>
      </c>
      <c r="D386" s="289" t="str">
        <f>VLOOKUP(F386,SALES!A:D,3,0)</f>
        <v>K</v>
      </c>
      <c r="E386" s="289" t="s">
        <v>1011</v>
      </c>
      <c r="F386" s="297" t="s">
        <v>488</v>
      </c>
      <c r="G386" s="354">
        <v>1925583</v>
      </c>
      <c r="H386" s="292" t="str">
        <f>VLOOKUP(F386,SALES!A:D,4,0)</f>
        <v>PPN</v>
      </c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</row>
    <row r="387" spans="1:29" s="26" customFormat="1" ht="18" x14ac:dyDescent="0.35">
      <c r="A387" s="457">
        <v>44097</v>
      </c>
      <c r="B387" s="457">
        <v>44097</v>
      </c>
      <c r="C387" s="289" t="str">
        <f>VLOOKUP('SUMBER TEKNIK'!F387,SALES!A:D,2,0)</f>
        <v>SG</v>
      </c>
      <c r="D387" s="289" t="str">
        <f>VLOOKUP(F387,SALES!A:D,3,0)</f>
        <v>T</v>
      </c>
      <c r="E387" s="289" t="s">
        <v>1012</v>
      </c>
      <c r="F387" s="297" t="s">
        <v>687</v>
      </c>
      <c r="G387" s="354">
        <v>554829</v>
      </c>
      <c r="H387" s="292" t="s">
        <v>18</v>
      </c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</row>
    <row r="388" spans="1:29" s="26" customFormat="1" ht="18" x14ac:dyDescent="0.35">
      <c r="A388" s="457">
        <v>44097</v>
      </c>
      <c r="B388" s="457">
        <v>44097</v>
      </c>
      <c r="C388" s="289" t="str">
        <f>VLOOKUP('SUMBER TEKNIK'!F388,SALES!A:D,2,0)</f>
        <v>SG</v>
      </c>
      <c r="D388" s="289" t="str">
        <f>VLOOKUP(F388,SALES!A:D,3,0)</f>
        <v>T</v>
      </c>
      <c r="E388" s="289" t="s">
        <v>1013</v>
      </c>
      <c r="F388" s="297" t="s">
        <v>640</v>
      </c>
      <c r="G388" s="354">
        <v>904651</v>
      </c>
      <c r="H388" s="292" t="str">
        <f>VLOOKUP(F388,SALES!A:D,4,0)</f>
        <v>PPN</v>
      </c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</row>
    <row r="389" spans="1:29" s="26" customFormat="1" ht="18" x14ac:dyDescent="0.35">
      <c r="A389" s="457">
        <v>44097</v>
      </c>
      <c r="B389" s="457">
        <v>44104</v>
      </c>
      <c r="C389" s="289" t="str">
        <f>VLOOKUP('SUMBER TEKNIK'!F389,SALES!A:D,2,0)</f>
        <v>SG</v>
      </c>
      <c r="D389" s="289" t="str">
        <f>VLOOKUP(F389,SALES!A:D,3,0)</f>
        <v>K</v>
      </c>
      <c r="E389" s="289" t="s">
        <v>1015</v>
      </c>
      <c r="F389" s="297" t="s">
        <v>488</v>
      </c>
      <c r="G389" s="354">
        <v>5518716</v>
      </c>
      <c r="H389" s="292" t="str">
        <f>VLOOKUP(F389,SALES!A:D,4,0)</f>
        <v>PPN</v>
      </c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</row>
    <row r="390" spans="1:29" s="26" customFormat="1" ht="18" x14ac:dyDescent="0.35">
      <c r="A390" s="457">
        <v>44097</v>
      </c>
      <c r="B390" s="457">
        <v>44097</v>
      </c>
      <c r="C390" s="289" t="str">
        <f>VLOOKUP('SUMBER TEKNIK'!F390,SALES!A:D,2,0)</f>
        <v>SG</v>
      </c>
      <c r="D390" s="289" t="str">
        <f>VLOOKUP(F390,SALES!A:D,3,0)</f>
        <v>T</v>
      </c>
      <c r="E390" s="289" t="s">
        <v>1016</v>
      </c>
      <c r="F390" s="297" t="s">
        <v>625</v>
      </c>
      <c r="G390" s="354">
        <v>3581583.4</v>
      </c>
      <c r="H390" s="292" t="str">
        <f>VLOOKUP(F390,SALES!A:D,4,0)</f>
        <v>PPN</v>
      </c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</row>
    <row r="391" spans="1:29" s="26" customFormat="1" ht="18.75" thickBot="1" x14ac:dyDescent="0.4">
      <c r="A391" s="457">
        <v>44097</v>
      </c>
      <c r="B391" s="457">
        <v>44097</v>
      </c>
      <c r="C391" s="289" t="str">
        <f>VLOOKUP('SUMBER TEKNIK'!F391,SALES!A:D,2,0)</f>
        <v>MDN</v>
      </c>
      <c r="D391" s="289" t="str">
        <f>VLOOKUP(F391,SALES!A:D,3,0)</f>
        <v>K</v>
      </c>
      <c r="E391" s="289" t="s">
        <v>1017</v>
      </c>
      <c r="F391" s="297" t="s">
        <v>384</v>
      </c>
      <c r="G391" s="354">
        <v>762000</v>
      </c>
      <c r="H391" s="292" t="s">
        <v>18</v>
      </c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</row>
    <row r="392" spans="1:29" s="44" customFormat="1" ht="18.75" thickBot="1" x14ac:dyDescent="0.4">
      <c r="A392" s="458"/>
      <c r="B392" s="458"/>
      <c r="C392" s="289"/>
      <c r="D392" s="289"/>
      <c r="E392" s="306"/>
      <c r="F392" s="324"/>
      <c r="G392" s="367"/>
      <c r="H392" s="292"/>
      <c r="I392" s="109">
        <f>SUM(G376:G392)</f>
        <v>47195216.399999999</v>
      </c>
    </row>
    <row r="393" spans="1:29" s="44" customFormat="1" ht="18" x14ac:dyDescent="0.35">
      <c r="A393" s="470">
        <v>44098</v>
      </c>
      <c r="B393" s="470">
        <v>44098</v>
      </c>
      <c r="C393" s="289" t="str">
        <f>VLOOKUP('SUMBER TEKNIK'!F393,SALES!A:D,2,0)</f>
        <v>SG</v>
      </c>
      <c r="D393" s="289" t="str">
        <f>VLOOKUP(F393,SALES!A:D,3,0)</f>
        <v>T</v>
      </c>
      <c r="E393" s="132" t="s">
        <v>1019</v>
      </c>
      <c r="F393" s="325" t="s">
        <v>687</v>
      </c>
      <c r="G393" s="369">
        <v>430982.40000000002</v>
      </c>
      <c r="H393" s="292" t="str">
        <f>VLOOKUP(F393,SALES!A:D,4,0)</f>
        <v>PPN</v>
      </c>
      <c r="I393" s="120"/>
    </row>
    <row r="394" spans="1:29" s="44" customFormat="1" ht="18" x14ac:dyDescent="0.35">
      <c r="A394" s="471">
        <v>44098</v>
      </c>
      <c r="B394" s="471">
        <v>44105</v>
      </c>
      <c r="C394" s="289" t="str">
        <f>VLOOKUP('SUMBER TEKNIK'!F394,SALES!A:D,2,0)</f>
        <v>SG</v>
      </c>
      <c r="D394" s="289" t="str">
        <f>VLOOKUP(F394,SALES!A:D,3,0)</f>
        <v>K</v>
      </c>
      <c r="E394" s="91" t="s">
        <v>1020</v>
      </c>
      <c r="F394" s="326" t="s">
        <v>488</v>
      </c>
      <c r="G394" s="370">
        <v>758455</v>
      </c>
      <c r="H394" s="292" t="str">
        <f>VLOOKUP(F394,SALES!A:D,4,0)</f>
        <v>PPN</v>
      </c>
      <c r="I394" s="120"/>
    </row>
    <row r="395" spans="1:29" s="44" customFormat="1" ht="18" x14ac:dyDescent="0.35">
      <c r="A395" s="471">
        <v>44098</v>
      </c>
      <c r="B395" s="471">
        <v>44158</v>
      </c>
      <c r="C395" s="289" t="str">
        <f>VLOOKUP('SUMBER TEKNIK'!F395,SALES!A:D,2,0)</f>
        <v>A</v>
      </c>
      <c r="D395" s="289" t="str">
        <f>VLOOKUP(F395,SALES!A:D,3,0)</f>
        <v>K</v>
      </c>
      <c r="E395" s="91" t="s">
        <v>1021</v>
      </c>
      <c r="F395" s="326" t="s">
        <v>683</v>
      </c>
      <c r="G395" s="370">
        <v>578491</v>
      </c>
      <c r="H395" s="292" t="str">
        <f>VLOOKUP(F395,SALES!A:D,4,0)</f>
        <v>PPN</v>
      </c>
      <c r="I395" s="120"/>
    </row>
    <row r="396" spans="1:29" s="44" customFormat="1" ht="18" x14ac:dyDescent="0.35">
      <c r="A396" s="471">
        <v>44098</v>
      </c>
      <c r="B396" s="471">
        <v>44128</v>
      </c>
      <c r="C396" s="289" t="str">
        <f>VLOOKUP('SUMBER TEKNIK'!F396,SALES!A:D,2,0)</f>
        <v>SG</v>
      </c>
      <c r="D396" s="289" t="str">
        <f>VLOOKUP(F396,SALES!A:D,3,0)</f>
        <v>K</v>
      </c>
      <c r="E396" s="91" t="s">
        <v>1022</v>
      </c>
      <c r="F396" s="326" t="s">
        <v>548</v>
      </c>
      <c r="G396" s="370">
        <v>4427958</v>
      </c>
      <c r="H396" s="292" t="str">
        <f>VLOOKUP(F396,SALES!A:D,4,0)</f>
        <v>PPN</v>
      </c>
      <c r="I396" s="120"/>
    </row>
    <row r="397" spans="1:29" s="44" customFormat="1" ht="18" x14ac:dyDescent="0.35">
      <c r="A397" s="471">
        <v>44098</v>
      </c>
      <c r="B397" s="471">
        <v>44158</v>
      </c>
      <c r="C397" s="289" t="str">
        <f>VLOOKUP('SUMBER TEKNIK'!F397,SALES!A:D,2,0)</f>
        <v>D</v>
      </c>
      <c r="D397" s="289" t="str">
        <f>VLOOKUP(F397,SALES!A:D,3,0)</f>
        <v>K</v>
      </c>
      <c r="E397" s="91" t="s">
        <v>1023</v>
      </c>
      <c r="F397" s="326" t="s">
        <v>485</v>
      </c>
      <c r="G397" s="370">
        <v>6621226.2000000002</v>
      </c>
      <c r="H397" s="292" t="str">
        <f>VLOOKUP(F397,SALES!A:D,4,0)</f>
        <v>PPN</v>
      </c>
      <c r="I397" s="120"/>
    </row>
    <row r="398" spans="1:29" s="44" customFormat="1" ht="18" x14ac:dyDescent="0.35">
      <c r="A398" s="471">
        <v>44098</v>
      </c>
      <c r="B398" s="471">
        <v>44113</v>
      </c>
      <c r="C398" s="289" t="str">
        <f>VLOOKUP('SUMBER TEKNIK'!F398,SALES!A:D,2,0)</f>
        <v>SG</v>
      </c>
      <c r="D398" s="289" t="str">
        <f>VLOOKUP(F398,SALES!A:D,3,0)</f>
        <v>K</v>
      </c>
      <c r="E398" s="91" t="s">
        <v>1024</v>
      </c>
      <c r="F398" s="326" t="s">
        <v>550</v>
      </c>
      <c r="G398" s="370">
        <v>2966795</v>
      </c>
      <c r="H398" s="292" t="str">
        <f>VLOOKUP(F398,SALES!A:D,4,0)</f>
        <v>PPN</v>
      </c>
      <c r="I398" s="120"/>
    </row>
    <row r="399" spans="1:29" s="44" customFormat="1" ht="18" x14ac:dyDescent="0.35">
      <c r="A399" s="471">
        <v>44098</v>
      </c>
      <c r="B399" s="471">
        <v>44098</v>
      </c>
      <c r="C399" s="289" t="str">
        <f>VLOOKUP('SUMBER TEKNIK'!F399,SALES!A:D,2,0)</f>
        <v>SG</v>
      </c>
      <c r="D399" s="289" t="str">
        <f>VLOOKUP(F399,SALES!A:D,3,0)</f>
        <v>K</v>
      </c>
      <c r="E399" s="91" t="s">
        <v>1025</v>
      </c>
      <c r="F399" s="326" t="s">
        <v>472</v>
      </c>
      <c r="G399" s="370">
        <v>1732484.7</v>
      </c>
      <c r="H399" s="292" t="str">
        <f>VLOOKUP(F399,SALES!A:D,4,0)</f>
        <v>PPN</v>
      </c>
      <c r="I399" s="120"/>
    </row>
    <row r="400" spans="1:29" s="44" customFormat="1" ht="18" x14ac:dyDescent="0.35">
      <c r="A400" s="471">
        <v>44098</v>
      </c>
      <c r="B400" s="471">
        <v>44098</v>
      </c>
      <c r="C400" s="289" t="str">
        <f>VLOOKUP('SUMBER TEKNIK'!F400,SALES!A:D,2,0)</f>
        <v>-</v>
      </c>
      <c r="D400" s="289" t="str">
        <f>VLOOKUP(F400,SALES!A:D,3,0)</f>
        <v>T</v>
      </c>
      <c r="E400" s="91" t="s">
        <v>1026</v>
      </c>
      <c r="F400" s="326" t="s">
        <v>814</v>
      </c>
      <c r="G400" s="370">
        <v>602233</v>
      </c>
      <c r="H400" s="292" t="str">
        <f>VLOOKUP(F400,SALES!A:D,4,0)</f>
        <v>PPN</v>
      </c>
      <c r="I400" s="120"/>
    </row>
    <row r="401" spans="1:9" s="44" customFormat="1" ht="18" x14ac:dyDescent="0.35">
      <c r="A401" s="471">
        <v>44098</v>
      </c>
      <c r="B401" s="471">
        <v>44105</v>
      </c>
      <c r="C401" s="289" t="str">
        <f>VLOOKUP('SUMBER TEKNIK'!F401,SALES!A:D,2,0)</f>
        <v>SG</v>
      </c>
      <c r="D401" s="289" t="str">
        <f>VLOOKUP(F401,SALES!A:D,3,0)</f>
        <v>K</v>
      </c>
      <c r="E401" s="91" t="s">
        <v>1027</v>
      </c>
      <c r="F401" s="326" t="s">
        <v>488</v>
      </c>
      <c r="G401" s="370">
        <v>994615</v>
      </c>
      <c r="H401" s="292" t="str">
        <f>VLOOKUP(F401,SALES!A:D,4,0)</f>
        <v>PPN</v>
      </c>
      <c r="I401" s="120"/>
    </row>
    <row r="402" spans="1:9" s="44" customFormat="1" ht="18" x14ac:dyDescent="0.35">
      <c r="A402" s="471">
        <v>44098</v>
      </c>
      <c r="B402" s="471">
        <v>44158</v>
      </c>
      <c r="C402" s="289" t="str">
        <f>VLOOKUP('SUMBER TEKNIK'!F402,SALES!A:D,2,0)</f>
        <v>SG</v>
      </c>
      <c r="D402" s="289" t="str">
        <f>VLOOKUP(F402,SALES!A:D,3,0)</f>
        <v>K</v>
      </c>
      <c r="E402" s="91" t="s">
        <v>1028</v>
      </c>
      <c r="F402" s="326" t="s">
        <v>66</v>
      </c>
      <c r="G402" s="370">
        <v>476482.8</v>
      </c>
      <c r="H402" s="292" t="str">
        <f>VLOOKUP(F402,SALES!A:D,4,0)</f>
        <v>PPN</v>
      </c>
      <c r="I402" s="120"/>
    </row>
    <row r="403" spans="1:9" s="44" customFormat="1" ht="18" x14ac:dyDescent="0.35">
      <c r="A403" s="471">
        <v>44098</v>
      </c>
      <c r="B403" s="471">
        <v>44098</v>
      </c>
      <c r="C403" s="289" t="str">
        <f>VLOOKUP('SUMBER TEKNIK'!F403,SALES!A:D,2,0)</f>
        <v>SG</v>
      </c>
      <c r="D403" s="289" t="str">
        <f>VLOOKUP(F403,SALES!A:D,3,0)</f>
        <v>T</v>
      </c>
      <c r="E403" s="91" t="s">
        <v>1029</v>
      </c>
      <c r="F403" s="326" t="s">
        <v>625</v>
      </c>
      <c r="G403" s="370">
        <v>1550973.6</v>
      </c>
      <c r="H403" s="292" t="str">
        <f>VLOOKUP(F403,SALES!A:D,4,0)</f>
        <v>PPN</v>
      </c>
      <c r="I403" s="120"/>
    </row>
    <row r="404" spans="1:9" s="44" customFormat="1" ht="18.75" thickBot="1" x14ac:dyDescent="0.4">
      <c r="A404" s="471">
        <v>44098</v>
      </c>
      <c r="B404" s="471">
        <v>44128</v>
      </c>
      <c r="C404" s="289" t="str">
        <f>VLOOKUP('SUMBER TEKNIK'!F404,SALES!A:D,2,0)</f>
        <v>A</v>
      </c>
      <c r="D404" s="289" t="str">
        <f>VLOOKUP(F404,SALES!A:D,3,0)</f>
        <v>T</v>
      </c>
      <c r="E404" s="91" t="s">
        <v>1030</v>
      </c>
      <c r="F404" s="326" t="s">
        <v>100</v>
      </c>
      <c r="G404" s="370">
        <v>2612617</v>
      </c>
      <c r="H404" s="292" t="str">
        <f>VLOOKUP(F404,SALES!A:D,4,0)</f>
        <v>PPN</v>
      </c>
      <c r="I404" s="120"/>
    </row>
    <row r="405" spans="1:9" s="44" customFormat="1" ht="18.75" thickBot="1" x14ac:dyDescent="0.4">
      <c r="A405" s="472"/>
      <c r="B405" s="472"/>
      <c r="C405" s="163"/>
      <c r="D405" s="140"/>
      <c r="E405" s="140"/>
      <c r="F405" s="328"/>
      <c r="G405" s="372"/>
      <c r="H405" s="426"/>
      <c r="I405" s="54">
        <f>SUM(G393:G404)</f>
        <v>23753313.700000003</v>
      </c>
    </row>
    <row r="406" spans="1:9" s="44" customFormat="1" ht="18" x14ac:dyDescent="0.35">
      <c r="A406" s="471">
        <v>44099</v>
      </c>
      <c r="B406" s="471">
        <v>44159</v>
      </c>
      <c r="C406" s="289" t="str">
        <f>VLOOKUP('SUMBER TEKNIK'!F406,SALES!A:D,2,0)</f>
        <v>D</v>
      </c>
      <c r="D406" s="289" t="str">
        <f>VLOOKUP(F406,SALES!A:D,3,0)</f>
        <v>K</v>
      </c>
      <c r="E406" s="91" t="s">
        <v>1031</v>
      </c>
      <c r="F406" s="122" t="s">
        <v>534</v>
      </c>
      <c r="G406" s="373">
        <v>5932415</v>
      </c>
      <c r="H406" s="292" t="str">
        <f>VLOOKUP(F406,SALES!A:D,4,0)</f>
        <v>PPN</v>
      </c>
      <c r="I406" s="1"/>
    </row>
    <row r="407" spans="1:9" s="44" customFormat="1" ht="18" x14ac:dyDescent="0.35">
      <c r="A407" s="471">
        <v>44099</v>
      </c>
      <c r="B407" s="471">
        <v>44159</v>
      </c>
      <c r="C407" s="289" t="str">
        <f>VLOOKUP('SUMBER TEKNIK'!F407,SALES!A:D,2,0)</f>
        <v>D</v>
      </c>
      <c r="D407" s="289" t="str">
        <f>VLOOKUP(F407,SALES!A:D,3,0)</f>
        <v>K</v>
      </c>
      <c r="E407" s="91" t="s">
        <v>1032</v>
      </c>
      <c r="F407" s="122" t="s">
        <v>1048</v>
      </c>
      <c r="G407" s="373">
        <v>1753642</v>
      </c>
      <c r="H407" s="292" t="s">
        <v>18</v>
      </c>
      <c r="I407" s="1"/>
    </row>
    <row r="408" spans="1:9" s="44" customFormat="1" ht="18" x14ac:dyDescent="0.35">
      <c r="A408" s="471">
        <v>44099</v>
      </c>
      <c r="B408" s="471">
        <v>44159</v>
      </c>
      <c r="C408" s="289" t="str">
        <f>VLOOKUP('SUMBER TEKNIK'!F408,SALES!A:D,2,0)</f>
        <v>SG</v>
      </c>
      <c r="D408" s="289" t="str">
        <f>VLOOKUP(F408,SALES!A:D,3,0)</f>
        <v>T</v>
      </c>
      <c r="E408" s="91" t="s">
        <v>1033</v>
      </c>
      <c r="F408" s="122" t="s">
        <v>63</v>
      </c>
      <c r="G408" s="373">
        <v>6234869.5999999996</v>
      </c>
      <c r="H408" s="292" t="str">
        <f>VLOOKUP(F408,SALES!A:D,4,0)</f>
        <v>PPN</v>
      </c>
      <c r="I408" s="1"/>
    </row>
    <row r="409" spans="1:9" s="44" customFormat="1" ht="18" x14ac:dyDescent="0.35">
      <c r="A409" s="471">
        <v>44099</v>
      </c>
      <c r="B409" s="471">
        <v>44159</v>
      </c>
      <c r="C409" s="289" t="str">
        <f>VLOOKUP('SUMBER TEKNIK'!F409,SALES!A:D,2,0)</f>
        <v>D</v>
      </c>
      <c r="D409" s="289" t="str">
        <f>VLOOKUP(F409,SALES!A:D,3,0)</f>
        <v>K</v>
      </c>
      <c r="E409" s="91" t="s">
        <v>1034</v>
      </c>
      <c r="F409" s="122" t="s">
        <v>475</v>
      </c>
      <c r="G409" s="373">
        <v>3107720</v>
      </c>
      <c r="H409" s="292" t="str">
        <f>VLOOKUP(F409,SALES!A:D,4,0)</f>
        <v>PPN</v>
      </c>
      <c r="I409" s="1"/>
    </row>
    <row r="410" spans="1:9" s="44" customFormat="1" ht="18" x14ac:dyDescent="0.35">
      <c r="A410" s="471">
        <v>44099</v>
      </c>
      <c r="B410" s="471">
        <v>44099</v>
      </c>
      <c r="C410" s="289" t="str">
        <f>VLOOKUP('SUMBER TEKNIK'!F410,SALES!A:D,2,0)</f>
        <v>SG</v>
      </c>
      <c r="D410" s="289" t="str">
        <f>VLOOKUP(F410,SALES!A:D,3,0)</f>
        <v>T</v>
      </c>
      <c r="E410" s="91" t="s">
        <v>1035</v>
      </c>
      <c r="F410" s="122" t="s">
        <v>74</v>
      </c>
      <c r="G410" s="373">
        <v>1886515.4</v>
      </c>
      <c r="H410" s="292" t="s">
        <v>18</v>
      </c>
      <c r="I410" s="1"/>
    </row>
    <row r="411" spans="1:9" s="44" customFormat="1" ht="18" x14ac:dyDescent="0.35">
      <c r="A411" s="471">
        <v>44099</v>
      </c>
      <c r="B411" s="471">
        <v>44129</v>
      </c>
      <c r="C411" s="289" t="str">
        <f>VLOOKUP('SUMBER TEKNIK'!F411,SALES!A:D,2,0)</f>
        <v>A</v>
      </c>
      <c r="D411" s="289" t="str">
        <f>VLOOKUP(F411,SALES!A:D,3,0)</f>
        <v>T</v>
      </c>
      <c r="E411" s="91" t="s">
        <v>1036</v>
      </c>
      <c r="F411" s="122" t="s">
        <v>237</v>
      </c>
      <c r="G411" s="373">
        <v>2244187</v>
      </c>
      <c r="H411" s="292" t="s">
        <v>18</v>
      </c>
      <c r="I411" s="1"/>
    </row>
    <row r="412" spans="1:9" s="44" customFormat="1" ht="18" x14ac:dyDescent="0.35">
      <c r="A412" s="471">
        <v>44099</v>
      </c>
      <c r="B412" s="471">
        <v>44159</v>
      </c>
      <c r="C412" s="289" t="str">
        <f>VLOOKUP('SUMBER TEKNIK'!F412,SALES!A:D,2,0)</f>
        <v>D</v>
      </c>
      <c r="D412" s="289" t="str">
        <f>VLOOKUP(F412,SALES!A:D,3,0)</f>
        <v>K</v>
      </c>
      <c r="E412" s="91" t="s">
        <v>1037</v>
      </c>
      <c r="F412" s="122" t="s">
        <v>566</v>
      </c>
      <c r="G412" s="373">
        <v>3026937.6</v>
      </c>
      <c r="H412" s="292" t="str">
        <f>VLOOKUP(F412,SALES!A:D,4,0)</f>
        <v>PPN</v>
      </c>
      <c r="I412" s="1"/>
    </row>
    <row r="413" spans="1:9" s="44" customFormat="1" ht="18" x14ac:dyDescent="0.35">
      <c r="A413" s="471">
        <v>44099</v>
      </c>
      <c r="B413" s="471">
        <v>44159</v>
      </c>
      <c r="C413" s="289" t="str">
        <f>VLOOKUP('SUMBER TEKNIK'!F413,SALES!A:D,2,0)</f>
        <v>SG</v>
      </c>
      <c r="D413" s="289" t="str">
        <f>VLOOKUP(F413,SALES!A:D,3,0)</f>
        <v>T</v>
      </c>
      <c r="E413" s="91" t="s">
        <v>1038</v>
      </c>
      <c r="F413" s="122" t="s">
        <v>119</v>
      </c>
      <c r="G413" s="373">
        <v>1912959</v>
      </c>
      <c r="H413" s="292" t="str">
        <f>VLOOKUP(F413,SALES!A:D,4,0)</f>
        <v>PPN</v>
      </c>
      <c r="I413" s="1"/>
    </row>
    <row r="414" spans="1:9" s="44" customFormat="1" ht="18" x14ac:dyDescent="0.35">
      <c r="A414" s="471">
        <v>44099</v>
      </c>
      <c r="B414" s="471">
        <v>44099</v>
      </c>
      <c r="C414" s="289" t="str">
        <f>VLOOKUP('SUMBER TEKNIK'!F414,SALES!A:D,2,0)</f>
        <v>-</v>
      </c>
      <c r="D414" s="289" t="str">
        <f>VLOOKUP(F414,SALES!A:D,3,0)</f>
        <v>T</v>
      </c>
      <c r="E414" s="91" t="s">
        <v>1039</v>
      </c>
      <c r="F414" s="122" t="s">
        <v>854</v>
      </c>
      <c r="G414" s="373">
        <v>904568</v>
      </c>
      <c r="H414" s="292" t="str">
        <f>VLOOKUP(F414,SALES!A:D,4,0)</f>
        <v>PPN</v>
      </c>
      <c r="I414" s="1"/>
    </row>
    <row r="415" spans="1:9" s="44" customFormat="1" ht="18" x14ac:dyDescent="0.35">
      <c r="A415" s="471">
        <v>44099</v>
      </c>
      <c r="B415" s="471">
        <v>44159</v>
      </c>
      <c r="C415" s="289" t="str">
        <f>VLOOKUP('SUMBER TEKNIK'!F415,SALES!A:D,2,0)</f>
        <v>SG</v>
      </c>
      <c r="D415" s="289" t="str">
        <f>VLOOKUP(F415,SALES!A:D,3,0)</f>
        <v>T</v>
      </c>
      <c r="E415" s="91" t="s">
        <v>1040</v>
      </c>
      <c r="F415" s="122" t="s">
        <v>131</v>
      </c>
      <c r="G415" s="373">
        <v>1962763.5</v>
      </c>
      <c r="H415" s="292" t="str">
        <f>VLOOKUP(F415,SALES!A:D,4,0)</f>
        <v>PPN</v>
      </c>
      <c r="I415" s="1"/>
    </row>
    <row r="416" spans="1:9" s="44" customFormat="1" ht="18" x14ac:dyDescent="0.35">
      <c r="A416" s="471">
        <v>44099</v>
      </c>
      <c r="B416" s="471">
        <v>44099</v>
      </c>
      <c r="C416" s="289" t="str">
        <f>VLOOKUP('SUMBER TEKNIK'!F416,SALES!A:D,2,0)</f>
        <v>SG</v>
      </c>
      <c r="D416" s="289" t="str">
        <f>VLOOKUP(F416,SALES!A:D,3,0)</f>
        <v>T</v>
      </c>
      <c r="E416" s="91" t="s">
        <v>1041</v>
      </c>
      <c r="F416" s="122" t="s">
        <v>63</v>
      </c>
      <c r="G416" s="373">
        <v>701321.9</v>
      </c>
      <c r="H416" s="292" t="str">
        <f>VLOOKUP(F416,SALES!A:D,4,0)</f>
        <v>PPN</v>
      </c>
      <c r="I416" s="1"/>
    </row>
    <row r="417" spans="1:9" s="44" customFormat="1" ht="18" x14ac:dyDescent="0.35">
      <c r="A417" s="471">
        <v>44099</v>
      </c>
      <c r="B417" s="471">
        <v>44159</v>
      </c>
      <c r="C417" s="289" t="str">
        <f>VLOOKUP('SUMBER TEKNIK'!F417,SALES!A:D,2,0)</f>
        <v>-</v>
      </c>
      <c r="D417" s="289" t="str">
        <f>VLOOKUP(F417,SALES!A:D,3,0)</f>
        <v>T</v>
      </c>
      <c r="E417" s="91" t="s">
        <v>1042</v>
      </c>
      <c r="F417" s="122" t="s">
        <v>267</v>
      </c>
      <c r="G417" s="373">
        <v>1038086</v>
      </c>
      <c r="H417" s="292" t="str">
        <f>VLOOKUP(F417,SALES!A:D,4,0)</f>
        <v>PPN</v>
      </c>
      <c r="I417" s="1"/>
    </row>
    <row r="418" spans="1:9" s="44" customFormat="1" ht="18" x14ac:dyDescent="0.35">
      <c r="A418" s="471">
        <v>44099</v>
      </c>
      <c r="B418" s="471">
        <v>44129</v>
      </c>
      <c r="C418" s="289" t="str">
        <f>VLOOKUP('SUMBER TEKNIK'!F418,SALES!A:D,2,0)</f>
        <v>SG</v>
      </c>
      <c r="D418" s="289" t="str">
        <f>VLOOKUP(F418,SALES!A:D,3,0)</f>
        <v>K</v>
      </c>
      <c r="E418" s="91" t="s">
        <v>1043</v>
      </c>
      <c r="F418" s="122" t="s">
        <v>548</v>
      </c>
      <c r="G418" s="373">
        <v>1773277</v>
      </c>
      <c r="H418" s="292" t="str">
        <f>VLOOKUP(F418,SALES!A:D,4,0)</f>
        <v>PPN</v>
      </c>
      <c r="I418" s="84"/>
    </row>
    <row r="419" spans="1:9" s="44" customFormat="1" ht="18" x14ac:dyDescent="0.35">
      <c r="A419" s="471">
        <v>44099</v>
      </c>
      <c r="B419" s="471">
        <v>44106</v>
      </c>
      <c r="C419" s="289" t="str">
        <f>VLOOKUP('SUMBER TEKNIK'!F419,SALES!A:D,2,0)</f>
        <v>SG</v>
      </c>
      <c r="D419" s="289" t="str">
        <f>VLOOKUP(F419,SALES!A:D,3,0)</f>
        <v>T</v>
      </c>
      <c r="E419" s="91" t="s">
        <v>1044</v>
      </c>
      <c r="F419" s="122" t="s">
        <v>469</v>
      </c>
      <c r="G419" s="373">
        <v>320426</v>
      </c>
      <c r="H419" s="292" t="str">
        <f>VLOOKUP(F419,SALES!A:D,4,0)</f>
        <v>PPN</v>
      </c>
      <c r="I419" s="1"/>
    </row>
    <row r="420" spans="1:9" s="44" customFormat="1" ht="18" x14ac:dyDescent="0.35">
      <c r="A420" s="471">
        <v>44099</v>
      </c>
      <c r="B420" s="471">
        <v>44099</v>
      </c>
      <c r="C420" s="289" t="str">
        <f>VLOOKUP('SUMBER TEKNIK'!F420,SALES!A:D,2,0)</f>
        <v>SL</v>
      </c>
      <c r="D420" s="289" t="str">
        <f>VLOOKUP(F420,SALES!A:D,3,0)</f>
        <v>T</v>
      </c>
      <c r="E420" s="91" t="s">
        <v>1045</v>
      </c>
      <c r="F420" s="122" t="s">
        <v>522</v>
      </c>
      <c r="G420" s="373">
        <v>2000126</v>
      </c>
      <c r="H420" s="292" t="str">
        <f>VLOOKUP(F420,SALES!A:D,4,0)</f>
        <v>PPN</v>
      </c>
      <c r="I420" s="1"/>
    </row>
    <row r="421" spans="1:9" s="44" customFormat="1" ht="18" x14ac:dyDescent="0.35">
      <c r="A421" s="471">
        <v>44099</v>
      </c>
      <c r="B421" s="471">
        <v>44099</v>
      </c>
      <c r="C421" s="289" t="str">
        <f>VLOOKUP('SUMBER TEKNIK'!F421,SALES!A:D,2,0)</f>
        <v>SL</v>
      </c>
      <c r="D421" s="289" t="str">
        <f>VLOOKUP(F421,SALES!A:D,3,0)</f>
        <v>T</v>
      </c>
      <c r="E421" s="91" t="s">
        <v>1046</v>
      </c>
      <c r="F421" s="122" t="s">
        <v>522</v>
      </c>
      <c r="G421" s="373">
        <v>402192000</v>
      </c>
      <c r="H421" s="292" t="str">
        <f>VLOOKUP(F421,SALES!A:D,4,0)</f>
        <v>PPN</v>
      </c>
      <c r="I421" s="1"/>
    </row>
    <row r="422" spans="1:9" s="44" customFormat="1" ht="18.75" thickBot="1" x14ac:dyDescent="0.4">
      <c r="A422" s="471">
        <v>44099</v>
      </c>
      <c r="B422" s="471">
        <v>44099</v>
      </c>
      <c r="C422" s="289" t="str">
        <f>VLOOKUP('SUMBER TEKNIK'!F422,SALES!A:D,2,0)</f>
        <v>SG</v>
      </c>
      <c r="D422" s="289" t="str">
        <f>VLOOKUP(F422,SALES!A:D,3,0)</f>
        <v>K</v>
      </c>
      <c r="E422" s="91" t="s">
        <v>1047</v>
      </c>
      <c r="F422" s="122" t="s">
        <v>684</v>
      </c>
      <c r="G422" s="373">
        <v>14588802.5</v>
      </c>
      <c r="H422" s="292" t="str">
        <f>VLOOKUP(F422,SALES!A:D,4,0)</f>
        <v>PPN</v>
      </c>
      <c r="I422" s="1"/>
    </row>
    <row r="423" spans="1:9" s="44" customFormat="1" ht="18.75" thickBot="1" x14ac:dyDescent="0.4">
      <c r="A423" s="472"/>
      <c r="B423" s="472"/>
      <c r="C423" s="289"/>
      <c r="D423" s="289"/>
      <c r="E423" s="134"/>
      <c r="F423" s="123"/>
      <c r="G423" s="374"/>
      <c r="H423" s="456"/>
      <c r="I423" s="40">
        <f>SUM(G406:G423)</f>
        <v>451580616.5</v>
      </c>
    </row>
    <row r="424" spans="1:9" s="44" customFormat="1" ht="18" x14ac:dyDescent="0.35">
      <c r="A424" s="471"/>
      <c r="B424" s="471"/>
      <c r="C424" s="289" t="e">
        <f>VLOOKUP('SUMBER TEKNIK'!F424,SALES!A:D,2,0)</f>
        <v>#N/A</v>
      </c>
      <c r="D424" s="289" t="e">
        <f>VLOOKUP(F424,SALES!A:D,3,0)</f>
        <v>#N/A</v>
      </c>
      <c r="E424" s="133"/>
      <c r="F424" s="229"/>
      <c r="G424" s="375"/>
      <c r="H424" s="292" t="e">
        <f>VLOOKUP(F424,SALES!A:D,4,0)</f>
        <v>#N/A</v>
      </c>
      <c r="I424" s="1"/>
    </row>
    <row r="425" spans="1:9" s="44" customFormat="1" ht="18" x14ac:dyDescent="0.35">
      <c r="A425" s="471"/>
      <c r="B425" s="471"/>
      <c r="C425" s="289" t="e">
        <f>VLOOKUP('SUMBER TEKNIK'!F425,SALES!A:D,2,0)</f>
        <v>#N/A</v>
      </c>
      <c r="D425" s="289" t="e">
        <f>VLOOKUP(F425,SALES!A:D,3,0)</f>
        <v>#N/A</v>
      </c>
      <c r="E425" s="121"/>
      <c r="F425" s="169"/>
      <c r="G425" s="376"/>
      <c r="H425" s="292" t="e">
        <f>VLOOKUP(F425,SALES!A:D,4,0)</f>
        <v>#N/A</v>
      </c>
      <c r="I425" s="1"/>
    </row>
    <row r="426" spans="1:9" s="44" customFormat="1" ht="18" x14ac:dyDescent="0.35">
      <c r="A426" s="471"/>
      <c r="B426" s="471"/>
      <c r="C426" s="289" t="e">
        <f>VLOOKUP('SUMBER TEKNIK'!F426,SALES!A:D,2,0)</f>
        <v>#N/A</v>
      </c>
      <c r="D426" s="289" t="e">
        <f>VLOOKUP(F426,SALES!A:D,3,0)</f>
        <v>#N/A</v>
      </c>
      <c r="E426" s="121"/>
      <c r="F426" s="169"/>
      <c r="G426" s="376"/>
      <c r="H426" s="292" t="e">
        <f>VLOOKUP(F426,SALES!A:D,4,0)</f>
        <v>#N/A</v>
      </c>
      <c r="I426" s="1"/>
    </row>
    <row r="427" spans="1:9" s="44" customFormat="1" ht="18" x14ac:dyDescent="0.35">
      <c r="A427" s="471"/>
      <c r="B427" s="471"/>
      <c r="C427" s="289" t="e">
        <f>VLOOKUP('SUMBER TEKNIK'!F427,SALES!A:D,2,0)</f>
        <v>#N/A</v>
      </c>
      <c r="D427" s="289" t="e">
        <f>VLOOKUP(F427,SALES!A:D,3,0)</f>
        <v>#N/A</v>
      </c>
      <c r="E427" s="121"/>
      <c r="F427" s="169"/>
      <c r="G427" s="376"/>
      <c r="H427" s="292" t="e">
        <f>VLOOKUP(F427,SALES!A:D,4,0)</f>
        <v>#N/A</v>
      </c>
      <c r="I427" s="1"/>
    </row>
    <row r="428" spans="1:9" s="44" customFormat="1" ht="18" x14ac:dyDescent="0.35">
      <c r="A428" s="471"/>
      <c r="B428" s="471"/>
      <c r="C428" s="289" t="e">
        <f>VLOOKUP('SUMBER TEKNIK'!F428,SALES!A:D,2,0)</f>
        <v>#N/A</v>
      </c>
      <c r="D428" s="289" t="e">
        <f>VLOOKUP(F428,SALES!A:D,3,0)</f>
        <v>#N/A</v>
      </c>
      <c r="E428" s="121"/>
      <c r="F428" s="169"/>
      <c r="G428" s="376"/>
      <c r="H428" s="292" t="e">
        <f>VLOOKUP(F428,SALES!A:D,4,0)</f>
        <v>#N/A</v>
      </c>
      <c r="I428" s="1"/>
    </row>
    <row r="429" spans="1:9" s="44" customFormat="1" ht="18" x14ac:dyDescent="0.35">
      <c r="A429" s="471"/>
      <c r="B429" s="471"/>
      <c r="C429" s="289" t="e">
        <f>VLOOKUP('SUMBER TEKNIK'!F429,SALES!A:D,2,0)</f>
        <v>#N/A</v>
      </c>
      <c r="D429" s="289" t="e">
        <f>VLOOKUP(F429,SALES!A:D,3,0)</f>
        <v>#N/A</v>
      </c>
      <c r="E429" s="121"/>
      <c r="F429" s="169"/>
      <c r="G429" s="376"/>
      <c r="H429" s="292" t="e">
        <f>VLOOKUP(F429,SALES!A:D,4,0)</f>
        <v>#N/A</v>
      </c>
      <c r="I429" s="1"/>
    </row>
    <row r="430" spans="1:9" s="44" customFormat="1" ht="18" x14ac:dyDescent="0.35">
      <c r="A430" s="471"/>
      <c r="B430" s="471"/>
      <c r="C430" s="289" t="e">
        <f>VLOOKUP('SUMBER TEKNIK'!F430,SALES!A:D,2,0)</f>
        <v>#N/A</v>
      </c>
      <c r="D430" s="289" t="e">
        <f>VLOOKUP(F430,SALES!A:D,3,0)</f>
        <v>#N/A</v>
      </c>
      <c r="E430" s="121"/>
      <c r="F430" s="169"/>
      <c r="G430" s="376"/>
      <c r="H430" s="292" t="e">
        <f>VLOOKUP(F430,SALES!A:D,4,0)</f>
        <v>#N/A</v>
      </c>
      <c r="I430" s="1"/>
    </row>
    <row r="431" spans="1:9" s="44" customFormat="1" ht="18" x14ac:dyDescent="0.35">
      <c r="A431" s="471"/>
      <c r="B431" s="471"/>
      <c r="C431" s="289" t="e">
        <f>VLOOKUP('SUMBER TEKNIK'!F431,SALES!A:D,2,0)</f>
        <v>#N/A</v>
      </c>
      <c r="D431" s="289" t="e">
        <f>VLOOKUP(F431,SALES!A:D,3,0)</f>
        <v>#N/A</v>
      </c>
      <c r="E431" s="121"/>
      <c r="F431" s="169"/>
      <c r="G431" s="376"/>
      <c r="H431" s="292" t="e">
        <f>VLOOKUP(F431,SALES!A:D,4,0)</f>
        <v>#N/A</v>
      </c>
      <c r="I431" s="1"/>
    </row>
    <row r="432" spans="1:9" s="44" customFormat="1" ht="18" x14ac:dyDescent="0.35">
      <c r="A432" s="471"/>
      <c r="B432" s="471"/>
      <c r="C432" s="289" t="e">
        <f>VLOOKUP('SUMBER TEKNIK'!F432,SALES!A:D,2,0)</f>
        <v>#N/A</v>
      </c>
      <c r="D432" s="289" t="e">
        <f>VLOOKUP(F432,SALES!A:D,3,0)</f>
        <v>#N/A</v>
      </c>
      <c r="E432" s="121"/>
      <c r="F432" s="169"/>
      <c r="G432" s="376"/>
      <c r="H432" s="292" t="e">
        <f>VLOOKUP(F432,SALES!A:D,4,0)</f>
        <v>#N/A</v>
      </c>
      <c r="I432" s="1"/>
    </row>
    <row r="433" spans="1:28" s="44" customFormat="1" ht="18" x14ac:dyDescent="0.35">
      <c r="A433" s="471"/>
      <c r="B433" s="471"/>
      <c r="C433" s="289" t="e">
        <f>VLOOKUP('SUMBER TEKNIK'!F433,SALES!A:D,2,0)</f>
        <v>#N/A</v>
      </c>
      <c r="D433" s="289" t="e">
        <f>VLOOKUP(F433,SALES!A:D,3,0)</f>
        <v>#N/A</v>
      </c>
      <c r="E433" s="121"/>
      <c r="F433" s="169"/>
      <c r="G433" s="376"/>
      <c r="H433" s="292" t="e">
        <f>VLOOKUP(F433,SALES!A:D,4,0)</f>
        <v>#N/A</v>
      </c>
      <c r="I433" s="1"/>
    </row>
    <row r="434" spans="1:28" s="44" customFormat="1" ht="18" x14ac:dyDescent="0.35">
      <c r="A434" s="471"/>
      <c r="B434" s="471"/>
      <c r="C434" s="289" t="e">
        <f>VLOOKUP('SUMBER TEKNIK'!F434,SALES!A:D,2,0)</f>
        <v>#N/A</v>
      </c>
      <c r="D434" s="289" t="e">
        <f>VLOOKUP(F434,SALES!A:D,3,0)</f>
        <v>#N/A</v>
      </c>
      <c r="E434" s="121"/>
      <c r="F434" s="169"/>
      <c r="G434" s="376"/>
      <c r="H434" s="292" t="e">
        <f>VLOOKUP(F434,SALES!A:D,4,0)</f>
        <v>#N/A</v>
      </c>
      <c r="I434" s="1"/>
    </row>
    <row r="435" spans="1:28" s="44" customFormat="1" ht="18" x14ac:dyDescent="0.35">
      <c r="A435" s="471"/>
      <c r="B435" s="471"/>
      <c r="C435" s="289" t="e">
        <f>VLOOKUP('SUMBER TEKNIK'!F435,SALES!A:D,2,0)</f>
        <v>#N/A</v>
      </c>
      <c r="D435" s="289" t="e">
        <f>VLOOKUP(F435,SALES!A:D,3,0)</f>
        <v>#N/A</v>
      </c>
      <c r="E435" s="121"/>
      <c r="F435" s="169"/>
      <c r="G435" s="376"/>
      <c r="H435" s="292" t="e">
        <f>VLOOKUP(F435,SALES!A:D,4,0)</f>
        <v>#N/A</v>
      </c>
      <c r="I435" s="1"/>
    </row>
    <row r="436" spans="1:28" s="44" customFormat="1" ht="18" x14ac:dyDescent="0.35">
      <c r="A436" s="471"/>
      <c r="B436" s="471"/>
      <c r="C436" s="289" t="e">
        <f>VLOOKUP('SUMBER TEKNIK'!F436,SALES!A:D,2,0)</f>
        <v>#N/A</v>
      </c>
      <c r="D436" s="289" t="e">
        <f>VLOOKUP(F436,SALES!A:D,3,0)</f>
        <v>#N/A</v>
      </c>
      <c r="E436" s="121"/>
      <c r="F436" s="169"/>
      <c r="G436" s="376"/>
      <c r="H436" s="292" t="e">
        <f>VLOOKUP(F436,SALES!A:D,4,0)</f>
        <v>#N/A</v>
      </c>
      <c r="I436" s="1"/>
    </row>
    <row r="437" spans="1:28" s="44" customFormat="1" ht="18" x14ac:dyDescent="0.35">
      <c r="A437" s="471"/>
      <c r="B437" s="471"/>
      <c r="C437" s="289" t="e">
        <f>VLOOKUP('SUMBER TEKNIK'!F437,SALES!A:D,2,0)</f>
        <v>#N/A</v>
      </c>
      <c r="D437" s="289" t="e">
        <f>VLOOKUP(F437,SALES!A:D,3,0)</f>
        <v>#N/A</v>
      </c>
      <c r="E437" s="121"/>
      <c r="F437" s="169"/>
      <c r="G437" s="376"/>
      <c r="H437" s="292" t="e">
        <f>VLOOKUP(F437,SALES!A:D,4,0)</f>
        <v>#N/A</v>
      </c>
      <c r="I437" s="1"/>
    </row>
    <row r="438" spans="1:28" s="44" customFormat="1" ht="18" x14ac:dyDescent="0.35">
      <c r="A438" s="471"/>
      <c r="B438" s="471"/>
      <c r="C438" s="289" t="e">
        <f>VLOOKUP('SUMBER TEKNIK'!F438,SALES!A:D,2,0)</f>
        <v>#N/A</v>
      </c>
      <c r="D438" s="289" t="e">
        <f>VLOOKUP(F438,SALES!A:D,3,0)</f>
        <v>#N/A</v>
      </c>
      <c r="E438" s="121"/>
      <c r="F438" s="169"/>
      <c r="G438" s="376"/>
      <c r="H438" s="292" t="e">
        <f>VLOOKUP(F438,SALES!A:D,4,0)</f>
        <v>#N/A</v>
      </c>
      <c r="I438" s="1"/>
    </row>
    <row r="439" spans="1:28" s="44" customFormat="1" ht="18" x14ac:dyDescent="0.35">
      <c r="A439" s="471"/>
      <c r="B439" s="471"/>
      <c r="C439" s="289" t="e">
        <f>VLOOKUP('SUMBER TEKNIK'!F439,SALES!A:D,2,0)</f>
        <v>#N/A</v>
      </c>
      <c r="D439" s="289" t="e">
        <f>VLOOKUP(F439,SALES!A:D,3,0)</f>
        <v>#N/A</v>
      </c>
      <c r="E439" s="121"/>
      <c r="F439" s="169"/>
      <c r="G439" s="376"/>
      <c r="H439" s="292" t="e">
        <f>VLOOKUP(F439,SALES!A:D,4,0)</f>
        <v>#N/A</v>
      </c>
      <c r="I439" s="1"/>
    </row>
    <row r="440" spans="1:28" s="44" customFormat="1" ht="18" x14ac:dyDescent="0.35">
      <c r="A440" s="471"/>
      <c r="B440" s="471"/>
      <c r="C440" s="289" t="e">
        <f>VLOOKUP('SUMBER TEKNIK'!F440,SALES!A:D,2,0)</f>
        <v>#N/A</v>
      </c>
      <c r="D440" s="289" t="e">
        <f>VLOOKUP(F440,SALES!A:D,3,0)</f>
        <v>#N/A</v>
      </c>
      <c r="E440" s="121"/>
      <c r="F440" s="169"/>
      <c r="G440" s="376"/>
      <c r="H440" s="292" t="e">
        <f>VLOOKUP(F440,SALES!A:D,4,0)</f>
        <v>#N/A</v>
      </c>
      <c r="I440" s="1"/>
    </row>
    <row r="441" spans="1:28" s="44" customFormat="1" ht="18.75" thickBot="1" x14ac:dyDescent="0.4">
      <c r="A441" s="471"/>
      <c r="B441" s="471"/>
      <c r="C441" s="289" t="e">
        <f>VLOOKUP('SUMBER TEKNIK'!F441,SALES!A:D,2,0)</f>
        <v>#N/A</v>
      </c>
      <c r="D441" s="289" t="e">
        <f>VLOOKUP(F441,SALES!A:D,3,0)</f>
        <v>#N/A</v>
      </c>
      <c r="E441" s="121"/>
      <c r="F441" s="169"/>
      <c r="G441" s="376"/>
      <c r="H441" s="292" t="e">
        <f>VLOOKUP(F441,SALES!A:D,4,0)</f>
        <v>#N/A</v>
      </c>
      <c r="I441" s="1"/>
    </row>
    <row r="442" spans="1:28" s="28" customFormat="1" ht="18.75" thickBot="1" x14ac:dyDescent="0.4">
      <c r="A442" s="472"/>
      <c r="B442" s="472"/>
      <c r="C442" s="289" t="e">
        <f>VLOOKUP('SUMBER TEKNIK'!F442,SALES!A:D,2,0)</f>
        <v>#N/A</v>
      </c>
      <c r="D442" s="289"/>
      <c r="E442" s="134"/>
      <c r="F442" s="123"/>
      <c r="G442" s="374"/>
      <c r="H442" s="292"/>
      <c r="I442" s="40">
        <f>SUM(G424:G442)</f>
        <v>0</v>
      </c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7"/>
    </row>
    <row r="443" spans="1:28" s="28" customFormat="1" ht="18" x14ac:dyDescent="0.35">
      <c r="A443" s="473"/>
      <c r="B443" s="470"/>
      <c r="C443" s="289" t="e">
        <f>VLOOKUP('SUMBER TEKNIK'!F443,SALES!A:D,2,0)</f>
        <v>#N/A</v>
      </c>
      <c r="D443" s="289" t="e">
        <f>VLOOKUP(F443,SALES!A:D,3,0)</f>
        <v>#N/A</v>
      </c>
      <c r="E443" s="132"/>
      <c r="F443" s="129"/>
      <c r="G443" s="377"/>
      <c r="H443" s="292" t="e">
        <f>VLOOKUP(F443,SALES!A:D,4,0)</f>
        <v>#N/A</v>
      </c>
      <c r="I443" s="89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7"/>
    </row>
    <row r="444" spans="1:28" s="28" customFormat="1" ht="18" x14ac:dyDescent="0.35">
      <c r="A444" s="474"/>
      <c r="B444" s="471"/>
      <c r="C444" s="289" t="e">
        <f>VLOOKUP('SUMBER TEKNIK'!F444,SALES!A:D,2,0)</f>
        <v>#N/A</v>
      </c>
      <c r="D444" s="289" t="e">
        <f>VLOOKUP(F444,SALES!A:D,3,0)</f>
        <v>#N/A</v>
      </c>
      <c r="E444" s="91"/>
      <c r="F444" s="122"/>
      <c r="G444" s="373"/>
      <c r="H444" s="292" t="e">
        <f>VLOOKUP(F444,SALES!A:D,4,0)</f>
        <v>#N/A</v>
      </c>
      <c r="I444" s="1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7"/>
    </row>
    <row r="445" spans="1:28" s="28" customFormat="1" ht="18" x14ac:dyDescent="0.35">
      <c r="A445" s="474"/>
      <c r="B445" s="471"/>
      <c r="C445" s="289" t="e">
        <f>VLOOKUP('SUMBER TEKNIK'!F445,SALES!A:D,2,0)</f>
        <v>#N/A</v>
      </c>
      <c r="D445" s="289" t="e">
        <f>VLOOKUP(F445,SALES!A:D,3,0)</f>
        <v>#N/A</v>
      </c>
      <c r="E445" s="91"/>
      <c r="F445" s="122"/>
      <c r="G445" s="373"/>
      <c r="H445" s="292" t="e">
        <f>VLOOKUP(F445,SALES!A:D,4,0)</f>
        <v>#N/A</v>
      </c>
      <c r="I445" s="1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7"/>
    </row>
    <row r="446" spans="1:28" s="28" customFormat="1" ht="18" x14ac:dyDescent="0.35">
      <c r="A446" s="474"/>
      <c r="B446" s="471"/>
      <c r="C446" s="289" t="e">
        <f>VLOOKUP('SUMBER TEKNIK'!F446,SALES!A:D,2,0)</f>
        <v>#N/A</v>
      </c>
      <c r="D446" s="289" t="e">
        <f>VLOOKUP(F446,SALES!A:D,3,0)</f>
        <v>#N/A</v>
      </c>
      <c r="E446" s="91"/>
      <c r="F446" s="122"/>
      <c r="G446" s="373"/>
      <c r="H446" s="292" t="e">
        <f>VLOOKUP(F446,SALES!A:D,4,0)</f>
        <v>#N/A</v>
      </c>
      <c r="I446" s="1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7"/>
    </row>
    <row r="447" spans="1:28" s="28" customFormat="1" ht="18" x14ac:dyDescent="0.35">
      <c r="A447" s="474"/>
      <c r="B447" s="471"/>
      <c r="C447" s="289" t="e">
        <f>VLOOKUP('SUMBER TEKNIK'!F447,SALES!A:D,2,0)</f>
        <v>#N/A</v>
      </c>
      <c r="D447" s="289" t="e">
        <f>VLOOKUP(F447,SALES!A:D,3,0)</f>
        <v>#N/A</v>
      </c>
      <c r="E447" s="91"/>
      <c r="F447" s="122"/>
      <c r="G447" s="373"/>
      <c r="H447" s="292" t="e">
        <f>VLOOKUP(F447,SALES!A:D,4,0)</f>
        <v>#N/A</v>
      </c>
      <c r="I447" s="1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7"/>
    </row>
    <row r="448" spans="1:28" s="28" customFormat="1" ht="18" x14ac:dyDescent="0.35">
      <c r="A448" s="474"/>
      <c r="B448" s="471"/>
      <c r="C448" s="289" t="e">
        <f>VLOOKUP('SUMBER TEKNIK'!F448,SALES!A:D,2,0)</f>
        <v>#N/A</v>
      </c>
      <c r="D448" s="289" t="e">
        <f>VLOOKUP(F448,SALES!A:D,3,0)</f>
        <v>#N/A</v>
      </c>
      <c r="E448" s="91"/>
      <c r="F448" s="122"/>
      <c r="G448" s="373"/>
      <c r="H448" s="292" t="e">
        <f>VLOOKUP(F448,SALES!A:D,4,0)</f>
        <v>#N/A</v>
      </c>
      <c r="I448" s="1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7"/>
    </row>
    <row r="449" spans="1:28" s="28" customFormat="1" ht="18" x14ac:dyDescent="0.35">
      <c r="A449" s="474"/>
      <c r="B449" s="471"/>
      <c r="C449" s="289" t="e">
        <f>VLOOKUP('SUMBER TEKNIK'!F449,SALES!A:D,2,0)</f>
        <v>#N/A</v>
      </c>
      <c r="D449" s="289" t="e">
        <f>VLOOKUP(F449,SALES!A:D,3,0)</f>
        <v>#N/A</v>
      </c>
      <c r="E449" s="91"/>
      <c r="F449" s="122"/>
      <c r="G449" s="373"/>
      <c r="H449" s="292" t="e">
        <f>VLOOKUP(F449,SALES!A:D,4,0)</f>
        <v>#N/A</v>
      </c>
      <c r="I449" s="1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7"/>
    </row>
    <row r="450" spans="1:28" s="28" customFormat="1" ht="18" x14ac:dyDescent="0.35">
      <c r="A450" s="474"/>
      <c r="B450" s="471"/>
      <c r="C450" s="289" t="e">
        <f>VLOOKUP('SUMBER TEKNIK'!F450,SALES!A:D,2,0)</f>
        <v>#N/A</v>
      </c>
      <c r="D450" s="289" t="e">
        <f>VLOOKUP(F450,SALES!A:D,3,0)</f>
        <v>#N/A</v>
      </c>
      <c r="E450" s="91"/>
      <c r="F450" s="122"/>
      <c r="G450" s="373"/>
      <c r="H450" s="292" t="e">
        <f>VLOOKUP(F450,SALES!A:D,4,0)</f>
        <v>#N/A</v>
      </c>
      <c r="I450" s="1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7"/>
    </row>
    <row r="451" spans="1:28" s="28" customFormat="1" ht="18" x14ac:dyDescent="0.35">
      <c r="A451" s="474"/>
      <c r="B451" s="471"/>
      <c r="C451" s="289" t="e">
        <f>VLOOKUP('SUMBER TEKNIK'!F451,SALES!A:D,2,0)</f>
        <v>#N/A</v>
      </c>
      <c r="D451" s="289" t="e">
        <f>VLOOKUP(F451,SALES!A:D,3,0)</f>
        <v>#N/A</v>
      </c>
      <c r="E451" s="91"/>
      <c r="F451" s="122"/>
      <c r="G451" s="373"/>
      <c r="H451" s="292" t="e">
        <f>VLOOKUP(F451,SALES!A:D,4,0)</f>
        <v>#N/A</v>
      </c>
      <c r="I451" s="1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7"/>
    </row>
    <row r="452" spans="1:28" s="28" customFormat="1" ht="18" x14ac:dyDescent="0.35">
      <c r="A452" s="474"/>
      <c r="B452" s="471"/>
      <c r="C452" s="289" t="e">
        <f>VLOOKUP('SUMBER TEKNIK'!F452,SALES!A:D,2,0)</f>
        <v>#N/A</v>
      </c>
      <c r="D452" s="289" t="e">
        <f>VLOOKUP(F452,SALES!A:D,3,0)</f>
        <v>#N/A</v>
      </c>
      <c r="E452" s="91"/>
      <c r="F452" s="122"/>
      <c r="G452" s="373"/>
      <c r="H452" s="292" t="e">
        <f>VLOOKUP(F452,SALES!A:D,4,0)</f>
        <v>#N/A</v>
      </c>
      <c r="I452" s="1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7"/>
    </row>
    <row r="453" spans="1:28" s="28" customFormat="1" ht="18" x14ac:dyDescent="0.35">
      <c r="A453" s="474"/>
      <c r="B453" s="471"/>
      <c r="C453" s="289" t="e">
        <f>VLOOKUP('SUMBER TEKNIK'!F453,SALES!A:D,2,0)</f>
        <v>#N/A</v>
      </c>
      <c r="D453" s="289" t="e">
        <f>VLOOKUP(F453,SALES!A:D,3,0)</f>
        <v>#N/A</v>
      </c>
      <c r="E453" s="91"/>
      <c r="F453" s="122"/>
      <c r="G453" s="373"/>
      <c r="H453" s="292" t="e">
        <f>VLOOKUP(F453,SALES!A:D,4,0)</f>
        <v>#N/A</v>
      </c>
      <c r="I453" s="1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7"/>
    </row>
    <row r="454" spans="1:28" s="28" customFormat="1" ht="18" x14ac:dyDescent="0.35">
      <c r="A454" s="474"/>
      <c r="B454" s="471"/>
      <c r="C454" s="289" t="e">
        <f>VLOOKUP('SUMBER TEKNIK'!F454,SALES!A:D,2,0)</f>
        <v>#N/A</v>
      </c>
      <c r="D454" s="289" t="e">
        <f>VLOOKUP(F454,SALES!A:D,3,0)</f>
        <v>#N/A</v>
      </c>
      <c r="E454" s="91"/>
      <c r="F454" s="122"/>
      <c r="G454" s="373"/>
      <c r="H454" s="292" t="e">
        <f>VLOOKUP(F454,SALES!A:D,4,0)</f>
        <v>#N/A</v>
      </c>
      <c r="I454" s="1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7"/>
    </row>
    <row r="455" spans="1:28" s="28" customFormat="1" ht="18" x14ac:dyDescent="0.35">
      <c r="A455" s="474"/>
      <c r="B455" s="471"/>
      <c r="C455" s="289" t="e">
        <f>VLOOKUP('SUMBER TEKNIK'!F455,SALES!A:D,2,0)</f>
        <v>#N/A</v>
      </c>
      <c r="D455" s="289" t="e">
        <f>VLOOKUP(F455,SALES!A:D,3,0)</f>
        <v>#N/A</v>
      </c>
      <c r="E455" s="91"/>
      <c r="F455" s="122"/>
      <c r="G455" s="373"/>
      <c r="H455" s="292" t="e">
        <f>VLOOKUP(F455,SALES!A:D,4,0)</f>
        <v>#N/A</v>
      </c>
      <c r="I455" s="1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7"/>
    </row>
    <row r="456" spans="1:28" s="28" customFormat="1" ht="18" x14ac:dyDescent="0.35">
      <c r="A456" s="474"/>
      <c r="B456" s="471"/>
      <c r="C456" s="289" t="e">
        <f>VLOOKUP('SUMBER TEKNIK'!F456,SALES!A:D,2,0)</f>
        <v>#N/A</v>
      </c>
      <c r="D456" s="289" t="e">
        <f>VLOOKUP(F456,SALES!A:D,3,0)</f>
        <v>#N/A</v>
      </c>
      <c r="E456" s="91"/>
      <c r="F456" s="122"/>
      <c r="G456" s="373"/>
      <c r="H456" s="292" t="e">
        <f>VLOOKUP(F456,SALES!A:D,4,0)</f>
        <v>#N/A</v>
      </c>
      <c r="I456" s="1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7"/>
    </row>
    <row r="457" spans="1:28" s="28" customFormat="1" ht="18" x14ac:dyDescent="0.35">
      <c r="A457" s="474"/>
      <c r="B457" s="471"/>
      <c r="C457" s="289" t="e">
        <f>VLOOKUP('SUMBER TEKNIK'!F457,SALES!A:D,2,0)</f>
        <v>#N/A</v>
      </c>
      <c r="D457" s="289" t="e">
        <f>VLOOKUP(F457,SALES!A:D,3,0)</f>
        <v>#N/A</v>
      </c>
      <c r="E457" s="91"/>
      <c r="F457" s="122"/>
      <c r="G457" s="373"/>
      <c r="H457" s="292" t="e">
        <f>VLOOKUP(F457,SALES!A:D,4,0)</f>
        <v>#N/A</v>
      </c>
      <c r="I457" s="1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7"/>
    </row>
    <row r="458" spans="1:28" s="28" customFormat="1" ht="18" x14ac:dyDescent="0.35">
      <c r="A458" s="474"/>
      <c r="B458" s="471"/>
      <c r="C458" s="289" t="e">
        <f>VLOOKUP('SUMBER TEKNIK'!F458,SALES!A:D,2,0)</f>
        <v>#N/A</v>
      </c>
      <c r="D458" s="289" t="e">
        <f>VLOOKUP(F458,SALES!A:D,3,0)</f>
        <v>#N/A</v>
      </c>
      <c r="E458" s="91"/>
      <c r="F458" s="169"/>
      <c r="G458" s="376"/>
      <c r="H458" s="292" t="e">
        <f>VLOOKUP(F458,SALES!A:D,4,0)</f>
        <v>#N/A</v>
      </c>
      <c r="I458" s="84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7"/>
    </row>
    <row r="459" spans="1:28" s="28" customFormat="1" ht="18" x14ac:dyDescent="0.35">
      <c r="A459" s="474"/>
      <c r="B459" s="471"/>
      <c r="C459" s="289" t="e">
        <f>VLOOKUP('SUMBER TEKNIK'!F459,SALES!A:D,2,0)</f>
        <v>#N/A</v>
      </c>
      <c r="D459" s="289" t="e">
        <f>VLOOKUP(F459,SALES!A:D,3,0)</f>
        <v>#N/A</v>
      </c>
      <c r="E459" s="133"/>
      <c r="F459" s="267"/>
      <c r="G459" s="378"/>
      <c r="H459" s="292" t="e">
        <f>VLOOKUP(F459,SALES!A:D,4,0)</f>
        <v>#N/A</v>
      </c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7"/>
    </row>
    <row r="460" spans="1:28" s="28" customFormat="1" ht="18" x14ac:dyDescent="0.35">
      <c r="A460" s="474"/>
      <c r="B460" s="471"/>
      <c r="C460" s="289" t="e">
        <f>VLOOKUP('SUMBER TEKNIK'!F460,SALES!A:D,2,0)</f>
        <v>#N/A</v>
      </c>
      <c r="D460" s="289" t="e">
        <f>VLOOKUP(F460,SALES!A:D,3,0)</f>
        <v>#N/A</v>
      </c>
      <c r="E460" s="121"/>
      <c r="F460" s="169"/>
      <c r="G460" s="376"/>
      <c r="H460" s="292" t="e">
        <f>VLOOKUP(F460,SALES!A:D,4,0)</f>
        <v>#N/A</v>
      </c>
      <c r="I460" s="110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7"/>
    </row>
    <row r="461" spans="1:28" s="28" customFormat="1" ht="18" x14ac:dyDescent="0.35">
      <c r="A461" s="474"/>
      <c r="B461" s="471"/>
      <c r="C461" s="289" t="e">
        <f>VLOOKUP('SUMBER TEKNIK'!F461,SALES!A:D,2,0)</f>
        <v>#N/A</v>
      </c>
      <c r="D461" s="289" t="e">
        <f>VLOOKUP(F461,SALES!A:D,3,0)</f>
        <v>#N/A</v>
      </c>
      <c r="E461" s="286"/>
      <c r="F461" s="267"/>
      <c r="G461" s="378"/>
      <c r="H461" s="292" t="e">
        <f>VLOOKUP(F461,SALES!A:D,4,0)</f>
        <v>#N/A</v>
      </c>
      <c r="I461" s="255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7"/>
    </row>
    <row r="462" spans="1:28" s="28" customFormat="1" ht="18.75" thickBot="1" x14ac:dyDescent="0.4">
      <c r="A462" s="474"/>
      <c r="B462" s="471"/>
      <c r="C462" s="289" t="e">
        <f>VLOOKUP('SUMBER TEKNIK'!F462,SALES!A:D,2,0)</f>
        <v>#N/A</v>
      </c>
      <c r="D462" s="289" t="e">
        <f>VLOOKUP(F462,SALES!A:D,3,0)</f>
        <v>#N/A</v>
      </c>
      <c r="E462" s="286"/>
      <c r="F462" s="267"/>
      <c r="G462" s="378"/>
      <c r="H462" s="292" t="e">
        <f>VLOOKUP(F462,SALES!A:D,4,0)</f>
        <v>#N/A</v>
      </c>
      <c r="I462" s="255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7"/>
    </row>
    <row r="463" spans="1:28" s="28" customFormat="1" ht="18.75" thickBot="1" x14ac:dyDescent="0.4">
      <c r="A463" s="475"/>
      <c r="B463" s="472"/>
      <c r="C463" s="289"/>
      <c r="D463" s="289"/>
      <c r="E463" s="134"/>
      <c r="F463" s="123"/>
      <c r="G463" s="374"/>
      <c r="H463" s="292"/>
      <c r="I463" s="40">
        <f>SUM(G443:G462)</f>
        <v>0</v>
      </c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7"/>
    </row>
    <row r="464" spans="1:28" s="28" customFormat="1" ht="18" x14ac:dyDescent="0.35">
      <c r="A464" s="470"/>
      <c r="B464" s="470"/>
      <c r="C464" s="289" t="e">
        <f>VLOOKUP('SUMBER TEKNIK'!F464,SALES!A:D,2,0)</f>
        <v>#N/A</v>
      </c>
      <c r="D464" s="289" t="e">
        <f>VLOOKUP(F464,SALES!A:D,3,0)</f>
        <v>#N/A</v>
      </c>
      <c r="E464" s="132"/>
      <c r="F464" s="129"/>
      <c r="G464" s="377"/>
      <c r="H464" s="292" t="e">
        <f>VLOOKUP(F464,SALES!A:D,4,0)</f>
        <v>#N/A</v>
      </c>
      <c r="I464" s="1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7"/>
    </row>
    <row r="465" spans="1:28" s="28" customFormat="1" ht="18" x14ac:dyDescent="0.35">
      <c r="A465" s="471"/>
      <c r="B465" s="471"/>
      <c r="C465" s="289" t="e">
        <f>VLOOKUP('SUMBER TEKNIK'!F465,SALES!A:D,2,0)</f>
        <v>#N/A</v>
      </c>
      <c r="D465" s="289" t="e">
        <f>VLOOKUP(F465,SALES!A:D,3,0)</f>
        <v>#N/A</v>
      </c>
      <c r="E465" s="91"/>
      <c r="F465" s="122"/>
      <c r="G465" s="373"/>
      <c r="H465" s="292" t="e">
        <f>VLOOKUP(F465,SALES!A:D,4,0)</f>
        <v>#N/A</v>
      </c>
      <c r="I465" s="1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7"/>
    </row>
    <row r="466" spans="1:28" s="28" customFormat="1" ht="18" x14ac:dyDescent="0.35">
      <c r="A466" s="471"/>
      <c r="B466" s="471"/>
      <c r="C466" s="289" t="e">
        <f>VLOOKUP('SUMBER TEKNIK'!F466,SALES!A:D,2,0)</f>
        <v>#N/A</v>
      </c>
      <c r="D466" s="289" t="e">
        <f>VLOOKUP(F466,SALES!A:D,3,0)</f>
        <v>#N/A</v>
      </c>
      <c r="E466" s="91"/>
      <c r="F466" s="122"/>
      <c r="G466" s="373"/>
      <c r="H466" s="292" t="e">
        <f>VLOOKUP(F466,SALES!A:D,4,0)</f>
        <v>#N/A</v>
      </c>
      <c r="I466" s="1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7"/>
    </row>
    <row r="467" spans="1:28" s="28" customFormat="1" ht="18" x14ac:dyDescent="0.35">
      <c r="A467" s="471"/>
      <c r="B467" s="471"/>
      <c r="C467" s="289" t="e">
        <f>VLOOKUP('SUMBER TEKNIK'!F467,SALES!A:D,2,0)</f>
        <v>#N/A</v>
      </c>
      <c r="D467" s="289" t="e">
        <f>VLOOKUP(F467,SALES!A:D,3,0)</f>
        <v>#N/A</v>
      </c>
      <c r="E467" s="91"/>
      <c r="F467" s="122"/>
      <c r="G467" s="373"/>
      <c r="H467" s="292" t="e">
        <f>VLOOKUP(F467,SALES!A:D,4,0)</f>
        <v>#N/A</v>
      </c>
      <c r="I467" s="1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7"/>
    </row>
    <row r="468" spans="1:28" s="28" customFormat="1" ht="18" x14ac:dyDescent="0.35">
      <c r="A468" s="471"/>
      <c r="B468" s="471"/>
      <c r="C468" s="289" t="e">
        <f>VLOOKUP('SUMBER TEKNIK'!F468,SALES!A:D,2,0)</f>
        <v>#N/A</v>
      </c>
      <c r="D468" s="289" t="e">
        <f>VLOOKUP(F468,SALES!A:D,3,0)</f>
        <v>#N/A</v>
      </c>
      <c r="E468" s="91"/>
      <c r="F468" s="122"/>
      <c r="G468" s="373"/>
      <c r="H468" s="292" t="e">
        <f>VLOOKUP(F468,SALES!A:D,4,0)</f>
        <v>#N/A</v>
      </c>
      <c r="I468" s="1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7"/>
    </row>
    <row r="469" spans="1:28" s="28" customFormat="1" ht="18" x14ac:dyDescent="0.35">
      <c r="A469" s="471"/>
      <c r="B469" s="471"/>
      <c r="C469" s="289" t="e">
        <f>VLOOKUP('SUMBER TEKNIK'!F469,SALES!A:D,2,0)</f>
        <v>#N/A</v>
      </c>
      <c r="D469" s="289" t="e">
        <f>VLOOKUP(F469,SALES!A:D,3,0)</f>
        <v>#N/A</v>
      </c>
      <c r="E469" s="91"/>
      <c r="F469" s="122"/>
      <c r="G469" s="373"/>
      <c r="H469" s="292" t="e">
        <f>VLOOKUP(F469,SALES!A:D,4,0)</f>
        <v>#N/A</v>
      </c>
      <c r="I469" s="1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7"/>
    </row>
    <row r="470" spans="1:28" s="28" customFormat="1" ht="18" x14ac:dyDescent="0.35">
      <c r="A470" s="471"/>
      <c r="B470" s="471"/>
      <c r="C470" s="289" t="e">
        <f>VLOOKUP('SUMBER TEKNIK'!F470,SALES!A:D,2,0)</f>
        <v>#N/A</v>
      </c>
      <c r="D470" s="289" t="e">
        <f>VLOOKUP(F470,SALES!A:D,3,0)</f>
        <v>#N/A</v>
      </c>
      <c r="E470" s="91"/>
      <c r="F470" s="122"/>
      <c r="G470" s="373"/>
      <c r="H470" s="292" t="e">
        <f>VLOOKUP(F470,SALES!A:D,4,0)</f>
        <v>#N/A</v>
      </c>
      <c r="I470" s="1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7"/>
    </row>
    <row r="471" spans="1:28" s="28" customFormat="1" ht="18" x14ac:dyDescent="0.35">
      <c r="A471" s="471"/>
      <c r="B471" s="471"/>
      <c r="C471" s="289" t="e">
        <f>VLOOKUP('SUMBER TEKNIK'!F471,SALES!A:D,2,0)</f>
        <v>#N/A</v>
      </c>
      <c r="D471" s="289" t="e">
        <f>VLOOKUP(F471,SALES!A:D,3,0)</f>
        <v>#N/A</v>
      </c>
      <c r="E471" s="91"/>
      <c r="F471" s="122"/>
      <c r="G471" s="373"/>
      <c r="H471" s="292" t="e">
        <f>VLOOKUP(F471,SALES!A:D,4,0)</f>
        <v>#N/A</v>
      </c>
      <c r="I471" s="1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7"/>
    </row>
    <row r="472" spans="1:28" s="28" customFormat="1" ht="18" x14ac:dyDescent="0.35">
      <c r="A472" s="471"/>
      <c r="B472" s="471"/>
      <c r="C472" s="289" t="e">
        <f>VLOOKUP('SUMBER TEKNIK'!F472,SALES!A:D,2,0)</f>
        <v>#N/A</v>
      </c>
      <c r="D472" s="289" t="e">
        <f>VLOOKUP(F472,SALES!A:D,3,0)</f>
        <v>#N/A</v>
      </c>
      <c r="E472" s="91"/>
      <c r="F472" s="122"/>
      <c r="G472" s="373"/>
      <c r="H472" s="292" t="e">
        <f>VLOOKUP(F472,SALES!A:D,4,0)</f>
        <v>#N/A</v>
      </c>
      <c r="I472" s="1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7"/>
    </row>
    <row r="473" spans="1:28" s="28" customFormat="1" ht="18" x14ac:dyDescent="0.35">
      <c r="A473" s="471"/>
      <c r="B473" s="471"/>
      <c r="C473" s="289" t="e">
        <f>VLOOKUP('SUMBER TEKNIK'!F473,SALES!A:D,2,0)</f>
        <v>#N/A</v>
      </c>
      <c r="D473" s="289" t="e">
        <f>VLOOKUP(F473,SALES!A:D,3,0)</f>
        <v>#N/A</v>
      </c>
      <c r="E473" s="91"/>
      <c r="F473" s="122"/>
      <c r="G473" s="373"/>
      <c r="H473" s="292" t="e">
        <f>VLOOKUP(F473,SALES!A:D,4,0)</f>
        <v>#N/A</v>
      </c>
      <c r="I473" s="1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7"/>
    </row>
    <row r="474" spans="1:28" s="28" customFormat="1" ht="18" x14ac:dyDescent="0.35">
      <c r="A474" s="471"/>
      <c r="B474" s="471"/>
      <c r="C474" s="289" t="e">
        <f>VLOOKUP('SUMBER TEKNIK'!F474,SALES!A:D,2,0)</f>
        <v>#N/A</v>
      </c>
      <c r="D474" s="289" t="e">
        <f>VLOOKUP(F474,SALES!A:D,3,0)</f>
        <v>#N/A</v>
      </c>
      <c r="E474" s="91"/>
      <c r="F474" s="122"/>
      <c r="G474" s="373"/>
      <c r="H474" s="292" t="e">
        <f>VLOOKUP(F474,SALES!A:D,4,0)</f>
        <v>#N/A</v>
      </c>
      <c r="I474" s="1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7"/>
    </row>
    <row r="475" spans="1:28" s="28" customFormat="1" ht="18" x14ac:dyDescent="0.35">
      <c r="A475" s="471"/>
      <c r="B475" s="471"/>
      <c r="C475" s="289" t="e">
        <f>VLOOKUP('SUMBER TEKNIK'!F475,SALES!A:D,2,0)</f>
        <v>#N/A</v>
      </c>
      <c r="D475" s="289" t="e">
        <f>VLOOKUP(F475,SALES!A:D,3,0)</f>
        <v>#N/A</v>
      </c>
      <c r="E475" s="91"/>
      <c r="F475" s="122"/>
      <c r="G475" s="373"/>
      <c r="H475" s="292" t="e">
        <f>VLOOKUP(F475,SALES!A:D,4,0)</f>
        <v>#N/A</v>
      </c>
      <c r="I475" s="1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7"/>
    </row>
    <row r="476" spans="1:28" s="28" customFormat="1" ht="18" x14ac:dyDescent="0.35">
      <c r="A476" s="471"/>
      <c r="B476" s="471"/>
      <c r="C476" s="289" t="e">
        <f>VLOOKUP('SUMBER TEKNIK'!F476,SALES!A:D,2,0)</f>
        <v>#N/A</v>
      </c>
      <c r="D476" s="289" t="e">
        <f>VLOOKUP(F476,SALES!A:D,3,0)</f>
        <v>#N/A</v>
      </c>
      <c r="E476" s="91"/>
      <c r="F476" s="122"/>
      <c r="G476" s="373"/>
      <c r="H476" s="292" t="e">
        <f>VLOOKUP(F476,SALES!A:D,4,0)</f>
        <v>#N/A</v>
      </c>
      <c r="I476" s="1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7"/>
    </row>
    <row r="477" spans="1:28" s="28" customFormat="1" ht="18" x14ac:dyDescent="0.35">
      <c r="A477" s="471"/>
      <c r="B477" s="471"/>
      <c r="C477" s="289" t="e">
        <f>VLOOKUP('SUMBER TEKNIK'!F477,SALES!A:D,2,0)</f>
        <v>#N/A</v>
      </c>
      <c r="D477" s="289" t="e">
        <f>VLOOKUP(F477,SALES!A:D,3,0)</f>
        <v>#N/A</v>
      </c>
      <c r="E477" s="91"/>
      <c r="F477" s="122"/>
      <c r="G477" s="373"/>
      <c r="H477" s="292" t="e">
        <f>VLOOKUP(F477,SALES!A:D,4,0)</f>
        <v>#N/A</v>
      </c>
      <c r="I477" s="1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7"/>
    </row>
    <row r="478" spans="1:28" s="28" customFormat="1" ht="18.75" thickBot="1" x14ac:dyDescent="0.4">
      <c r="A478" s="471"/>
      <c r="B478" s="471"/>
      <c r="C478" s="289" t="e">
        <f>VLOOKUP('SUMBER TEKNIK'!F478,SALES!A:D,2,0)</f>
        <v>#N/A</v>
      </c>
      <c r="D478" s="289" t="e">
        <f>VLOOKUP(F478,SALES!A:D,3,0)</f>
        <v>#N/A</v>
      </c>
      <c r="E478" s="91"/>
      <c r="F478" s="122"/>
      <c r="G478" s="373"/>
      <c r="H478" s="292" t="e">
        <f>VLOOKUP(F478,SALES!A:D,4,0)</f>
        <v>#N/A</v>
      </c>
      <c r="I478" s="1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7"/>
    </row>
    <row r="479" spans="1:28" s="28" customFormat="1" ht="18.75" thickBot="1" x14ac:dyDescent="0.4">
      <c r="A479" s="472"/>
      <c r="B479" s="472"/>
      <c r="C479" s="289"/>
      <c r="D479" s="289"/>
      <c r="E479" s="134"/>
      <c r="F479" s="123"/>
      <c r="G479" s="374"/>
      <c r="H479" s="428"/>
      <c r="I479" s="40">
        <f>SUM(G464:G478)</f>
        <v>0</v>
      </c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7"/>
    </row>
    <row r="480" spans="1:28" s="28" customFormat="1" ht="18" x14ac:dyDescent="0.3">
      <c r="A480" s="471"/>
      <c r="B480" s="471"/>
      <c r="C480" s="23"/>
      <c r="D480" s="91"/>
      <c r="E480" s="91"/>
      <c r="F480" s="122"/>
      <c r="G480" s="373"/>
      <c r="H480" s="424"/>
      <c r="I480" s="1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7"/>
    </row>
    <row r="481" spans="1:28" s="28" customFormat="1" ht="18" x14ac:dyDescent="0.3">
      <c r="A481" s="471"/>
      <c r="B481" s="471"/>
      <c r="C481" s="15"/>
      <c r="D481" s="91"/>
      <c r="E481" s="91"/>
      <c r="F481" s="169"/>
      <c r="G481" s="376"/>
      <c r="H481" s="425"/>
      <c r="I481" s="1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7"/>
    </row>
    <row r="482" spans="1:28" s="28" customFormat="1" ht="18" x14ac:dyDescent="0.3">
      <c r="A482" s="471"/>
      <c r="B482" s="471"/>
      <c r="C482" s="15"/>
      <c r="D482" s="91"/>
      <c r="E482" s="91"/>
      <c r="F482" s="169"/>
      <c r="G482" s="376"/>
      <c r="H482" s="425"/>
      <c r="I482" s="1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7"/>
    </row>
    <row r="483" spans="1:28" s="28" customFormat="1" ht="18" x14ac:dyDescent="0.3">
      <c r="A483" s="471"/>
      <c r="B483" s="471"/>
      <c r="C483" s="15"/>
      <c r="D483" s="91"/>
      <c r="E483" s="91"/>
      <c r="F483" s="169"/>
      <c r="G483" s="376"/>
      <c r="H483" s="425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7"/>
    </row>
    <row r="484" spans="1:28" s="28" customFormat="1" ht="18" x14ac:dyDescent="0.3">
      <c r="A484" s="471"/>
      <c r="B484" s="471"/>
      <c r="C484" s="15"/>
      <c r="D484" s="91"/>
      <c r="E484" s="91"/>
      <c r="F484" s="169"/>
      <c r="G484" s="376"/>
      <c r="H484" s="425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7"/>
    </row>
    <row r="485" spans="1:28" s="28" customFormat="1" ht="18" x14ac:dyDescent="0.35">
      <c r="A485" s="471"/>
      <c r="B485" s="471"/>
      <c r="C485" s="15"/>
      <c r="D485" s="91"/>
      <c r="E485" s="91"/>
      <c r="F485" s="169"/>
      <c r="G485" s="376"/>
      <c r="H485" s="425"/>
      <c r="I485" s="39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7"/>
    </row>
    <row r="486" spans="1:28" s="28" customFormat="1" ht="18" x14ac:dyDescent="0.35">
      <c r="A486" s="471"/>
      <c r="B486" s="471"/>
      <c r="C486" s="15"/>
      <c r="D486" s="91"/>
      <c r="E486" s="91"/>
      <c r="F486" s="169"/>
      <c r="G486" s="376"/>
      <c r="H486" s="425"/>
      <c r="I486" s="39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7"/>
    </row>
    <row r="487" spans="1:28" s="28" customFormat="1" ht="18.75" thickBot="1" x14ac:dyDescent="0.4">
      <c r="A487" s="472"/>
      <c r="B487" s="472"/>
      <c r="C487" s="21"/>
      <c r="D487" s="140"/>
      <c r="E487" s="140"/>
      <c r="F487" s="123"/>
      <c r="G487" s="374"/>
      <c r="H487" s="428"/>
      <c r="I487" s="87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7"/>
    </row>
    <row r="488" spans="1:28" s="28" customFormat="1" ht="18" x14ac:dyDescent="0.3">
      <c r="A488" s="470"/>
      <c r="B488" s="470"/>
      <c r="C488" s="81"/>
      <c r="D488" s="132"/>
      <c r="E488" s="132"/>
      <c r="F488" s="129"/>
      <c r="G488" s="377"/>
      <c r="H488" s="423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7"/>
    </row>
    <row r="489" spans="1:28" s="28" customFormat="1" ht="18" x14ac:dyDescent="0.3">
      <c r="A489" s="471"/>
      <c r="B489" s="471"/>
      <c r="C489" s="15"/>
      <c r="D489" s="121"/>
      <c r="E489" s="121"/>
      <c r="F489" s="169"/>
      <c r="G489" s="376"/>
      <c r="H489" s="425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7"/>
    </row>
    <row r="490" spans="1:28" s="28" customFormat="1" ht="18" x14ac:dyDescent="0.3">
      <c r="A490" s="471"/>
      <c r="B490" s="471"/>
      <c r="C490" s="15"/>
      <c r="D490" s="121"/>
      <c r="E490" s="121"/>
      <c r="F490" s="169"/>
      <c r="G490" s="376"/>
      <c r="H490" s="425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7"/>
    </row>
    <row r="491" spans="1:28" s="28" customFormat="1" ht="18" x14ac:dyDescent="0.35">
      <c r="A491" s="471"/>
      <c r="B491" s="471"/>
      <c r="C491" s="15"/>
      <c r="D491" s="121"/>
      <c r="E491" s="121"/>
      <c r="F491" s="169"/>
      <c r="G491" s="376"/>
      <c r="H491" s="425"/>
      <c r="I491" s="87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7"/>
    </row>
    <row r="492" spans="1:28" s="28" customFormat="1" ht="18" x14ac:dyDescent="0.35">
      <c r="A492" s="471"/>
      <c r="B492" s="471"/>
      <c r="C492" s="15"/>
      <c r="D492" s="121"/>
      <c r="E492" s="121"/>
      <c r="F492" s="169"/>
      <c r="G492" s="376"/>
      <c r="H492" s="425"/>
      <c r="I492" s="39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7"/>
    </row>
    <row r="493" spans="1:28" s="28" customFormat="1" ht="18" x14ac:dyDescent="0.35">
      <c r="A493" s="471"/>
      <c r="B493" s="471"/>
      <c r="C493" s="15"/>
      <c r="D493" s="121"/>
      <c r="E493" s="121"/>
      <c r="F493" s="169"/>
      <c r="G493" s="376"/>
      <c r="H493" s="425"/>
      <c r="I493" s="87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7"/>
    </row>
    <row r="494" spans="1:28" s="28" customFormat="1" ht="18" x14ac:dyDescent="0.3">
      <c r="A494" s="471"/>
      <c r="B494" s="471"/>
      <c r="C494" s="15"/>
      <c r="D494" s="42"/>
      <c r="E494" s="121"/>
      <c r="F494" s="169"/>
      <c r="G494" s="376"/>
      <c r="H494" s="425"/>
      <c r="I494" s="1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7"/>
    </row>
    <row r="495" spans="1:28" s="28" customFormat="1" ht="18.75" thickBot="1" x14ac:dyDescent="0.35">
      <c r="A495" s="471"/>
      <c r="B495" s="471"/>
      <c r="C495" s="15"/>
      <c r="D495" s="42"/>
      <c r="E495" s="121"/>
      <c r="F495" s="169"/>
      <c r="G495" s="376"/>
      <c r="H495" s="425"/>
      <c r="I495" s="1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7"/>
    </row>
    <row r="496" spans="1:28" s="28" customFormat="1" ht="18.75" thickBot="1" x14ac:dyDescent="0.4">
      <c r="A496" s="472"/>
      <c r="B496" s="472"/>
      <c r="C496" s="21"/>
      <c r="D496" s="98"/>
      <c r="E496" s="134"/>
      <c r="F496" s="123"/>
      <c r="G496" s="374"/>
      <c r="H496" s="428"/>
      <c r="I496" s="40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7"/>
    </row>
    <row r="497" spans="1:28" s="28" customFormat="1" ht="18" x14ac:dyDescent="0.3">
      <c r="A497" s="471"/>
      <c r="B497" s="471"/>
      <c r="C497" s="23"/>
      <c r="D497" s="90"/>
      <c r="E497" s="91"/>
      <c r="F497" s="122"/>
      <c r="G497" s="373"/>
      <c r="H497" s="424"/>
      <c r="I497" s="1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7"/>
    </row>
    <row r="498" spans="1:28" s="28" customFormat="1" ht="18" x14ac:dyDescent="0.3">
      <c r="A498" s="471"/>
      <c r="B498" s="471"/>
      <c r="C498" s="15"/>
      <c r="D498" s="90"/>
      <c r="E498" s="91"/>
      <c r="F498" s="169"/>
      <c r="G498" s="376"/>
      <c r="H498" s="425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7"/>
    </row>
    <row r="499" spans="1:28" s="28" customFormat="1" ht="18" x14ac:dyDescent="0.3">
      <c r="A499" s="471"/>
      <c r="B499" s="471"/>
      <c r="C499" s="42"/>
      <c r="D499" s="90"/>
      <c r="E499" s="91"/>
      <c r="F499" s="169"/>
      <c r="G499" s="376"/>
      <c r="H499" s="425"/>
      <c r="I499" s="93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7"/>
    </row>
    <row r="500" spans="1:28" s="28" customFormat="1" ht="18" x14ac:dyDescent="0.3">
      <c r="A500" s="471"/>
      <c r="B500" s="471"/>
      <c r="C500" s="14"/>
      <c r="D500" s="42"/>
      <c r="E500" s="121"/>
      <c r="F500" s="267"/>
      <c r="G500" s="378"/>
      <c r="H500" s="429"/>
      <c r="I500" s="1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7"/>
    </row>
    <row r="501" spans="1:28" s="28" customFormat="1" ht="18" x14ac:dyDescent="0.3">
      <c r="A501" s="471"/>
      <c r="B501" s="471"/>
      <c r="C501" s="14"/>
      <c r="D501" s="42"/>
      <c r="E501" s="121"/>
      <c r="F501" s="267"/>
      <c r="G501" s="378"/>
      <c r="H501" s="429"/>
      <c r="I501" s="1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7"/>
    </row>
    <row r="502" spans="1:28" s="28" customFormat="1" ht="18" x14ac:dyDescent="0.3">
      <c r="A502" s="471"/>
      <c r="B502" s="471"/>
      <c r="C502" s="14"/>
      <c r="D502" s="42"/>
      <c r="E502" s="121"/>
      <c r="F502" s="267"/>
      <c r="G502" s="378"/>
      <c r="H502" s="429"/>
      <c r="I502" s="93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7"/>
    </row>
    <row r="503" spans="1:28" s="28" customFormat="1" ht="18" x14ac:dyDescent="0.3">
      <c r="A503" s="471"/>
      <c r="B503" s="471"/>
      <c r="C503" s="14"/>
      <c r="D503" s="42"/>
      <c r="E503" s="121"/>
      <c r="F503" s="267"/>
      <c r="G503" s="378"/>
      <c r="H503" s="429"/>
      <c r="I503" s="93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7"/>
    </row>
    <row r="504" spans="1:28" s="28" customFormat="1" ht="18" x14ac:dyDescent="0.3">
      <c r="A504" s="471"/>
      <c r="B504" s="471"/>
      <c r="C504" s="14"/>
      <c r="D504" s="42"/>
      <c r="E504" s="121"/>
      <c r="F504" s="267"/>
      <c r="G504" s="378"/>
      <c r="H504" s="429"/>
      <c r="I504" s="93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7"/>
    </row>
    <row r="505" spans="1:28" s="28" customFormat="1" ht="18.75" thickBot="1" x14ac:dyDescent="0.35">
      <c r="A505" s="471"/>
      <c r="B505" s="471"/>
      <c r="C505" s="14"/>
      <c r="D505" s="42"/>
      <c r="E505" s="121"/>
      <c r="F505" s="267"/>
      <c r="G505" s="378"/>
      <c r="H505" s="429"/>
      <c r="I505" s="93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7"/>
    </row>
    <row r="506" spans="1:28" s="28" customFormat="1" ht="18.75" thickBot="1" x14ac:dyDescent="0.4">
      <c r="A506" s="472"/>
      <c r="B506" s="472"/>
      <c r="C506" s="21"/>
      <c r="D506" s="98"/>
      <c r="E506" s="134"/>
      <c r="F506" s="123"/>
      <c r="G506" s="374"/>
      <c r="H506" s="430"/>
      <c r="I506" s="33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7"/>
    </row>
    <row r="507" spans="1:28" s="28" customFormat="1" ht="18" x14ac:dyDescent="0.3">
      <c r="A507" s="470"/>
      <c r="B507" s="470"/>
      <c r="C507" s="81"/>
      <c r="D507" s="128"/>
      <c r="E507" s="132"/>
      <c r="F507" s="129"/>
      <c r="G507" s="377"/>
      <c r="H507" s="423"/>
      <c r="I507" s="89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7"/>
    </row>
    <row r="508" spans="1:28" s="28" customFormat="1" ht="18" x14ac:dyDescent="0.3">
      <c r="A508" s="471"/>
      <c r="B508" s="471"/>
      <c r="C508" s="15"/>
      <c r="D508" s="90"/>
      <c r="E508" s="91"/>
      <c r="F508" s="169"/>
      <c r="G508" s="376"/>
      <c r="H508" s="425"/>
      <c r="I508" s="1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7"/>
    </row>
    <row r="509" spans="1:28" s="28" customFormat="1" ht="18" x14ac:dyDescent="0.3">
      <c r="A509" s="471"/>
      <c r="B509" s="471"/>
      <c r="C509" s="15"/>
      <c r="D509" s="90"/>
      <c r="E509" s="91"/>
      <c r="F509" s="169"/>
      <c r="G509" s="376"/>
      <c r="H509" s="425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7"/>
    </row>
    <row r="510" spans="1:28" s="28" customFormat="1" ht="18" x14ac:dyDescent="0.35">
      <c r="A510" s="471"/>
      <c r="B510" s="471"/>
      <c r="C510" s="15"/>
      <c r="D510" s="90"/>
      <c r="E510" s="91"/>
      <c r="F510" s="169"/>
      <c r="G510" s="376"/>
      <c r="H510" s="425"/>
      <c r="I510" s="39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7"/>
    </row>
    <row r="511" spans="1:28" s="28" customFormat="1" ht="18" x14ac:dyDescent="0.3">
      <c r="A511" s="471"/>
      <c r="B511" s="471"/>
      <c r="C511" s="15"/>
      <c r="D511" s="90"/>
      <c r="E511" s="91"/>
      <c r="F511" s="169"/>
      <c r="G511" s="376"/>
      <c r="H511" s="425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7"/>
    </row>
    <row r="512" spans="1:28" s="28" customFormat="1" ht="18.75" thickBot="1" x14ac:dyDescent="0.35">
      <c r="A512" s="471"/>
      <c r="B512" s="471"/>
      <c r="C512" s="15"/>
      <c r="D512" s="42"/>
      <c r="E512" s="121"/>
      <c r="F512" s="169"/>
      <c r="G512" s="376"/>
      <c r="H512" s="425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7"/>
    </row>
    <row r="513" spans="1:28" s="28" customFormat="1" ht="18.75" thickBot="1" x14ac:dyDescent="0.4">
      <c r="A513" s="472"/>
      <c r="B513" s="472"/>
      <c r="C513" s="49"/>
      <c r="D513" s="100"/>
      <c r="E513" s="140"/>
      <c r="F513" s="329"/>
      <c r="G513" s="379"/>
      <c r="H513" s="428"/>
      <c r="I513" s="54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7"/>
    </row>
    <row r="514" spans="1:28" s="28" customFormat="1" ht="18" x14ac:dyDescent="0.3">
      <c r="A514" s="471"/>
      <c r="B514" s="471"/>
      <c r="C514" s="23"/>
      <c r="D514" s="90"/>
      <c r="E514" s="91"/>
      <c r="F514" s="122"/>
      <c r="G514" s="373"/>
      <c r="H514" s="431"/>
      <c r="I514" s="35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7"/>
    </row>
    <row r="515" spans="1:28" s="28" customFormat="1" ht="18" x14ac:dyDescent="0.3">
      <c r="A515" s="471"/>
      <c r="B515" s="471"/>
      <c r="C515" s="14"/>
      <c r="D515" s="42"/>
      <c r="E515" s="121"/>
      <c r="F515" s="267"/>
      <c r="G515" s="378"/>
      <c r="H515" s="429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7"/>
    </row>
    <row r="516" spans="1:28" s="28" customFormat="1" ht="18" x14ac:dyDescent="0.3">
      <c r="A516" s="471"/>
      <c r="B516" s="471"/>
      <c r="C516" s="14"/>
      <c r="D516" s="42"/>
      <c r="E516" s="121"/>
      <c r="F516" s="267"/>
      <c r="G516" s="378"/>
      <c r="H516" s="429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7"/>
    </row>
    <row r="517" spans="1:28" s="28" customFormat="1" ht="18" x14ac:dyDescent="0.35">
      <c r="A517" s="479"/>
      <c r="B517" s="471"/>
      <c r="C517" s="15"/>
      <c r="D517" s="42"/>
      <c r="E517" s="121"/>
      <c r="F517" s="169"/>
      <c r="G517" s="376"/>
      <c r="H517" s="432"/>
      <c r="I517" s="85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7"/>
    </row>
    <row r="518" spans="1:28" s="28" customFormat="1" ht="18" x14ac:dyDescent="0.3">
      <c r="A518" s="471"/>
      <c r="B518" s="471"/>
      <c r="C518" s="15"/>
      <c r="D518" s="42"/>
      <c r="E518" s="121"/>
      <c r="F518" s="169"/>
      <c r="G518" s="376"/>
      <c r="H518" s="425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7"/>
    </row>
    <row r="519" spans="1:28" s="28" customFormat="1" ht="18" x14ac:dyDescent="0.3">
      <c r="A519" s="471"/>
      <c r="B519" s="471"/>
      <c r="C519" s="15"/>
      <c r="D519" s="90"/>
      <c r="E519" s="91"/>
      <c r="F519" s="169"/>
      <c r="G519" s="376"/>
      <c r="H519" s="425"/>
      <c r="I519" s="1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7"/>
    </row>
    <row r="520" spans="1:28" s="28" customFormat="1" ht="18" x14ac:dyDescent="0.3">
      <c r="A520" s="471"/>
      <c r="B520" s="471"/>
      <c r="C520" s="15"/>
      <c r="D520" s="90"/>
      <c r="E520" s="91"/>
      <c r="F520" s="169"/>
      <c r="G520" s="376"/>
      <c r="H520" s="425"/>
      <c r="I520" s="1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7"/>
    </row>
    <row r="521" spans="1:28" s="28" customFormat="1" ht="18" x14ac:dyDescent="0.3">
      <c r="A521" s="471"/>
      <c r="B521" s="471"/>
      <c r="C521" s="15"/>
      <c r="D521" s="90"/>
      <c r="E521" s="91"/>
      <c r="F521" s="169"/>
      <c r="G521" s="376"/>
      <c r="H521" s="425"/>
      <c r="I521" s="1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7"/>
    </row>
    <row r="522" spans="1:28" s="28" customFormat="1" ht="18" x14ac:dyDescent="0.3">
      <c r="A522" s="471"/>
      <c r="B522" s="471"/>
      <c r="C522" s="15"/>
      <c r="D522" s="90"/>
      <c r="E522" s="91"/>
      <c r="F522" s="169"/>
      <c r="G522" s="376"/>
      <c r="H522" s="425"/>
      <c r="I522" s="1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7"/>
    </row>
    <row r="523" spans="1:28" s="28" customFormat="1" ht="18" x14ac:dyDescent="0.3">
      <c r="A523" s="471"/>
      <c r="B523" s="471"/>
      <c r="C523" s="15"/>
      <c r="D523" s="90"/>
      <c r="E523" s="91"/>
      <c r="F523" s="169"/>
      <c r="G523" s="376"/>
      <c r="H523" s="425"/>
      <c r="I523" s="1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7"/>
    </row>
    <row r="524" spans="1:28" s="28" customFormat="1" ht="18" x14ac:dyDescent="0.35">
      <c r="A524" s="471"/>
      <c r="B524" s="471"/>
      <c r="C524" s="15"/>
      <c r="D524" s="90"/>
      <c r="E524" s="91"/>
      <c r="F524" s="169"/>
      <c r="G524" s="376"/>
      <c r="H524" s="425"/>
      <c r="I524" s="39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7"/>
    </row>
    <row r="525" spans="1:28" s="28" customFormat="1" ht="18.75" thickBot="1" x14ac:dyDescent="0.35">
      <c r="A525" s="471"/>
      <c r="B525" s="471"/>
      <c r="C525" s="15"/>
      <c r="D525" s="90"/>
      <c r="E525" s="91"/>
      <c r="F525" s="169"/>
      <c r="G525" s="376"/>
      <c r="H525" s="425"/>
      <c r="I525" s="1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7"/>
    </row>
    <row r="526" spans="1:28" s="28" customFormat="1" ht="18.75" thickBot="1" x14ac:dyDescent="0.4">
      <c r="A526" s="472"/>
      <c r="B526" s="472"/>
      <c r="C526" s="21"/>
      <c r="D526" s="98"/>
      <c r="E526" s="134"/>
      <c r="F526" s="123"/>
      <c r="G526" s="374"/>
      <c r="H526" s="427"/>
      <c r="I526" s="54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7"/>
    </row>
    <row r="527" spans="1:28" s="28" customFormat="1" ht="18" x14ac:dyDescent="0.3">
      <c r="A527" s="470"/>
      <c r="B527" s="470"/>
      <c r="C527" s="94"/>
      <c r="D527" s="90"/>
      <c r="E527" s="90"/>
      <c r="F527" s="326"/>
      <c r="G527" s="370"/>
      <c r="H527" s="424"/>
      <c r="I527" s="1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7"/>
    </row>
    <row r="528" spans="1:28" s="28" customFormat="1" ht="18" x14ac:dyDescent="0.35">
      <c r="A528" s="471"/>
      <c r="B528" s="471"/>
      <c r="C528" s="82"/>
      <c r="D528" s="90"/>
      <c r="E528" s="90"/>
      <c r="F528" s="327"/>
      <c r="G528" s="371"/>
      <c r="H528" s="424"/>
      <c r="I528" s="39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7"/>
    </row>
    <row r="529" spans="1:28" s="28" customFormat="1" ht="18" x14ac:dyDescent="0.3">
      <c r="A529" s="471"/>
      <c r="B529" s="471"/>
      <c r="C529" s="82"/>
      <c r="D529" s="90"/>
      <c r="E529" s="90"/>
      <c r="F529" s="327"/>
      <c r="G529" s="371"/>
      <c r="H529" s="425"/>
      <c r="I529" s="1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7"/>
    </row>
    <row r="530" spans="1:28" s="28" customFormat="1" ht="18" x14ac:dyDescent="0.3">
      <c r="A530" s="471"/>
      <c r="B530" s="471"/>
      <c r="C530" s="82"/>
      <c r="D530" s="90"/>
      <c r="E530" s="90"/>
      <c r="F530" s="327"/>
      <c r="G530" s="371"/>
      <c r="H530" s="425"/>
      <c r="I530" s="1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7"/>
    </row>
    <row r="531" spans="1:28" s="53" customFormat="1" ht="18" x14ac:dyDescent="0.35">
      <c r="A531" s="471"/>
      <c r="B531" s="471"/>
      <c r="C531" s="82"/>
      <c r="D531" s="90"/>
      <c r="E531" s="90"/>
      <c r="F531" s="327"/>
      <c r="G531" s="371"/>
      <c r="H531" s="425"/>
      <c r="I531" s="39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8" s="28" customFormat="1" ht="18" x14ac:dyDescent="0.3">
      <c r="A532" s="471"/>
      <c r="B532" s="471"/>
      <c r="C532" s="82"/>
      <c r="D532" s="90"/>
      <c r="E532" s="90"/>
      <c r="F532" s="327"/>
      <c r="G532" s="371"/>
      <c r="H532" s="425"/>
      <c r="I532" s="53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7"/>
    </row>
    <row r="533" spans="1:28" s="26" customFormat="1" ht="18" x14ac:dyDescent="0.3">
      <c r="A533" s="471"/>
      <c r="B533" s="471"/>
      <c r="C533" s="95"/>
      <c r="D533" s="15"/>
      <c r="E533" s="15"/>
      <c r="F533" s="330"/>
      <c r="G533" s="380"/>
      <c r="H533" s="433"/>
      <c r="I533" s="53"/>
    </row>
    <row r="534" spans="1:28" s="26" customFormat="1" ht="18" x14ac:dyDescent="0.3">
      <c r="A534" s="471"/>
      <c r="B534" s="471"/>
      <c r="C534" s="95"/>
      <c r="D534" s="15"/>
      <c r="E534" s="15"/>
      <c r="F534" s="330"/>
      <c r="G534" s="380"/>
      <c r="H534" s="433"/>
      <c r="I534" s="53"/>
    </row>
    <row r="535" spans="1:28" s="26" customFormat="1" ht="18" x14ac:dyDescent="0.3">
      <c r="A535" s="471"/>
      <c r="B535" s="471"/>
      <c r="C535" s="95"/>
      <c r="D535" s="15"/>
      <c r="E535" s="15"/>
      <c r="F535" s="330"/>
      <c r="G535" s="380"/>
      <c r="H535" s="433"/>
      <c r="I535" s="53"/>
    </row>
    <row r="536" spans="1:28" s="53" customFormat="1" ht="18" x14ac:dyDescent="0.35">
      <c r="A536" s="471"/>
      <c r="B536" s="471"/>
      <c r="C536" s="86"/>
      <c r="D536" s="14"/>
      <c r="E536" s="14"/>
      <c r="F536" s="331"/>
      <c r="G536" s="381"/>
      <c r="H536" s="434"/>
      <c r="I536" s="39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8" s="53" customFormat="1" ht="18" x14ac:dyDescent="0.35">
      <c r="A537" s="471"/>
      <c r="B537" s="471"/>
      <c r="C537" s="47"/>
      <c r="D537" s="15"/>
      <c r="E537" s="15"/>
      <c r="F537" s="25"/>
      <c r="G537" s="382"/>
      <c r="H537" s="434"/>
      <c r="I537" s="39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8" s="53" customFormat="1" ht="18" x14ac:dyDescent="0.35">
      <c r="A538" s="471"/>
      <c r="B538" s="471"/>
      <c r="C538" s="47"/>
      <c r="D538" s="15"/>
      <c r="E538" s="15"/>
      <c r="F538" s="25"/>
      <c r="G538" s="382"/>
      <c r="H538" s="434"/>
      <c r="I538" s="39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8" s="53" customFormat="1" ht="18.75" thickBot="1" x14ac:dyDescent="0.4">
      <c r="A539" s="472"/>
      <c r="B539" s="472"/>
      <c r="C539" s="99"/>
      <c r="D539" s="100"/>
      <c r="E539" s="100"/>
      <c r="F539" s="329"/>
      <c r="G539" s="383"/>
      <c r="H539" s="435"/>
      <c r="I539" s="9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8" s="53" customFormat="1" ht="18" x14ac:dyDescent="0.3">
      <c r="A540" s="470"/>
      <c r="B540" s="470"/>
      <c r="C540" s="81"/>
      <c r="D540" s="81"/>
      <c r="E540" s="81"/>
      <c r="F540" s="332"/>
      <c r="G540" s="384"/>
      <c r="H540" s="436"/>
      <c r="I540" s="89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8" s="53" customFormat="1" ht="18" x14ac:dyDescent="0.3">
      <c r="A541" s="471"/>
      <c r="B541" s="471"/>
      <c r="C541" s="15"/>
      <c r="D541" s="23"/>
      <c r="E541" s="23"/>
      <c r="F541" s="25"/>
      <c r="G541" s="382"/>
      <c r="H541" s="434"/>
      <c r="I541" s="1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8" s="53" customFormat="1" ht="18" x14ac:dyDescent="0.3">
      <c r="A542" s="471"/>
      <c r="B542" s="471"/>
      <c r="C542" s="47"/>
      <c r="D542" s="23"/>
      <c r="E542" s="23"/>
      <c r="F542" s="25"/>
      <c r="G542" s="382"/>
      <c r="H542" s="434"/>
      <c r="I542" s="1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8" s="28" customFormat="1" ht="18" x14ac:dyDescent="0.3">
      <c r="A543" s="471"/>
      <c r="B543" s="471"/>
      <c r="C543" s="15"/>
      <c r="D543" s="23"/>
      <c r="E543" s="23"/>
      <c r="F543" s="25"/>
      <c r="G543" s="382"/>
      <c r="H543" s="434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7"/>
    </row>
    <row r="544" spans="1:28" s="53" customFormat="1" ht="18" x14ac:dyDescent="0.3">
      <c r="A544" s="471"/>
      <c r="B544" s="471"/>
      <c r="C544" s="15"/>
      <c r="D544" s="23"/>
      <c r="E544" s="23"/>
      <c r="F544" s="25"/>
      <c r="G544" s="382"/>
      <c r="H544" s="434"/>
      <c r="I544" s="1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8" s="53" customFormat="1" ht="18" x14ac:dyDescent="0.3">
      <c r="A545" s="471"/>
      <c r="B545" s="471"/>
      <c r="C545" s="15"/>
      <c r="D545" s="23"/>
      <c r="E545" s="23"/>
      <c r="F545" s="25"/>
      <c r="G545" s="382"/>
      <c r="H545" s="434"/>
      <c r="I545" s="1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8" s="53" customFormat="1" ht="18.75" thickBot="1" x14ac:dyDescent="0.35">
      <c r="A546" s="471"/>
      <c r="B546" s="471"/>
      <c r="C546" s="15"/>
      <c r="D546" s="23"/>
      <c r="E546" s="23"/>
      <c r="F546" s="169"/>
      <c r="G546" s="382"/>
      <c r="H546" s="434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8" s="53" customFormat="1" ht="18.75" thickBot="1" x14ac:dyDescent="0.4">
      <c r="A547" s="472"/>
      <c r="B547" s="472"/>
      <c r="C547" s="21"/>
      <c r="D547" s="31"/>
      <c r="E547" s="31"/>
      <c r="F547" s="123"/>
      <c r="G547" s="385"/>
      <c r="H547" s="435"/>
      <c r="I547" s="40">
        <f>SUM(G540:G547)</f>
        <v>0</v>
      </c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8" s="53" customFormat="1" ht="18" x14ac:dyDescent="0.35">
      <c r="A548" s="470"/>
      <c r="B548" s="470"/>
      <c r="C548" s="81"/>
      <c r="D548" s="81"/>
      <c r="E548" s="81"/>
      <c r="F548" s="332"/>
      <c r="G548" s="384"/>
      <c r="H548" s="436"/>
      <c r="I548" s="103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8" s="28" customFormat="1" ht="18" x14ac:dyDescent="0.3">
      <c r="A549" s="471"/>
      <c r="B549" s="471"/>
      <c r="C549" s="23"/>
      <c r="D549" s="23"/>
      <c r="E549" s="23"/>
      <c r="F549" s="321"/>
      <c r="G549" s="386"/>
      <c r="H549" s="437"/>
      <c r="I549" s="1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7"/>
    </row>
    <row r="550" spans="1:28" s="53" customFormat="1" ht="18" x14ac:dyDescent="0.3">
      <c r="A550" s="471"/>
      <c r="B550" s="471"/>
      <c r="C550" s="15"/>
      <c r="D550" s="23"/>
      <c r="E550" s="23"/>
      <c r="F550" s="25"/>
      <c r="G550" s="382"/>
      <c r="H550" s="434"/>
      <c r="I550" s="1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8" s="53" customFormat="1" ht="18" x14ac:dyDescent="0.3">
      <c r="A551" s="471"/>
      <c r="B551" s="471"/>
      <c r="C551" s="15"/>
      <c r="D551" s="23"/>
      <c r="E551" s="23"/>
      <c r="F551" s="25"/>
      <c r="G551" s="382"/>
      <c r="H551" s="434"/>
      <c r="I551" s="1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8" s="28" customFormat="1" ht="18" x14ac:dyDescent="0.35">
      <c r="A552" s="471"/>
      <c r="B552" s="471"/>
      <c r="C552" s="15"/>
      <c r="D552" s="23"/>
      <c r="E552" s="23"/>
      <c r="F552" s="25"/>
      <c r="G552" s="382"/>
      <c r="H552" s="434"/>
      <c r="I552" s="39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7"/>
    </row>
    <row r="553" spans="1:28" s="53" customFormat="1" ht="18" x14ac:dyDescent="0.3">
      <c r="A553" s="471"/>
      <c r="B553" s="471"/>
      <c r="C553" s="15"/>
      <c r="D553" s="23"/>
      <c r="E553" s="23"/>
      <c r="F553" s="25"/>
      <c r="G553" s="382"/>
      <c r="H553" s="434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8" s="53" customFormat="1" ht="18" x14ac:dyDescent="0.3">
      <c r="A554" s="471"/>
      <c r="B554" s="471"/>
      <c r="C554" s="15"/>
      <c r="D554" s="23"/>
      <c r="E554" s="23"/>
      <c r="F554" s="25"/>
      <c r="G554" s="382"/>
      <c r="H554" s="434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8" s="53" customFormat="1" ht="18" x14ac:dyDescent="0.3">
      <c r="A555" s="471"/>
      <c r="B555" s="471"/>
      <c r="C555" s="15"/>
      <c r="D555" s="15"/>
      <c r="E555" s="23"/>
      <c r="F555" s="25"/>
      <c r="G555" s="382"/>
      <c r="H555" s="434"/>
      <c r="I555" s="1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8" s="53" customFormat="1" ht="18" x14ac:dyDescent="0.3">
      <c r="A556" s="471"/>
      <c r="B556" s="471"/>
      <c r="C556" s="15"/>
      <c r="D556" s="15"/>
      <c r="E556" s="23"/>
      <c r="F556" s="25"/>
      <c r="G556" s="382"/>
      <c r="H556" s="434"/>
      <c r="I556" s="1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8" s="53" customFormat="1" ht="18.75" thickBot="1" x14ac:dyDescent="0.35">
      <c r="A557" s="471"/>
      <c r="B557" s="471"/>
      <c r="C557" s="15"/>
      <c r="D557" s="15"/>
      <c r="E557" s="23"/>
      <c r="F557" s="25"/>
      <c r="G557" s="382"/>
      <c r="H557" s="437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8" s="53" customFormat="1" ht="18.75" thickBot="1" x14ac:dyDescent="0.4">
      <c r="A558" s="472"/>
      <c r="B558" s="472"/>
      <c r="C558" s="98"/>
      <c r="D558" s="98"/>
      <c r="E558" s="100"/>
      <c r="F558" s="123"/>
      <c r="G558" s="387"/>
      <c r="H558" s="426"/>
      <c r="I558" s="40">
        <f>SUM(G548:G558)</f>
        <v>0</v>
      </c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8" s="53" customFormat="1" ht="18" x14ac:dyDescent="0.3">
      <c r="A559" s="470"/>
      <c r="B559" s="470"/>
      <c r="C559" s="81"/>
      <c r="D559" s="81"/>
      <c r="E559" s="81"/>
      <c r="F559" s="332"/>
      <c r="G559" s="384"/>
      <c r="H559" s="436"/>
      <c r="I559" s="104"/>
    </row>
    <row r="560" spans="1:28" s="28" customFormat="1" ht="18" x14ac:dyDescent="0.35">
      <c r="A560" s="471"/>
      <c r="B560" s="471"/>
      <c r="C560" s="15"/>
      <c r="D560" s="15"/>
      <c r="E560" s="15"/>
      <c r="F560" s="25"/>
      <c r="G560" s="382"/>
      <c r="H560" s="434"/>
      <c r="I560" s="102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7"/>
    </row>
    <row r="561" spans="1:28" s="53" customFormat="1" ht="18" x14ac:dyDescent="0.3">
      <c r="A561" s="471"/>
      <c r="B561" s="471"/>
      <c r="C561" s="23"/>
      <c r="D561" s="23"/>
      <c r="E561" s="23"/>
      <c r="F561" s="321"/>
      <c r="G561" s="386"/>
      <c r="H561" s="437"/>
      <c r="I561" s="1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8" s="53" customFormat="1" ht="18" x14ac:dyDescent="0.3">
      <c r="A562" s="471"/>
      <c r="B562" s="471"/>
      <c r="C562" s="15"/>
      <c r="D562" s="23"/>
      <c r="E562" s="23"/>
      <c r="F562" s="25"/>
      <c r="G562" s="382"/>
      <c r="H562" s="434"/>
      <c r="I562" s="1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8" s="53" customFormat="1" ht="18" x14ac:dyDescent="0.3">
      <c r="A563" s="471"/>
      <c r="B563" s="471"/>
      <c r="C563" s="15"/>
      <c r="D563" s="23"/>
      <c r="E563" s="23"/>
      <c r="F563" s="25"/>
      <c r="G563" s="382"/>
      <c r="H563" s="434"/>
      <c r="I563" s="1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8" s="28" customFormat="1" ht="18" x14ac:dyDescent="0.35">
      <c r="A564" s="471"/>
      <c r="B564" s="471"/>
      <c r="C564" s="23"/>
      <c r="D564" s="23"/>
      <c r="E564" s="23"/>
      <c r="F564" s="321"/>
      <c r="G564" s="386"/>
      <c r="H564" s="437"/>
      <c r="I564" s="39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7"/>
    </row>
    <row r="565" spans="1:28" s="53" customFormat="1" ht="18" x14ac:dyDescent="0.3">
      <c r="A565" s="471"/>
      <c r="B565" s="471"/>
      <c r="C565" s="47"/>
      <c r="D565" s="23"/>
      <c r="E565" s="23"/>
      <c r="F565" s="25"/>
      <c r="G565" s="382"/>
      <c r="H565" s="434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8" s="53" customFormat="1" ht="18" x14ac:dyDescent="0.3">
      <c r="A566" s="471"/>
      <c r="B566" s="471"/>
      <c r="C566" s="15"/>
      <c r="D566" s="23"/>
      <c r="E566" s="23"/>
      <c r="F566" s="25"/>
      <c r="G566" s="382"/>
      <c r="H566" s="434"/>
      <c r="I566" s="1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8" s="53" customFormat="1" ht="18" x14ac:dyDescent="0.3">
      <c r="A567" s="471"/>
      <c r="B567" s="471"/>
      <c r="C567" s="15"/>
      <c r="D567" s="23"/>
      <c r="E567" s="23"/>
      <c r="F567" s="25"/>
      <c r="G567" s="382"/>
      <c r="H567" s="434"/>
      <c r="I567" s="1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8" s="53" customFormat="1" ht="18.75" thickBot="1" x14ac:dyDescent="0.35">
      <c r="A568" s="471"/>
      <c r="B568" s="471"/>
      <c r="C568" s="15"/>
      <c r="D568" s="23"/>
      <c r="E568" s="23"/>
      <c r="F568" s="25"/>
      <c r="G568" s="382"/>
      <c r="H568" s="434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8" s="53" customFormat="1" ht="18.75" thickBot="1" x14ac:dyDescent="0.4">
      <c r="A569" s="472"/>
      <c r="B569" s="472"/>
      <c r="C569" s="21"/>
      <c r="D569" s="21"/>
      <c r="E569" s="21"/>
      <c r="F569" s="333"/>
      <c r="G569" s="385"/>
      <c r="H569" s="438"/>
      <c r="I569" s="54">
        <f>SUM(G559:G569)</f>
        <v>0</v>
      </c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8" s="53" customFormat="1" ht="18" x14ac:dyDescent="0.3">
      <c r="A570" s="470"/>
      <c r="B570" s="470"/>
      <c r="C570" s="23"/>
      <c r="D570" s="23"/>
      <c r="E570" s="23"/>
      <c r="F570" s="321"/>
      <c r="G570" s="386"/>
      <c r="H570" s="437"/>
      <c r="I570" s="1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8" s="53" customFormat="1" ht="18" x14ac:dyDescent="0.35">
      <c r="A571" s="471"/>
      <c r="B571" s="471"/>
      <c r="C571" s="15"/>
      <c r="D571" s="15"/>
      <c r="E571" s="15"/>
      <c r="F571" s="25"/>
      <c r="G571" s="382"/>
      <c r="H571" s="439"/>
      <c r="I571" s="85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8" s="53" customFormat="1" ht="18" x14ac:dyDescent="0.3">
      <c r="A572" s="471"/>
      <c r="B572" s="471"/>
      <c r="C572" s="23"/>
      <c r="D572" s="23"/>
      <c r="E572" s="23"/>
      <c r="F572" s="321"/>
      <c r="G572" s="388"/>
      <c r="H572" s="437"/>
      <c r="I572" s="37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8" s="53" customFormat="1" ht="18" x14ac:dyDescent="0.3">
      <c r="A573" s="471"/>
      <c r="B573" s="471"/>
      <c r="C573" s="15"/>
      <c r="D573" s="15"/>
      <c r="E573" s="15"/>
      <c r="F573" s="25"/>
      <c r="G573" s="382"/>
      <c r="H573" s="434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8" s="53" customFormat="1" ht="18" x14ac:dyDescent="0.35">
      <c r="A574" s="471"/>
      <c r="B574" s="471"/>
      <c r="C574" s="15"/>
      <c r="D574" s="15"/>
      <c r="E574" s="15"/>
      <c r="F574" s="334"/>
      <c r="G574" s="382"/>
      <c r="H574" s="439"/>
      <c r="I574" s="87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8" s="28" customFormat="1" ht="18" x14ac:dyDescent="0.3">
      <c r="A575" s="471"/>
      <c r="B575" s="471"/>
      <c r="C575" s="15"/>
      <c r="D575" s="15"/>
      <c r="E575" s="15"/>
      <c r="F575" s="25"/>
      <c r="G575" s="382"/>
      <c r="H575" s="434"/>
      <c r="I575" s="1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7"/>
    </row>
    <row r="576" spans="1:28" s="53" customFormat="1" ht="18" x14ac:dyDescent="0.3">
      <c r="A576" s="471"/>
      <c r="B576" s="471"/>
      <c r="C576" s="15"/>
      <c r="D576" s="15"/>
      <c r="E576" s="15"/>
      <c r="F576" s="25"/>
      <c r="G576" s="382"/>
      <c r="H576" s="434"/>
      <c r="I576" s="1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8" s="53" customFormat="1" ht="18" x14ac:dyDescent="0.3">
      <c r="A577" s="471"/>
      <c r="B577" s="471"/>
      <c r="C577" s="15"/>
      <c r="D577" s="15"/>
      <c r="E577" s="15"/>
      <c r="F577" s="25"/>
      <c r="G577" s="382"/>
      <c r="H577" s="434"/>
      <c r="I577" s="1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8" s="53" customFormat="1" ht="18" x14ac:dyDescent="0.35">
      <c r="A578" s="471"/>
      <c r="B578" s="471"/>
      <c r="C578" s="15"/>
      <c r="D578" s="15"/>
      <c r="E578" s="15"/>
      <c r="F578" s="25"/>
      <c r="G578" s="382"/>
      <c r="H578" s="434"/>
      <c r="I578" s="39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8" s="53" customFormat="1" ht="18" x14ac:dyDescent="0.3">
      <c r="A579" s="471"/>
      <c r="B579" s="471"/>
      <c r="C579" s="15"/>
      <c r="D579" s="15"/>
      <c r="E579" s="15"/>
      <c r="F579" s="25"/>
      <c r="G579" s="382"/>
      <c r="H579" s="434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8" s="53" customFormat="1" ht="18" x14ac:dyDescent="0.3">
      <c r="A580" s="471"/>
      <c r="B580" s="471"/>
      <c r="C580" s="15"/>
      <c r="D580" s="15"/>
      <c r="E580" s="15"/>
      <c r="F580" s="25"/>
      <c r="G580" s="382"/>
      <c r="H580" s="434"/>
      <c r="I580" s="1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8" s="53" customFormat="1" ht="18.75" thickBot="1" x14ac:dyDescent="0.35">
      <c r="A581" s="471"/>
      <c r="B581" s="471"/>
      <c r="C581" s="15"/>
      <c r="D581" s="15"/>
      <c r="E581" s="15"/>
      <c r="F581" s="25"/>
      <c r="G581" s="382"/>
      <c r="H581" s="434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8" s="53" customFormat="1" ht="18.75" thickBot="1" x14ac:dyDescent="0.4">
      <c r="A582" s="472"/>
      <c r="B582" s="472"/>
      <c r="C582" s="21"/>
      <c r="D582" s="21"/>
      <c r="E582" s="21"/>
      <c r="F582" s="333"/>
      <c r="G582" s="385"/>
      <c r="H582" s="440"/>
      <c r="I582" s="33">
        <f>SUM(G570:G582)</f>
        <v>0</v>
      </c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8" s="28" customFormat="1" ht="18" x14ac:dyDescent="0.35">
      <c r="A583" s="470"/>
      <c r="B583" s="470"/>
      <c r="C583" s="20"/>
      <c r="D583" s="23"/>
      <c r="E583" s="23"/>
      <c r="F583" s="335"/>
      <c r="G583" s="386"/>
      <c r="H583" s="437"/>
      <c r="I583" s="39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7"/>
    </row>
    <row r="584" spans="1:28" s="53" customFormat="1" ht="18" x14ac:dyDescent="0.3">
      <c r="A584" s="471"/>
      <c r="B584" s="471"/>
      <c r="C584" s="15"/>
      <c r="D584" s="15"/>
      <c r="E584" s="15"/>
      <c r="F584" s="25"/>
      <c r="G584" s="382"/>
      <c r="H584" s="434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8" s="53" customFormat="1" ht="18" x14ac:dyDescent="0.3">
      <c r="A585" s="471"/>
      <c r="B585" s="471"/>
      <c r="C585" s="15"/>
      <c r="D585" s="15"/>
      <c r="E585" s="15"/>
      <c r="F585" s="25"/>
      <c r="G585" s="382"/>
      <c r="H585" s="434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8" s="53" customFormat="1" ht="18" x14ac:dyDescent="0.35">
      <c r="A586" s="471"/>
      <c r="B586" s="471"/>
      <c r="C586" s="15"/>
      <c r="D586" s="15"/>
      <c r="E586" s="15"/>
      <c r="F586" s="25"/>
      <c r="G586" s="382"/>
      <c r="H586" s="434"/>
      <c r="I586" s="39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8" s="53" customFormat="1" ht="18" x14ac:dyDescent="0.3">
      <c r="A587" s="471"/>
      <c r="B587" s="471"/>
      <c r="C587" s="15"/>
      <c r="D587" s="15"/>
      <c r="E587" s="15"/>
      <c r="F587" s="25"/>
      <c r="G587" s="382"/>
      <c r="H587" s="434"/>
      <c r="I587" s="1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8" s="53" customFormat="1" ht="18" x14ac:dyDescent="0.3">
      <c r="A588" s="471"/>
      <c r="B588" s="471"/>
      <c r="C588" s="15"/>
      <c r="D588" s="15"/>
      <c r="E588" s="15"/>
      <c r="F588" s="25"/>
      <c r="G588" s="382"/>
      <c r="H588" s="434"/>
      <c r="I588" s="1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8" s="53" customFormat="1" ht="18" x14ac:dyDescent="0.3">
      <c r="A589" s="471"/>
      <c r="B589" s="471"/>
      <c r="C589" s="15"/>
      <c r="D589" s="15"/>
      <c r="E589" s="15"/>
      <c r="F589" s="25"/>
      <c r="G589" s="382"/>
      <c r="H589" s="434"/>
      <c r="I589" s="1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8" s="28" customFormat="1" ht="18" x14ac:dyDescent="0.3">
      <c r="A590" s="471"/>
      <c r="B590" s="471"/>
      <c r="C590" s="15"/>
      <c r="D590" s="15"/>
      <c r="E590" s="15"/>
      <c r="F590" s="25"/>
      <c r="G590" s="382"/>
      <c r="H590" s="434"/>
      <c r="I590" s="1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7"/>
    </row>
    <row r="591" spans="1:28" s="53" customFormat="1" ht="18" x14ac:dyDescent="0.3">
      <c r="A591" s="471"/>
      <c r="B591" s="471"/>
      <c r="C591" s="15"/>
      <c r="D591" s="15"/>
      <c r="E591" s="15"/>
      <c r="F591" s="25"/>
      <c r="G591" s="382"/>
      <c r="H591" s="434"/>
      <c r="I591" s="1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8" s="53" customFormat="1" ht="18" x14ac:dyDescent="0.3">
      <c r="A592" s="471"/>
      <c r="B592" s="471"/>
      <c r="C592" s="15"/>
      <c r="D592" s="15"/>
      <c r="E592" s="15"/>
      <c r="F592" s="25"/>
      <c r="G592" s="382"/>
      <c r="H592" s="434"/>
      <c r="I592" s="1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8" s="53" customFormat="1" ht="18" x14ac:dyDescent="0.3">
      <c r="A593" s="471"/>
      <c r="B593" s="471"/>
      <c r="C593" s="15"/>
      <c r="D593" s="15"/>
      <c r="E593" s="15"/>
      <c r="F593" s="25"/>
      <c r="G593" s="382"/>
      <c r="H593" s="434"/>
      <c r="I593" s="1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8" s="53" customFormat="1" ht="18.75" thickBot="1" x14ac:dyDescent="0.35">
      <c r="A594" s="471"/>
      <c r="B594" s="471"/>
      <c r="C594" s="15"/>
      <c r="D594" s="15"/>
      <c r="E594" s="15"/>
      <c r="F594" s="25"/>
      <c r="G594" s="382"/>
      <c r="H594" s="434"/>
      <c r="I594" s="1"/>
    </row>
    <row r="595" spans="1:28" s="53" customFormat="1" ht="18.75" thickBot="1" x14ac:dyDescent="0.4">
      <c r="A595" s="472"/>
      <c r="B595" s="472"/>
      <c r="C595" s="21"/>
      <c r="D595" s="21"/>
      <c r="E595" s="21"/>
      <c r="F595" s="333"/>
      <c r="G595" s="385"/>
      <c r="H595" s="440"/>
      <c r="I595" s="57">
        <f>SUM(G583:G595)</f>
        <v>0</v>
      </c>
    </row>
    <row r="596" spans="1:28" s="53" customFormat="1" ht="18" x14ac:dyDescent="0.3">
      <c r="A596" s="470"/>
      <c r="B596" s="470"/>
      <c r="C596" s="20"/>
      <c r="D596" s="23"/>
      <c r="E596" s="23"/>
      <c r="F596" s="335"/>
      <c r="G596" s="386"/>
      <c r="H596" s="437"/>
    </row>
    <row r="597" spans="1:28" s="53" customFormat="1" ht="18" x14ac:dyDescent="0.35">
      <c r="A597" s="471"/>
      <c r="B597" s="471"/>
      <c r="C597" s="15"/>
      <c r="D597" s="15"/>
      <c r="E597" s="15"/>
      <c r="F597" s="25"/>
      <c r="G597" s="382"/>
      <c r="H597" s="434"/>
      <c r="I597" s="39"/>
    </row>
    <row r="598" spans="1:28" s="53" customFormat="1" ht="18" x14ac:dyDescent="0.35">
      <c r="A598" s="471"/>
      <c r="B598" s="471"/>
      <c r="C598" s="15"/>
      <c r="D598" s="15"/>
      <c r="E598" s="15"/>
      <c r="F598" s="25"/>
      <c r="G598" s="382"/>
      <c r="H598" s="434"/>
      <c r="I598" s="39"/>
    </row>
    <row r="599" spans="1:28" s="28" customFormat="1" ht="18" x14ac:dyDescent="0.35">
      <c r="A599" s="471"/>
      <c r="B599" s="471"/>
      <c r="C599" s="15"/>
      <c r="D599" s="15"/>
      <c r="E599" s="15"/>
      <c r="F599" s="25"/>
      <c r="G599" s="382"/>
      <c r="H599" s="434"/>
      <c r="I599" s="39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7"/>
    </row>
    <row r="600" spans="1:28" s="53" customFormat="1" ht="18" x14ac:dyDescent="0.3">
      <c r="A600" s="471"/>
      <c r="B600" s="471"/>
      <c r="C600" s="15"/>
      <c r="D600" s="15"/>
      <c r="E600" s="15"/>
      <c r="F600" s="25"/>
      <c r="G600" s="382"/>
      <c r="H600" s="434"/>
      <c r="I600" s="1"/>
    </row>
    <row r="601" spans="1:28" s="53" customFormat="1" ht="18" x14ac:dyDescent="0.3">
      <c r="A601" s="471"/>
      <c r="B601" s="471"/>
      <c r="C601" s="15"/>
      <c r="D601" s="15"/>
      <c r="E601" s="15"/>
      <c r="F601" s="25"/>
      <c r="G601" s="382"/>
      <c r="H601" s="434"/>
      <c r="I601" s="1"/>
    </row>
    <row r="602" spans="1:28" s="53" customFormat="1" ht="18" x14ac:dyDescent="0.3">
      <c r="A602" s="471"/>
      <c r="B602" s="471"/>
      <c r="C602" s="15"/>
      <c r="D602" s="15"/>
      <c r="E602" s="15"/>
      <c r="F602" s="25"/>
      <c r="G602" s="382"/>
      <c r="H602" s="434"/>
      <c r="I602" s="1"/>
    </row>
    <row r="603" spans="1:28" s="53" customFormat="1" ht="18" x14ac:dyDescent="0.3">
      <c r="A603" s="471"/>
      <c r="B603" s="471"/>
      <c r="C603" s="15"/>
      <c r="D603" s="15"/>
      <c r="E603" s="15"/>
      <c r="F603" s="25"/>
      <c r="G603" s="382"/>
      <c r="H603" s="434"/>
      <c r="I603" s="1"/>
    </row>
    <row r="604" spans="1:28" s="53" customFormat="1" ht="18.75" thickBot="1" x14ac:dyDescent="0.35">
      <c r="A604" s="471"/>
      <c r="B604" s="471"/>
      <c r="C604" s="15"/>
      <c r="D604" s="15"/>
      <c r="E604" s="15"/>
      <c r="F604" s="25"/>
      <c r="G604" s="363"/>
      <c r="H604" s="434"/>
      <c r="I604" s="1"/>
    </row>
    <row r="605" spans="1:28" s="53" customFormat="1" ht="18.75" thickBot="1" x14ac:dyDescent="0.4">
      <c r="A605" s="476"/>
      <c r="B605" s="476"/>
      <c r="C605" s="15"/>
      <c r="D605" s="15"/>
      <c r="E605" s="15"/>
      <c r="F605" s="25"/>
      <c r="G605" s="382"/>
      <c r="H605" s="434"/>
      <c r="I605" s="33"/>
    </row>
    <row r="606" spans="1:28" s="53" customFormat="1" ht="18" x14ac:dyDescent="0.3">
      <c r="A606" s="477"/>
      <c r="B606" s="477"/>
      <c r="C606" s="15"/>
      <c r="D606" s="15"/>
      <c r="E606" s="15"/>
      <c r="F606" s="25"/>
      <c r="G606" s="382"/>
      <c r="H606" s="434"/>
      <c r="I606" s="1"/>
    </row>
    <row r="607" spans="1:28" s="53" customFormat="1" ht="18" x14ac:dyDescent="0.3">
      <c r="A607" s="471"/>
      <c r="B607" s="471"/>
      <c r="C607" s="15"/>
      <c r="D607" s="15"/>
      <c r="E607" s="15"/>
      <c r="F607" s="25"/>
      <c r="G607" s="382"/>
      <c r="H607" s="434"/>
      <c r="I607" s="1"/>
    </row>
    <row r="608" spans="1:28" s="53" customFormat="1" ht="18" x14ac:dyDescent="0.35">
      <c r="A608" s="471"/>
      <c r="B608" s="471"/>
      <c r="C608" s="15"/>
      <c r="D608" s="15"/>
      <c r="E608" s="15"/>
      <c r="F608" s="25"/>
      <c r="G608" s="382"/>
      <c r="H608" s="434"/>
      <c r="I608" s="83"/>
    </row>
    <row r="609" spans="1:28" s="53" customFormat="1" ht="18" x14ac:dyDescent="0.3">
      <c r="A609" s="471"/>
      <c r="B609" s="471"/>
      <c r="C609" s="15"/>
      <c r="D609" s="15"/>
      <c r="E609" s="15"/>
      <c r="F609" s="25"/>
      <c r="G609" s="382"/>
      <c r="H609" s="434"/>
    </row>
    <row r="610" spans="1:28" s="53" customFormat="1" ht="18" x14ac:dyDescent="0.3">
      <c r="A610" s="471"/>
      <c r="B610" s="471"/>
      <c r="C610" s="13"/>
      <c r="D610" s="15"/>
      <c r="E610" s="15"/>
      <c r="F610" s="334"/>
      <c r="G610" s="382"/>
      <c r="H610" s="434"/>
      <c r="I610" s="1"/>
    </row>
    <row r="611" spans="1:28" s="53" customFormat="1" ht="18" x14ac:dyDescent="0.3">
      <c r="A611" s="471"/>
      <c r="B611" s="471"/>
      <c r="C611" s="15"/>
      <c r="D611" s="23"/>
      <c r="E611" s="23"/>
      <c r="F611" s="321"/>
      <c r="G611" s="386"/>
      <c r="H611" s="437"/>
      <c r="I611" s="1"/>
    </row>
    <row r="612" spans="1:28" s="28" customFormat="1" ht="18" x14ac:dyDescent="0.3">
      <c r="A612" s="471"/>
      <c r="B612" s="471"/>
      <c r="C612" s="15"/>
      <c r="D612" s="23"/>
      <c r="E612" s="23"/>
      <c r="F612" s="25"/>
      <c r="G612" s="382"/>
      <c r="H612" s="434"/>
      <c r="I612" s="1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7"/>
    </row>
    <row r="613" spans="1:28" s="53" customFormat="1" ht="18" x14ac:dyDescent="0.3">
      <c r="A613" s="471"/>
      <c r="B613" s="471"/>
      <c r="C613" s="15"/>
      <c r="D613" s="23"/>
      <c r="E613" s="23"/>
      <c r="F613" s="25"/>
      <c r="G613" s="382"/>
      <c r="H613" s="434"/>
      <c r="I613" s="1"/>
    </row>
    <row r="614" spans="1:28" s="53" customFormat="1" ht="18" x14ac:dyDescent="0.3">
      <c r="A614" s="471"/>
      <c r="B614" s="471"/>
      <c r="C614" s="15"/>
      <c r="D614" s="23"/>
      <c r="E614" s="23"/>
      <c r="F614" s="25"/>
      <c r="G614" s="382"/>
      <c r="H614" s="434"/>
      <c r="I614" s="1"/>
    </row>
    <row r="615" spans="1:28" s="53" customFormat="1" ht="18" x14ac:dyDescent="0.35">
      <c r="A615" s="471"/>
      <c r="B615" s="471"/>
      <c r="C615" s="15"/>
      <c r="D615" s="23"/>
      <c r="E615" s="23"/>
      <c r="F615" s="25"/>
      <c r="G615" s="382"/>
      <c r="H615" s="434"/>
      <c r="I615" s="39"/>
    </row>
    <row r="616" spans="1:28" s="53" customFormat="1" ht="18.75" thickBot="1" x14ac:dyDescent="0.35">
      <c r="A616" s="471"/>
      <c r="B616" s="471"/>
      <c r="C616" s="15"/>
      <c r="D616" s="23"/>
      <c r="E616" s="23"/>
      <c r="F616" s="25"/>
      <c r="G616" s="382"/>
      <c r="H616" s="434"/>
      <c r="I616" s="1"/>
    </row>
    <row r="617" spans="1:28" s="53" customFormat="1" ht="18.75" thickBot="1" x14ac:dyDescent="0.4">
      <c r="A617" s="472"/>
      <c r="B617" s="472"/>
      <c r="C617" s="31"/>
      <c r="D617" s="31"/>
      <c r="E617" s="31"/>
      <c r="F617" s="333"/>
      <c r="G617" s="385"/>
      <c r="H617" s="440"/>
      <c r="I617" s="40"/>
    </row>
    <row r="618" spans="1:28" s="53" customFormat="1" ht="18" x14ac:dyDescent="0.3">
      <c r="A618" s="470"/>
      <c r="B618" s="470"/>
      <c r="C618" s="23"/>
      <c r="D618" s="23"/>
      <c r="E618" s="23"/>
      <c r="F618" s="321"/>
      <c r="G618" s="386"/>
      <c r="H618" s="437"/>
    </row>
    <row r="619" spans="1:28" s="53" customFormat="1" ht="18" x14ac:dyDescent="0.3">
      <c r="A619" s="471"/>
      <c r="B619" s="471"/>
      <c r="C619" s="14"/>
      <c r="D619" s="14"/>
      <c r="E619" s="14"/>
      <c r="F619" s="331"/>
      <c r="G619" s="381"/>
      <c r="H619" s="441"/>
      <c r="I619" s="1"/>
    </row>
    <row r="620" spans="1:28" s="53" customFormat="1" ht="18" x14ac:dyDescent="0.3">
      <c r="A620" s="471"/>
      <c r="B620" s="471"/>
      <c r="C620" s="15"/>
      <c r="D620" s="15"/>
      <c r="E620" s="15"/>
      <c r="F620" s="25"/>
      <c r="G620" s="382"/>
      <c r="H620" s="434"/>
      <c r="I620" s="1"/>
    </row>
    <row r="621" spans="1:28" s="53" customFormat="1" ht="18" x14ac:dyDescent="0.3">
      <c r="A621" s="471"/>
      <c r="B621" s="471"/>
      <c r="C621" s="15"/>
      <c r="D621" s="15"/>
      <c r="E621" s="15"/>
      <c r="F621" s="25"/>
      <c r="G621" s="382"/>
      <c r="H621" s="434"/>
      <c r="I621" s="1"/>
    </row>
    <row r="622" spans="1:28" s="53" customFormat="1" ht="18" x14ac:dyDescent="0.3">
      <c r="A622" s="471"/>
      <c r="B622" s="471"/>
      <c r="C622" s="15"/>
      <c r="D622" s="15"/>
      <c r="E622" s="15"/>
      <c r="F622" s="25"/>
      <c r="G622" s="382"/>
      <c r="H622" s="434"/>
      <c r="I622" s="1"/>
    </row>
    <row r="623" spans="1:28" s="53" customFormat="1" ht="18" x14ac:dyDescent="0.3">
      <c r="A623" s="471"/>
      <c r="B623" s="471"/>
      <c r="C623" s="13"/>
      <c r="D623" s="13"/>
      <c r="E623" s="13"/>
      <c r="F623" s="334"/>
      <c r="G623" s="382"/>
      <c r="H623" s="434"/>
      <c r="I623" s="1"/>
    </row>
    <row r="624" spans="1:28" s="53" customFormat="1" ht="18" x14ac:dyDescent="0.3">
      <c r="A624" s="471"/>
      <c r="B624" s="471"/>
      <c r="C624" s="15"/>
      <c r="D624" s="15"/>
      <c r="E624" s="15"/>
      <c r="F624" s="25"/>
      <c r="G624" s="382"/>
      <c r="H624" s="434"/>
      <c r="I624" s="1"/>
    </row>
    <row r="625" spans="1:28" s="53" customFormat="1" ht="18" x14ac:dyDescent="0.3">
      <c r="A625" s="471"/>
      <c r="B625" s="471"/>
      <c r="C625" s="15"/>
      <c r="D625" s="15"/>
      <c r="E625" s="15"/>
      <c r="F625" s="25"/>
      <c r="G625" s="382"/>
      <c r="H625" s="434"/>
      <c r="I625" s="1"/>
    </row>
    <row r="626" spans="1:28" s="53" customFormat="1" ht="18" x14ac:dyDescent="0.3">
      <c r="A626" s="471"/>
      <c r="B626" s="471"/>
      <c r="C626" s="15"/>
      <c r="D626" s="15"/>
      <c r="E626" s="15"/>
      <c r="F626" s="25"/>
      <c r="G626" s="382"/>
      <c r="H626" s="434"/>
      <c r="I626" s="1"/>
    </row>
    <row r="627" spans="1:28" s="53" customFormat="1" ht="18" x14ac:dyDescent="0.3">
      <c r="A627" s="471"/>
      <c r="B627" s="471"/>
      <c r="C627" s="15"/>
      <c r="D627" s="15"/>
      <c r="E627" s="15"/>
      <c r="F627" s="25"/>
      <c r="G627" s="382"/>
      <c r="H627" s="434"/>
      <c r="I627" s="1"/>
    </row>
    <row r="628" spans="1:28" s="28" customFormat="1" ht="18" x14ac:dyDescent="0.35">
      <c r="A628" s="471"/>
      <c r="B628" s="471"/>
      <c r="C628" s="15"/>
      <c r="D628" s="15"/>
      <c r="E628" s="15"/>
      <c r="F628" s="25"/>
      <c r="G628" s="382"/>
      <c r="H628" s="434"/>
      <c r="I628" s="39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7"/>
    </row>
    <row r="629" spans="1:28" s="53" customFormat="1" ht="18" x14ac:dyDescent="0.3">
      <c r="A629" s="471"/>
      <c r="B629" s="471"/>
      <c r="C629" s="15"/>
      <c r="D629" s="15"/>
      <c r="E629" s="15"/>
      <c r="F629" s="25"/>
      <c r="G629" s="382"/>
      <c r="H629" s="434"/>
      <c r="I629" s="1"/>
    </row>
    <row r="630" spans="1:28" s="53" customFormat="1" ht="18.75" thickBot="1" x14ac:dyDescent="0.35">
      <c r="A630" s="471"/>
      <c r="B630" s="471"/>
      <c r="C630" s="15"/>
      <c r="D630" s="15"/>
      <c r="E630" s="15"/>
      <c r="F630" s="25"/>
      <c r="G630" s="382"/>
      <c r="H630" s="434"/>
      <c r="I630" s="1"/>
    </row>
    <row r="631" spans="1:28" s="53" customFormat="1" ht="18.75" thickBot="1" x14ac:dyDescent="0.4">
      <c r="A631" s="476"/>
      <c r="B631" s="476"/>
      <c r="C631" s="13"/>
      <c r="D631" s="13"/>
      <c r="E631" s="15"/>
      <c r="F631" s="25"/>
      <c r="G631" s="382"/>
      <c r="H631" s="434"/>
      <c r="I631" s="33">
        <f>SUM(G620:G632)</f>
        <v>0</v>
      </c>
    </row>
    <row r="632" spans="1:28" s="53" customFormat="1" ht="18" x14ac:dyDescent="0.3">
      <c r="A632" s="477"/>
      <c r="B632" s="477"/>
      <c r="C632" s="15"/>
      <c r="D632" s="15"/>
      <c r="E632" s="15"/>
      <c r="F632" s="25"/>
      <c r="G632" s="382"/>
      <c r="H632" s="434"/>
      <c r="I632" s="1"/>
    </row>
    <row r="633" spans="1:28" s="53" customFormat="1" ht="18" x14ac:dyDescent="0.3">
      <c r="A633" s="471"/>
      <c r="B633" s="471"/>
      <c r="C633" s="23"/>
      <c r="D633" s="23"/>
      <c r="E633" s="23"/>
      <c r="F633" s="321"/>
      <c r="G633" s="386"/>
      <c r="H633" s="437"/>
      <c r="I633" s="1"/>
    </row>
    <row r="634" spans="1:28" s="28" customFormat="1" ht="18" x14ac:dyDescent="0.3">
      <c r="A634" s="471"/>
      <c r="B634" s="471"/>
      <c r="C634" s="15"/>
      <c r="D634" s="15"/>
      <c r="E634" s="15"/>
      <c r="F634" s="25"/>
      <c r="G634" s="382"/>
      <c r="H634" s="434"/>
      <c r="I634" s="1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7"/>
    </row>
    <row r="635" spans="1:28" ht="18" x14ac:dyDescent="0.3">
      <c r="A635" s="471"/>
      <c r="B635" s="471"/>
      <c r="C635" s="15"/>
      <c r="D635" s="15"/>
      <c r="E635" s="15"/>
      <c r="F635" s="25"/>
      <c r="G635" s="382"/>
      <c r="H635" s="434"/>
      <c r="I635" s="1"/>
    </row>
    <row r="636" spans="1:28" ht="18" x14ac:dyDescent="0.3">
      <c r="A636" s="471"/>
      <c r="B636" s="471"/>
      <c r="C636" s="15"/>
      <c r="D636" s="15"/>
      <c r="E636" s="15"/>
      <c r="F636" s="25"/>
      <c r="G636" s="382"/>
      <c r="H636" s="434"/>
      <c r="I636" s="1"/>
    </row>
    <row r="637" spans="1:28" ht="18" x14ac:dyDescent="0.3">
      <c r="A637" s="471"/>
      <c r="B637" s="471"/>
      <c r="C637" s="15"/>
      <c r="D637" s="15"/>
      <c r="E637" s="15"/>
      <c r="F637" s="25"/>
      <c r="G637" s="382"/>
      <c r="H637" s="434"/>
      <c r="I637" s="1"/>
    </row>
    <row r="638" spans="1:28" ht="18" x14ac:dyDescent="0.3">
      <c r="A638" s="471"/>
      <c r="B638" s="471"/>
      <c r="C638" s="13"/>
      <c r="D638" s="13"/>
      <c r="E638" s="15"/>
      <c r="F638" s="334"/>
      <c r="G638" s="382"/>
      <c r="H638" s="434"/>
      <c r="I638" s="1"/>
    </row>
    <row r="639" spans="1:28" ht="18" x14ac:dyDescent="0.3">
      <c r="A639" s="471"/>
      <c r="B639" s="471"/>
      <c r="C639" s="15"/>
      <c r="D639" s="15"/>
      <c r="E639" s="15"/>
      <c r="F639" s="25"/>
      <c r="G639" s="382"/>
      <c r="H639" s="434"/>
      <c r="I639" s="1"/>
    </row>
    <row r="640" spans="1:28" ht="18.75" thickBot="1" x14ac:dyDescent="0.35">
      <c r="A640" s="471"/>
      <c r="B640" s="471"/>
      <c r="C640" s="15"/>
      <c r="D640" s="15"/>
      <c r="E640" s="15"/>
      <c r="F640" s="25"/>
      <c r="G640" s="382"/>
      <c r="H640" s="434"/>
      <c r="I640" s="1"/>
    </row>
    <row r="641" spans="1:9" ht="18.75" thickBot="1" x14ac:dyDescent="0.4">
      <c r="A641" s="476"/>
      <c r="B641" s="476"/>
      <c r="C641" s="15"/>
      <c r="D641" s="15"/>
      <c r="E641" s="15"/>
      <c r="F641" s="25"/>
      <c r="G641" s="382"/>
      <c r="H641" s="434"/>
      <c r="I641" s="33">
        <f>SUM(G633:G642)</f>
        <v>0</v>
      </c>
    </row>
    <row r="642" spans="1:9" ht="18" x14ac:dyDescent="0.3">
      <c r="A642" s="311"/>
      <c r="B642" s="311"/>
      <c r="C642" s="15"/>
      <c r="D642" s="15"/>
      <c r="E642" s="15"/>
      <c r="F642" s="25"/>
      <c r="G642" s="382"/>
      <c r="H642" s="434"/>
      <c r="I642" s="1"/>
    </row>
    <row r="643" spans="1:9" ht="18" x14ac:dyDescent="0.3">
      <c r="A643" s="476"/>
      <c r="B643" s="476"/>
      <c r="C643" s="23"/>
      <c r="D643" s="23"/>
      <c r="E643" s="23"/>
      <c r="F643" s="321"/>
      <c r="G643" s="386"/>
      <c r="H643" s="437"/>
      <c r="I643" s="1"/>
    </row>
    <row r="644" spans="1:9" ht="18" x14ac:dyDescent="0.3">
      <c r="A644" s="477"/>
      <c r="B644" s="477"/>
      <c r="C644" s="14"/>
      <c r="D644" s="14"/>
      <c r="E644" s="14"/>
      <c r="F644" s="331"/>
      <c r="G644" s="381"/>
      <c r="H644" s="433"/>
      <c r="I644" s="1"/>
    </row>
    <row r="645" spans="1:9" ht="18" x14ac:dyDescent="0.3">
      <c r="A645" s="311"/>
      <c r="B645" s="311"/>
      <c r="C645" s="13"/>
      <c r="D645" s="13"/>
      <c r="E645" s="13"/>
      <c r="F645" s="334"/>
      <c r="G645" s="381"/>
      <c r="H645" s="434"/>
      <c r="I645" s="1"/>
    </row>
    <row r="646" spans="1:9" ht="18" x14ac:dyDescent="0.3">
      <c r="A646" s="311"/>
      <c r="B646" s="311"/>
      <c r="C646" s="15"/>
      <c r="D646" s="15"/>
      <c r="E646" s="15"/>
      <c r="F646" s="25"/>
      <c r="G646" s="382"/>
      <c r="H646" s="434"/>
      <c r="I646" s="1"/>
    </row>
    <row r="647" spans="1:9" ht="18" x14ac:dyDescent="0.3">
      <c r="A647" s="311"/>
      <c r="B647" s="311"/>
      <c r="C647" s="15"/>
      <c r="D647" s="15"/>
      <c r="E647" s="15"/>
      <c r="F647" s="25"/>
      <c r="G647" s="382"/>
      <c r="H647" s="434"/>
      <c r="I647" s="1"/>
    </row>
    <row r="648" spans="1:9" ht="18" x14ac:dyDescent="0.35">
      <c r="A648" s="311"/>
      <c r="B648" s="312"/>
      <c r="C648" s="15"/>
      <c r="D648" s="15"/>
      <c r="E648" s="15"/>
      <c r="F648" s="25"/>
      <c r="G648" s="382"/>
      <c r="H648" s="434"/>
      <c r="I648" s="39"/>
    </row>
    <row r="649" spans="1:9" ht="18.75" thickBot="1" x14ac:dyDescent="0.35">
      <c r="A649" s="311"/>
      <c r="B649" s="311"/>
      <c r="C649" s="15"/>
      <c r="D649" s="15"/>
      <c r="E649" s="15"/>
      <c r="F649" s="25"/>
      <c r="G649" s="382"/>
      <c r="H649" s="434"/>
      <c r="I649" s="1"/>
    </row>
    <row r="650" spans="1:9" ht="18.75" thickBot="1" x14ac:dyDescent="0.4">
      <c r="A650" s="311"/>
      <c r="B650" s="311"/>
      <c r="C650" s="15"/>
      <c r="D650" s="15"/>
      <c r="E650" s="15"/>
      <c r="F650" s="25"/>
      <c r="G650" s="382"/>
      <c r="H650" s="434"/>
      <c r="I650" s="40">
        <f>SUM(G643:G651)</f>
        <v>0</v>
      </c>
    </row>
    <row r="651" spans="1:9" ht="18" x14ac:dyDescent="0.3">
      <c r="A651" s="311"/>
      <c r="B651" s="312"/>
      <c r="C651" s="15"/>
      <c r="D651" s="15"/>
      <c r="E651" s="15"/>
      <c r="F651" s="25"/>
      <c r="G651" s="382"/>
      <c r="H651" s="434"/>
      <c r="I651" s="1"/>
    </row>
    <row r="652" spans="1:9" ht="18" x14ac:dyDescent="0.3">
      <c r="A652" s="476"/>
      <c r="B652" s="476"/>
      <c r="C652" s="23"/>
      <c r="D652" s="23"/>
      <c r="E652" s="23"/>
      <c r="F652" s="321"/>
      <c r="G652" s="386"/>
      <c r="H652" s="437"/>
      <c r="I652" s="1"/>
    </row>
    <row r="653" spans="1:9" ht="18" x14ac:dyDescent="0.3">
      <c r="A653" s="311"/>
      <c r="B653" s="311"/>
      <c r="C653" s="15"/>
      <c r="D653" s="15"/>
      <c r="E653" s="15"/>
      <c r="F653" s="25"/>
      <c r="G653" s="382"/>
      <c r="H653" s="434"/>
      <c r="I653" s="1"/>
    </row>
    <row r="654" spans="1:9" ht="18" x14ac:dyDescent="0.3">
      <c r="A654" s="311"/>
      <c r="B654" s="311"/>
      <c r="C654" s="15"/>
      <c r="D654" s="15"/>
      <c r="E654" s="15"/>
      <c r="F654" s="25"/>
      <c r="G654" s="382"/>
      <c r="H654" s="434"/>
      <c r="I654" s="1"/>
    </row>
    <row r="655" spans="1:9" ht="18" x14ac:dyDescent="0.3">
      <c r="A655" s="311"/>
      <c r="B655" s="311"/>
      <c r="C655" s="15"/>
      <c r="D655" s="15"/>
      <c r="E655" s="15"/>
      <c r="F655" s="25"/>
      <c r="G655" s="382"/>
      <c r="H655" s="434"/>
      <c r="I655" s="1"/>
    </row>
    <row r="656" spans="1:9" ht="18" x14ac:dyDescent="0.3">
      <c r="A656" s="311"/>
      <c r="B656" s="311"/>
      <c r="C656" s="51"/>
      <c r="D656" s="51"/>
      <c r="E656" s="51"/>
      <c r="F656" s="336"/>
      <c r="G656" s="389"/>
      <c r="H656" s="434"/>
      <c r="I656" s="1"/>
    </row>
    <row r="657" spans="1:9" ht="18" x14ac:dyDescent="0.3">
      <c r="A657" s="311"/>
      <c r="B657" s="311"/>
      <c r="C657" s="15"/>
      <c r="D657" s="15"/>
      <c r="E657" s="15"/>
      <c r="F657" s="25"/>
      <c r="G657" s="382"/>
      <c r="H657" s="434"/>
      <c r="I657" s="1"/>
    </row>
    <row r="658" spans="1:9" ht="18" x14ac:dyDescent="0.3">
      <c r="A658" s="311"/>
      <c r="B658" s="311"/>
      <c r="C658" s="15"/>
      <c r="D658" s="15"/>
      <c r="E658" s="15"/>
      <c r="F658" s="25"/>
      <c r="G658" s="382"/>
      <c r="H658" s="434"/>
      <c r="I658" s="1"/>
    </row>
    <row r="659" spans="1:9" ht="18" x14ac:dyDescent="0.3">
      <c r="A659" s="311"/>
      <c r="B659" s="312"/>
      <c r="C659" s="15"/>
      <c r="D659" s="15"/>
      <c r="E659" s="15"/>
      <c r="F659" s="25"/>
      <c r="G659" s="382"/>
      <c r="H659" s="434"/>
      <c r="I659" s="1"/>
    </row>
    <row r="660" spans="1:9" ht="18" x14ac:dyDescent="0.3">
      <c r="A660" s="311"/>
      <c r="B660" s="311"/>
      <c r="C660" s="15"/>
      <c r="D660" s="15"/>
      <c r="E660" s="15"/>
      <c r="F660" s="25"/>
      <c r="G660" s="382"/>
      <c r="H660" s="434"/>
      <c r="I660" s="1"/>
    </row>
    <row r="661" spans="1:9" ht="18" x14ac:dyDescent="0.3">
      <c r="A661" s="311"/>
      <c r="B661" s="311"/>
      <c r="C661" s="15"/>
      <c r="D661" s="15"/>
      <c r="E661" s="15"/>
      <c r="F661" s="25"/>
      <c r="G661" s="382"/>
      <c r="H661" s="434"/>
      <c r="I661" s="1"/>
    </row>
    <row r="662" spans="1:9" ht="18.75" thickBot="1" x14ac:dyDescent="0.35">
      <c r="A662" s="311"/>
      <c r="B662" s="311"/>
      <c r="C662" s="15"/>
      <c r="D662" s="15"/>
      <c r="E662" s="15"/>
      <c r="F662" s="25"/>
      <c r="G662" s="382"/>
      <c r="H662" s="434"/>
      <c r="I662" s="1"/>
    </row>
    <row r="663" spans="1:9" ht="18.75" thickBot="1" x14ac:dyDescent="0.4">
      <c r="A663" s="311"/>
      <c r="B663" s="311"/>
      <c r="C663" s="15"/>
      <c r="D663" s="15"/>
      <c r="E663" s="15"/>
      <c r="F663" s="25"/>
      <c r="G663" s="382"/>
      <c r="H663" s="434"/>
      <c r="I663" s="33">
        <f>SUM(G811:G824)</f>
        <v>0</v>
      </c>
    </row>
    <row r="664" spans="1:9" ht="18" x14ac:dyDescent="0.3">
      <c r="A664" s="311"/>
      <c r="B664" s="311"/>
      <c r="C664" s="15"/>
      <c r="D664" s="15"/>
      <c r="E664" s="15"/>
      <c r="F664" s="25"/>
      <c r="G664" s="382"/>
      <c r="H664" s="434"/>
      <c r="I664" s="1"/>
    </row>
    <row r="665" spans="1:9" ht="18" x14ac:dyDescent="0.3">
      <c r="A665" s="311"/>
      <c r="B665" s="311"/>
      <c r="C665" s="15"/>
      <c r="D665" s="15"/>
      <c r="E665" s="15"/>
      <c r="F665" s="25"/>
      <c r="G665" s="382"/>
      <c r="H665" s="434"/>
      <c r="I665" s="1"/>
    </row>
    <row r="666" spans="1:9" ht="18" x14ac:dyDescent="0.3">
      <c r="A666" s="311"/>
      <c r="B666" s="311"/>
      <c r="C666" s="15"/>
      <c r="D666" s="15"/>
      <c r="E666" s="15"/>
      <c r="F666" s="25"/>
      <c r="G666" s="382"/>
      <c r="H666" s="434"/>
      <c r="I666" s="1"/>
    </row>
    <row r="667" spans="1:9" ht="18" x14ac:dyDescent="0.3">
      <c r="A667" s="311"/>
      <c r="B667" s="311"/>
      <c r="C667" s="15"/>
      <c r="D667" s="15"/>
      <c r="E667" s="15"/>
      <c r="F667" s="25"/>
      <c r="G667" s="382"/>
      <c r="H667" s="434"/>
      <c r="I667" s="1"/>
    </row>
    <row r="668" spans="1:9" ht="18" x14ac:dyDescent="0.3">
      <c r="A668" s="311"/>
      <c r="B668" s="311"/>
      <c r="C668" s="15"/>
      <c r="D668" s="15"/>
      <c r="E668" s="15"/>
      <c r="F668" s="25"/>
      <c r="G668" s="382"/>
      <c r="H668" s="434"/>
      <c r="I668" s="1"/>
    </row>
    <row r="669" spans="1:9" ht="18" x14ac:dyDescent="0.3">
      <c r="A669" s="311"/>
      <c r="B669" s="311"/>
      <c r="C669" s="15"/>
      <c r="D669" s="15"/>
      <c r="E669" s="15"/>
      <c r="F669" s="25"/>
      <c r="G669" s="382"/>
      <c r="H669" s="434"/>
      <c r="I669" s="1"/>
    </row>
    <row r="670" spans="1:9" ht="18" x14ac:dyDescent="0.3">
      <c r="A670" s="311"/>
      <c r="B670" s="312"/>
      <c r="C670" s="15"/>
      <c r="D670" s="15"/>
      <c r="E670" s="15"/>
      <c r="F670" s="25"/>
      <c r="G670" s="382"/>
      <c r="H670" s="434"/>
      <c r="I670" s="1"/>
    </row>
    <row r="671" spans="1:9" ht="18" x14ac:dyDescent="0.3">
      <c r="A671" s="311"/>
      <c r="B671" s="311"/>
      <c r="C671" s="15"/>
      <c r="D671" s="15"/>
      <c r="E671" s="15"/>
      <c r="F671" s="25"/>
      <c r="G671" s="382"/>
      <c r="H671" s="434"/>
      <c r="I671" s="1"/>
    </row>
    <row r="672" spans="1:9" ht="18.75" thickBot="1" x14ac:dyDescent="0.35">
      <c r="A672" s="311"/>
      <c r="B672" s="311"/>
      <c r="C672" s="15"/>
      <c r="D672" s="15"/>
      <c r="E672" s="15"/>
      <c r="F672" s="25"/>
      <c r="G672" s="382"/>
      <c r="H672" s="434"/>
      <c r="I672" s="1"/>
    </row>
    <row r="673" spans="1:9" ht="18.75" thickBot="1" x14ac:dyDescent="0.4">
      <c r="A673" s="311"/>
      <c r="B673" s="312"/>
      <c r="C673" s="15"/>
      <c r="D673" s="15"/>
      <c r="E673" s="15"/>
      <c r="F673" s="25"/>
      <c r="G673" s="382"/>
      <c r="H673" s="434"/>
      <c r="I673" s="418">
        <f>SUM(G826:G834)</f>
        <v>0</v>
      </c>
    </row>
    <row r="674" spans="1:9" ht="18" x14ac:dyDescent="0.3">
      <c r="A674" s="311"/>
      <c r="B674" s="311"/>
      <c r="C674" s="15"/>
      <c r="D674" s="15"/>
      <c r="E674" s="15"/>
      <c r="F674" s="25"/>
      <c r="G674" s="382"/>
      <c r="H674" s="434"/>
      <c r="I674" s="1"/>
    </row>
    <row r="675" spans="1:9" ht="18" x14ac:dyDescent="0.3">
      <c r="A675" s="311"/>
      <c r="B675" s="311"/>
      <c r="C675" s="15"/>
      <c r="D675" s="15"/>
      <c r="E675" s="15"/>
      <c r="F675" s="25"/>
      <c r="G675" s="382"/>
      <c r="H675" s="434"/>
      <c r="I675" s="1"/>
    </row>
    <row r="676" spans="1:9" ht="18" x14ac:dyDescent="0.3">
      <c r="A676" s="311"/>
      <c r="B676" s="311"/>
      <c r="C676" s="15"/>
      <c r="D676" s="15"/>
      <c r="E676" s="15"/>
      <c r="F676" s="25"/>
      <c r="G676" s="382"/>
      <c r="H676" s="434"/>
      <c r="I676" s="1"/>
    </row>
    <row r="677" spans="1:9" ht="18" x14ac:dyDescent="0.3">
      <c r="A677" s="311"/>
      <c r="B677" s="311"/>
      <c r="C677" s="15"/>
      <c r="D677" s="15"/>
      <c r="E677" s="15"/>
      <c r="F677" s="25"/>
      <c r="G677" s="382"/>
      <c r="H677" s="434"/>
      <c r="I677" s="1"/>
    </row>
    <row r="678" spans="1:9" ht="18" x14ac:dyDescent="0.3">
      <c r="A678" s="311"/>
      <c r="B678" s="311"/>
      <c r="C678" s="51"/>
      <c r="D678" s="51"/>
      <c r="E678" s="51"/>
      <c r="F678" s="336"/>
      <c r="G678" s="389"/>
      <c r="H678" s="434"/>
      <c r="I678" s="1"/>
    </row>
    <row r="679" spans="1:9" ht="18" x14ac:dyDescent="0.3">
      <c r="A679" s="311"/>
      <c r="B679" s="311"/>
      <c r="C679" s="23"/>
      <c r="D679" s="23"/>
      <c r="E679" s="23"/>
      <c r="F679" s="321"/>
      <c r="G679" s="386"/>
      <c r="H679" s="437"/>
      <c r="I679" s="1"/>
    </row>
    <row r="680" spans="1:9" ht="18" x14ac:dyDescent="0.3">
      <c r="A680" s="311"/>
      <c r="B680" s="311"/>
      <c r="C680" s="15"/>
      <c r="D680" s="15"/>
      <c r="E680" s="15"/>
      <c r="F680" s="25"/>
      <c r="G680" s="382"/>
      <c r="H680" s="434"/>
      <c r="I680" s="1"/>
    </row>
    <row r="681" spans="1:9" ht="18" x14ac:dyDescent="0.3">
      <c r="A681" s="311"/>
      <c r="B681" s="311"/>
      <c r="C681" s="15"/>
      <c r="D681" s="15"/>
      <c r="E681" s="15"/>
      <c r="F681" s="25"/>
      <c r="G681" s="382"/>
      <c r="H681" s="434"/>
      <c r="I681" s="1"/>
    </row>
    <row r="682" spans="1:9" ht="18" x14ac:dyDescent="0.3">
      <c r="A682" s="311"/>
      <c r="B682" s="311"/>
      <c r="C682" s="15"/>
      <c r="D682" s="15"/>
      <c r="E682" s="15"/>
      <c r="F682" s="25"/>
      <c r="G682" s="382"/>
      <c r="H682" s="434"/>
      <c r="I682" s="1"/>
    </row>
    <row r="683" spans="1:9" ht="18" x14ac:dyDescent="0.3">
      <c r="A683" s="311"/>
      <c r="B683" s="311"/>
      <c r="C683" s="15"/>
      <c r="D683" s="15"/>
      <c r="E683" s="15"/>
      <c r="F683" s="25"/>
      <c r="G683" s="382"/>
      <c r="H683" s="434"/>
      <c r="I683" s="1"/>
    </row>
    <row r="684" spans="1:9" ht="18" x14ac:dyDescent="0.3">
      <c r="A684" s="311"/>
      <c r="B684" s="311"/>
      <c r="C684" s="15"/>
      <c r="D684" s="15"/>
      <c r="E684" s="15"/>
      <c r="F684" s="25"/>
      <c r="G684" s="382"/>
      <c r="H684" s="434"/>
      <c r="I684" s="1"/>
    </row>
    <row r="685" spans="1:9" ht="18" x14ac:dyDescent="0.3">
      <c r="A685" s="311"/>
      <c r="B685" s="311"/>
      <c r="C685" s="15"/>
      <c r="D685" s="15"/>
      <c r="E685" s="15"/>
      <c r="F685" s="25"/>
      <c r="G685" s="382"/>
      <c r="H685" s="434"/>
      <c r="I685" s="1"/>
    </row>
    <row r="686" spans="1:9" ht="18" x14ac:dyDescent="0.3">
      <c r="A686" s="311"/>
      <c r="B686" s="311"/>
      <c r="C686" s="15"/>
      <c r="D686" s="15"/>
      <c r="E686" s="15"/>
      <c r="F686" s="25"/>
      <c r="G686" s="382"/>
      <c r="H686" s="434"/>
      <c r="I686" s="1"/>
    </row>
    <row r="687" spans="1:9" ht="18" x14ac:dyDescent="0.3">
      <c r="A687" s="311"/>
      <c r="B687" s="311"/>
      <c r="C687" s="15"/>
      <c r="D687" s="15"/>
      <c r="E687" s="15"/>
      <c r="F687" s="25"/>
      <c r="G687" s="382"/>
      <c r="H687" s="434"/>
      <c r="I687" s="1"/>
    </row>
    <row r="688" spans="1:9" ht="18" x14ac:dyDescent="0.3">
      <c r="A688" s="311"/>
      <c r="B688" s="311"/>
      <c r="C688" s="15"/>
      <c r="D688" s="15"/>
      <c r="E688" s="15"/>
      <c r="F688" s="25"/>
      <c r="G688" s="382"/>
      <c r="H688" s="434"/>
      <c r="I688" s="1"/>
    </row>
    <row r="689" spans="1:9" ht="18" x14ac:dyDescent="0.3">
      <c r="A689" s="311"/>
      <c r="B689" s="311"/>
      <c r="C689" s="15"/>
      <c r="D689" s="15"/>
      <c r="E689" s="15"/>
      <c r="F689" s="25"/>
      <c r="G689" s="382"/>
      <c r="H689" s="434"/>
      <c r="I689" s="1"/>
    </row>
    <row r="690" spans="1:9" ht="18" x14ac:dyDescent="0.3">
      <c r="A690" s="311"/>
      <c r="B690" s="311"/>
      <c r="C690" s="15"/>
      <c r="D690" s="15"/>
      <c r="E690" s="15"/>
      <c r="F690" s="25"/>
      <c r="G690" s="382"/>
      <c r="H690" s="434"/>
      <c r="I690" s="1"/>
    </row>
    <row r="691" spans="1:9" ht="18" x14ac:dyDescent="0.3">
      <c r="A691" s="311"/>
      <c r="B691" s="311"/>
      <c r="C691" s="15"/>
      <c r="D691" s="15"/>
      <c r="E691" s="15"/>
      <c r="F691" s="25"/>
      <c r="G691" s="382"/>
      <c r="H691" s="434"/>
      <c r="I691" s="1"/>
    </row>
    <row r="692" spans="1:9" ht="18" x14ac:dyDescent="0.3">
      <c r="A692" s="311"/>
      <c r="B692" s="311"/>
      <c r="C692" s="15"/>
      <c r="D692" s="15"/>
      <c r="E692" s="15"/>
      <c r="F692" s="25"/>
      <c r="G692" s="382"/>
      <c r="H692" s="434"/>
      <c r="I692" s="1"/>
    </row>
    <row r="693" spans="1:9" ht="18" x14ac:dyDescent="0.3">
      <c r="A693" s="477"/>
      <c r="B693" s="477"/>
      <c r="C693" s="14"/>
      <c r="D693" s="14"/>
      <c r="E693" s="14"/>
      <c r="F693" s="331"/>
      <c r="G693" s="381"/>
      <c r="H693" s="433"/>
      <c r="I693" s="1"/>
    </row>
    <row r="694" spans="1:9" ht="18" x14ac:dyDescent="0.3">
      <c r="A694" s="311"/>
      <c r="B694" s="311"/>
      <c r="C694" s="51"/>
      <c r="D694" s="51"/>
      <c r="E694" s="51"/>
      <c r="F694" s="336"/>
      <c r="G694" s="389"/>
      <c r="H694" s="434"/>
      <c r="I694" s="1"/>
    </row>
    <row r="695" spans="1:9" ht="18" x14ac:dyDescent="0.3">
      <c r="A695" s="311"/>
      <c r="B695" s="311"/>
      <c r="C695" s="15"/>
      <c r="D695" s="15"/>
      <c r="E695" s="15"/>
      <c r="F695" s="25"/>
      <c r="G695" s="382"/>
      <c r="H695" s="434"/>
      <c r="I695" s="1"/>
    </row>
    <row r="696" spans="1:9" ht="18" x14ac:dyDescent="0.3">
      <c r="A696" s="311"/>
      <c r="B696" s="311"/>
      <c r="C696" s="15"/>
      <c r="D696" s="15"/>
      <c r="E696" s="15"/>
      <c r="F696" s="25"/>
      <c r="G696" s="382"/>
      <c r="H696" s="434"/>
      <c r="I696" s="1"/>
    </row>
    <row r="697" spans="1:9" ht="18" x14ac:dyDescent="0.3">
      <c r="A697" s="311"/>
      <c r="B697" s="311"/>
      <c r="C697" s="15"/>
      <c r="D697" s="15"/>
      <c r="E697" s="15"/>
      <c r="F697" s="25"/>
      <c r="G697" s="382"/>
      <c r="H697" s="434"/>
      <c r="I697" s="1"/>
    </row>
    <row r="698" spans="1:9" ht="18" x14ac:dyDescent="0.3">
      <c r="A698" s="311"/>
      <c r="B698" s="311"/>
      <c r="C698" s="15"/>
      <c r="D698" s="15"/>
      <c r="E698" s="15"/>
      <c r="F698" s="25"/>
      <c r="G698" s="382"/>
      <c r="H698" s="434"/>
      <c r="I698" s="1"/>
    </row>
    <row r="699" spans="1:9" ht="18" x14ac:dyDescent="0.3">
      <c r="A699" s="311"/>
      <c r="B699" s="311"/>
      <c r="C699" s="15"/>
      <c r="D699" s="15"/>
      <c r="E699" s="15"/>
      <c r="F699" s="25"/>
      <c r="G699" s="382"/>
      <c r="H699" s="434"/>
      <c r="I699" s="1"/>
    </row>
    <row r="700" spans="1:9" ht="18" x14ac:dyDescent="0.3">
      <c r="A700" s="311"/>
      <c r="B700" s="311"/>
      <c r="C700" s="15"/>
      <c r="D700" s="15"/>
      <c r="E700" s="15"/>
      <c r="F700" s="25"/>
      <c r="G700" s="382"/>
      <c r="H700" s="434"/>
      <c r="I700" s="1"/>
    </row>
    <row r="701" spans="1:9" ht="18" x14ac:dyDescent="0.3">
      <c r="A701" s="311"/>
      <c r="B701" s="311"/>
      <c r="C701" s="15"/>
      <c r="D701" s="15"/>
      <c r="E701" s="15"/>
      <c r="F701" s="25"/>
      <c r="G701" s="382"/>
      <c r="H701" s="434"/>
    </row>
    <row r="702" spans="1:9" ht="18" x14ac:dyDescent="0.3">
      <c r="A702" s="311"/>
      <c r="B702" s="311"/>
      <c r="C702" s="15"/>
      <c r="D702" s="15"/>
      <c r="E702" s="15"/>
      <c r="F702" s="25"/>
      <c r="G702" s="382"/>
      <c r="H702" s="434"/>
    </row>
    <row r="703" spans="1:9" ht="18" x14ac:dyDescent="0.3">
      <c r="A703" s="311"/>
      <c r="B703" s="311"/>
      <c r="C703" s="15"/>
      <c r="D703" s="15"/>
      <c r="E703" s="15"/>
      <c r="F703" s="25"/>
      <c r="G703" s="382"/>
      <c r="H703" s="434"/>
    </row>
    <row r="704" spans="1:9" ht="18" x14ac:dyDescent="0.3">
      <c r="A704" s="311"/>
      <c r="B704" s="311"/>
      <c r="C704" s="15"/>
      <c r="D704" s="15"/>
      <c r="E704" s="15"/>
      <c r="F704" s="25"/>
      <c r="G704" s="363"/>
      <c r="H704" s="434"/>
    </row>
    <row r="705" spans="1:9" ht="18" x14ac:dyDescent="0.25">
      <c r="A705" s="311"/>
      <c r="B705" s="311"/>
      <c r="C705" s="51"/>
      <c r="D705" s="51"/>
      <c r="E705" s="51"/>
      <c r="F705" s="336"/>
      <c r="G705" s="389"/>
      <c r="H705" s="434"/>
    </row>
    <row r="706" spans="1:9" ht="18" x14ac:dyDescent="0.3">
      <c r="A706" s="311"/>
      <c r="B706" s="312"/>
      <c r="C706" s="15"/>
      <c r="D706" s="15"/>
      <c r="E706" s="15"/>
      <c r="F706" s="25"/>
      <c r="G706" s="382"/>
      <c r="H706" s="434"/>
    </row>
    <row r="707" spans="1:9" ht="18" x14ac:dyDescent="0.3">
      <c r="A707" s="311"/>
      <c r="B707" s="311"/>
      <c r="C707" s="15"/>
      <c r="D707" s="15"/>
      <c r="E707" s="15"/>
      <c r="F707" s="25"/>
      <c r="G707" s="382"/>
      <c r="H707" s="434"/>
    </row>
    <row r="708" spans="1:9" ht="18" x14ac:dyDescent="0.3">
      <c r="A708" s="311"/>
      <c r="B708" s="311"/>
      <c r="C708" s="15"/>
      <c r="D708" s="15"/>
      <c r="E708" s="15"/>
      <c r="F708" s="25"/>
      <c r="G708" s="382"/>
      <c r="H708" s="434"/>
    </row>
    <row r="709" spans="1:9" ht="18" x14ac:dyDescent="0.3">
      <c r="A709" s="311"/>
      <c r="B709" s="311"/>
      <c r="C709" s="15"/>
      <c r="D709" s="15"/>
      <c r="E709" s="15"/>
      <c r="F709" s="25"/>
      <c r="G709" s="382"/>
      <c r="H709" s="434"/>
    </row>
    <row r="710" spans="1:9" ht="18" x14ac:dyDescent="0.3">
      <c r="A710" s="311"/>
      <c r="B710" s="311"/>
      <c r="C710" s="15"/>
      <c r="D710" s="15"/>
      <c r="E710" s="15"/>
      <c r="F710" s="25"/>
      <c r="G710" s="382"/>
      <c r="H710" s="434"/>
    </row>
    <row r="711" spans="1:9" ht="18" x14ac:dyDescent="0.3">
      <c r="A711" s="311"/>
      <c r="B711" s="311"/>
      <c r="C711" s="15"/>
      <c r="D711" s="15"/>
      <c r="E711" s="15"/>
      <c r="F711" s="25"/>
      <c r="G711" s="382"/>
      <c r="H711" s="434"/>
    </row>
    <row r="712" spans="1:9" ht="18" x14ac:dyDescent="0.3">
      <c r="A712" s="311"/>
      <c r="B712" s="311"/>
      <c r="C712" s="15"/>
      <c r="D712" s="15"/>
      <c r="E712" s="15"/>
      <c r="F712" s="25"/>
      <c r="G712" s="382"/>
      <c r="H712" s="434"/>
    </row>
    <row r="713" spans="1:9" ht="18" x14ac:dyDescent="0.3">
      <c r="A713" s="311"/>
      <c r="B713" s="311"/>
      <c r="C713" s="15"/>
      <c r="D713" s="15"/>
      <c r="E713" s="15"/>
      <c r="F713" s="25"/>
      <c r="G713" s="382"/>
      <c r="H713" s="434"/>
    </row>
    <row r="714" spans="1:9" ht="18" x14ac:dyDescent="0.25">
      <c r="A714" s="311"/>
      <c r="B714" s="311"/>
      <c r="C714" s="51"/>
      <c r="D714" s="51"/>
      <c r="E714" s="51"/>
      <c r="F714" s="336"/>
      <c r="G714" s="389"/>
      <c r="H714" s="434"/>
    </row>
    <row r="715" spans="1:9" ht="18" x14ac:dyDescent="0.3">
      <c r="A715" s="311"/>
      <c r="B715" s="311"/>
      <c r="C715" s="15"/>
      <c r="D715" s="15"/>
      <c r="E715" s="15"/>
      <c r="F715" s="25"/>
      <c r="G715" s="382"/>
      <c r="H715" s="434"/>
    </row>
    <row r="716" spans="1:9" ht="18" x14ac:dyDescent="0.3">
      <c r="A716" s="311"/>
      <c r="B716" s="311"/>
      <c r="C716" s="15"/>
      <c r="D716" s="15"/>
      <c r="E716" s="15"/>
      <c r="F716" s="25"/>
      <c r="G716" s="382"/>
      <c r="H716" s="434"/>
      <c r="I716"/>
    </row>
    <row r="717" spans="1:9" ht="18" x14ac:dyDescent="0.3">
      <c r="A717" s="311"/>
      <c r="B717" s="311"/>
      <c r="C717" s="15"/>
      <c r="D717" s="15"/>
      <c r="E717" s="15"/>
      <c r="F717" s="25"/>
      <c r="G717" s="382"/>
      <c r="H717" s="434"/>
      <c r="I717"/>
    </row>
    <row r="718" spans="1:9" ht="18" x14ac:dyDescent="0.3">
      <c r="A718" s="311"/>
      <c r="B718" s="311"/>
      <c r="C718" s="15"/>
      <c r="D718" s="15"/>
      <c r="E718" s="15"/>
      <c r="F718" s="25"/>
      <c r="G718" s="382"/>
      <c r="H718" s="434"/>
      <c r="I718"/>
    </row>
    <row r="719" spans="1:9" ht="18" x14ac:dyDescent="0.3">
      <c r="A719" s="311"/>
      <c r="B719" s="311"/>
      <c r="C719" s="15"/>
      <c r="D719" s="15"/>
      <c r="E719" s="15"/>
      <c r="F719" s="25"/>
      <c r="G719" s="382"/>
      <c r="H719" s="434"/>
      <c r="I719"/>
    </row>
    <row r="720" spans="1:9" ht="18" x14ac:dyDescent="0.3">
      <c r="A720" s="311"/>
      <c r="B720" s="311"/>
      <c r="C720" s="15"/>
      <c r="D720" s="15"/>
      <c r="E720" s="15"/>
      <c r="F720" s="25"/>
      <c r="G720" s="382"/>
      <c r="H720" s="434"/>
      <c r="I720"/>
    </row>
    <row r="721" spans="1:9" ht="18" x14ac:dyDescent="0.3">
      <c r="A721" s="311"/>
      <c r="B721" s="311"/>
      <c r="C721" s="15"/>
      <c r="D721" s="15"/>
      <c r="E721" s="15"/>
      <c r="F721" s="25"/>
      <c r="G721" s="382"/>
      <c r="H721" s="434"/>
      <c r="I721"/>
    </row>
    <row r="722" spans="1:9" ht="18" x14ac:dyDescent="0.3">
      <c r="A722" s="311"/>
      <c r="B722" s="311"/>
      <c r="C722" s="15"/>
      <c r="D722" s="15"/>
      <c r="E722" s="15"/>
      <c r="F722" s="25"/>
      <c r="G722" s="382"/>
      <c r="H722" s="434"/>
      <c r="I722"/>
    </row>
    <row r="723" spans="1:9" ht="18" x14ac:dyDescent="0.3">
      <c r="A723" s="311"/>
      <c r="B723" s="311"/>
      <c r="C723" s="15"/>
      <c r="D723" s="15"/>
      <c r="E723" s="15"/>
      <c r="F723" s="25"/>
      <c r="G723" s="382"/>
      <c r="H723" s="434"/>
      <c r="I723"/>
    </row>
    <row r="724" spans="1:9" ht="18" x14ac:dyDescent="0.3">
      <c r="A724" s="311"/>
      <c r="B724" s="311"/>
      <c r="C724" s="15"/>
      <c r="D724" s="15"/>
      <c r="E724" s="15"/>
      <c r="F724" s="25"/>
      <c r="G724" s="382"/>
      <c r="H724" s="434"/>
      <c r="I724"/>
    </row>
    <row r="725" spans="1:9" ht="18" x14ac:dyDescent="0.3">
      <c r="A725" s="311"/>
      <c r="B725" s="311"/>
      <c r="C725" s="15"/>
      <c r="D725" s="15"/>
      <c r="E725" s="15"/>
      <c r="F725" s="25"/>
      <c r="G725" s="363"/>
      <c r="H725" s="434"/>
      <c r="I725"/>
    </row>
    <row r="726" spans="1:9" ht="18" x14ac:dyDescent="0.25">
      <c r="A726" s="311"/>
      <c r="B726" s="311"/>
      <c r="C726" s="51"/>
      <c r="D726" s="51"/>
      <c r="E726" s="51"/>
      <c r="F726" s="336"/>
      <c r="G726" s="389"/>
      <c r="H726" s="434"/>
      <c r="I726"/>
    </row>
    <row r="727" spans="1:9" ht="18" x14ac:dyDescent="0.3">
      <c r="A727" s="311"/>
      <c r="B727" s="311"/>
      <c r="C727" s="23"/>
      <c r="D727" s="23"/>
      <c r="E727" s="23"/>
      <c r="F727" s="321"/>
      <c r="G727" s="386"/>
      <c r="H727" s="437"/>
      <c r="I727"/>
    </row>
    <row r="728" spans="1:9" ht="18" x14ac:dyDescent="0.3">
      <c r="A728" s="311"/>
      <c r="B728" s="311"/>
      <c r="C728" s="15"/>
      <c r="D728" s="15"/>
      <c r="E728" s="15"/>
      <c r="F728" s="25"/>
      <c r="G728" s="382"/>
      <c r="H728" s="434"/>
      <c r="I728"/>
    </row>
    <row r="729" spans="1:9" ht="18" x14ac:dyDescent="0.3">
      <c r="A729" s="311"/>
      <c r="B729" s="311"/>
      <c r="C729" s="59"/>
      <c r="D729" s="15"/>
      <c r="E729" s="15"/>
      <c r="F729" s="25"/>
      <c r="G729" s="382"/>
      <c r="H729" s="434"/>
      <c r="I729"/>
    </row>
    <row r="730" spans="1:9" ht="18" x14ac:dyDescent="0.3">
      <c r="A730" s="311"/>
      <c r="B730" s="311"/>
      <c r="C730" s="15"/>
      <c r="D730" s="15"/>
      <c r="E730" s="15"/>
      <c r="F730" s="25"/>
      <c r="G730" s="382"/>
      <c r="H730" s="434"/>
      <c r="I730"/>
    </row>
    <row r="731" spans="1:9" ht="18" x14ac:dyDescent="0.3">
      <c r="A731" s="311"/>
      <c r="B731" s="311"/>
      <c r="C731" s="15"/>
      <c r="D731" s="15"/>
      <c r="E731" s="15"/>
      <c r="F731" s="25"/>
      <c r="G731" s="382"/>
      <c r="H731" s="434"/>
      <c r="I731"/>
    </row>
    <row r="732" spans="1:9" ht="18" x14ac:dyDescent="0.3">
      <c r="A732" s="311"/>
      <c r="B732" s="311"/>
      <c r="C732" s="15"/>
      <c r="D732" s="15"/>
      <c r="E732" s="15"/>
      <c r="F732" s="25"/>
      <c r="G732" s="382"/>
      <c r="H732" s="434"/>
      <c r="I732"/>
    </row>
    <row r="733" spans="1:9" ht="18" x14ac:dyDescent="0.3">
      <c r="A733" s="311"/>
      <c r="B733" s="311"/>
      <c r="C733" s="15"/>
      <c r="D733" s="15"/>
      <c r="E733" s="15"/>
      <c r="F733" s="25"/>
      <c r="G733" s="382"/>
      <c r="H733" s="434"/>
      <c r="I733"/>
    </row>
    <row r="734" spans="1:9" ht="18" x14ac:dyDescent="0.3">
      <c r="A734" s="311"/>
      <c r="B734" s="311"/>
      <c r="C734" s="15"/>
      <c r="D734" s="15"/>
      <c r="E734" s="15"/>
      <c r="F734" s="25"/>
      <c r="G734" s="382"/>
      <c r="H734" s="434"/>
      <c r="I734"/>
    </row>
    <row r="735" spans="1:9" ht="18" x14ac:dyDescent="0.3">
      <c r="A735" s="311"/>
      <c r="B735" s="311"/>
      <c r="C735" s="15"/>
      <c r="D735" s="15"/>
      <c r="E735" s="15"/>
      <c r="F735" s="25"/>
      <c r="G735" s="382"/>
      <c r="H735" s="434"/>
      <c r="I735"/>
    </row>
    <row r="736" spans="1:9" ht="18" x14ac:dyDescent="0.3">
      <c r="A736" s="311"/>
      <c r="B736" s="311"/>
      <c r="C736" s="15"/>
      <c r="D736" s="15"/>
      <c r="E736" s="15"/>
      <c r="F736" s="25"/>
      <c r="G736" s="382"/>
      <c r="H736" s="434"/>
      <c r="I736"/>
    </row>
    <row r="737" spans="1:9" ht="18" x14ac:dyDescent="0.3">
      <c r="A737" s="311"/>
      <c r="B737" s="311"/>
      <c r="C737" s="15"/>
      <c r="D737" s="15"/>
      <c r="E737" s="15"/>
      <c r="F737" s="25"/>
      <c r="G737" s="382"/>
      <c r="H737" s="434"/>
      <c r="I737"/>
    </row>
    <row r="738" spans="1:9" ht="18" x14ac:dyDescent="0.3">
      <c r="A738" s="311"/>
      <c r="B738" s="311"/>
      <c r="C738" s="15"/>
      <c r="D738" s="15"/>
      <c r="E738" s="15"/>
      <c r="F738" s="25"/>
      <c r="G738" s="382"/>
      <c r="H738" s="434"/>
      <c r="I738"/>
    </row>
    <row r="739" spans="1:9" ht="18" x14ac:dyDescent="0.3">
      <c r="A739" s="311"/>
      <c r="B739" s="311"/>
      <c r="C739" s="15"/>
      <c r="D739" s="15"/>
      <c r="E739" s="15"/>
      <c r="F739" s="25"/>
      <c r="G739" s="382"/>
      <c r="H739" s="434"/>
      <c r="I739"/>
    </row>
    <row r="740" spans="1:9" ht="18" x14ac:dyDescent="0.3">
      <c r="A740" s="311"/>
      <c r="B740" s="311"/>
      <c r="C740" s="15"/>
      <c r="D740" s="15"/>
      <c r="E740" s="15"/>
      <c r="F740" s="25"/>
      <c r="G740" s="382"/>
      <c r="H740" s="434"/>
      <c r="I740"/>
    </row>
    <row r="741" spans="1:9" ht="18" x14ac:dyDescent="0.3">
      <c r="A741" s="311"/>
      <c r="B741" s="311"/>
      <c r="C741" s="15"/>
      <c r="D741" s="15"/>
      <c r="E741" s="15"/>
      <c r="F741" s="25"/>
      <c r="G741" s="382"/>
      <c r="H741" s="434"/>
      <c r="I741"/>
    </row>
    <row r="742" spans="1:9" ht="18" x14ac:dyDescent="0.3">
      <c r="A742" s="311"/>
      <c r="B742" s="311"/>
      <c r="C742" s="15"/>
      <c r="D742" s="15"/>
      <c r="E742" s="15"/>
      <c r="F742" s="25"/>
      <c r="G742" s="382"/>
      <c r="H742" s="434"/>
      <c r="I742"/>
    </row>
    <row r="743" spans="1:9" ht="18" x14ac:dyDescent="0.3">
      <c r="A743" s="311"/>
      <c r="B743" s="311"/>
      <c r="C743" s="15"/>
      <c r="D743" s="13"/>
      <c r="E743" s="15"/>
      <c r="F743" s="25"/>
      <c r="G743" s="382"/>
      <c r="H743" s="434"/>
      <c r="I743"/>
    </row>
    <row r="744" spans="1:9" ht="18" x14ac:dyDescent="0.3">
      <c r="A744" s="311"/>
      <c r="B744" s="311"/>
      <c r="C744" s="14"/>
      <c r="D744" s="14"/>
      <c r="E744" s="14"/>
      <c r="F744" s="331"/>
      <c r="G744" s="381"/>
      <c r="H744" s="433"/>
      <c r="I744"/>
    </row>
    <row r="745" spans="1:9" ht="18" x14ac:dyDescent="0.25">
      <c r="A745" s="477"/>
      <c r="B745" s="477"/>
      <c r="C745" s="38"/>
      <c r="D745" s="38"/>
      <c r="E745" s="38"/>
      <c r="F745" s="330"/>
      <c r="G745" s="390"/>
      <c r="H745" s="433"/>
      <c r="I745"/>
    </row>
    <row r="746" spans="1:9" ht="18" x14ac:dyDescent="0.25">
      <c r="A746" s="311"/>
      <c r="B746" s="311"/>
      <c r="C746" s="51"/>
      <c r="D746" s="51"/>
      <c r="E746" s="51"/>
      <c r="F746" s="336"/>
      <c r="G746" s="389"/>
      <c r="H746" s="434"/>
      <c r="I746"/>
    </row>
    <row r="747" spans="1:9" ht="18" x14ac:dyDescent="0.3">
      <c r="A747" s="311"/>
      <c r="B747" s="312"/>
      <c r="C747" s="15"/>
      <c r="D747" s="15"/>
      <c r="E747" s="15"/>
      <c r="F747" s="25"/>
      <c r="G747" s="382"/>
      <c r="H747" s="434"/>
      <c r="I747"/>
    </row>
    <row r="748" spans="1:9" ht="18" x14ac:dyDescent="0.3">
      <c r="A748" s="311"/>
      <c r="B748" s="312"/>
      <c r="C748" s="15"/>
      <c r="D748" s="15"/>
      <c r="E748" s="15"/>
      <c r="F748" s="25"/>
      <c r="G748" s="382"/>
      <c r="H748" s="434"/>
      <c r="I748"/>
    </row>
    <row r="749" spans="1:9" ht="18" x14ac:dyDescent="0.3">
      <c r="A749" s="311"/>
      <c r="B749" s="311"/>
      <c r="C749" s="15"/>
      <c r="D749" s="15"/>
      <c r="E749" s="15"/>
      <c r="F749" s="25"/>
      <c r="G749" s="382"/>
      <c r="H749" s="434"/>
      <c r="I749"/>
    </row>
    <row r="750" spans="1:9" ht="18" x14ac:dyDescent="0.3">
      <c r="A750" s="311"/>
      <c r="B750" s="311"/>
      <c r="C750" s="15"/>
      <c r="D750" s="15"/>
      <c r="E750" s="15"/>
      <c r="F750" s="25"/>
      <c r="G750" s="382"/>
      <c r="H750" s="434"/>
      <c r="I750"/>
    </row>
    <row r="751" spans="1:9" ht="18" x14ac:dyDescent="0.3">
      <c r="A751" s="311"/>
      <c r="B751" s="311"/>
      <c r="C751" s="15"/>
      <c r="D751" s="15"/>
      <c r="E751" s="15"/>
      <c r="F751" s="25"/>
      <c r="G751" s="382"/>
      <c r="H751" s="434"/>
      <c r="I751"/>
    </row>
    <row r="752" spans="1:9" ht="18" x14ac:dyDescent="0.3">
      <c r="A752" s="311"/>
      <c r="B752" s="311"/>
      <c r="C752" s="15"/>
      <c r="D752" s="15"/>
      <c r="E752" s="15"/>
      <c r="F752" s="25"/>
      <c r="G752" s="382"/>
      <c r="H752" s="434"/>
      <c r="I752"/>
    </row>
    <row r="753" spans="1:9" ht="18" x14ac:dyDescent="0.3">
      <c r="A753" s="311"/>
      <c r="B753" s="311"/>
      <c r="C753" s="15"/>
      <c r="D753" s="15"/>
      <c r="E753" s="15"/>
      <c r="F753" s="25"/>
      <c r="G753" s="382"/>
      <c r="H753" s="434"/>
      <c r="I753"/>
    </row>
    <row r="754" spans="1:9" ht="18" x14ac:dyDescent="0.3">
      <c r="A754" s="311"/>
      <c r="B754" s="311"/>
      <c r="C754" s="15"/>
      <c r="D754" s="15"/>
      <c r="E754" s="15"/>
      <c r="F754" s="25"/>
      <c r="G754" s="382"/>
      <c r="H754" s="434"/>
      <c r="I754"/>
    </row>
    <row r="755" spans="1:9" ht="18" x14ac:dyDescent="0.3">
      <c r="A755" s="311"/>
      <c r="B755" s="311"/>
      <c r="C755" s="15"/>
      <c r="D755" s="15"/>
      <c r="E755" s="15"/>
      <c r="F755" s="25"/>
      <c r="G755" s="382"/>
      <c r="H755" s="434"/>
      <c r="I755"/>
    </row>
    <row r="756" spans="1:9" ht="18" x14ac:dyDescent="0.3">
      <c r="A756" s="311"/>
      <c r="B756" s="311"/>
      <c r="C756" s="15"/>
      <c r="D756" s="15"/>
      <c r="E756" s="15"/>
      <c r="F756" s="25"/>
      <c r="G756" s="382"/>
      <c r="H756" s="434"/>
      <c r="I756"/>
    </row>
    <row r="757" spans="1:9" ht="18" x14ac:dyDescent="0.3">
      <c r="A757" s="311"/>
      <c r="B757" s="311"/>
      <c r="C757" s="15"/>
      <c r="D757" s="15"/>
      <c r="E757" s="15"/>
      <c r="F757" s="25"/>
      <c r="G757" s="382"/>
      <c r="H757" s="434"/>
      <c r="I757"/>
    </row>
    <row r="758" spans="1:9" ht="18" x14ac:dyDescent="0.3">
      <c r="A758" s="311"/>
      <c r="B758" s="311"/>
      <c r="C758" s="15"/>
      <c r="D758" s="15"/>
      <c r="E758" s="15"/>
      <c r="F758" s="25"/>
      <c r="G758" s="382"/>
      <c r="H758" s="434"/>
      <c r="I758"/>
    </row>
    <row r="759" spans="1:9" ht="18" x14ac:dyDescent="0.25">
      <c r="A759" s="311"/>
      <c r="B759" s="311"/>
      <c r="C759" s="51"/>
      <c r="D759" s="51"/>
      <c r="E759" s="51"/>
      <c r="F759" s="336"/>
      <c r="G759" s="389"/>
      <c r="H759" s="434"/>
      <c r="I759"/>
    </row>
    <row r="760" spans="1:9" ht="18" x14ac:dyDescent="0.3">
      <c r="A760" s="311"/>
      <c r="B760" s="311"/>
      <c r="C760" s="15"/>
      <c r="D760" s="15"/>
      <c r="E760" s="15"/>
      <c r="F760" s="25"/>
      <c r="G760" s="382"/>
      <c r="H760" s="434"/>
      <c r="I760"/>
    </row>
    <row r="761" spans="1:9" ht="18" x14ac:dyDescent="0.3">
      <c r="A761" s="311"/>
      <c r="B761" s="311"/>
      <c r="C761" s="15"/>
      <c r="D761" s="15"/>
      <c r="E761" s="15"/>
      <c r="F761" s="25"/>
      <c r="G761" s="382"/>
      <c r="H761" s="434"/>
      <c r="I761"/>
    </row>
    <row r="762" spans="1:9" ht="18" x14ac:dyDescent="0.3">
      <c r="A762" s="311"/>
      <c r="B762" s="311"/>
      <c r="C762" s="15"/>
      <c r="D762" s="15"/>
      <c r="E762" s="15"/>
      <c r="F762" s="25"/>
      <c r="G762" s="382"/>
      <c r="H762" s="434"/>
      <c r="I762"/>
    </row>
    <row r="763" spans="1:9" ht="18" x14ac:dyDescent="0.3">
      <c r="A763" s="311"/>
      <c r="B763" s="311"/>
      <c r="C763" s="15"/>
      <c r="D763" s="15"/>
      <c r="E763" s="15"/>
      <c r="F763" s="25"/>
      <c r="G763" s="382"/>
      <c r="H763" s="434"/>
      <c r="I763"/>
    </row>
    <row r="764" spans="1:9" ht="18" x14ac:dyDescent="0.3">
      <c r="A764" s="311"/>
      <c r="B764" s="311"/>
      <c r="C764" s="15"/>
      <c r="D764" s="15"/>
      <c r="E764" s="15"/>
      <c r="F764" s="25"/>
      <c r="G764" s="382"/>
      <c r="H764" s="434"/>
      <c r="I764"/>
    </row>
    <row r="765" spans="1:9" ht="18" x14ac:dyDescent="0.3">
      <c r="A765" s="311"/>
      <c r="B765" s="311"/>
      <c r="C765" s="15"/>
      <c r="D765" s="15"/>
      <c r="E765" s="15"/>
      <c r="F765" s="25"/>
      <c r="G765" s="382"/>
      <c r="H765" s="434"/>
      <c r="I765"/>
    </row>
    <row r="766" spans="1:9" ht="18" x14ac:dyDescent="0.3">
      <c r="A766" s="311"/>
      <c r="B766" s="311"/>
      <c r="C766" s="15"/>
      <c r="D766" s="15"/>
      <c r="E766" s="15"/>
      <c r="F766" s="25"/>
      <c r="G766" s="382"/>
      <c r="H766" s="434"/>
      <c r="I766"/>
    </row>
    <row r="767" spans="1:9" ht="18" x14ac:dyDescent="0.3">
      <c r="A767" s="311"/>
      <c r="B767" s="311"/>
      <c r="C767" s="15"/>
      <c r="D767" s="15"/>
      <c r="E767" s="15"/>
      <c r="F767" s="25"/>
      <c r="G767" s="382"/>
      <c r="H767" s="434"/>
      <c r="I767"/>
    </row>
    <row r="768" spans="1:9" ht="18" x14ac:dyDescent="0.3">
      <c r="A768" s="311"/>
      <c r="B768" s="311"/>
      <c r="C768" s="15"/>
      <c r="D768" s="15"/>
      <c r="E768" s="15"/>
      <c r="F768" s="25"/>
      <c r="G768" s="382"/>
      <c r="H768" s="434"/>
      <c r="I768"/>
    </row>
    <row r="769" spans="1:9" ht="18" x14ac:dyDescent="0.3">
      <c r="A769" s="311"/>
      <c r="B769" s="311"/>
      <c r="C769" s="15"/>
      <c r="D769" s="15"/>
      <c r="E769" s="15"/>
      <c r="F769" s="25"/>
      <c r="G769" s="382"/>
      <c r="H769" s="434"/>
      <c r="I769"/>
    </row>
    <row r="770" spans="1:9" ht="18" x14ac:dyDescent="0.3">
      <c r="A770" s="311"/>
      <c r="B770" s="311"/>
      <c r="C770" s="15"/>
      <c r="D770" s="15"/>
      <c r="E770" s="15"/>
      <c r="F770" s="25"/>
      <c r="G770" s="382"/>
      <c r="H770" s="434"/>
      <c r="I770"/>
    </row>
    <row r="771" spans="1:9" ht="18" x14ac:dyDescent="0.3">
      <c r="A771" s="311"/>
      <c r="B771" s="311"/>
      <c r="C771" s="15"/>
      <c r="D771" s="15"/>
      <c r="E771" s="15"/>
      <c r="F771" s="25"/>
      <c r="G771" s="382"/>
      <c r="H771" s="434"/>
      <c r="I771"/>
    </row>
    <row r="772" spans="1:9" ht="18" x14ac:dyDescent="0.3">
      <c r="A772" s="311"/>
      <c r="B772" s="311"/>
      <c r="C772" s="15"/>
      <c r="D772" s="15"/>
      <c r="E772" s="15"/>
      <c r="F772" s="25"/>
      <c r="G772" s="382"/>
      <c r="H772" s="434"/>
      <c r="I772"/>
    </row>
    <row r="773" spans="1:9" ht="18" x14ac:dyDescent="0.3">
      <c r="A773" s="311"/>
      <c r="B773" s="311"/>
      <c r="C773" s="15"/>
      <c r="D773" s="15"/>
      <c r="E773" s="15"/>
      <c r="F773" s="25"/>
      <c r="G773" s="382"/>
      <c r="H773" s="434"/>
      <c r="I773"/>
    </row>
    <row r="774" spans="1:9" ht="18" x14ac:dyDescent="0.3">
      <c r="A774" s="311"/>
      <c r="B774" s="311"/>
      <c r="C774" s="15"/>
      <c r="D774" s="15"/>
      <c r="E774" s="15"/>
      <c r="F774" s="25"/>
      <c r="G774" s="382"/>
      <c r="H774" s="434"/>
      <c r="I774"/>
    </row>
    <row r="775" spans="1:9" ht="18" x14ac:dyDescent="0.3">
      <c r="A775" s="311"/>
      <c r="B775" s="311"/>
      <c r="C775" s="15"/>
      <c r="D775" s="15"/>
      <c r="E775" s="15"/>
      <c r="F775" s="25"/>
      <c r="G775" s="382"/>
      <c r="H775" s="434"/>
      <c r="I775"/>
    </row>
    <row r="776" spans="1:9" ht="18" x14ac:dyDescent="0.3">
      <c r="A776" s="311"/>
      <c r="B776" s="311"/>
      <c r="C776" s="15"/>
      <c r="D776" s="15"/>
      <c r="E776" s="15"/>
      <c r="F776" s="25"/>
      <c r="G776" s="382"/>
      <c r="H776" s="434"/>
      <c r="I776"/>
    </row>
    <row r="777" spans="1:9" ht="18" x14ac:dyDescent="0.25">
      <c r="A777" s="311"/>
      <c r="B777" s="311"/>
      <c r="C777" s="51"/>
      <c r="D777" s="51"/>
      <c r="E777" s="51"/>
      <c r="F777" s="336"/>
      <c r="G777" s="389"/>
      <c r="H777" s="434"/>
      <c r="I777"/>
    </row>
    <row r="778" spans="1:9" ht="18" x14ac:dyDescent="0.3">
      <c r="A778" s="311"/>
      <c r="B778" s="311"/>
      <c r="C778" s="15"/>
      <c r="D778" s="15"/>
      <c r="E778" s="15"/>
      <c r="F778" s="25"/>
      <c r="G778" s="382"/>
      <c r="H778" s="434"/>
      <c r="I778"/>
    </row>
    <row r="779" spans="1:9" ht="18" x14ac:dyDescent="0.3">
      <c r="A779" s="311"/>
      <c r="B779" s="311"/>
      <c r="C779" s="15"/>
      <c r="D779" s="15"/>
      <c r="E779" s="15"/>
      <c r="F779" s="25"/>
      <c r="G779" s="382"/>
      <c r="H779" s="434"/>
      <c r="I779"/>
    </row>
    <row r="780" spans="1:9" ht="18" x14ac:dyDescent="0.3">
      <c r="A780" s="311"/>
      <c r="B780" s="311"/>
      <c r="C780" s="15"/>
      <c r="D780" s="15"/>
      <c r="E780" s="15"/>
      <c r="F780" s="25"/>
      <c r="G780" s="382"/>
      <c r="H780" s="434"/>
      <c r="I780"/>
    </row>
    <row r="781" spans="1:9" ht="18" x14ac:dyDescent="0.3">
      <c r="A781" s="311"/>
      <c r="B781" s="311"/>
      <c r="C781" s="15"/>
      <c r="D781" s="15"/>
      <c r="E781" s="15"/>
      <c r="F781" s="25"/>
      <c r="G781" s="382"/>
      <c r="H781" s="434"/>
      <c r="I781"/>
    </row>
    <row r="782" spans="1:9" ht="18" x14ac:dyDescent="0.3">
      <c r="A782" s="311"/>
      <c r="B782" s="311"/>
      <c r="C782" s="15"/>
      <c r="D782" s="15"/>
      <c r="E782" s="15"/>
      <c r="F782" s="25"/>
      <c r="G782" s="382"/>
      <c r="H782" s="434"/>
      <c r="I782"/>
    </row>
    <row r="783" spans="1:9" ht="18" x14ac:dyDescent="0.3">
      <c r="A783" s="311"/>
      <c r="B783" s="311"/>
      <c r="C783" s="15"/>
      <c r="D783" s="15"/>
      <c r="E783" s="15"/>
      <c r="F783" s="25"/>
      <c r="G783" s="382"/>
      <c r="H783" s="434"/>
      <c r="I783"/>
    </row>
    <row r="784" spans="1:9" ht="18" x14ac:dyDescent="0.3">
      <c r="A784" s="311"/>
      <c r="B784" s="311"/>
      <c r="C784" s="15"/>
      <c r="D784" s="15"/>
      <c r="E784" s="15"/>
      <c r="F784" s="25"/>
      <c r="G784" s="382"/>
      <c r="H784" s="434"/>
      <c r="I784"/>
    </row>
    <row r="785" spans="1:9" ht="18" x14ac:dyDescent="0.3">
      <c r="A785" s="311"/>
      <c r="B785" s="311"/>
      <c r="C785" s="15"/>
      <c r="D785" s="15"/>
      <c r="E785" s="15"/>
      <c r="F785" s="25"/>
      <c r="G785" s="382"/>
      <c r="H785" s="434"/>
      <c r="I785"/>
    </row>
    <row r="786" spans="1:9" ht="18" x14ac:dyDescent="0.3">
      <c r="A786" s="311"/>
      <c r="B786" s="311"/>
      <c r="C786" s="15"/>
      <c r="D786" s="15"/>
      <c r="E786" s="15"/>
      <c r="F786" s="25"/>
      <c r="G786" s="382"/>
      <c r="H786" s="434"/>
      <c r="I786"/>
    </row>
    <row r="787" spans="1:9" ht="18" x14ac:dyDescent="0.3">
      <c r="A787" s="311"/>
      <c r="B787" s="311"/>
      <c r="C787" s="15"/>
      <c r="D787" s="15"/>
      <c r="E787" s="15"/>
      <c r="F787" s="25"/>
      <c r="G787" s="382"/>
      <c r="H787" s="434"/>
      <c r="I787"/>
    </row>
    <row r="788" spans="1:9" ht="18" x14ac:dyDescent="0.3">
      <c r="A788" s="311"/>
      <c r="B788" s="311"/>
      <c r="C788" s="15"/>
      <c r="D788" s="15"/>
      <c r="E788" s="15"/>
      <c r="F788" s="25"/>
      <c r="G788" s="382"/>
      <c r="H788" s="434"/>
      <c r="I788"/>
    </row>
    <row r="789" spans="1:9" ht="18" x14ac:dyDescent="0.3">
      <c r="A789" s="311"/>
      <c r="B789" s="311"/>
      <c r="C789" s="15"/>
      <c r="D789" s="15"/>
      <c r="E789" s="15"/>
      <c r="F789" s="25"/>
      <c r="G789" s="382"/>
      <c r="H789" s="434"/>
      <c r="I789"/>
    </row>
    <row r="790" spans="1:9" ht="18" x14ac:dyDescent="0.25">
      <c r="A790" s="311"/>
      <c r="B790" s="311"/>
      <c r="C790" s="51"/>
      <c r="D790" s="51"/>
      <c r="E790" s="51"/>
      <c r="F790" s="336"/>
      <c r="G790" s="389"/>
      <c r="H790" s="434"/>
      <c r="I790"/>
    </row>
    <row r="791" spans="1:9" ht="18" x14ac:dyDescent="0.3">
      <c r="A791" s="312"/>
      <c r="B791" s="312"/>
      <c r="C791" s="15"/>
      <c r="D791" s="15"/>
      <c r="E791" s="15"/>
      <c r="F791" s="25"/>
      <c r="G791" s="382"/>
      <c r="H791" s="434"/>
      <c r="I791"/>
    </row>
    <row r="792" spans="1:9" ht="18" x14ac:dyDescent="0.3">
      <c r="A792" s="312"/>
      <c r="B792" s="312"/>
      <c r="C792" s="15"/>
      <c r="D792" s="15"/>
      <c r="E792" s="15"/>
      <c r="F792" s="25"/>
      <c r="G792" s="382"/>
      <c r="H792" s="434"/>
      <c r="I792"/>
    </row>
    <row r="793" spans="1:9" ht="18" x14ac:dyDescent="0.3">
      <c r="A793" s="312"/>
      <c r="B793" s="312"/>
      <c r="C793" s="15"/>
      <c r="D793" s="15"/>
      <c r="E793" s="15"/>
      <c r="F793" s="25"/>
      <c r="G793" s="382"/>
      <c r="H793" s="434"/>
      <c r="I793"/>
    </row>
    <row r="794" spans="1:9" ht="18" x14ac:dyDescent="0.3">
      <c r="A794" s="312"/>
      <c r="B794" s="312"/>
      <c r="C794" s="15"/>
      <c r="D794" s="15"/>
      <c r="E794" s="15"/>
      <c r="F794" s="25"/>
      <c r="G794" s="382"/>
      <c r="H794" s="434"/>
      <c r="I794"/>
    </row>
    <row r="795" spans="1:9" ht="18" x14ac:dyDescent="0.3">
      <c r="A795" s="312"/>
      <c r="B795" s="312"/>
      <c r="C795" s="15"/>
      <c r="D795" s="15"/>
      <c r="E795" s="15"/>
      <c r="F795" s="25"/>
      <c r="G795" s="382"/>
      <c r="H795" s="434"/>
      <c r="I795"/>
    </row>
    <row r="796" spans="1:9" ht="18" x14ac:dyDescent="0.3">
      <c r="A796" s="312"/>
      <c r="B796" s="312"/>
      <c r="C796" s="15"/>
      <c r="D796" s="15"/>
      <c r="E796" s="15"/>
      <c r="F796" s="25"/>
      <c r="G796" s="382"/>
      <c r="H796" s="434"/>
      <c r="I796"/>
    </row>
    <row r="797" spans="1:9" ht="18" x14ac:dyDescent="0.3">
      <c r="A797" s="312"/>
      <c r="B797" s="312"/>
      <c r="C797" s="15"/>
      <c r="D797" s="15"/>
      <c r="E797" s="15"/>
      <c r="F797" s="25"/>
      <c r="G797" s="382"/>
      <c r="H797" s="434"/>
      <c r="I797"/>
    </row>
    <row r="798" spans="1:9" ht="18" x14ac:dyDescent="0.3">
      <c r="A798" s="312"/>
      <c r="B798" s="312"/>
      <c r="C798" s="15"/>
      <c r="D798" s="15"/>
      <c r="E798" s="15"/>
      <c r="F798" s="25"/>
      <c r="G798" s="382"/>
      <c r="H798" s="434"/>
      <c r="I798"/>
    </row>
    <row r="799" spans="1:9" ht="18" x14ac:dyDescent="0.3">
      <c r="A799" s="312"/>
      <c r="B799" s="312"/>
      <c r="C799" s="15"/>
      <c r="D799" s="15"/>
      <c r="E799" s="15"/>
      <c r="F799" s="25"/>
      <c r="G799" s="382"/>
      <c r="H799" s="434"/>
      <c r="I799"/>
    </row>
    <row r="800" spans="1:9" ht="18" x14ac:dyDescent="0.3">
      <c r="A800" s="312"/>
      <c r="B800" s="312"/>
      <c r="C800" s="15"/>
      <c r="D800" s="15"/>
      <c r="E800" s="15"/>
      <c r="F800" s="25"/>
      <c r="G800" s="382"/>
      <c r="H800" s="434"/>
      <c r="I800"/>
    </row>
    <row r="801" spans="1:9" ht="18" x14ac:dyDescent="0.3">
      <c r="A801" s="312"/>
      <c r="B801" s="312"/>
      <c r="C801" s="15"/>
      <c r="D801" s="15"/>
      <c r="E801" s="15"/>
      <c r="F801" s="25"/>
      <c r="G801" s="382"/>
      <c r="H801" s="434"/>
      <c r="I801"/>
    </row>
    <row r="802" spans="1:9" ht="18" x14ac:dyDescent="0.3">
      <c r="A802" s="313"/>
      <c r="B802" s="313"/>
      <c r="C802" s="14"/>
      <c r="D802" s="14"/>
      <c r="E802" s="14"/>
      <c r="F802" s="331"/>
      <c r="G802" s="381"/>
      <c r="H802" s="433"/>
      <c r="I802"/>
    </row>
    <row r="803" spans="1:9" ht="18" x14ac:dyDescent="0.25">
      <c r="A803" s="311"/>
      <c r="B803" s="311"/>
      <c r="C803" s="51"/>
      <c r="D803" s="51"/>
      <c r="E803" s="51"/>
      <c r="F803" s="336"/>
      <c r="G803" s="389"/>
      <c r="H803" s="434"/>
      <c r="I803"/>
    </row>
    <row r="804" spans="1:9" ht="18" x14ac:dyDescent="0.3">
      <c r="A804" s="314"/>
      <c r="B804" s="314"/>
      <c r="C804" s="23"/>
      <c r="D804" s="23"/>
      <c r="E804" s="23"/>
      <c r="F804" s="321"/>
      <c r="G804" s="386"/>
      <c r="H804" s="437"/>
      <c r="I804"/>
    </row>
    <row r="805" spans="1:9" ht="18" x14ac:dyDescent="0.3">
      <c r="A805" s="311"/>
      <c r="B805" s="311"/>
      <c r="C805" s="15"/>
      <c r="D805" s="15"/>
      <c r="E805" s="15"/>
      <c r="F805" s="25"/>
      <c r="G805" s="382"/>
      <c r="H805" s="434"/>
      <c r="I805"/>
    </row>
    <row r="806" spans="1:9" ht="18" x14ac:dyDescent="0.3">
      <c r="A806" s="311"/>
      <c r="B806" s="311"/>
      <c r="C806" s="15"/>
      <c r="D806" s="15"/>
      <c r="E806" s="15"/>
      <c r="F806" s="25"/>
      <c r="G806" s="382"/>
      <c r="H806" s="434"/>
      <c r="I806"/>
    </row>
    <row r="807" spans="1:9" ht="18" x14ac:dyDescent="0.3">
      <c r="A807" s="311"/>
      <c r="B807" s="311"/>
      <c r="C807" s="15"/>
      <c r="D807" s="15"/>
      <c r="E807" s="15"/>
      <c r="F807" s="25"/>
      <c r="G807" s="382"/>
      <c r="H807" s="434"/>
      <c r="I807"/>
    </row>
    <row r="808" spans="1:9" ht="18" x14ac:dyDescent="0.3">
      <c r="A808" s="311"/>
      <c r="B808" s="311"/>
      <c r="C808" s="15"/>
      <c r="D808" s="15"/>
      <c r="E808" s="15"/>
      <c r="F808" s="25"/>
      <c r="G808" s="382"/>
      <c r="H808" s="434"/>
      <c r="I808"/>
    </row>
    <row r="809" spans="1:9" ht="18" x14ac:dyDescent="0.3">
      <c r="A809" s="477"/>
      <c r="B809" s="477"/>
      <c r="C809" s="14"/>
      <c r="D809" s="14"/>
      <c r="E809" s="14"/>
      <c r="F809" s="331"/>
      <c r="G809" s="381"/>
      <c r="H809" s="433"/>
      <c r="I809"/>
    </row>
    <row r="810" spans="1:9" ht="18" x14ac:dyDescent="0.25">
      <c r="A810" s="311"/>
      <c r="B810" s="311"/>
      <c r="C810" s="51"/>
      <c r="D810" s="51"/>
      <c r="E810" s="51"/>
      <c r="F810" s="336"/>
      <c r="G810" s="389"/>
      <c r="H810" s="434"/>
      <c r="I810"/>
    </row>
    <row r="811" spans="1:9" ht="18" x14ac:dyDescent="0.3">
      <c r="A811" s="311"/>
      <c r="B811" s="312"/>
      <c r="C811" s="15"/>
      <c r="D811" s="15"/>
      <c r="E811" s="15"/>
      <c r="F811" s="25"/>
      <c r="G811" s="382"/>
      <c r="H811" s="434"/>
      <c r="I811"/>
    </row>
    <row r="812" spans="1:9" ht="18" x14ac:dyDescent="0.3">
      <c r="A812" s="311"/>
      <c r="B812" s="312"/>
      <c r="C812" s="15"/>
      <c r="D812" s="15"/>
      <c r="E812" s="15"/>
      <c r="F812" s="25"/>
      <c r="G812" s="382"/>
      <c r="H812" s="434"/>
      <c r="I812"/>
    </row>
    <row r="813" spans="1:9" ht="18" x14ac:dyDescent="0.3">
      <c r="A813" s="311"/>
      <c r="B813" s="311"/>
      <c r="C813" s="15"/>
      <c r="D813" s="15"/>
      <c r="E813" s="15"/>
      <c r="F813" s="25"/>
      <c r="G813" s="382"/>
      <c r="H813" s="434"/>
      <c r="I813"/>
    </row>
    <row r="814" spans="1:9" ht="18" x14ac:dyDescent="0.3">
      <c r="A814" s="311"/>
      <c r="B814" s="311"/>
      <c r="C814" s="15"/>
      <c r="D814" s="15"/>
      <c r="E814" s="15"/>
      <c r="F814" s="25"/>
      <c r="G814" s="382"/>
      <c r="H814" s="434"/>
      <c r="I814"/>
    </row>
    <row r="815" spans="1:9" ht="18" x14ac:dyDescent="0.3">
      <c r="A815" s="311"/>
      <c r="B815" s="311"/>
      <c r="C815" s="15"/>
      <c r="D815" s="15"/>
      <c r="E815" s="15"/>
      <c r="F815" s="25"/>
      <c r="G815" s="382"/>
      <c r="H815" s="434"/>
      <c r="I815"/>
    </row>
    <row r="816" spans="1:9" ht="18" x14ac:dyDescent="0.3">
      <c r="A816" s="311"/>
      <c r="B816" s="311"/>
      <c r="C816" s="15"/>
      <c r="D816" s="15"/>
      <c r="E816" s="15"/>
      <c r="F816" s="25"/>
      <c r="G816" s="382"/>
      <c r="H816" s="434"/>
      <c r="I816"/>
    </row>
    <row r="817" spans="1:9" ht="18" x14ac:dyDescent="0.3">
      <c r="A817" s="311"/>
      <c r="B817" s="311"/>
      <c r="C817" s="15"/>
      <c r="D817" s="15"/>
      <c r="E817" s="15"/>
      <c r="F817" s="25"/>
      <c r="G817" s="382"/>
      <c r="H817" s="434"/>
      <c r="I817"/>
    </row>
    <row r="818" spans="1:9" ht="18" x14ac:dyDescent="0.3">
      <c r="A818" s="311"/>
      <c r="B818" s="311"/>
      <c r="C818" s="15"/>
      <c r="D818" s="15"/>
      <c r="E818" s="15"/>
      <c r="F818" s="25"/>
      <c r="G818" s="382"/>
      <c r="H818" s="434"/>
      <c r="I818"/>
    </row>
    <row r="819" spans="1:9" ht="18" x14ac:dyDescent="0.3">
      <c r="A819" s="311"/>
      <c r="B819" s="311"/>
      <c r="C819" s="15"/>
      <c r="D819" s="15"/>
      <c r="E819" s="15"/>
      <c r="F819" s="25"/>
      <c r="G819" s="382"/>
      <c r="H819" s="434"/>
      <c r="I819"/>
    </row>
    <row r="820" spans="1:9" ht="18" x14ac:dyDescent="0.3">
      <c r="A820" s="311"/>
      <c r="B820" s="311"/>
      <c r="C820" s="15"/>
      <c r="D820" s="15"/>
      <c r="E820" s="15"/>
      <c r="F820" s="25"/>
      <c r="G820" s="382"/>
      <c r="H820" s="434"/>
      <c r="I820"/>
    </row>
    <row r="821" spans="1:9" ht="18" x14ac:dyDescent="0.3">
      <c r="A821" s="311"/>
      <c r="B821" s="311"/>
      <c r="C821" s="15"/>
      <c r="D821" s="15"/>
      <c r="E821" s="15"/>
      <c r="F821" s="25"/>
      <c r="G821" s="382"/>
      <c r="H821" s="434"/>
      <c r="I821"/>
    </row>
    <row r="822" spans="1:9" ht="18" x14ac:dyDescent="0.3">
      <c r="A822" s="311"/>
      <c r="B822" s="311"/>
      <c r="C822" s="15"/>
      <c r="D822" s="15"/>
      <c r="E822" s="15"/>
      <c r="F822" s="25"/>
      <c r="G822" s="382"/>
      <c r="H822" s="434"/>
      <c r="I822"/>
    </row>
    <row r="823" spans="1:9" ht="18" x14ac:dyDescent="0.3">
      <c r="A823" s="311"/>
      <c r="B823" s="311"/>
      <c r="C823" s="15"/>
      <c r="D823" s="15"/>
      <c r="E823" s="15"/>
      <c r="F823" s="25"/>
      <c r="G823" s="382"/>
      <c r="H823" s="434"/>
      <c r="I823"/>
    </row>
    <row r="824" spans="1:9" ht="18" x14ac:dyDescent="0.3">
      <c r="A824" s="311"/>
      <c r="B824" s="311"/>
      <c r="C824" s="15"/>
      <c r="D824" s="15"/>
      <c r="E824" s="15"/>
      <c r="F824" s="25"/>
      <c r="G824" s="382"/>
      <c r="H824" s="434"/>
      <c r="I824"/>
    </row>
    <row r="825" spans="1:9" ht="18" x14ac:dyDescent="0.25">
      <c r="A825" s="311"/>
      <c r="B825" s="311"/>
      <c r="C825" s="51"/>
      <c r="D825" s="51"/>
      <c r="E825" s="51"/>
      <c r="F825" s="336"/>
      <c r="G825" s="389"/>
      <c r="H825" s="434"/>
      <c r="I825"/>
    </row>
    <row r="826" spans="1:9" ht="18" x14ac:dyDescent="0.3">
      <c r="A826" s="311"/>
      <c r="B826" s="311"/>
      <c r="C826" s="15"/>
      <c r="D826" s="15"/>
      <c r="E826" s="15"/>
      <c r="F826" s="25"/>
      <c r="G826" s="382"/>
      <c r="H826" s="434"/>
      <c r="I826"/>
    </row>
    <row r="827" spans="1:9" ht="18" x14ac:dyDescent="0.3">
      <c r="A827" s="311"/>
      <c r="B827" s="311"/>
      <c r="C827" s="15"/>
      <c r="D827" s="15"/>
      <c r="E827" s="15"/>
      <c r="F827" s="25"/>
      <c r="G827" s="382"/>
      <c r="H827" s="434"/>
      <c r="I827"/>
    </row>
    <row r="828" spans="1:9" ht="18" x14ac:dyDescent="0.3">
      <c r="A828" s="311"/>
      <c r="B828" s="311"/>
      <c r="C828" s="15"/>
      <c r="D828" s="15"/>
      <c r="E828" s="15"/>
      <c r="F828" s="25"/>
      <c r="G828" s="382"/>
      <c r="H828" s="434"/>
      <c r="I828"/>
    </row>
    <row r="829" spans="1:9" ht="18" x14ac:dyDescent="0.3">
      <c r="A829" s="311"/>
      <c r="B829" s="311"/>
      <c r="C829" s="15"/>
      <c r="D829" s="15"/>
      <c r="E829" s="15"/>
      <c r="F829" s="25"/>
      <c r="G829" s="382"/>
      <c r="H829" s="434"/>
      <c r="I829"/>
    </row>
    <row r="830" spans="1:9" ht="18" x14ac:dyDescent="0.3">
      <c r="A830" s="311"/>
      <c r="B830" s="311"/>
      <c r="C830" s="15"/>
      <c r="D830" s="15"/>
      <c r="E830" s="15"/>
      <c r="F830" s="25"/>
      <c r="G830" s="382"/>
      <c r="H830" s="434"/>
      <c r="I830"/>
    </row>
    <row r="831" spans="1:9" ht="18" x14ac:dyDescent="0.3">
      <c r="A831" s="311"/>
      <c r="B831" s="311"/>
      <c r="C831" s="15"/>
      <c r="D831" s="15"/>
      <c r="E831" s="15"/>
      <c r="F831" s="25"/>
      <c r="G831" s="382"/>
      <c r="H831" s="434"/>
      <c r="I831"/>
    </row>
    <row r="832" spans="1:9" ht="18" x14ac:dyDescent="0.3">
      <c r="A832" s="311"/>
      <c r="B832" s="311"/>
      <c r="C832" s="15"/>
      <c r="D832" s="15"/>
      <c r="E832" s="15"/>
      <c r="F832" s="25"/>
      <c r="G832" s="382"/>
      <c r="H832" s="434"/>
      <c r="I832"/>
    </row>
    <row r="833" spans="1:9" ht="18" x14ac:dyDescent="0.3">
      <c r="A833" s="311"/>
      <c r="B833" s="311"/>
      <c r="C833" s="15"/>
      <c r="D833" s="15"/>
      <c r="E833" s="15"/>
      <c r="F833" s="25"/>
      <c r="G833" s="382"/>
      <c r="H833" s="434"/>
      <c r="I833"/>
    </row>
    <row r="834" spans="1:9" ht="18" x14ac:dyDescent="0.3">
      <c r="A834" s="311"/>
      <c r="B834" s="311"/>
      <c r="C834" s="15"/>
      <c r="D834" s="15"/>
      <c r="E834" s="15"/>
      <c r="F834" s="25"/>
      <c r="G834" s="382"/>
      <c r="H834" s="434"/>
      <c r="I834"/>
    </row>
    <row r="835" spans="1:9" ht="18" x14ac:dyDescent="0.25">
      <c r="A835" s="311"/>
      <c r="B835" s="311"/>
      <c r="C835" s="51"/>
      <c r="D835" s="51"/>
      <c r="E835" s="51"/>
      <c r="F835" s="336"/>
      <c r="G835" s="389"/>
      <c r="H835" s="434"/>
      <c r="I835"/>
    </row>
    <row r="836" spans="1:9" ht="18" x14ac:dyDescent="0.3">
      <c r="A836" s="314"/>
      <c r="B836" s="314"/>
      <c r="C836" s="23"/>
      <c r="D836" s="23"/>
      <c r="E836" s="23"/>
      <c r="F836" s="321"/>
      <c r="G836" s="386"/>
      <c r="H836" s="437"/>
      <c r="I836"/>
    </row>
    <row r="837" spans="1:9" ht="18" x14ac:dyDescent="0.3">
      <c r="A837" s="312"/>
      <c r="B837" s="312"/>
      <c r="C837" s="15"/>
      <c r="D837" s="15"/>
      <c r="E837" s="15"/>
      <c r="F837" s="25"/>
      <c r="G837" s="382"/>
      <c r="H837" s="434"/>
      <c r="I837"/>
    </row>
    <row r="838" spans="1:9" ht="18" x14ac:dyDescent="0.3">
      <c r="A838" s="312"/>
      <c r="B838" s="312"/>
      <c r="C838" s="15"/>
      <c r="D838" s="15"/>
      <c r="E838" s="15"/>
      <c r="F838" s="25"/>
      <c r="G838" s="382"/>
      <c r="H838" s="434"/>
      <c r="I838"/>
    </row>
    <row r="839" spans="1:9" ht="18" x14ac:dyDescent="0.3">
      <c r="A839" s="312"/>
      <c r="B839" s="312"/>
      <c r="C839" s="15"/>
      <c r="D839" s="15"/>
      <c r="E839" s="15"/>
      <c r="F839" s="25"/>
      <c r="G839" s="382"/>
      <c r="H839" s="434"/>
      <c r="I839"/>
    </row>
    <row r="840" spans="1:9" ht="18" x14ac:dyDescent="0.3">
      <c r="A840" s="312"/>
      <c r="B840" s="312"/>
      <c r="C840" s="15"/>
      <c r="D840" s="15"/>
      <c r="E840" s="15"/>
      <c r="F840" s="25"/>
      <c r="G840" s="382"/>
      <c r="H840" s="434"/>
      <c r="I840"/>
    </row>
    <row r="841" spans="1:9" ht="18" x14ac:dyDescent="0.3">
      <c r="A841" s="312"/>
      <c r="B841" s="312"/>
      <c r="C841" s="15"/>
      <c r="D841" s="15"/>
      <c r="E841" s="15"/>
      <c r="F841" s="25"/>
      <c r="G841" s="382"/>
      <c r="H841" s="434"/>
      <c r="I841"/>
    </row>
    <row r="842" spans="1:9" ht="18" x14ac:dyDescent="0.3">
      <c r="A842" s="312"/>
      <c r="B842" s="312"/>
      <c r="C842" s="15"/>
      <c r="D842" s="15"/>
      <c r="E842" s="15"/>
      <c r="F842" s="25"/>
      <c r="G842" s="382"/>
      <c r="H842" s="434"/>
      <c r="I842"/>
    </row>
    <row r="843" spans="1:9" ht="18" x14ac:dyDescent="0.3">
      <c r="A843" s="312"/>
      <c r="B843" s="312"/>
      <c r="C843" s="15"/>
      <c r="D843" s="15"/>
      <c r="E843" s="15"/>
      <c r="F843" s="25"/>
      <c r="G843" s="382"/>
      <c r="H843" s="434"/>
      <c r="I843"/>
    </row>
    <row r="844" spans="1:9" ht="18" x14ac:dyDescent="0.3">
      <c r="A844" s="312"/>
      <c r="B844" s="312"/>
      <c r="C844" s="15"/>
      <c r="D844" s="15"/>
      <c r="E844" s="15"/>
      <c r="F844" s="25"/>
      <c r="G844" s="382"/>
      <c r="H844" s="434"/>
      <c r="I844"/>
    </row>
    <row r="845" spans="1:9" ht="18" x14ac:dyDescent="0.3">
      <c r="A845" s="312"/>
      <c r="B845" s="312"/>
      <c r="C845" s="15"/>
      <c r="D845" s="15"/>
      <c r="E845" s="15"/>
      <c r="F845" s="25"/>
      <c r="G845" s="382"/>
      <c r="H845" s="434"/>
      <c r="I845"/>
    </row>
    <row r="846" spans="1:9" ht="18" x14ac:dyDescent="0.3">
      <c r="A846" s="312"/>
      <c r="B846" s="312"/>
      <c r="C846" s="15"/>
      <c r="D846" s="15"/>
      <c r="E846" s="15"/>
      <c r="F846" s="25"/>
      <c r="G846" s="382"/>
      <c r="H846" s="434"/>
      <c r="I846"/>
    </row>
    <row r="847" spans="1:9" ht="18" x14ac:dyDescent="0.3">
      <c r="A847" s="312"/>
      <c r="B847" s="312"/>
      <c r="C847" s="15"/>
      <c r="D847" s="15"/>
      <c r="E847" s="15"/>
      <c r="F847" s="25"/>
      <c r="G847" s="382"/>
      <c r="H847" s="434"/>
      <c r="I847"/>
    </row>
    <row r="848" spans="1:9" ht="18" x14ac:dyDescent="0.3">
      <c r="A848" s="312"/>
      <c r="B848" s="312"/>
      <c r="C848" s="15"/>
      <c r="D848" s="15"/>
      <c r="E848" s="15"/>
      <c r="F848" s="25"/>
      <c r="G848" s="382"/>
      <c r="H848" s="434"/>
      <c r="I848"/>
    </row>
    <row r="849" spans="1:9" ht="18" x14ac:dyDescent="0.3">
      <c r="A849" s="312"/>
      <c r="B849" s="312"/>
      <c r="C849" s="15"/>
      <c r="D849" s="15"/>
      <c r="E849" s="15"/>
      <c r="F849" s="25"/>
      <c r="G849" s="382"/>
      <c r="H849" s="434"/>
      <c r="I849"/>
    </row>
    <row r="850" spans="1:9" ht="18" x14ac:dyDescent="0.3">
      <c r="A850" s="312"/>
      <c r="B850" s="312"/>
      <c r="C850" s="15"/>
      <c r="D850" s="15"/>
      <c r="E850" s="15"/>
      <c r="F850" s="25"/>
      <c r="G850" s="382"/>
      <c r="H850" s="434"/>
      <c r="I850"/>
    </row>
    <row r="851" spans="1:9" ht="18" x14ac:dyDescent="0.3">
      <c r="A851" s="312"/>
      <c r="B851" s="312"/>
      <c r="C851" s="15"/>
      <c r="D851" s="15"/>
      <c r="E851" s="15"/>
      <c r="F851" s="25"/>
      <c r="G851" s="382"/>
      <c r="H851" s="434"/>
      <c r="I851"/>
    </row>
    <row r="852" spans="1:9" ht="18" x14ac:dyDescent="0.3">
      <c r="A852" s="312"/>
      <c r="B852" s="312"/>
      <c r="C852" s="15"/>
      <c r="D852" s="15"/>
      <c r="E852" s="15"/>
      <c r="F852" s="25"/>
      <c r="G852" s="382"/>
      <c r="H852" s="434"/>
      <c r="I852"/>
    </row>
    <row r="853" spans="1:9" ht="18" x14ac:dyDescent="0.3">
      <c r="A853" s="312"/>
      <c r="B853" s="312"/>
      <c r="C853" s="15"/>
      <c r="D853" s="15"/>
      <c r="E853" s="15"/>
      <c r="F853" s="25"/>
      <c r="G853" s="382"/>
      <c r="H853" s="434"/>
      <c r="I853"/>
    </row>
    <row r="854" spans="1:9" ht="18" x14ac:dyDescent="0.3">
      <c r="A854" s="312"/>
      <c r="B854" s="312"/>
      <c r="C854" s="15"/>
      <c r="D854" s="15"/>
      <c r="E854" s="15"/>
      <c r="F854" s="25"/>
      <c r="G854" s="382"/>
      <c r="H854" s="434"/>
      <c r="I854"/>
    </row>
    <row r="855" spans="1:9" ht="18" x14ac:dyDescent="0.3">
      <c r="A855" s="312"/>
      <c r="B855" s="312"/>
      <c r="C855" s="15"/>
      <c r="D855" s="15"/>
      <c r="E855" s="15"/>
      <c r="F855" s="25"/>
      <c r="G855" s="382"/>
      <c r="H855" s="434"/>
      <c r="I855"/>
    </row>
    <row r="856" spans="1:9" ht="18" x14ac:dyDescent="0.3">
      <c r="A856" s="312"/>
      <c r="B856" s="312"/>
      <c r="C856" s="15"/>
      <c r="D856" s="15"/>
      <c r="E856" s="15"/>
      <c r="F856" s="25"/>
      <c r="G856" s="382"/>
      <c r="H856" s="434"/>
      <c r="I856"/>
    </row>
    <row r="857" spans="1:9" ht="18" x14ac:dyDescent="0.3">
      <c r="A857" s="312"/>
      <c r="B857" s="312"/>
      <c r="C857" s="15"/>
      <c r="D857" s="15"/>
      <c r="E857" s="15"/>
      <c r="F857" s="25"/>
      <c r="G857" s="382"/>
      <c r="H857" s="434"/>
      <c r="I857"/>
    </row>
    <row r="858" spans="1:9" ht="18" x14ac:dyDescent="0.3">
      <c r="A858" s="312"/>
      <c r="B858" s="312"/>
      <c r="C858" s="15"/>
      <c r="D858" s="15"/>
      <c r="E858" s="15"/>
      <c r="F858" s="25"/>
      <c r="G858" s="382"/>
      <c r="H858" s="434"/>
      <c r="I858"/>
    </row>
    <row r="859" spans="1:9" ht="18" x14ac:dyDescent="0.3">
      <c r="A859" s="312"/>
      <c r="B859" s="312"/>
      <c r="C859" s="15"/>
      <c r="D859" s="15"/>
      <c r="E859" s="15"/>
      <c r="F859" s="25"/>
      <c r="G859" s="382"/>
      <c r="H859" s="434"/>
      <c r="I859"/>
    </row>
    <row r="860" spans="1:9" ht="18" x14ac:dyDescent="0.3">
      <c r="A860" s="312"/>
      <c r="B860" s="312"/>
      <c r="C860" s="15"/>
      <c r="D860" s="15"/>
      <c r="E860" s="15"/>
      <c r="F860" s="25"/>
      <c r="G860" s="382"/>
      <c r="H860" s="434"/>
      <c r="I860"/>
    </row>
    <row r="861" spans="1:9" ht="18" x14ac:dyDescent="0.3">
      <c r="A861" s="312"/>
      <c r="B861" s="312"/>
      <c r="C861" s="15"/>
      <c r="D861" s="15"/>
      <c r="E861" s="15"/>
      <c r="F861" s="25"/>
      <c r="G861" s="382"/>
      <c r="H861" s="434"/>
      <c r="I861"/>
    </row>
    <row r="862" spans="1:9" ht="18" x14ac:dyDescent="0.3">
      <c r="A862" s="312"/>
      <c r="B862" s="312"/>
      <c r="C862" s="15"/>
      <c r="D862" s="15"/>
      <c r="E862" s="15"/>
      <c r="F862" s="25"/>
      <c r="G862" s="382"/>
      <c r="H862" s="434"/>
      <c r="I862"/>
    </row>
    <row r="863" spans="1:9" ht="18" x14ac:dyDescent="0.3">
      <c r="A863" s="312"/>
      <c r="B863" s="312"/>
      <c r="C863" s="15"/>
      <c r="D863" s="15"/>
      <c r="E863" s="15"/>
      <c r="F863" s="25"/>
      <c r="G863" s="382"/>
      <c r="H863" s="434"/>
      <c r="I863"/>
    </row>
    <row r="864" spans="1:9" ht="18" x14ac:dyDescent="0.35">
      <c r="A864" s="315"/>
      <c r="B864" s="314"/>
      <c r="C864" s="23"/>
      <c r="D864" s="23"/>
      <c r="E864" s="23"/>
      <c r="F864" s="321"/>
      <c r="G864" s="391">
        <f>SUM(I7:I863)</f>
        <v>2140472464.45</v>
      </c>
      <c r="H864" s="443"/>
      <c r="I864"/>
    </row>
    <row r="865" spans="1:9" ht="16.5" x14ac:dyDescent="0.3">
      <c r="A865" s="316"/>
      <c r="B865" s="316"/>
      <c r="C865" s="478"/>
      <c r="D865" s="478"/>
      <c r="E865" s="478"/>
      <c r="F865" s="337"/>
      <c r="G865" s="352"/>
      <c r="H865" s="444"/>
      <c r="I865"/>
    </row>
    <row r="866" spans="1:9" ht="16.5" x14ac:dyDescent="0.3">
      <c r="A866" s="317"/>
      <c r="B866" s="317"/>
      <c r="C866" s="63"/>
      <c r="D866" s="63"/>
      <c r="E866" s="63"/>
      <c r="F866" s="338"/>
      <c r="G866" s="392"/>
      <c r="H866" s="444"/>
      <c r="I866"/>
    </row>
    <row r="867" spans="1:9" ht="16.5" x14ac:dyDescent="0.3">
      <c r="A867" s="317"/>
      <c r="B867" s="317"/>
      <c r="C867" s="63"/>
      <c r="D867" s="63"/>
      <c r="E867" s="63"/>
      <c r="F867" s="338"/>
      <c r="G867" s="392"/>
      <c r="H867" s="444"/>
      <c r="I867"/>
    </row>
    <row r="868" spans="1:9" x14ac:dyDescent="0.25">
      <c r="H868" s="444"/>
      <c r="I868"/>
    </row>
    <row r="869" spans="1:9" x14ac:dyDescent="0.25">
      <c r="H869" s="444"/>
      <c r="I869"/>
    </row>
    <row r="870" spans="1:9" x14ac:dyDescent="0.25">
      <c r="H870" s="444"/>
      <c r="I870"/>
    </row>
    <row r="871" spans="1:9" x14ac:dyDescent="0.25">
      <c r="H871" s="444"/>
      <c r="I871"/>
    </row>
    <row r="872" spans="1:9" x14ac:dyDescent="0.25">
      <c r="H872" s="444"/>
      <c r="I872"/>
    </row>
    <row r="873" spans="1:9" x14ac:dyDescent="0.25">
      <c r="H873" s="444"/>
      <c r="I873"/>
    </row>
    <row r="874" spans="1:9" x14ac:dyDescent="0.25">
      <c r="H874" s="444"/>
      <c r="I874"/>
    </row>
    <row r="875" spans="1:9" x14ac:dyDescent="0.25">
      <c r="H875" s="444"/>
      <c r="I875"/>
    </row>
    <row r="876" spans="1:9" x14ac:dyDescent="0.25">
      <c r="C876"/>
      <c r="D876"/>
      <c r="E876"/>
      <c r="F876" s="340"/>
      <c r="H876" s="444"/>
      <c r="I876"/>
    </row>
    <row r="877" spans="1:9" x14ac:dyDescent="0.25">
      <c r="C877"/>
      <c r="D877"/>
      <c r="E877"/>
      <c r="F877" s="340"/>
      <c r="H877" s="444"/>
      <c r="I877"/>
    </row>
    <row r="878" spans="1:9" x14ac:dyDescent="0.25">
      <c r="C878"/>
      <c r="D878"/>
      <c r="E878"/>
      <c r="F878" s="340"/>
      <c r="H878" s="444"/>
      <c r="I878"/>
    </row>
    <row r="879" spans="1:9" x14ac:dyDescent="0.25">
      <c r="C879"/>
      <c r="D879"/>
      <c r="E879"/>
      <c r="F879" s="340"/>
      <c r="H879" s="444"/>
      <c r="I879"/>
    </row>
    <row r="880" spans="1:9" x14ac:dyDescent="0.25">
      <c r="C880"/>
      <c r="D880"/>
      <c r="E880"/>
      <c r="F880" s="340"/>
      <c r="H880" s="444"/>
      <c r="I880" t="s">
        <v>14</v>
      </c>
    </row>
    <row r="881" spans="3:9" x14ac:dyDescent="0.25">
      <c r="C881"/>
      <c r="D881"/>
      <c r="E881"/>
      <c r="F881" s="340"/>
      <c r="H881" s="444"/>
      <c r="I881"/>
    </row>
    <row r="882" spans="3:9" x14ac:dyDescent="0.25">
      <c r="C882"/>
      <c r="D882"/>
      <c r="E882"/>
      <c r="F882" s="340"/>
      <c r="H882" s="444"/>
      <c r="I882"/>
    </row>
    <row r="883" spans="3:9" x14ac:dyDescent="0.25">
      <c r="C883"/>
      <c r="D883"/>
      <c r="E883"/>
      <c r="F883" s="340"/>
      <c r="H883" s="444"/>
      <c r="I883"/>
    </row>
    <row r="884" spans="3:9" x14ac:dyDescent="0.25">
      <c r="C884"/>
      <c r="D884"/>
      <c r="E884"/>
      <c r="F884" s="340"/>
      <c r="H884" s="444"/>
      <c r="I884"/>
    </row>
    <row r="885" spans="3:9" x14ac:dyDescent="0.25">
      <c r="C885"/>
      <c r="D885"/>
      <c r="E885"/>
      <c r="F885" s="340"/>
      <c r="H885" s="444"/>
      <c r="I885"/>
    </row>
    <row r="886" spans="3:9" x14ac:dyDescent="0.25">
      <c r="C886"/>
      <c r="D886"/>
      <c r="E886"/>
      <c r="F886" s="340"/>
      <c r="H886" s="444"/>
      <c r="I886"/>
    </row>
    <row r="887" spans="3:9" x14ac:dyDescent="0.25">
      <c r="C887"/>
      <c r="D887"/>
      <c r="E887"/>
      <c r="F887" s="340"/>
      <c r="H887" s="444"/>
      <c r="I887"/>
    </row>
    <row r="888" spans="3:9" x14ac:dyDescent="0.25">
      <c r="C888"/>
      <c r="D888"/>
      <c r="E888"/>
      <c r="F888" s="340"/>
      <c r="H888" s="444"/>
      <c r="I888"/>
    </row>
    <row r="889" spans="3:9" x14ac:dyDescent="0.25">
      <c r="C889"/>
      <c r="D889"/>
      <c r="E889"/>
      <c r="F889" s="340"/>
      <c r="H889" s="444"/>
      <c r="I889"/>
    </row>
    <row r="890" spans="3:9" x14ac:dyDescent="0.25">
      <c r="C890"/>
      <c r="D890"/>
      <c r="E890"/>
      <c r="F890" s="340"/>
      <c r="H890" s="444"/>
      <c r="I890"/>
    </row>
    <row r="891" spans="3:9" x14ac:dyDescent="0.25">
      <c r="C891"/>
      <c r="D891"/>
      <c r="E891"/>
      <c r="F891" s="340"/>
      <c r="H891" s="444"/>
      <c r="I891"/>
    </row>
    <row r="892" spans="3:9" x14ac:dyDescent="0.25">
      <c r="C892"/>
      <c r="D892"/>
      <c r="E892"/>
      <c r="F892" s="340"/>
      <c r="H892" s="444"/>
      <c r="I892"/>
    </row>
    <row r="893" spans="3:9" x14ac:dyDescent="0.25">
      <c r="C893"/>
      <c r="D893"/>
      <c r="E893"/>
      <c r="F893" s="340"/>
      <c r="H893" s="444"/>
      <c r="I893"/>
    </row>
    <row r="894" spans="3:9" x14ac:dyDescent="0.25">
      <c r="C894"/>
      <c r="D894"/>
      <c r="E894"/>
      <c r="F894" s="340"/>
      <c r="H894" s="444"/>
      <c r="I894"/>
    </row>
    <row r="895" spans="3:9" x14ac:dyDescent="0.25">
      <c r="C895"/>
      <c r="D895"/>
      <c r="E895"/>
      <c r="F895" s="340"/>
      <c r="H895" s="444"/>
      <c r="I895"/>
    </row>
    <row r="896" spans="3:9" x14ac:dyDescent="0.25">
      <c r="C896"/>
      <c r="D896"/>
      <c r="E896"/>
      <c r="F896" s="340"/>
      <c r="H896" s="444"/>
      <c r="I896"/>
    </row>
    <row r="897" spans="3:9" x14ac:dyDescent="0.25">
      <c r="C897"/>
      <c r="D897"/>
      <c r="E897"/>
      <c r="F897" s="340"/>
      <c r="H897" s="444"/>
      <c r="I897"/>
    </row>
    <row r="898" spans="3:9" x14ac:dyDescent="0.25">
      <c r="C898"/>
      <c r="D898"/>
      <c r="E898"/>
      <c r="F898" s="340"/>
      <c r="H898" s="444"/>
      <c r="I898"/>
    </row>
    <row r="899" spans="3:9" x14ac:dyDescent="0.25">
      <c r="C899"/>
      <c r="D899"/>
      <c r="E899"/>
      <c r="F899" s="340"/>
      <c r="H899" s="444"/>
      <c r="I899"/>
    </row>
    <row r="900" spans="3:9" x14ac:dyDescent="0.25">
      <c r="C900"/>
      <c r="D900"/>
      <c r="E900"/>
      <c r="F900" s="340"/>
      <c r="H900" s="444"/>
      <c r="I900"/>
    </row>
    <row r="901" spans="3:9" x14ac:dyDescent="0.25">
      <c r="C901"/>
      <c r="D901"/>
      <c r="E901"/>
      <c r="F901" s="340"/>
      <c r="H901" s="444"/>
      <c r="I901"/>
    </row>
    <row r="902" spans="3:9" x14ac:dyDescent="0.25">
      <c r="C902"/>
      <c r="D902"/>
      <c r="E902"/>
      <c r="F902" s="340"/>
      <c r="H902" s="444"/>
      <c r="I902"/>
    </row>
    <row r="903" spans="3:9" x14ac:dyDescent="0.25">
      <c r="C903"/>
      <c r="D903"/>
      <c r="E903"/>
      <c r="F903" s="340"/>
      <c r="H903" s="444"/>
      <c r="I903"/>
    </row>
    <row r="904" spans="3:9" x14ac:dyDescent="0.25">
      <c r="C904"/>
      <c r="D904"/>
      <c r="E904"/>
      <c r="F904" s="340"/>
      <c r="H904" s="444"/>
      <c r="I904"/>
    </row>
    <row r="905" spans="3:9" x14ac:dyDescent="0.25">
      <c r="C905"/>
      <c r="D905"/>
      <c r="E905"/>
      <c r="F905" s="340"/>
      <c r="H905" s="444"/>
      <c r="I905"/>
    </row>
    <row r="906" spans="3:9" x14ac:dyDescent="0.25">
      <c r="C906"/>
      <c r="D906"/>
      <c r="E906"/>
      <c r="F906" s="340"/>
      <c r="H906" s="444"/>
      <c r="I906"/>
    </row>
    <row r="907" spans="3:9" x14ac:dyDescent="0.25">
      <c r="C907"/>
      <c r="D907"/>
      <c r="E907"/>
      <c r="F907" s="340"/>
      <c r="H907" s="444"/>
      <c r="I907"/>
    </row>
    <row r="908" spans="3:9" x14ac:dyDescent="0.25">
      <c r="C908"/>
      <c r="D908"/>
      <c r="E908"/>
      <c r="F908" s="340"/>
      <c r="H908" s="444"/>
      <c r="I908"/>
    </row>
    <row r="909" spans="3:9" x14ac:dyDescent="0.25">
      <c r="C909"/>
      <c r="D909"/>
      <c r="E909"/>
      <c r="F909" s="340"/>
      <c r="H909" s="444"/>
      <c r="I909"/>
    </row>
    <row r="910" spans="3:9" x14ac:dyDescent="0.25">
      <c r="C910"/>
      <c r="D910"/>
      <c r="E910"/>
      <c r="F910" s="340"/>
      <c r="H910" s="444"/>
      <c r="I910"/>
    </row>
    <row r="911" spans="3:9" x14ac:dyDescent="0.25">
      <c r="C911"/>
      <c r="D911"/>
      <c r="E911"/>
      <c r="F911" s="340"/>
      <c r="H911" s="444"/>
      <c r="I911"/>
    </row>
    <row r="912" spans="3:9" x14ac:dyDescent="0.25">
      <c r="C912"/>
      <c r="D912"/>
      <c r="E912"/>
      <c r="F912" s="340"/>
      <c r="H912" s="444"/>
      <c r="I912"/>
    </row>
    <row r="913" spans="3:9" x14ac:dyDescent="0.25">
      <c r="C913"/>
      <c r="D913"/>
      <c r="E913"/>
      <c r="F913" s="340"/>
      <c r="H913" s="444"/>
      <c r="I913"/>
    </row>
    <row r="914" spans="3:9" x14ac:dyDescent="0.25">
      <c r="C914"/>
      <c r="D914"/>
      <c r="E914"/>
      <c r="F914" s="340"/>
      <c r="H914" s="444"/>
      <c r="I914"/>
    </row>
    <row r="915" spans="3:9" x14ac:dyDescent="0.25">
      <c r="C915"/>
      <c r="D915"/>
      <c r="E915"/>
      <c r="F915" s="340"/>
      <c r="H915" s="444"/>
      <c r="I915"/>
    </row>
    <row r="916" spans="3:9" x14ac:dyDescent="0.25">
      <c r="C916"/>
      <c r="D916"/>
      <c r="E916"/>
      <c r="F916" s="340"/>
      <c r="H916" s="444"/>
      <c r="I916"/>
    </row>
    <row r="917" spans="3:9" x14ac:dyDescent="0.25">
      <c r="C917"/>
      <c r="D917"/>
      <c r="E917"/>
      <c r="F917" s="340"/>
      <c r="H917" s="444"/>
      <c r="I917"/>
    </row>
    <row r="918" spans="3:9" x14ac:dyDescent="0.25">
      <c r="C918"/>
      <c r="D918"/>
      <c r="E918"/>
      <c r="F918" s="340"/>
      <c r="H918" s="444"/>
      <c r="I918"/>
    </row>
    <row r="919" spans="3:9" x14ac:dyDescent="0.25">
      <c r="C919"/>
      <c r="D919"/>
      <c r="E919"/>
      <c r="F919" s="340"/>
      <c r="H919" s="444"/>
      <c r="I919"/>
    </row>
    <row r="920" spans="3:9" x14ac:dyDescent="0.25">
      <c r="C920"/>
      <c r="D920"/>
      <c r="E920"/>
      <c r="F920" s="340"/>
      <c r="H920" s="444"/>
      <c r="I920"/>
    </row>
    <row r="921" spans="3:9" x14ac:dyDescent="0.25">
      <c r="C921"/>
      <c r="D921"/>
      <c r="E921"/>
      <c r="F921" s="340"/>
      <c r="H921" s="444"/>
      <c r="I921"/>
    </row>
    <row r="922" spans="3:9" x14ac:dyDescent="0.25">
      <c r="C922"/>
      <c r="D922"/>
      <c r="E922"/>
      <c r="F922" s="340"/>
      <c r="H922" s="444"/>
      <c r="I922"/>
    </row>
    <row r="923" spans="3:9" x14ac:dyDescent="0.25">
      <c r="C923"/>
      <c r="D923"/>
      <c r="E923"/>
      <c r="F923" s="340"/>
      <c r="H923" s="444"/>
      <c r="I923"/>
    </row>
    <row r="924" spans="3:9" x14ac:dyDescent="0.25">
      <c r="C924"/>
      <c r="D924"/>
      <c r="E924"/>
      <c r="F924" s="340"/>
      <c r="H924" s="444"/>
      <c r="I924"/>
    </row>
    <row r="925" spans="3:9" x14ac:dyDescent="0.25">
      <c r="C925"/>
      <c r="D925"/>
      <c r="E925"/>
      <c r="F925" s="340"/>
      <c r="H925" s="444"/>
      <c r="I925"/>
    </row>
    <row r="926" spans="3:9" x14ac:dyDescent="0.25">
      <c r="C926"/>
      <c r="D926"/>
      <c r="E926"/>
      <c r="F926" s="340"/>
      <c r="H926" s="444"/>
      <c r="I926"/>
    </row>
    <row r="927" spans="3:9" x14ac:dyDescent="0.25">
      <c r="C927"/>
      <c r="D927"/>
      <c r="E927"/>
      <c r="F927" s="340"/>
      <c r="H927" s="444"/>
      <c r="I927"/>
    </row>
    <row r="928" spans="3:9" x14ac:dyDescent="0.25">
      <c r="C928"/>
      <c r="D928"/>
      <c r="E928"/>
      <c r="F928" s="340"/>
      <c r="H928" s="444"/>
      <c r="I928"/>
    </row>
    <row r="929" spans="3:9" x14ac:dyDescent="0.25">
      <c r="C929"/>
      <c r="D929"/>
      <c r="E929"/>
      <c r="F929" s="340"/>
      <c r="H929" s="444"/>
      <c r="I929"/>
    </row>
    <row r="930" spans="3:9" x14ac:dyDescent="0.25">
      <c r="C930"/>
      <c r="D930"/>
      <c r="E930"/>
      <c r="F930" s="340"/>
      <c r="H930" s="444"/>
      <c r="I930"/>
    </row>
    <row r="931" spans="3:9" x14ac:dyDescent="0.25">
      <c r="C931"/>
      <c r="D931"/>
      <c r="E931"/>
      <c r="F931" s="340"/>
      <c r="H931" s="444"/>
      <c r="I931"/>
    </row>
    <row r="932" spans="3:9" x14ac:dyDescent="0.25">
      <c r="C932"/>
      <c r="D932"/>
      <c r="E932"/>
      <c r="F932" s="340"/>
      <c r="H932" s="444"/>
      <c r="I932"/>
    </row>
    <row r="933" spans="3:9" x14ac:dyDescent="0.25">
      <c r="C933"/>
      <c r="D933"/>
      <c r="E933"/>
      <c r="F933" s="340"/>
      <c r="H933" s="444"/>
      <c r="I933"/>
    </row>
    <row r="934" spans="3:9" x14ac:dyDescent="0.25">
      <c r="C934"/>
      <c r="D934"/>
      <c r="E934"/>
      <c r="F934" s="340"/>
      <c r="H934" s="444"/>
      <c r="I934"/>
    </row>
    <row r="935" spans="3:9" x14ac:dyDescent="0.25">
      <c r="C935"/>
      <c r="D935"/>
      <c r="E935"/>
      <c r="F935" s="340"/>
      <c r="H935" s="444"/>
      <c r="I935"/>
    </row>
    <row r="936" spans="3:9" x14ac:dyDescent="0.25">
      <c r="C936"/>
      <c r="D936"/>
      <c r="E936"/>
      <c r="F936" s="340"/>
      <c r="H936" s="444"/>
      <c r="I936"/>
    </row>
    <row r="937" spans="3:9" x14ac:dyDescent="0.25">
      <c r="C937"/>
      <c r="D937"/>
      <c r="E937"/>
      <c r="F937" s="340"/>
      <c r="H937" s="444"/>
      <c r="I937"/>
    </row>
    <row r="938" spans="3:9" x14ac:dyDescent="0.25">
      <c r="C938"/>
      <c r="D938"/>
      <c r="E938"/>
      <c r="F938" s="340"/>
      <c r="H938" s="444"/>
      <c r="I938"/>
    </row>
    <row r="939" spans="3:9" x14ac:dyDescent="0.25">
      <c r="C939"/>
      <c r="D939"/>
      <c r="E939"/>
      <c r="F939" s="340"/>
      <c r="H939" s="444"/>
      <c r="I939"/>
    </row>
    <row r="940" spans="3:9" x14ac:dyDescent="0.25">
      <c r="C940"/>
      <c r="D940"/>
      <c r="E940"/>
      <c r="F940" s="340"/>
      <c r="H940" s="444"/>
      <c r="I940"/>
    </row>
    <row r="941" spans="3:9" x14ac:dyDescent="0.25">
      <c r="C941"/>
      <c r="D941"/>
      <c r="E941"/>
      <c r="F941" s="340"/>
      <c r="H941" s="444"/>
      <c r="I941"/>
    </row>
    <row r="942" spans="3:9" x14ac:dyDescent="0.25">
      <c r="C942"/>
      <c r="D942"/>
      <c r="E942"/>
      <c r="F942" s="340"/>
      <c r="H942" s="444"/>
      <c r="I942"/>
    </row>
    <row r="943" spans="3:9" x14ac:dyDescent="0.25">
      <c r="C943"/>
      <c r="D943"/>
      <c r="E943"/>
      <c r="F943" s="340"/>
      <c r="H943" s="444"/>
      <c r="I943"/>
    </row>
    <row r="944" spans="3:9" x14ac:dyDescent="0.25">
      <c r="C944"/>
      <c r="D944"/>
      <c r="E944"/>
      <c r="F944" s="340"/>
      <c r="H944" s="444"/>
      <c r="I944"/>
    </row>
    <row r="945" spans="3:9" x14ac:dyDescent="0.25">
      <c r="C945"/>
      <c r="D945"/>
      <c r="E945"/>
      <c r="F945" s="340"/>
      <c r="H945" s="444"/>
      <c r="I945"/>
    </row>
    <row r="946" spans="3:9" x14ac:dyDescent="0.25">
      <c r="C946"/>
      <c r="D946"/>
      <c r="E946"/>
      <c r="F946" s="340"/>
      <c r="H946" s="444"/>
      <c r="I946"/>
    </row>
    <row r="947" spans="3:9" x14ac:dyDescent="0.25">
      <c r="C947"/>
      <c r="D947"/>
      <c r="E947"/>
      <c r="F947" s="340"/>
      <c r="H947" s="444"/>
      <c r="I947"/>
    </row>
    <row r="948" spans="3:9" x14ac:dyDescent="0.25">
      <c r="C948"/>
      <c r="D948"/>
      <c r="E948"/>
      <c r="F948" s="340"/>
      <c r="H948" s="444"/>
      <c r="I948"/>
    </row>
    <row r="949" spans="3:9" x14ac:dyDescent="0.25">
      <c r="C949"/>
      <c r="D949"/>
      <c r="E949"/>
      <c r="F949" s="340"/>
      <c r="H949" s="444"/>
      <c r="I949"/>
    </row>
    <row r="950" spans="3:9" x14ac:dyDescent="0.25">
      <c r="C950"/>
      <c r="D950"/>
      <c r="E950"/>
      <c r="F950" s="340"/>
      <c r="H950" s="444"/>
      <c r="I950"/>
    </row>
    <row r="951" spans="3:9" x14ac:dyDescent="0.25">
      <c r="C951"/>
      <c r="D951"/>
      <c r="E951"/>
      <c r="F951" s="340"/>
      <c r="H951" s="444"/>
      <c r="I951"/>
    </row>
    <row r="952" spans="3:9" x14ac:dyDescent="0.25">
      <c r="C952"/>
      <c r="D952"/>
      <c r="E952"/>
      <c r="F952" s="340"/>
      <c r="H952" s="444"/>
      <c r="I952"/>
    </row>
    <row r="953" spans="3:9" x14ac:dyDescent="0.25">
      <c r="C953"/>
      <c r="D953"/>
      <c r="E953"/>
      <c r="F953" s="340"/>
      <c r="H953" s="444"/>
      <c r="I953"/>
    </row>
    <row r="954" spans="3:9" x14ac:dyDescent="0.25">
      <c r="C954"/>
      <c r="D954"/>
      <c r="E954"/>
      <c r="F954" s="340"/>
      <c r="H954" s="444"/>
      <c r="I954"/>
    </row>
    <row r="955" spans="3:9" x14ac:dyDescent="0.25">
      <c r="C955"/>
      <c r="D955"/>
      <c r="E955"/>
      <c r="F955" s="340"/>
      <c r="H955" s="444"/>
      <c r="I955"/>
    </row>
    <row r="956" spans="3:9" x14ac:dyDescent="0.25">
      <c r="C956"/>
      <c r="D956"/>
      <c r="E956"/>
      <c r="F956" s="340"/>
      <c r="H956" s="444"/>
      <c r="I956"/>
    </row>
    <row r="957" spans="3:9" x14ac:dyDescent="0.25">
      <c r="C957"/>
      <c r="D957"/>
      <c r="E957"/>
      <c r="F957" s="340"/>
      <c r="H957" s="444"/>
      <c r="I957"/>
    </row>
    <row r="958" spans="3:9" x14ac:dyDescent="0.25">
      <c r="C958"/>
      <c r="D958"/>
      <c r="E958"/>
      <c r="F958" s="340"/>
      <c r="H958" s="444"/>
      <c r="I958"/>
    </row>
    <row r="959" spans="3:9" x14ac:dyDescent="0.25">
      <c r="C959"/>
      <c r="D959"/>
      <c r="E959"/>
      <c r="F959" s="340"/>
      <c r="H959" s="444"/>
      <c r="I959"/>
    </row>
    <row r="960" spans="3:9" x14ac:dyDescent="0.25">
      <c r="C960"/>
      <c r="D960"/>
      <c r="E960"/>
      <c r="F960" s="340"/>
      <c r="H960" s="444"/>
      <c r="I960"/>
    </row>
    <row r="961" spans="3:9" x14ac:dyDescent="0.25">
      <c r="C961"/>
      <c r="D961"/>
      <c r="E961"/>
      <c r="F961" s="340"/>
      <c r="H961" s="444"/>
      <c r="I961"/>
    </row>
    <row r="962" spans="3:9" x14ac:dyDescent="0.25">
      <c r="C962"/>
      <c r="D962"/>
      <c r="E962"/>
      <c r="F962" s="340"/>
      <c r="H962" s="444"/>
      <c r="I962"/>
    </row>
    <row r="963" spans="3:9" x14ac:dyDescent="0.25">
      <c r="C963"/>
      <c r="D963"/>
      <c r="E963"/>
      <c r="F963" s="340"/>
      <c r="H963" s="444"/>
      <c r="I963"/>
    </row>
    <row r="964" spans="3:9" x14ac:dyDescent="0.25">
      <c r="C964"/>
      <c r="D964"/>
      <c r="E964"/>
      <c r="F964" s="340"/>
      <c r="H964" s="444"/>
      <c r="I964"/>
    </row>
    <row r="965" spans="3:9" x14ac:dyDescent="0.25">
      <c r="C965"/>
      <c r="D965"/>
      <c r="E965"/>
      <c r="F965" s="340"/>
      <c r="H965" s="444"/>
      <c r="I965"/>
    </row>
    <row r="966" spans="3:9" x14ac:dyDescent="0.25">
      <c r="C966"/>
      <c r="D966"/>
      <c r="E966"/>
      <c r="F966" s="340"/>
      <c r="H966" s="444"/>
      <c r="I966"/>
    </row>
    <row r="967" spans="3:9" x14ac:dyDescent="0.25">
      <c r="C967"/>
      <c r="D967"/>
      <c r="E967"/>
      <c r="F967" s="340"/>
      <c r="H967" s="444"/>
      <c r="I967"/>
    </row>
    <row r="968" spans="3:9" x14ac:dyDescent="0.25">
      <c r="C968"/>
      <c r="D968"/>
      <c r="E968"/>
      <c r="F968" s="340"/>
      <c r="H968" s="444"/>
      <c r="I968"/>
    </row>
    <row r="969" spans="3:9" x14ac:dyDescent="0.25">
      <c r="C969"/>
      <c r="D969"/>
      <c r="E969"/>
      <c r="F969" s="340"/>
      <c r="H969" s="444"/>
      <c r="I969"/>
    </row>
    <row r="970" spans="3:9" x14ac:dyDescent="0.25">
      <c r="C970"/>
      <c r="D970"/>
      <c r="E970"/>
      <c r="F970" s="340"/>
      <c r="H970" s="444"/>
      <c r="I970"/>
    </row>
    <row r="971" spans="3:9" x14ac:dyDescent="0.25">
      <c r="C971"/>
      <c r="D971"/>
      <c r="E971"/>
      <c r="F971" s="340"/>
      <c r="H971" s="444"/>
      <c r="I971"/>
    </row>
    <row r="972" spans="3:9" x14ac:dyDescent="0.25">
      <c r="C972"/>
      <c r="D972"/>
      <c r="E972"/>
      <c r="F972" s="340"/>
      <c r="H972" s="444"/>
      <c r="I972"/>
    </row>
    <row r="973" spans="3:9" x14ac:dyDescent="0.25">
      <c r="C973"/>
      <c r="D973"/>
      <c r="E973"/>
      <c r="F973" s="340"/>
      <c r="H973" s="444"/>
      <c r="I973"/>
    </row>
    <row r="974" spans="3:9" x14ac:dyDescent="0.25">
      <c r="C974"/>
      <c r="D974"/>
      <c r="E974"/>
      <c r="F974" s="340"/>
      <c r="H974" s="444"/>
      <c r="I974"/>
    </row>
    <row r="975" spans="3:9" x14ac:dyDescent="0.25">
      <c r="C975"/>
      <c r="D975"/>
      <c r="E975"/>
      <c r="F975" s="340"/>
      <c r="H975" s="444"/>
      <c r="I975"/>
    </row>
    <row r="976" spans="3:9" x14ac:dyDescent="0.25">
      <c r="C976"/>
      <c r="D976"/>
      <c r="E976"/>
      <c r="F976" s="340"/>
      <c r="H976" s="444"/>
      <c r="I976"/>
    </row>
    <row r="977" spans="3:9" x14ac:dyDescent="0.25">
      <c r="C977"/>
      <c r="D977"/>
      <c r="E977"/>
      <c r="F977" s="340"/>
      <c r="H977" s="444"/>
      <c r="I977"/>
    </row>
    <row r="978" spans="3:9" x14ac:dyDescent="0.25">
      <c r="C978"/>
      <c r="D978"/>
      <c r="E978"/>
      <c r="F978" s="340"/>
      <c r="H978" s="444"/>
      <c r="I978"/>
    </row>
    <row r="979" spans="3:9" x14ac:dyDescent="0.25">
      <c r="C979"/>
      <c r="D979"/>
      <c r="E979"/>
      <c r="F979" s="340"/>
      <c r="H979" s="444"/>
      <c r="I979"/>
    </row>
    <row r="980" spans="3:9" x14ac:dyDescent="0.25">
      <c r="C980"/>
      <c r="D980"/>
      <c r="E980"/>
      <c r="F980" s="340"/>
      <c r="H980" s="444"/>
      <c r="I980"/>
    </row>
    <row r="981" spans="3:9" x14ac:dyDescent="0.25">
      <c r="C981"/>
      <c r="D981"/>
      <c r="E981"/>
      <c r="F981" s="340"/>
      <c r="H981" s="444"/>
      <c r="I981"/>
    </row>
    <row r="982" spans="3:9" x14ac:dyDescent="0.25">
      <c r="C982"/>
      <c r="D982"/>
      <c r="E982"/>
      <c r="F982" s="340"/>
      <c r="H982" s="444"/>
      <c r="I982"/>
    </row>
    <row r="983" spans="3:9" x14ac:dyDescent="0.25">
      <c r="C983"/>
      <c r="D983"/>
      <c r="E983"/>
      <c r="F983" s="340"/>
      <c r="H983" s="444"/>
      <c r="I983"/>
    </row>
    <row r="984" spans="3:9" x14ac:dyDescent="0.25">
      <c r="C984"/>
      <c r="D984"/>
      <c r="E984"/>
      <c r="F984" s="340"/>
      <c r="H984" s="444"/>
      <c r="I984"/>
    </row>
    <row r="985" spans="3:9" x14ac:dyDescent="0.25">
      <c r="C985"/>
      <c r="D985"/>
      <c r="E985"/>
      <c r="F985" s="340"/>
      <c r="H985" s="444"/>
      <c r="I985"/>
    </row>
    <row r="986" spans="3:9" x14ac:dyDescent="0.25">
      <c r="C986"/>
      <c r="D986"/>
      <c r="E986"/>
      <c r="F986" s="340"/>
      <c r="H986" s="444"/>
      <c r="I986"/>
    </row>
    <row r="987" spans="3:9" x14ac:dyDescent="0.25">
      <c r="C987"/>
      <c r="D987"/>
      <c r="E987"/>
      <c r="F987" s="340"/>
      <c r="H987" s="444"/>
      <c r="I987"/>
    </row>
    <row r="988" spans="3:9" x14ac:dyDescent="0.25">
      <c r="C988"/>
      <c r="D988"/>
      <c r="E988"/>
      <c r="F988" s="340"/>
      <c r="H988" s="444"/>
      <c r="I988"/>
    </row>
    <row r="989" spans="3:9" x14ac:dyDescent="0.25">
      <c r="C989"/>
      <c r="D989"/>
      <c r="E989"/>
      <c r="F989" s="340"/>
      <c r="H989" s="444"/>
      <c r="I989"/>
    </row>
    <row r="990" spans="3:9" x14ac:dyDescent="0.25">
      <c r="C990"/>
      <c r="D990"/>
      <c r="E990"/>
      <c r="F990" s="340"/>
      <c r="H990" s="444"/>
      <c r="I990"/>
    </row>
    <row r="991" spans="3:9" x14ac:dyDescent="0.25">
      <c r="C991"/>
      <c r="D991"/>
      <c r="E991"/>
      <c r="F991" s="340"/>
      <c r="H991" s="444"/>
      <c r="I991"/>
    </row>
    <row r="992" spans="3:9" x14ac:dyDescent="0.25">
      <c r="C992"/>
      <c r="D992"/>
      <c r="E992"/>
      <c r="F992" s="340"/>
      <c r="H992" s="444"/>
      <c r="I992"/>
    </row>
    <row r="993" spans="3:9" x14ac:dyDescent="0.25">
      <c r="C993"/>
      <c r="D993"/>
      <c r="E993"/>
      <c r="F993" s="340"/>
      <c r="H993" s="444"/>
      <c r="I993"/>
    </row>
    <row r="994" spans="3:9" x14ac:dyDescent="0.25">
      <c r="C994"/>
      <c r="D994"/>
      <c r="E994"/>
      <c r="F994" s="340"/>
      <c r="H994" s="444"/>
      <c r="I994"/>
    </row>
    <row r="995" spans="3:9" x14ac:dyDescent="0.25">
      <c r="C995"/>
      <c r="D995"/>
      <c r="E995"/>
      <c r="F995" s="340"/>
      <c r="H995" s="444"/>
      <c r="I995"/>
    </row>
    <row r="996" spans="3:9" x14ac:dyDescent="0.25">
      <c r="C996"/>
      <c r="D996"/>
      <c r="E996"/>
      <c r="F996" s="340"/>
      <c r="H996" s="444"/>
      <c r="I996"/>
    </row>
    <row r="997" spans="3:9" x14ac:dyDescent="0.25">
      <c r="C997"/>
      <c r="D997"/>
      <c r="E997"/>
      <c r="F997" s="340"/>
      <c r="H997" s="444"/>
      <c r="I997"/>
    </row>
    <row r="998" spans="3:9" x14ac:dyDescent="0.25">
      <c r="C998"/>
      <c r="D998"/>
      <c r="E998"/>
      <c r="F998" s="340"/>
      <c r="H998" s="444"/>
      <c r="I998"/>
    </row>
    <row r="999" spans="3:9" x14ac:dyDescent="0.25">
      <c r="C999"/>
      <c r="D999"/>
      <c r="E999"/>
      <c r="F999" s="340"/>
      <c r="H999" s="444"/>
      <c r="I999"/>
    </row>
    <row r="1000" spans="3:9" x14ac:dyDescent="0.25">
      <c r="C1000"/>
      <c r="D1000"/>
      <c r="E1000"/>
      <c r="F1000" s="340"/>
      <c r="H1000" s="444"/>
      <c r="I1000"/>
    </row>
    <row r="1001" spans="3:9" x14ac:dyDescent="0.25">
      <c r="C1001"/>
      <c r="D1001"/>
      <c r="E1001"/>
      <c r="F1001" s="340"/>
      <c r="H1001" s="444"/>
      <c r="I1001"/>
    </row>
    <row r="1002" spans="3:9" x14ac:dyDescent="0.25">
      <c r="C1002"/>
      <c r="D1002"/>
      <c r="E1002"/>
      <c r="F1002" s="340"/>
      <c r="H1002" s="444"/>
      <c r="I1002"/>
    </row>
    <row r="1003" spans="3:9" x14ac:dyDescent="0.25">
      <c r="C1003"/>
      <c r="D1003"/>
      <c r="E1003"/>
      <c r="F1003" s="340"/>
      <c r="H1003" s="444"/>
      <c r="I1003"/>
    </row>
    <row r="1004" spans="3:9" x14ac:dyDescent="0.25">
      <c r="C1004"/>
      <c r="D1004"/>
      <c r="E1004"/>
      <c r="F1004" s="340"/>
      <c r="H1004" s="444"/>
      <c r="I1004"/>
    </row>
    <row r="1005" spans="3:9" x14ac:dyDescent="0.25">
      <c r="C1005"/>
      <c r="D1005"/>
      <c r="E1005"/>
      <c r="F1005" s="340"/>
      <c r="H1005" s="444"/>
      <c r="I1005"/>
    </row>
    <row r="1006" spans="3:9" x14ac:dyDescent="0.25">
      <c r="C1006"/>
      <c r="D1006"/>
      <c r="E1006"/>
      <c r="F1006" s="340"/>
      <c r="H1006" s="444"/>
      <c r="I1006"/>
    </row>
    <row r="1007" spans="3:9" x14ac:dyDescent="0.25">
      <c r="C1007"/>
      <c r="D1007"/>
      <c r="E1007"/>
      <c r="F1007" s="340"/>
      <c r="H1007" s="444"/>
      <c r="I1007"/>
    </row>
    <row r="1008" spans="3:9" x14ac:dyDescent="0.25">
      <c r="C1008"/>
      <c r="D1008"/>
      <c r="E1008"/>
      <c r="F1008" s="340"/>
      <c r="H1008" s="444"/>
      <c r="I1008"/>
    </row>
    <row r="1009" spans="3:9" x14ac:dyDescent="0.25">
      <c r="C1009"/>
      <c r="D1009"/>
      <c r="E1009"/>
      <c r="F1009" s="340"/>
      <c r="H1009" s="444"/>
      <c r="I1009"/>
    </row>
    <row r="1010" spans="3:9" x14ac:dyDescent="0.25">
      <c r="C1010"/>
      <c r="D1010"/>
      <c r="E1010"/>
      <c r="F1010" s="340"/>
      <c r="H1010" s="444"/>
      <c r="I1010"/>
    </row>
    <row r="1011" spans="3:9" x14ac:dyDescent="0.25">
      <c r="C1011"/>
      <c r="D1011"/>
      <c r="E1011"/>
      <c r="F1011" s="340"/>
      <c r="H1011" s="444"/>
      <c r="I1011"/>
    </row>
    <row r="1012" spans="3:9" x14ac:dyDescent="0.25">
      <c r="C1012"/>
      <c r="D1012"/>
      <c r="E1012"/>
      <c r="F1012" s="340"/>
      <c r="H1012" s="444"/>
      <c r="I1012"/>
    </row>
    <row r="1013" spans="3:9" x14ac:dyDescent="0.25">
      <c r="C1013"/>
      <c r="D1013"/>
      <c r="E1013"/>
      <c r="F1013" s="340"/>
      <c r="H1013" s="444"/>
      <c r="I1013"/>
    </row>
    <row r="1014" spans="3:9" x14ac:dyDescent="0.25">
      <c r="C1014"/>
      <c r="D1014"/>
      <c r="E1014"/>
      <c r="F1014" s="340"/>
      <c r="H1014" s="444"/>
      <c r="I1014"/>
    </row>
    <row r="1015" spans="3:9" x14ac:dyDescent="0.25">
      <c r="C1015"/>
      <c r="D1015"/>
      <c r="E1015"/>
      <c r="F1015" s="340"/>
      <c r="H1015" s="444"/>
      <c r="I1015"/>
    </row>
    <row r="1016" spans="3:9" x14ac:dyDescent="0.25">
      <c r="C1016"/>
      <c r="D1016"/>
      <c r="E1016"/>
      <c r="F1016" s="340"/>
      <c r="H1016" s="444"/>
      <c r="I1016"/>
    </row>
    <row r="1017" spans="3:9" x14ac:dyDescent="0.25">
      <c r="C1017"/>
      <c r="D1017"/>
      <c r="E1017"/>
      <c r="F1017" s="340"/>
      <c r="H1017" s="444"/>
      <c r="I1017"/>
    </row>
    <row r="1018" spans="3:9" x14ac:dyDescent="0.25">
      <c r="C1018"/>
      <c r="D1018"/>
      <c r="E1018"/>
      <c r="F1018" s="340"/>
      <c r="H1018" s="444"/>
      <c r="I1018"/>
    </row>
    <row r="1019" spans="3:9" x14ac:dyDescent="0.25">
      <c r="C1019"/>
      <c r="D1019"/>
      <c r="E1019"/>
      <c r="F1019" s="340"/>
      <c r="H1019" s="444"/>
      <c r="I1019"/>
    </row>
    <row r="1020" spans="3:9" x14ac:dyDescent="0.25">
      <c r="C1020"/>
      <c r="D1020"/>
      <c r="E1020"/>
      <c r="F1020" s="340"/>
      <c r="H1020" s="444"/>
      <c r="I1020"/>
    </row>
    <row r="1021" spans="3:9" x14ac:dyDescent="0.25">
      <c r="C1021"/>
      <c r="D1021"/>
      <c r="E1021"/>
      <c r="F1021" s="340"/>
      <c r="H1021" s="444"/>
      <c r="I1021"/>
    </row>
    <row r="1022" spans="3:9" x14ac:dyDescent="0.25">
      <c r="C1022"/>
      <c r="D1022"/>
      <c r="E1022"/>
      <c r="F1022" s="340"/>
      <c r="H1022" s="444"/>
      <c r="I1022"/>
    </row>
    <row r="1023" spans="3:9" x14ac:dyDescent="0.25">
      <c r="C1023"/>
      <c r="D1023"/>
      <c r="E1023"/>
      <c r="F1023" s="340"/>
      <c r="H1023" s="444"/>
      <c r="I1023"/>
    </row>
    <row r="1024" spans="3:9" x14ac:dyDescent="0.25">
      <c r="C1024"/>
      <c r="D1024"/>
      <c r="E1024"/>
      <c r="F1024" s="340"/>
      <c r="H1024" s="444"/>
      <c r="I1024"/>
    </row>
    <row r="1025" spans="3:9" x14ac:dyDescent="0.25">
      <c r="C1025"/>
      <c r="D1025"/>
      <c r="E1025"/>
      <c r="F1025" s="340"/>
      <c r="H1025" s="444"/>
      <c r="I1025"/>
    </row>
    <row r="1026" spans="3:9" x14ac:dyDescent="0.25">
      <c r="C1026"/>
      <c r="D1026"/>
      <c r="E1026"/>
      <c r="F1026" s="340"/>
      <c r="H1026" s="444"/>
      <c r="I1026"/>
    </row>
    <row r="1027" spans="3:9" x14ac:dyDescent="0.25">
      <c r="C1027"/>
      <c r="D1027"/>
      <c r="E1027"/>
      <c r="F1027" s="340"/>
      <c r="H1027" s="444"/>
      <c r="I1027"/>
    </row>
    <row r="1028" spans="3:9" x14ac:dyDescent="0.25">
      <c r="C1028"/>
      <c r="D1028"/>
      <c r="E1028"/>
      <c r="F1028" s="340"/>
      <c r="H1028" s="444"/>
      <c r="I1028"/>
    </row>
    <row r="1029" spans="3:9" x14ac:dyDescent="0.25">
      <c r="C1029"/>
      <c r="D1029"/>
      <c r="E1029"/>
      <c r="F1029" s="340"/>
      <c r="H1029" s="444"/>
      <c r="I1029"/>
    </row>
    <row r="1030" spans="3:9" x14ac:dyDescent="0.25">
      <c r="C1030"/>
      <c r="D1030"/>
      <c r="E1030"/>
      <c r="F1030" s="340"/>
      <c r="H1030" s="444"/>
      <c r="I1030"/>
    </row>
    <row r="1031" spans="3:9" x14ac:dyDescent="0.25">
      <c r="C1031"/>
      <c r="D1031"/>
      <c r="E1031"/>
      <c r="F1031" s="340"/>
      <c r="H1031" s="444"/>
      <c r="I1031"/>
    </row>
    <row r="1032" spans="3:9" x14ac:dyDescent="0.25">
      <c r="C1032"/>
      <c r="D1032"/>
      <c r="E1032"/>
      <c r="F1032" s="340"/>
      <c r="H1032" s="444"/>
      <c r="I1032"/>
    </row>
    <row r="1033" spans="3:9" x14ac:dyDescent="0.25">
      <c r="C1033"/>
      <c r="D1033"/>
      <c r="E1033"/>
      <c r="F1033" s="340"/>
      <c r="H1033" s="444"/>
      <c r="I1033"/>
    </row>
    <row r="1034" spans="3:9" x14ac:dyDescent="0.25">
      <c r="C1034"/>
      <c r="D1034"/>
      <c r="E1034"/>
      <c r="F1034" s="340"/>
      <c r="H1034" s="444"/>
      <c r="I1034"/>
    </row>
    <row r="1035" spans="3:9" x14ac:dyDescent="0.25">
      <c r="C1035"/>
      <c r="D1035"/>
      <c r="E1035"/>
      <c r="F1035" s="340"/>
      <c r="H1035" s="444"/>
      <c r="I1035"/>
    </row>
    <row r="1036" spans="3:9" x14ac:dyDescent="0.25">
      <c r="C1036"/>
      <c r="D1036"/>
      <c r="E1036"/>
      <c r="F1036" s="340"/>
      <c r="H1036" s="444"/>
      <c r="I1036"/>
    </row>
    <row r="1037" spans="3:9" x14ac:dyDescent="0.25">
      <c r="C1037"/>
      <c r="D1037"/>
      <c r="E1037"/>
      <c r="F1037" s="340"/>
      <c r="H1037" s="444"/>
      <c r="I1037"/>
    </row>
    <row r="1038" spans="3:9" x14ac:dyDescent="0.25">
      <c r="C1038"/>
      <c r="D1038"/>
      <c r="E1038"/>
      <c r="F1038" s="340"/>
      <c r="H1038" s="444"/>
      <c r="I1038"/>
    </row>
    <row r="1039" spans="3:9" x14ac:dyDescent="0.25">
      <c r="C1039"/>
      <c r="D1039"/>
      <c r="E1039"/>
      <c r="F1039" s="340"/>
      <c r="H1039" s="444"/>
      <c r="I1039"/>
    </row>
    <row r="1040" spans="3:9" x14ac:dyDescent="0.25">
      <c r="C1040"/>
      <c r="D1040"/>
      <c r="E1040"/>
      <c r="F1040" s="340"/>
      <c r="H1040" s="444"/>
      <c r="I1040"/>
    </row>
    <row r="1041" spans="3:9" x14ac:dyDescent="0.25">
      <c r="C1041"/>
      <c r="D1041"/>
      <c r="E1041"/>
      <c r="F1041" s="340"/>
      <c r="H1041" s="444"/>
      <c r="I1041"/>
    </row>
    <row r="1042" spans="3:9" x14ac:dyDescent="0.25">
      <c r="C1042"/>
      <c r="D1042"/>
      <c r="E1042"/>
      <c r="F1042" s="340"/>
      <c r="H1042" s="444"/>
      <c r="I1042"/>
    </row>
    <row r="1043" spans="3:9" x14ac:dyDescent="0.25">
      <c r="C1043"/>
      <c r="D1043"/>
      <c r="E1043"/>
      <c r="F1043" s="340"/>
      <c r="H1043" s="444"/>
      <c r="I1043"/>
    </row>
    <row r="1044" spans="3:9" x14ac:dyDescent="0.25">
      <c r="C1044"/>
      <c r="D1044"/>
      <c r="E1044"/>
      <c r="F1044" s="340"/>
      <c r="H1044" s="444"/>
      <c r="I1044"/>
    </row>
    <row r="1045" spans="3:9" x14ac:dyDescent="0.25">
      <c r="C1045"/>
      <c r="D1045"/>
      <c r="E1045"/>
      <c r="F1045" s="340"/>
      <c r="H1045" s="444"/>
      <c r="I1045"/>
    </row>
    <row r="1046" spans="3:9" x14ac:dyDescent="0.25">
      <c r="C1046"/>
      <c r="D1046"/>
      <c r="E1046"/>
      <c r="F1046" s="340"/>
      <c r="H1046" s="444"/>
      <c r="I1046"/>
    </row>
    <row r="1047" spans="3:9" x14ac:dyDescent="0.25">
      <c r="C1047"/>
      <c r="D1047"/>
      <c r="E1047"/>
      <c r="F1047" s="340"/>
      <c r="H1047" s="444"/>
      <c r="I1047"/>
    </row>
    <row r="1048" spans="3:9" x14ac:dyDescent="0.25">
      <c r="C1048"/>
      <c r="D1048"/>
      <c r="E1048"/>
      <c r="F1048" s="340"/>
      <c r="H1048" s="444"/>
      <c r="I1048"/>
    </row>
    <row r="1049" spans="3:9" x14ac:dyDescent="0.25">
      <c r="C1049"/>
      <c r="D1049"/>
      <c r="E1049"/>
      <c r="F1049" s="340"/>
      <c r="H1049" s="444"/>
      <c r="I1049"/>
    </row>
    <row r="1050" spans="3:9" x14ac:dyDescent="0.25">
      <c r="C1050"/>
      <c r="D1050"/>
      <c r="E1050"/>
      <c r="F1050" s="340"/>
      <c r="H1050" s="444"/>
      <c r="I1050"/>
    </row>
    <row r="1051" spans="3:9" x14ac:dyDescent="0.25">
      <c r="C1051"/>
      <c r="D1051"/>
      <c r="E1051"/>
      <c r="F1051" s="340"/>
      <c r="H1051" s="444"/>
      <c r="I1051"/>
    </row>
    <row r="1052" spans="3:9" x14ac:dyDescent="0.25">
      <c r="C1052"/>
      <c r="D1052"/>
      <c r="E1052"/>
      <c r="F1052" s="340"/>
      <c r="H1052" s="444"/>
      <c r="I1052"/>
    </row>
    <row r="1053" spans="3:9" x14ac:dyDescent="0.25">
      <c r="C1053"/>
      <c r="D1053"/>
      <c r="E1053"/>
      <c r="F1053" s="340"/>
      <c r="H1053" s="444"/>
      <c r="I1053"/>
    </row>
    <row r="1054" spans="3:9" x14ac:dyDescent="0.25">
      <c r="C1054"/>
      <c r="D1054"/>
      <c r="E1054"/>
      <c r="F1054" s="340"/>
      <c r="H1054" s="444"/>
      <c r="I1054"/>
    </row>
    <row r="1055" spans="3:9" x14ac:dyDescent="0.25">
      <c r="C1055"/>
      <c r="D1055"/>
      <c r="E1055"/>
      <c r="F1055" s="340"/>
      <c r="H1055" s="444"/>
      <c r="I1055"/>
    </row>
    <row r="1056" spans="3:9" x14ac:dyDescent="0.25">
      <c r="C1056"/>
      <c r="D1056"/>
      <c r="E1056"/>
      <c r="F1056" s="340"/>
      <c r="H1056" s="444"/>
      <c r="I1056"/>
    </row>
    <row r="1057" spans="3:9" x14ac:dyDescent="0.25">
      <c r="C1057"/>
      <c r="D1057"/>
      <c r="E1057"/>
      <c r="F1057" s="340"/>
      <c r="H1057" s="444"/>
      <c r="I1057"/>
    </row>
    <row r="1058" spans="3:9" x14ac:dyDescent="0.25">
      <c r="C1058"/>
      <c r="D1058"/>
      <c r="E1058"/>
      <c r="F1058" s="340"/>
      <c r="H1058" s="444"/>
      <c r="I1058"/>
    </row>
    <row r="1059" spans="3:9" x14ac:dyDescent="0.25">
      <c r="C1059"/>
      <c r="D1059"/>
      <c r="E1059"/>
      <c r="F1059" s="340"/>
      <c r="H1059" s="444"/>
      <c r="I1059"/>
    </row>
    <row r="1060" spans="3:9" x14ac:dyDescent="0.25">
      <c r="C1060"/>
      <c r="D1060"/>
      <c r="E1060"/>
      <c r="F1060" s="340"/>
      <c r="H1060" s="444"/>
      <c r="I1060"/>
    </row>
    <row r="1061" spans="3:9" x14ac:dyDescent="0.25">
      <c r="C1061"/>
      <c r="D1061"/>
      <c r="E1061"/>
      <c r="F1061" s="340"/>
      <c r="H1061" s="444"/>
      <c r="I1061"/>
    </row>
    <row r="1062" spans="3:9" x14ac:dyDescent="0.25">
      <c r="C1062"/>
      <c r="D1062"/>
      <c r="E1062"/>
      <c r="F1062" s="340"/>
      <c r="H1062" s="444"/>
      <c r="I1062"/>
    </row>
    <row r="1063" spans="3:9" x14ac:dyDescent="0.25">
      <c r="C1063"/>
      <c r="D1063"/>
      <c r="E1063"/>
      <c r="F1063" s="340"/>
      <c r="H1063" s="444"/>
      <c r="I1063"/>
    </row>
    <row r="1064" spans="3:9" x14ac:dyDescent="0.25">
      <c r="C1064"/>
      <c r="D1064"/>
      <c r="E1064"/>
      <c r="F1064" s="340"/>
      <c r="H1064" s="444"/>
      <c r="I1064"/>
    </row>
    <row r="1065" spans="3:9" x14ac:dyDescent="0.25">
      <c r="C1065"/>
      <c r="D1065"/>
      <c r="E1065"/>
      <c r="F1065" s="340"/>
      <c r="H1065" s="444"/>
      <c r="I1065"/>
    </row>
    <row r="1066" spans="3:9" x14ac:dyDescent="0.25">
      <c r="C1066"/>
      <c r="D1066"/>
      <c r="E1066"/>
      <c r="F1066" s="340"/>
      <c r="H1066" s="444"/>
      <c r="I1066"/>
    </row>
    <row r="1067" spans="3:9" x14ac:dyDescent="0.25">
      <c r="C1067"/>
      <c r="D1067"/>
      <c r="E1067"/>
      <c r="F1067" s="340"/>
      <c r="H1067" s="444"/>
      <c r="I1067"/>
    </row>
    <row r="1068" spans="3:9" x14ac:dyDescent="0.25">
      <c r="C1068"/>
      <c r="D1068"/>
      <c r="E1068"/>
      <c r="F1068" s="340"/>
      <c r="H1068" s="444"/>
      <c r="I1068"/>
    </row>
    <row r="1069" spans="3:9" x14ac:dyDescent="0.25">
      <c r="C1069"/>
      <c r="D1069"/>
      <c r="E1069"/>
      <c r="F1069" s="340"/>
      <c r="H1069" s="444"/>
      <c r="I1069"/>
    </row>
    <row r="1070" spans="3:9" x14ac:dyDescent="0.25">
      <c r="C1070"/>
      <c r="D1070"/>
      <c r="E1070"/>
      <c r="F1070" s="340"/>
      <c r="H1070" s="444"/>
      <c r="I1070"/>
    </row>
    <row r="1071" spans="3:9" x14ac:dyDescent="0.25">
      <c r="C1071"/>
      <c r="D1071"/>
      <c r="E1071"/>
      <c r="F1071" s="340"/>
      <c r="H1071" s="444"/>
      <c r="I1071"/>
    </row>
    <row r="1072" spans="3:9" x14ac:dyDescent="0.25">
      <c r="C1072"/>
      <c r="D1072"/>
      <c r="E1072"/>
      <c r="F1072" s="340"/>
      <c r="H1072" s="444"/>
      <c r="I1072"/>
    </row>
    <row r="1073" spans="3:9" x14ac:dyDescent="0.25">
      <c r="C1073"/>
      <c r="D1073"/>
      <c r="E1073"/>
      <c r="F1073" s="340"/>
      <c r="H1073" s="444"/>
      <c r="I1073"/>
    </row>
    <row r="1074" spans="3:9" x14ac:dyDescent="0.25">
      <c r="C1074"/>
      <c r="D1074"/>
      <c r="E1074"/>
      <c r="F1074" s="340"/>
      <c r="H1074" s="444"/>
      <c r="I1074"/>
    </row>
    <row r="1075" spans="3:9" x14ac:dyDescent="0.25">
      <c r="C1075"/>
      <c r="D1075"/>
      <c r="E1075"/>
      <c r="F1075" s="340"/>
      <c r="H1075" s="444"/>
      <c r="I1075"/>
    </row>
    <row r="1076" spans="3:9" x14ac:dyDescent="0.25">
      <c r="C1076"/>
      <c r="D1076"/>
      <c r="E1076"/>
      <c r="F1076" s="340"/>
      <c r="H1076" s="444"/>
      <c r="I1076"/>
    </row>
    <row r="1077" spans="3:9" x14ac:dyDescent="0.25">
      <c r="C1077"/>
      <c r="D1077"/>
      <c r="E1077"/>
      <c r="F1077" s="340"/>
      <c r="H1077" s="444"/>
      <c r="I1077"/>
    </row>
    <row r="1078" spans="3:9" x14ac:dyDescent="0.25">
      <c r="C1078"/>
      <c r="D1078"/>
      <c r="E1078"/>
      <c r="F1078" s="340"/>
      <c r="H1078" s="444"/>
      <c r="I1078"/>
    </row>
    <row r="1079" spans="3:9" x14ac:dyDescent="0.25">
      <c r="C1079"/>
      <c r="D1079"/>
      <c r="E1079"/>
      <c r="F1079" s="340"/>
      <c r="H1079" s="444"/>
      <c r="I1079"/>
    </row>
    <row r="1080" spans="3:9" x14ac:dyDescent="0.25">
      <c r="C1080"/>
      <c r="D1080"/>
      <c r="E1080"/>
      <c r="F1080" s="340"/>
      <c r="H1080" s="444"/>
      <c r="I1080"/>
    </row>
    <row r="1081" spans="3:9" x14ac:dyDescent="0.25">
      <c r="C1081"/>
      <c r="D1081"/>
      <c r="E1081"/>
      <c r="F1081" s="340"/>
      <c r="H1081" s="444"/>
      <c r="I1081"/>
    </row>
    <row r="1082" spans="3:9" x14ac:dyDescent="0.25">
      <c r="C1082"/>
      <c r="D1082"/>
      <c r="E1082"/>
      <c r="F1082" s="340"/>
      <c r="H1082" s="444"/>
      <c r="I1082"/>
    </row>
    <row r="1663" spans="3:60" x14ac:dyDescent="0.25">
      <c r="C1663"/>
      <c r="D1663"/>
      <c r="E1663"/>
      <c r="F1663" s="340"/>
      <c r="H1663" s="445"/>
      <c r="I1663"/>
      <c r="BF1663">
        <v>0</v>
      </c>
      <c r="BG1663">
        <v>0</v>
      </c>
    </row>
    <row r="1664" spans="3:60" x14ac:dyDescent="0.25">
      <c r="C1664"/>
      <c r="D1664"/>
      <c r="E1664"/>
      <c r="F1664" s="340"/>
      <c r="H1664" s="445"/>
      <c r="I1664"/>
      <c r="AJ1664">
        <v>0</v>
      </c>
      <c r="AX1664">
        <v>0</v>
      </c>
      <c r="BF1664">
        <v>0</v>
      </c>
      <c r="BG1664">
        <v>0</v>
      </c>
      <c r="BH1664">
        <v>0</v>
      </c>
    </row>
    <row r="1665" spans="3:60" x14ac:dyDescent="0.25">
      <c r="C1665"/>
      <c r="D1665"/>
      <c r="E1665"/>
      <c r="F1665" s="340"/>
      <c r="H1665" s="445"/>
      <c r="I1665"/>
      <c r="BF1665">
        <v>0</v>
      </c>
      <c r="BG1665">
        <v>0</v>
      </c>
    </row>
    <row r="1666" spans="3:60" x14ac:dyDescent="0.25">
      <c r="C1666"/>
      <c r="D1666"/>
      <c r="E1666"/>
      <c r="F1666" s="340"/>
      <c r="H1666" s="445"/>
      <c r="I1666"/>
      <c r="AJ1666">
        <v>0</v>
      </c>
      <c r="AX1666">
        <v>0</v>
      </c>
      <c r="BF1666">
        <v>0</v>
      </c>
      <c r="BG1666">
        <v>0</v>
      </c>
      <c r="BH1666">
        <v>0</v>
      </c>
    </row>
    <row r="1667" spans="3:60" x14ac:dyDescent="0.25">
      <c r="C1667"/>
      <c r="D1667"/>
      <c r="E1667"/>
      <c r="F1667" s="340"/>
      <c r="H1667" s="445"/>
      <c r="I1667"/>
      <c r="AX1667">
        <v>0</v>
      </c>
      <c r="BF1667">
        <v>0</v>
      </c>
      <c r="BG1667">
        <v>0</v>
      </c>
    </row>
    <row r="1668" spans="3:60" x14ac:dyDescent="0.25">
      <c r="C1668"/>
      <c r="D1668"/>
      <c r="E1668"/>
      <c r="F1668" s="340"/>
      <c r="H1668" s="445"/>
      <c r="I1668"/>
      <c r="AJ1668">
        <v>0</v>
      </c>
      <c r="AX1668">
        <v>0</v>
      </c>
      <c r="BF1668">
        <v>0</v>
      </c>
      <c r="BG1668">
        <v>0</v>
      </c>
      <c r="BH1668">
        <v>0</v>
      </c>
    </row>
    <row r="1669" spans="3:60" x14ac:dyDescent="0.25">
      <c r="C1669"/>
      <c r="D1669"/>
      <c r="E1669"/>
      <c r="F1669" s="340"/>
      <c r="H1669" s="445"/>
      <c r="I1669"/>
      <c r="AJ1669">
        <v>0</v>
      </c>
      <c r="AX1669">
        <v>0</v>
      </c>
      <c r="BF1669">
        <v>0</v>
      </c>
      <c r="BG1669">
        <v>0</v>
      </c>
      <c r="BH1669">
        <v>0</v>
      </c>
    </row>
    <row r="1670" spans="3:60" x14ac:dyDescent="0.25">
      <c r="C1670"/>
      <c r="D1670"/>
      <c r="E1670"/>
      <c r="F1670" s="340"/>
      <c r="H1670" s="445"/>
      <c r="I1670"/>
      <c r="AJ1670">
        <v>0</v>
      </c>
      <c r="AX1670">
        <v>0</v>
      </c>
      <c r="BF1670">
        <v>0</v>
      </c>
      <c r="BG1670">
        <v>0</v>
      </c>
      <c r="BH1670">
        <v>0</v>
      </c>
    </row>
    <row r="1671" spans="3:60" x14ac:dyDescent="0.25">
      <c r="C1671"/>
      <c r="D1671"/>
      <c r="E1671"/>
      <c r="F1671" s="340"/>
      <c r="H1671" s="445"/>
      <c r="I1671"/>
      <c r="AJ1671">
        <v>0</v>
      </c>
      <c r="AX1671">
        <v>0</v>
      </c>
      <c r="BF1671">
        <v>0</v>
      </c>
      <c r="BG1671">
        <v>0</v>
      </c>
      <c r="BH1671">
        <v>0</v>
      </c>
    </row>
    <row r="1672" spans="3:60" x14ac:dyDescent="0.25">
      <c r="C1672"/>
      <c r="D1672"/>
      <c r="E1672"/>
      <c r="F1672" s="340"/>
      <c r="H1672" s="445"/>
      <c r="I1672"/>
      <c r="AJ1672">
        <v>0</v>
      </c>
      <c r="AX1672">
        <v>0</v>
      </c>
      <c r="BF1672">
        <v>0</v>
      </c>
      <c r="BG1672">
        <v>0</v>
      </c>
      <c r="BH1672">
        <v>0</v>
      </c>
    </row>
    <row r="1673" spans="3:60" x14ac:dyDescent="0.25">
      <c r="C1673"/>
      <c r="D1673"/>
      <c r="E1673"/>
      <c r="F1673" s="340"/>
      <c r="H1673" s="445"/>
      <c r="I1673"/>
      <c r="AJ1673">
        <v>0</v>
      </c>
      <c r="AX1673">
        <v>0</v>
      </c>
      <c r="BF1673">
        <v>1</v>
      </c>
      <c r="BG1673">
        <v>0</v>
      </c>
      <c r="BH1673">
        <v>1</v>
      </c>
    </row>
    <row r="1674" spans="3:60" x14ac:dyDescent="0.25">
      <c r="C1674"/>
      <c r="D1674"/>
      <c r="E1674"/>
      <c r="F1674" s="340"/>
      <c r="H1674" s="445"/>
      <c r="I1674"/>
      <c r="AJ1674">
        <v>0</v>
      </c>
      <c r="AX1674">
        <v>0</v>
      </c>
      <c r="BF1674">
        <v>0</v>
      </c>
      <c r="BG1674">
        <v>0</v>
      </c>
      <c r="BH1674">
        <v>0</v>
      </c>
    </row>
    <row r="1675" spans="3:60" x14ac:dyDescent="0.25">
      <c r="C1675"/>
      <c r="D1675"/>
      <c r="E1675"/>
      <c r="F1675" s="340"/>
      <c r="H1675" s="445"/>
      <c r="I1675"/>
      <c r="AJ1675">
        <v>0</v>
      </c>
      <c r="AX1675">
        <v>0</v>
      </c>
      <c r="BF1675">
        <v>0</v>
      </c>
      <c r="BG1675">
        <v>0</v>
      </c>
      <c r="BH1675">
        <v>0</v>
      </c>
    </row>
    <row r="1676" spans="3:60" x14ac:dyDescent="0.25">
      <c r="C1676"/>
      <c r="D1676"/>
      <c r="E1676"/>
      <c r="F1676" s="340"/>
      <c r="H1676" s="445"/>
      <c r="I1676"/>
      <c r="AJ1676">
        <v>0</v>
      </c>
      <c r="AX1676">
        <v>0</v>
      </c>
      <c r="BF1676">
        <v>0</v>
      </c>
      <c r="BG1676">
        <v>0</v>
      </c>
      <c r="BH1676">
        <v>0</v>
      </c>
    </row>
    <row r="1677" spans="3:60" x14ac:dyDescent="0.25">
      <c r="C1677"/>
      <c r="D1677"/>
      <c r="E1677"/>
      <c r="F1677" s="340"/>
      <c r="H1677" s="445"/>
      <c r="I1677"/>
      <c r="AJ1677">
        <v>0</v>
      </c>
      <c r="AX1677">
        <v>0</v>
      </c>
      <c r="BF1677">
        <v>0</v>
      </c>
      <c r="BG1677">
        <v>0</v>
      </c>
      <c r="BH1677">
        <v>0</v>
      </c>
    </row>
    <row r="1678" spans="3:60" x14ac:dyDescent="0.25">
      <c r="C1678"/>
      <c r="D1678"/>
      <c r="E1678"/>
      <c r="F1678" s="340"/>
      <c r="H1678" s="445"/>
      <c r="I1678"/>
      <c r="AJ1678">
        <v>0</v>
      </c>
      <c r="AX1678">
        <v>0</v>
      </c>
      <c r="BF1678">
        <v>0</v>
      </c>
      <c r="BG1678">
        <v>0</v>
      </c>
      <c r="BH1678">
        <v>0</v>
      </c>
    </row>
    <row r="1679" spans="3:60" x14ac:dyDescent="0.25">
      <c r="C1679"/>
      <c r="D1679"/>
      <c r="E1679"/>
      <c r="F1679" s="340"/>
      <c r="H1679" s="445"/>
      <c r="I1679"/>
      <c r="AJ1679">
        <v>0</v>
      </c>
      <c r="AX1679">
        <v>0</v>
      </c>
      <c r="BF1679">
        <v>0</v>
      </c>
      <c r="BG1679">
        <v>0</v>
      </c>
      <c r="BH1679">
        <v>0</v>
      </c>
    </row>
    <row r="1680" spans="3:60" x14ac:dyDescent="0.25">
      <c r="C1680"/>
      <c r="D1680"/>
      <c r="E1680"/>
      <c r="F1680" s="340"/>
      <c r="H1680" s="445"/>
      <c r="I1680"/>
      <c r="AJ1680">
        <v>0</v>
      </c>
      <c r="AX1680">
        <v>0</v>
      </c>
      <c r="BF1680">
        <v>0</v>
      </c>
      <c r="BG1680">
        <v>0</v>
      </c>
      <c r="BH1680">
        <v>0</v>
      </c>
    </row>
    <row r="1681" spans="3:60" x14ac:dyDescent="0.25">
      <c r="C1681"/>
      <c r="D1681"/>
      <c r="E1681"/>
      <c r="F1681" s="340"/>
      <c r="H1681" s="445"/>
      <c r="I1681"/>
      <c r="AJ1681">
        <v>0</v>
      </c>
      <c r="AX1681">
        <v>0</v>
      </c>
      <c r="BF1681">
        <v>0</v>
      </c>
      <c r="BG1681">
        <v>0</v>
      </c>
      <c r="BH1681">
        <v>0</v>
      </c>
    </row>
    <row r="1682" spans="3:60" x14ac:dyDescent="0.25">
      <c r="C1682"/>
      <c r="D1682"/>
      <c r="E1682"/>
      <c r="F1682" s="340"/>
      <c r="H1682" s="445"/>
      <c r="I1682"/>
      <c r="AJ1682">
        <v>0</v>
      </c>
      <c r="AX1682">
        <v>0</v>
      </c>
      <c r="BF1682">
        <v>0</v>
      </c>
      <c r="BG1682">
        <v>0</v>
      </c>
      <c r="BH1682">
        <v>0</v>
      </c>
    </row>
    <row r="1683" spans="3:60" x14ac:dyDescent="0.25">
      <c r="C1683"/>
      <c r="D1683"/>
      <c r="E1683"/>
      <c r="F1683" s="340"/>
      <c r="H1683" s="445"/>
      <c r="I1683"/>
      <c r="AJ1683">
        <v>0</v>
      </c>
      <c r="AX1683">
        <v>0</v>
      </c>
      <c r="BF1683">
        <v>0</v>
      </c>
      <c r="BG1683">
        <v>0</v>
      </c>
      <c r="BH1683">
        <v>0</v>
      </c>
    </row>
    <row r="1684" spans="3:60" x14ac:dyDescent="0.25">
      <c r="C1684"/>
      <c r="D1684"/>
      <c r="E1684"/>
      <c r="F1684" s="340"/>
      <c r="H1684" s="445"/>
      <c r="I1684"/>
      <c r="AJ1684">
        <v>0</v>
      </c>
      <c r="AX1684">
        <v>0</v>
      </c>
      <c r="BF1684">
        <v>0</v>
      </c>
      <c r="BG1684">
        <v>0</v>
      </c>
      <c r="BH1684">
        <v>0</v>
      </c>
    </row>
    <row r="1685" spans="3:60" x14ac:dyDescent="0.25">
      <c r="C1685"/>
      <c r="D1685"/>
      <c r="E1685"/>
      <c r="F1685" s="340"/>
      <c r="H1685" s="445"/>
      <c r="I1685"/>
      <c r="AJ1685">
        <v>0</v>
      </c>
      <c r="AX1685">
        <v>0</v>
      </c>
      <c r="BF1685">
        <v>0</v>
      </c>
      <c r="BG1685">
        <v>0</v>
      </c>
      <c r="BH1685">
        <v>0</v>
      </c>
    </row>
    <row r="1686" spans="3:60" x14ac:dyDescent="0.25">
      <c r="C1686"/>
      <c r="D1686"/>
      <c r="E1686"/>
      <c r="F1686" s="340"/>
      <c r="H1686" s="445"/>
      <c r="I1686"/>
      <c r="AJ1686">
        <v>0</v>
      </c>
      <c r="AX1686">
        <v>0</v>
      </c>
      <c r="BF1686">
        <v>0</v>
      </c>
      <c r="BG1686">
        <v>0</v>
      </c>
      <c r="BH1686">
        <v>0</v>
      </c>
    </row>
    <row r="1883" spans="6:9" x14ac:dyDescent="0.25">
      <c r="F1883" s="340"/>
      <c r="H1883" s="445"/>
      <c r="I1883"/>
    </row>
    <row r="1884" spans="6:9" x14ac:dyDescent="0.25">
      <c r="F1884" s="340"/>
      <c r="H1884" s="445"/>
      <c r="I1884"/>
    </row>
    <row r="1885" spans="6:9" x14ac:dyDescent="0.25">
      <c r="F1885" s="340"/>
      <c r="H1885" s="445"/>
      <c r="I1885"/>
    </row>
    <row r="1886" spans="6:9" x14ac:dyDescent="0.25">
      <c r="F1886" s="340"/>
      <c r="H1886" s="445"/>
      <c r="I1886"/>
    </row>
    <row r="1887" spans="6:9" x14ac:dyDescent="0.25">
      <c r="F1887" s="340"/>
      <c r="H1887" s="445"/>
      <c r="I1887"/>
    </row>
    <row r="1888" spans="6:9" x14ac:dyDescent="0.25">
      <c r="F1888" s="340"/>
      <c r="H1888" s="445"/>
      <c r="I1888"/>
    </row>
    <row r="1889" spans="6:9" x14ac:dyDescent="0.25">
      <c r="F1889" s="340"/>
      <c r="H1889" s="445"/>
      <c r="I1889"/>
    </row>
    <row r="1890" spans="6:9" x14ac:dyDescent="0.25">
      <c r="F1890" s="340"/>
      <c r="H1890" s="445"/>
      <c r="I1890"/>
    </row>
    <row r="1891" spans="6:9" x14ac:dyDescent="0.25">
      <c r="F1891" s="340"/>
      <c r="H1891" s="445"/>
      <c r="I1891"/>
    </row>
    <row r="1892" spans="6:9" x14ac:dyDescent="0.25">
      <c r="F1892" s="340"/>
      <c r="H1892" s="445"/>
      <c r="I1892"/>
    </row>
    <row r="1893" spans="6:9" x14ac:dyDescent="0.25">
      <c r="F1893" s="340"/>
      <c r="H1893" s="445"/>
      <c r="I1893"/>
    </row>
    <row r="1894" spans="6:9" x14ac:dyDescent="0.25">
      <c r="F1894" s="340"/>
      <c r="H1894" s="445"/>
      <c r="I1894"/>
    </row>
    <row r="1895" spans="6:9" x14ac:dyDescent="0.25">
      <c r="F1895" s="340"/>
      <c r="H1895" s="445"/>
      <c r="I1895"/>
    </row>
    <row r="1896" spans="6:9" x14ac:dyDescent="0.25">
      <c r="F1896" s="340"/>
      <c r="H1896" s="445"/>
      <c r="I1896"/>
    </row>
    <row r="1897" spans="6:9" x14ac:dyDescent="0.25">
      <c r="F1897" s="340"/>
      <c r="H1897" s="445"/>
      <c r="I1897"/>
    </row>
    <row r="1898" spans="6:9" x14ac:dyDescent="0.25">
      <c r="F1898" s="340"/>
      <c r="H1898" s="445"/>
      <c r="I1898"/>
    </row>
    <row r="1899" spans="6:9" x14ac:dyDescent="0.25">
      <c r="F1899" s="340"/>
      <c r="H1899" s="445"/>
      <c r="I1899"/>
    </row>
    <row r="1900" spans="6:9" x14ac:dyDescent="0.25">
      <c r="F1900" s="340"/>
      <c r="H1900" s="445"/>
      <c r="I1900"/>
    </row>
    <row r="1901" spans="6:9" x14ac:dyDescent="0.25">
      <c r="F1901" s="340"/>
      <c r="H1901" s="445"/>
      <c r="I1901"/>
    </row>
    <row r="1902" spans="6:9" x14ac:dyDescent="0.25">
      <c r="F1902" s="340"/>
      <c r="H1902" s="445"/>
      <c r="I1902"/>
    </row>
    <row r="1903" spans="6:9" x14ac:dyDescent="0.25">
      <c r="F1903" s="340"/>
      <c r="H1903" s="445"/>
      <c r="I1903"/>
    </row>
    <row r="1904" spans="6:9" x14ac:dyDescent="0.25">
      <c r="F1904" s="340"/>
      <c r="H1904" s="445"/>
      <c r="I1904"/>
    </row>
    <row r="1905" spans="6:9" x14ac:dyDescent="0.25">
      <c r="F1905" s="340"/>
      <c r="H1905" s="445"/>
      <c r="I1905"/>
    </row>
    <row r="1906" spans="6:9" x14ac:dyDescent="0.25">
      <c r="F1906" s="340"/>
      <c r="H1906" s="445"/>
      <c r="I1906"/>
    </row>
    <row r="1907" spans="6:9" x14ac:dyDescent="0.25">
      <c r="F1907" s="340"/>
      <c r="H1907" s="445"/>
      <c r="I1907"/>
    </row>
  </sheetData>
  <autoFilter ref="A6:H375"/>
  <mergeCells count="3">
    <mergeCell ref="A1:H1"/>
    <mergeCell ref="A2:H2"/>
    <mergeCell ref="A3:H3"/>
  </mergeCells>
  <pageMargins left="0.7" right="0.7" top="0.75" bottom="0.75" header="0.3" footer="0.3"/>
  <pageSetup scale="10" orientation="portrait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zoomScale="80" zoomScaleNormal="80" workbookViewId="0">
      <pane ySplit="6" topLeftCell="A7" activePane="bottomLeft" state="frozen"/>
      <selection activeCell="G10" sqref="A10:G12"/>
      <selection pane="bottomLeft" activeCell="E20" sqref="E20"/>
    </sheetView>
  </sheetViews>
  <sheetFormatPr defaultRowHeight="18" customHeight="1" x14ac:dyDescent="0.3"/>
  <cols>
    <col min="1" max="1" width="14" style="404" customWidth="1"/>
    <col min="2" max="2" width="15" style="404" customWidth="1"/>
    <col min="3" max="3" width="8.42578125" style="76" customWidth="1"/>
    <col min="4" max="4" width="7.42578125" style="76" customWidth="1"/>
    <col min="5" max="5" width="27.140625" style="76" customWidth="1"/>
    <col min="6" max="6" width="29.140625" style="76" bestFit="1" customWidth="1"/>
    <col min="7" max="7" width="29.140625" style="400" customWidth="1"/>
    <col min="8" max="8" width="18.85546875" style="76" customWidth="1"/>
    <col min="9" max="9" width="25.42578125" style="76" bestFit="1" customWidth="1"/>
    <col min="10" max="10" width="15" bestFit="1" customWidth="1"/>
    <col min="12" max="13" width="9.140625" customWidth="1"/>
    <col min="256" max="256" width="7.140625" customWidth="1"/>
    <col min="257" max="257" width="14" customWidth="1"/>
    <col min="258" max="258" width="15" customWidth="1"/>
    <col min="259" max="259" width="8.42578125" customWidth="1"/>
    <col min="260" max="260" width="7.42578125" customWidth="1"/>
    <col min="261" max="261" width="15.5703125" customWidth="1"/>
    <col min="262" max="262" width="27.7109375" customWidth="1"/>
    <col min="263" max="263" width="29.140625" customWidth="1"/>
    <col min="264" max="264" width="14.85546875" customWidth="1"/>
    <col min="265" max="265" width="23.140625" customWidth="1"/>
    <col min="268" max="269" width="9.140625" customWidth="1"/>
    <col min="512" max="512" width="7.140625" customWidth="1"/>
    <col min="513" max="513" width="14" customWidth="1"/>
    <col min="514" max="514" width="15" customWidth="1"/>
    <col min="515" max="515" width="8.42578125" customWidth="1"/>
    <col min="516" max="516" width="7.42578125" customWidth="1"/>
    <col min="517" max="517" width="15.5703125" customWidth="1"/>
    <col min="518" max="518" width="27.7109375" customWidth="1"/>
    <col min="519" max="519" width="29.140625" customWidth="1"/>
    <col min="520" max="520" width="14.85546875" customWidth="1"/>
    <col min="521" max="521" width="23.140625" customWidth="1"/>
    <col min="524" max="525" width="9.140625" customWidth="1"/>
    <col min="768" max="768" width="7.140625" customWidth="1"/>
    <col min="769" max="769" width="14" customWidth="1"/>
    <col min="770" max="770" width="15" customWidth="1"/>
    <col min="771" max="771" width="8.42578125" customWidth="1"/>
    <col min="772" max="772" width="7.42578125" customWidth="1"/>
    <col min="773" max="773" width="15.5703125" customWidth="1"/>
    <col min="774" max="774" width="27.7109375" customWidth="1"/>
    <col min="775" max="775" width="29.140625" customWidth="1"/>
    <col min="776" max="776" width="14.85546875" customWidth="1"/>
    <col min="777" max="777" width="23.140625" customWidth="1"/>
    <col min="780" max="781" width="9.140625" customWidth="1"/>
    <col min="1024" max="1024" width="7.140625" customWidth="1"/>
    <col min="1025" max="1025" width="14" customWidth="1"/>
    <col min="1026" max="1026" width="15" customWidth="1"/>
    <col min="1027" max="1027" width="8.42578125" customWidth="1"/>
    <col min="1028" max="1028" width="7.42578125" customWidth="1"/>
    <col min="1029" max="1029" width="15.5703125" customWidth="1"/>
    <col min="1030" max="1030" width="27.7109375" customWidth="1"/>
    <col min="1031" max="1031" width="29.140625" customWidth="1"/>
    <col min="1032" max="1032" width="14.85546875" customWidth="1"/>
    <col min="1033" max="1033" width="23.140625" customWidth="1"/>
    <col min="1036" max="1037" width="9.140625" customWidth="1"/>
    <col min="1280" max="1280" width="7.140625" customWidth="1"/>
    <col min="1281" max="1281" width="14" customWidth="1"/>
    <col min="1282" max="1282" width="15" customWidth="1"/>
    <col min="1283" max="1283" width="8.42578125" customWidth="1"/>
    <col min="1284" max="1284" width="7.42578125" customWidth="1"/>
    <col min="1285" max="1285" width="15.5703125" customWidth="1"/>
    <col min="1286" max="1286" width="27.7109375" customWidth="1"/>
    <col min="1287" max="1287" width="29.140625" customWidth="1"/>
    <col min="1288" max="1288" width="14.85546875" customWidth="1"/>
    <col min="1289" max="1289" width="23.140625" customWidth="1"/>
    <col min="1292" max="1293" width="9.140625" customWidth="1"/>
    <col min="1536" max="1536" width="7.140625" customWidth="1"/>
    <col min="1537" max="1537" width="14" customWidth="1"/>
    <col min="1538" max="1538" width="15" customWidth="1"/>
    <col min="1539" max="1539" width="8.42578125" customWidth="1"/>
    <col min="1540" max="1540" width="7.42578125" customWidth="1"/>
    <col min="1541" max="1541" width="15.5703125" customWidth="1"/>
    <col min="1542" max="1542" width="27.7109375" customWidth="1"/>
    <col min="1543" max="1543" width="29.140625" customWidth="1"/>
    <col min="1544" max="1544" width="14.85546875" customWidth="1"/>
    <col min="1545" max="1545" width="23.140625" customWidth="1"/>
    <col min="1548" max="1549" width="9.140625" customWidth="1"/>
    <col min="1792" max="1792" width="7.140625" customWidth="1"/>
    <col min="1793" max="1793" width="14" customWidth="1"/>
    <col min="1794" max="1794" width="15" customWidth="1"/>
    <col min="1795" max="1795" width="8.42578125" customWidth="1"/>
    <col min="1796" max="1796" width="7.42578125" customWidth="1"/>
    <col min="1797" max="1797" width="15.5703125" customWidth="1"/>
    <col min="1798" max="1798" width="27.7109375" customWidth="1"/>
    <col min="1799" max="1799" width="29.140625" customWidth="1"/>
    <col min="1800" max="1800" width="14.85546875" customWidth="1"/>
    <col min="1801" max="1801" width="23.140625" customWidth="1"/>
    <col min="1804" max="1805" width="9.140625" customWidth="1"/>
    <col min="2048" max="2048" width="7.140625" customWidth="1"/>
    <col min="2049" max="2049" width="14" customWidth="1"/>
    <col min="2050" max="2050" width="15" customWidth="1"/>
    <col min="2051" max="2051" width="8.42578125" customWidth="1"/>
    <col min="2052" max="2052" width="7.42578125" customWidth="1"/>
    <col min="2053" max="2053" width="15.5703125" customWidth="1"/>
    <col min="2054" max="2054" width="27.7109375" customWidth="1"/>
    <col min="2055" max="2055" width="29.140625" customWidth="1"/>
    <col min="2056" max="2056" width="14.85546875" customWidth="1"/>
    <col min="2057" max="2057" width="23.140625" customWidth="1"/>
    <col min="2060" max="2061" width="9.140625" customWidth="1"/>
    <col min="2304" max="2304" width="7.140625" customWidth="1"/>
    <col min="2305" max="2305" width="14" customWidth="1"/>
    <col min="2306" max="2306" width="15" customWidth="1"/>
    <col min="2307" max="2307" width="8.42578125" customWidth="1"/>
    <col min="2308" max="2308" width="7.42578125" customWidth="1"/>
    <col min="2309" max="2309" width="15.5703125" customWidth="1"/>
    <col min="2310" max="2310" width="27.7109375" customWidth="1"/>
    <col min="2311" max="2311" width="29.140625" customWidth="1"/>
    <col min="2312" max="2312" width="14.85546875" customWidth="1"/>
    <col min="2313" max="2313" width="23.140625" customWidth="1"/>
    <col min="2316" max="2317" width="9.140625" customWidth="1"/>
    <col min="2560" max="2560" width="7.140625" customWidth="1"/>
    <col min="2561" max="2561" width="14" customWidth="1"/>
    <col min="2562" max="2562" width="15" customWidth="1"/>
    <col min="2563" max="2563" width="8.42578125" customWidth="1"/>
    <col min="2564" max="2564" width="7.42578125" customWidth="1"/>
    <col min="2565" max="2565" width="15.5703125" customWidth="1"/>
    <col min="2566" max="2566" width="27.7109375" customWidth="1"/>
    <col min="2567" max="2567" width="29.140625" customWidth="1"/>
    <col min="2568" max="2568" width="14.85546875" customWidth="1"/>
    <col min="2569" max="2569" width="23.140625" customWidth="1"/>
    <col min="2572" max="2573" width="9.140625" customWidth="1"/>
    <col min="2816" max="2816" width="7.140625" customWidth="1"/>
    <col min="2817" max="2817" width="14" customWidth="1"/>
    <col min="2818" max="2818" width="15" customWidth="1"/>
    <col min="2819" max="2819" width="8.42578125" customWidth="1"/>
    <col min="2820" max="2820" width="7.42578125" customWidth="1"/>
    <col min="2821" max="2821" width="15.5703125" customWidth="1"/>
    <col min="2822" max="2822" width="27.7109375" customWidth="1"/>
    <col min="2823" max="2823" width="29.140625" customWidth="1"/>
    <col min="2824" max="2824" width="14.85546875" customWidth="1"/>
    <col min="2825" max="2825" width="23.140625" customWidth="1"/>
    <col min="2828" max="2829" width="9.140625" customWidth="1"/>
    <col min="3072" max="3072" width="7.140625" customWidth="1"/>
    <col min="3073" max="3073" width="14" customWidth="1"/>
    <col min="3074" max="3074" width="15" customWidth="1"/>
    <col min="3075" max="3075" width="8.42578125" customWidth="1"/>
    <col min="3076" max="3076" width="7.42578125" customWidth="1"/>
    <col min="3077" max="3077" width="15.5703125" customWidth="1"/>
    <col min="3078" max="3078" width="27.7109375" customWidth="1"/>
    <col min="3079" max="3079" width="29.140625" customWidth="1"/>
    <col min="3080" max="3080" width="14.85546875" customWidth="1"/>
    <col min="3081" max="3081" width="23.140625" customWidth="1"/>
    <col min="3084" max="3085" width="9.140625" customWidth="1"/>
    <col min="3328" max="3328" width="7.140625" customWidth="1"/>
    <col min="3329" max="3329" width="14" customWidth="1"/>
    <col min="3330" max="3330" width="15" customWidth="1"/>
    <col min="3331" max="3331" width="8.42578125" customWidth="1"/>
    <col min="3332" max="3332" width="7.42578125" customWidth="1"/>
    <col min="3333" max="3333" width="15.5703125" customWidth="1"/>
    <col min="3334" max="3334" width="27.7109375" customWidth="1"/>
    <col min="3335" max="3335" width="29.140625" customWidth="1"/>
    <col min="3336" max="3336" width="14.85546875" customWidth="1"/>
    <col min="3337" max="3337" width="23.140625" customWidth="1"/>
    <col min="3340" max="3341" width="9.140625" customWidth="1"/>
    <col min="3584" max="3584" width="7.140625" customWidth="1"/>
    <col min="3585" max="3585" width="14" customWidth="1"/>
    <col min="3586" max="3586" width="15" customWidth="1"/>
    <col min="3587" max="3587" width="8.42578125" customWidth="1"/>
    <col min="3588" max="3588" width="7.42578125" customWidth="1"/>
    <col min="3589" max="3589" width="15.5703125" customWidth="1"/>
    <col min="3590" max="3590" width="27.7109375" customWidth="1"/>
    <col min="3591" max="3591" width="29.140625" customWidth="1"/>
    <col min="3592" max="3592" width="14.85546875" customWidth="1"/>
    <col min="3593" max="3593" width="23.140625" customWidth="1"/>
    <col min="3596" max="3597" width="9.140625" customWidth="1"/>
    <col min="3840" max="3840" width="7.140625" customWidth="1"/>
    <col min="3841" max="3841" width="14" customWidth="1"/>
    <col min="3842" max="3842" width="15" customWidth="1"/>
    <col min="3843" max="3843" width="8.42578125" customWidth="1"/>
    <col min="3844" max="3844" width="7.42578125" customWidth="1"/>
    <col min="3845" max="3845" width="15.5703125" customWidth="1"/>
    <col min="3846" max="3846" width="27.7109375" customWidth="1"/>
    <col min="3847" max="3847" width="29.140625" customWidth="1"/>
    <col min="3848" max="3848" width="14.85546875" customWidth="1"/>
    <col min="3849" max="3849" width="23.140625" customWidth="1"/>
    <col min="3852" max="3853" width="9.140625" customWidth="1"/>
    <col min="4096" max="4096" width="7.140625" customWidth="1"/>
    <col min="4097" max="4097" width="14" customWidth="1"/>
    <col min="4098" max="4098" width="15" customWidth="1"/>
    <col min="4099" max="4099" width="8.42578125" customWidth="1"/>
    <col min="4100" max="4100" width="7.42578125" customWidth="1"/>
    <col min="4101" max="4101" width="15.5703125" customWidth="1"/>
    <col min="4102" max="4102" width="27.7109375" customWidth="1"/>
    <col min="4103" max="4103" width="29.140625" customWidth="1"/>
    <col min="4104" max="4104" width="14.85546875" customWidth="1"/>
    <col min="4105" max="4105" width="23.140625" customWidth="1"/>
    <col min="4108" max="4109" width="9.140625" customWidth="1"/>
    <col min="4352" max="4352" width="7.140625" customWidth="1"/>
    <col min="4353" max="4353" width="14" customWidth="1"/>
    <col min="4354" max="4354" width="15" customWidth="1"/>
    <col min="4355" max="4355" width="8.42578125" customWidth="1"/>
    <col min="4356" max="4356" width="7.42578125" customWidth="1"/>
    <col min="4357" max="4357" width="15.5703125" customWidth="1"/>
    <col min="4358" max="4358" width="27.7109375" customWidth="1"/>
    <col min="4359" max="4359" width="29.140625" customWidth="1"/>
    <col min="4360" max="4360" width="14.85546875" customWidth="1"/>
    <col min="4361" max="4361" width="23.140625" customWidth="1"/>
    <col min="4364" max="4365" width="9.140625" customWidth="1"/>
    <col min="4608" max="4608" width="7.140625" customWidth="1"/>
    <col min="4609" max="4609" width="14" customWidth="1"/>
    <col min="4610" max="4610" width="15" customWidth="1"/>
    <col min="4611" max="4611" width="8.42578125" customWidth="1"/>
    <col min="4612" max="4612" width="7.42578125" customWidth="1"/>
    <col min="4613" max="4613" width="15.5703125" customWidth="1"/>
    <col min="4614" max="4614" width="27.7109375" customWidth="1"/>
    <col min="4615" max="4615" width="29.140625" customWidth="1"/>
    <col min="4616" max="4616" width="14.85546875" customWidth="1"/>
    <col min="4617" max="4617" width="23.140625" customWidth="1"/>
    <col min="4620" max="4621" width="9.140625" customWidth="1"/>
    <col min="4864" max="4864" width="7.140625" customWidth="1"/>
    <col min="4865" max="4865" width="14" customWidth="1"/>
    <col min="4866" max="4866" width="15" customWidth="1"/>
    <col min="4867" max="4867" width="8.42578125" customWidth="1"/>
    <col min="4868" max="4868" width="7.42578125" customWidth="1"/>
    <col min="4869" max="4869" width="15.5703125" customWidth="1"/>
    <col min="4870" max="4870" width="27.7109375" customWidth="1"/>
    <col min="4871" max="4871" width="29.140625" customWidth="1"/>
    <col min="4872" max="4872" width="14.85546875" customWidth="1"/>
    <col min="4873" max="4873" width="23.140625" customWidth="1"/>
    <col min="4876" max="4877" width="9.140625" customWidth="1"/>
    <col min="5120" max="5120" width="7.140625" customWidth="1"/>
    <col min="5121" max="5121" width="14" customWidth="1"/>
    <col min="5122" max="5122" width="15" customWidth="1"/>
    <col min="5123" max="5123" width="8.42578125" customWidth="1"/>
    <col min="5124" max="5124" width="7.42578125" customWidth="1"/>
    <col min="5125" max="5125" width="15.5703125" customWidth="1"/>
    <col min="5126" max="5126" width="27.7109375" customWidth="1"/>
    <col min="5127" max="5127" width="29.140625" customWidth="1"/>
    <col min="5128" max="5128" width="14.85546875" customWidth="1"/>
    <col min="5129" max="5129" width="23.140625" customWidth="1"/>
    <col min="5132" max="5133" width="9.140625" customWidth="1"/>
    <col min="5376" max="5376" width="7.140625" customWidth="1"/>
    <col min="5377" max="5377" width="14" customWidth="1"/>
    <col min="5378" max="5378" width="15" customWidth="1"/>
    <col min="5379" max="5379" width="8.42578125" customWidth="1"/>
    <col min="5380" max="5380" width="7.42578125" customWidth="1"/>
    <col min="5381" max="5381" width="15.5703125" customWidth="1"/>
    <col min="5382" max="5382" width="27.7109375" customWidth="1"/>
    <col min="5383" max="5383" width="29.140625" customWidth="1"/>
    <col min="5384" max="5384" width="14.85546875" customWidth="1"/>
    <col min="5385" max="5385" width="23.140625" customWidth="1"/>
    <col min="5388" max="5389" width="9.140625" customWidth="1"/>
    <col min="5632" max="5632" width="7.140625" customWidth="1"/>
    <col min="5633" max="5633" width="14" customWidth="1"/>
    <col min="5634" max="5634" width="15" customWidth="1"/>
    <col min="5635" max="5635" width="8.42578125" customWidth="1"/>
    <col min="5636" max="5636" width="7.42578125" customWidth="1"/>
    <col min="5637" max="5637" width="15.5703125" customWidth="1"/>
    <col min="5638" max="5638" width="27.7109375" customWidth="1"/>
    <col min="5639" max="5639" width="29.140625" customWidth="1"/>
    <col min="5640" max="5640" width="14.85546875" customWidth="1"/>
    <col min="5641" max="5641" width="23.140625" customWidth="1"/>
    <col min="5644" max="5645" width="9.140625" customWidth="1"/>
    <col min="5888" max="5888" width="7.140625" customWidth="1"/>
    <col min="5889" max="5889" width="14" customWidth="1"/>
    <col min="5890" max="5890" width="15" customWidth="1"/>
    <col min="5891" max="5891" width="8.42578125" customWidth="1"/>
    <col min="5892" max="5892" width="7.42578125" customWidth="1"/>
    <col min="5893" max="5893" width="15.5703125" customWidth="1"/>
    <col min="5894" max="5894" width="27.7109375" customWidth="1"/>
    <col min="5895" max="5895" width="29.140625" customWidth="1"/>
    <col min="5896" max="5896" width="14.85546875" customWidth="1"/>
    <col min="5897" max="5897" width="23.140625" customWidth="1"/>
    <col min="5900" max="5901" width="9.140625" customWidth="1"/>
    <col min="6144" max="6144" width="7.140625" customWidth="1"/>
    <col min="6145" max="6145" width="14" customWidth="1"/>
    <col min="6146" max="6146" width="15" customWidth="1"/>
    <col min="6147" max="6147" width="8.42578125" customWidth="1"/>
    <col min="6148" max="6148" width="7.42578125" customWidth="1"/>
    <col min="6149" max="6149" width="15.5703125" customWidth="1"/>
    <col min="6150" max="6150" width="27.7109375" customWidth="1"/>
    <col min="6151" max="6151" width="29.140625" customWidth="1"/>
    <col min="6152" max="6152" width="14.85546875" customWidth="1"/>
    <col min="6153" max="6153" width="23.140625" customWidth="1"/>
    <col min="6156" max="6157" width="9.140625" customWidth="1"/>
    <col min="6400" max="6400" width="7.140625" customWidth="1"/>
    <col min="6401" max="6401" width="14" customWidth="1"/>
    <col min="6402" max="6402" width="15" customWidth="1"/>
    <col min="6403" max="6403" width="8.42578125" customWidth="1"/>
    <col min="6404" max="6404" width="7.42578125" customWidth="1"/>
    <col min="6405" max="6405" width="15.5703125" customWidth="1"/>
    <col min="6406" max="6406" width="27.7109375" customWidth="1"/>
    <col min="6407" max="6407" width="29.140625" customWidth="1"/>
    <col min="6408" max="6408" width="14.85546875" customWidth="1"/>
    <col min="6409" max="6409" width="23.140625" customWidth="1"/>
    <col min="6412" max="6413" width="9.140625" customWidth="1"/>
    <col min="6656" max="6656" width="7.140625" customWidth="1"/>
    <col min="6657" max="6657" width="14" customWidth="1"/>
    <col min="6658" max="6658" width="15" customWidth="1"/>
    <col min="6659" max="6659" width="8.42578125" customWidth="1"/>
    <col min="6660" max="6660" width="7.42578125" customWidth="1"/>
    <col min="6661" max="6661" width="15.5703125" customWidth="1"/>
    <col min="6662" max="6662" width="27.7109375" customWidth="1"/>
    <col min="6663" max="6663" width="29.140625" customWidth="1"/>
    <col min="6664" max="6664" width="14.85546875" customWidth="1"/>
    <col min="6665" max="6665" width="23.140625" customWidth="1"/>
    <col min="6668" max="6669" width="9.140625" customWidth="1"/>
    <col min="6912" max="6912" width="7.140625" customWidth="1"/>
    <col min="6913" max="6913" width="14" customWidth="1"/>
    <col min="6914" max="6914" width="15" customWidth="1"/>
    <col min="6915" max="6915" width="8.42578125" customWidth="1"/>
    <col min="6916" max="6916" width="7.42578125" customWidth="1"/>
    <col min="6917" max="6917" width="15.5703125" customWidth="1"/>
    <col min="6918" max="6918" width="27.7109375" customWidth="1"/>
    <col min="6919" max="6919" width="29.140625" customWidth="1"/>
    <col min="6920" max="6920" width="14.85546875" customWidth="1"/>
    <col min="6921" max="6921" width="23.140625" customWidth="1"/>
    <col min="6924" max="6925" width="9.140625" customWidth="1"/>
    <col min="7168" max="7168" width="7.140625" customWidth="1"/>
    <col min="7169" max="7169" width="14" customWidth="1"/>
    <col min="7170" max="7170" width="15" customWidth="1"/>
    <col min="7171" max="7171" width="8.42578125" customWidth="1"/>
    <col min="7172" max="7172" width="7.42578125" customWidth="1"/>
    <col min="7173" max="7173" width="15.5703125" customWidth="1"/>
    <col min="7174" max="7174" width="27.7109375" customWidth="1"/>
    <col min="7175" max="7175" width="29.140625" customWidth="1"/>
    <col min="7176" max="7176" width="14.85546875" customWidth="1"/>
    <col min="7177" max="7177" width="23.140625" customWidth="1"/>
    <col min="7180" max="7181" width="9.140625" customWidth="1"/>
    <col min="7424" max="7424" width="7.140625" customWidth="1"/>
    <col min="7425" max="7425" width="14" customWidth="1"/>
    <col min="7426" max="7426" width="15" customWidth="1"/>
    <col min="7427" max="7427" width="8.42578125" customWidth="1"/>
    <col min="7428" max="7428" width="7.42578125" customWidth="1"/>
    <col min="7429" max="7429" width="15.5703125" customWidth="1"/>
    <col min="7430" max="7430" width="27.7109375" customWidth="1"/>
    <col min="7431" max="7431" width="29.140625" customWidth="1"/>
    <col min="7432" max="7432" width="14.85546875" customWidth="1"/>
    <col min="7433" max="7433" width="23.140625" customWidth="1"/>
    <col min="7436" max="7437" width="9.140625" customWidth="1"/>
    <col min="7680" max="7680" width="7.140625" customWidth="1"/>
    <col min="7681" max="7681" width="14" customWidth="1"/>
    <col min="7682" max="7682" width="15" customWidth="1"/>
    <col min="7683" max="7683" width="8.42578125" customWidth="1"/>
    <col min="7684" max="7684" width="7.42578125" customWidth="1"/>
    <col min="7685" max="7685" width="15.5703125" customWidth="1"/>
    <col min="7686" max="7686" width="27.7109375" customWidth="1"/>
    <col min="7687" max="7687" width="29.140625" customWidth="1"/>
    <col min="7688" max="7688" width="14.85546875" customWidth="1"/>
    <col min="7689" max="7689" width="23.140625" customWidth="1"/>
    <col min="7692" max="7693" width="9.140625" customWidth="1"/>
    <col min="7936" max="7936" width="7.140625" customWidth="1"/>
    <col min="7937" max="7937" width="14" customWidth="1"/>
    <col min="7938" max="7938" width="15" customWidth="1"/>
    <col min="7939" max="7939" width="8.42578125" customWidth="1"/>
    <col min="7940" max="7940" width="7.42578125" customWidth="1"/>
    <col min="7941" max="7941" width="15.5703125" customWidth="1"/>
    <col min="7942" max="7942" width="27.7109375" customWidth="1"/>
    <col min="7943" max="7943" width="29.140625" customWidth="1"/>
    <col min="7944" max="7944" width="14.85546875" customWidth="1"/>
    <col min="7945" max="7945" width="23.140625" customWidth="1"/>
    <col min="7948" max="7949" width="9.140625" customWidth="1"/>
    <col min="8192" max="8192" width="7.140625" customWidth="1"/>
    <col min="8193" max="8193" width="14" customWidth="1"/>
    <col min="8194" max="8194" width="15" customWidth="1"/>
    <col min="8195" max="8195" width="8.42578125" customWidth="1"/>
    <col min="8196" max="8196" width="7.42578125" customWidth="1"/>
    <col min="8197" max="8197" width="15.5703125" customWidth="1"/>
    <col min="8198" max="8198" width="27.7109375" customWidth="1"/>
    <col min="8199" max="8199" width="29.140625" customWidth="1"/>
    <col min="8200" max="8200" width="14.85546875" customWidth="1"/>
    <col min="8201" max="8201" width="23.140625" customWidth="1"/>
    <col min="8204" max="8205" width="9.140625" customWidth="1"/>
    <col min="8448" max="8448" width="7.140625" customWidth="1"/>
    <col min="8449" max="8449" width="14" customWidth="1"/>
    <col min="8450" max="8450" width="15" customWidth="1"/>
    <col min="8451" max="8451" width="8.42578125" customWidth="1"/>
    <col min="8452" max="8452" width="7.42578125" customWidth="1"/>
    <col min="8453" max="8453" width="15.5703125" customWidth="1"/>
    <col min="8454" max="8454" width="27.7109375" customWidth="1"/>
    <col min="8455" max="8455" width="29.140625" customWidth="1"/>
    <col min="8456" max="8456" width="14.85546875" customWidth="1"/>
    <col min="8457" max="8457" width="23.140625" customWidth="1"/>
    <col min="8460" max="8461" width="9.140625" customWidth="1"/>
    <col min="8704" max="8704" width="7.140625" customWidth="1"/>
    <col min="8705" max="8705" width="14" customWidth="1"/>
    <col min="8706" max="8706" width="15" customWidth="1"/>
    <col min="8707" max="8707" width="8.42578125" customWidth="1"/>
    <col min="8708" max="8708" width="7.42578125" customWidth="1"/>
    <col min="8709" max="8709" width="15.5703125" customWidth="1"/>
    <col min="8710" max="8710" width="27.7109375" customWidth="1"/>
    <col min="8711" max="8711" width="29.140625" customWidth="1"/>
    <col min="8712" max="8712" width="14.85546875" customWidth="1"/>
    <col min="8713" max="8713" width="23.140625" customWidth="1"/>
    <col min="8716" max="8717" width="9.140625" customWidth="1"/>
    <col min="8960" max="8960" width="7.140625" customWidth="1"/>
    <col min="8961" max="8961" width="14" customWidth="1"/>
    <col min="8962" max="8962" width="15" customWidth="1"/>
    <col min="8963" max="8963" width="8.42578125" customWidth="1"/>
    <col min="8964" max="8964" width="7.42578125" customWidth="1"/>
    <col min="8965" max="8965" width="15.5703125" customWidth="1"/>
    <col min="8966" max="8966" width="27.7109375" customWidth="1"/>
    <col min="8967" max="8967" width="29.140625" customWidth="1"/>
    <col min="8968" max="8968" width="14.85546875" customWidth="1"/>
    <col min="8969" max="8969" width="23.140625" customWidth="1"/>
    <col min="8972" max="8973" width="9.140625" customWidth="1"/>
    <col min="9216" max="9216" width="7.140625" customWidth="1"/>
    <col min="9217" max="9217" width="14" customWidth="1"/>
    <col min="9218" max="9218" width="15" customWidth="1"/>
    <col min="9219" max="9219" width="8.42578125" customWidth="1"/>
    <col min="9220" max="9220" width="7.42578125" customWidth="1"/>
    <col min="9221" max="9221" width="15.5703125" customWidth="1"/>
    <col min="9222" max="9222" width="27.7109375" customWidth="1"/>
    <col min="9223" max="9223" width="29.140625" customWidth="1"/>
    <col min="9224" max="9224" width="14.85546875" customWidth="1"/>
    <col min="9225" max="9225" width="23.140625" customWidth="1"/>
    <col min="9228" max="9229" width="9.140625" customWidth="1"/>
    <col min="9472" max="9472" width="7.140625" customWidth="1"/>
    <col min="9473" max="9473" width="14" customWidth="1"/>
    <col min="9474" max="9474" width="15" customWidth="1"/>
    <col min="9475" max="9475" width="8.42578125" customWidth="1"/>
    <col min="9476" max="9476" width="7.42578125" customWidth="1"/>
    <col min="9477" max="9477" width="15.5703125" customWidth="1"/>
    <col min="9478" max="9478" width="27.7109375" customWidth="1"/>
    <col min="9479" max="9479" width="29.140625" customWidth="1"/>
    <col min="9480" max="9480" width="14.85546875" customWidth="1"/>
    <col min="9481" max="9481" width="23.140625" customWidth="1"/>
    <col min="9484" max="9485" width="9.140625" customWidth="1"/>
    <col min="9728" max="9728" width="7.140625" customWidth="1"/>
    <col min="9729" max="9729" width="14" customWidth="1"/>
    <col min="9730" max="9730" width="15" customWidth="1"/>
    <col min="9731" max="9731" width="8.42578125" customWidth="1"/>
    <col min="9732" max="9732" width="7.42578125" customWidth="1"/>
    <col min="9733" max="9733" width="15.5703125" customWidth="1"/>
    <col min="9734" max="9734" width="27.7109375" customWidth="1"/>
    <col min="9735" max="9735" width="29.140625" customWidth="1"/>
    <col min="9736" max="9736" width="14.85546875" customWidth="1"/>
    <col min="9737" max="9737" width="23.140625" customWidth="1"/>
    <col min="9740" max="9741" width="9.140625" customWidth="1"/>
    <col min="9984" max="9984" width="7.140625" customWidth="1"/>
    <col min="9985" max="9985" width="14" customWidth="1"/>
    <col min="9986" max="9986" width="15" customWidth="1"/>
    <col min="9987" max="9987" width="8.42578125" customWidth="1"/>
    <col min="9988" max="9988" width="7.42578125" customWidth="1"/>
    <col min="9989" max="9989" width="15.5703125" customWidth="1"/>
    <col min="9990" max="9990" width="27.7109375" customWidth="1"/>
    <col min="9991" max="9991" width="29.140625" customWidth="1"/>
    <col min="9992" max="9992" width="14.85546875" customWidth="1"/>
    <col min="9993" max="9993" width="23.140625" customWidth="1"/>
    <col min="9996" max="9997" width="9.140625" customWidth="1"/>
    <col min="10240" max="10240" width="7.140625" customWidth="1"/>
    <col min="10241" max="10241" width="14" customWidth="1"/>
    <col min="10242" max="10242" width="15" customWidth="1"/>
    <col min="10243" max="10243" width="8.42578125" customWidth="1"/>
    <col min="10244" max="10244" width="7.42578125" customWidth="1"/>
    <col min="10245" max="10245" width="15.5703125" customWidth="1"/>
    <col min="10246" max="10246" width="27.7109375" customWidth="1"/>
    <col min="10247" max="10247" width="29.140625" customWidth="1"/>
    <col min="10248" max="10248" width="14.85546875" customWidth="1"/>
    <col min="10249" max="10249" width="23.140625" customWidth="1"/>
    <col min="10252" max="10253" width="9.140625" customWidth="1"/>
    <col min="10496" max="10496" width="7.140625" customWidth="1"/>
    <col min="10497" max="10497" width="14" customWidth="1"/>
    <col min="10498" max="10498" width="15" customWidth="1"/>
    <col min="10499" max="10499" width="8.42578125" customWidth="1"/>
    <col min="10500" max="10500" width="7.42578125" customWidth="1"/>
    <col min="10501" max="10501" width="15.5703125" customWidth="1"/>
    <col min="10502" max="10502" width="27.7109375" customWidth="1"/>
    <col min="10503" max="10503" width="29.140625" customWidth="1"/>
    <col min="10504" max="10504" width="14.85546875" customWidth="1"/>
    <col min="10505" max="10505" width="23.140625" customWidth="1"/>
    <col min="10508" max="10509" width="9.140625" customWidth="1"/>
    <col min="10752" max="10752" width="7.140625" customWidth="1"/>
    <col min="10753" max="10753" width="14" customWidth="1"/>
    <col min="10754" max="10754" width="15" customWidth="1"/>
    <col min="10755" max="10755" width="8.42578125" customWidth="1"/>
    <col min="10756" max="10756" width="7.42578125" customWidth="1"/>
    <col min="10757" max="10757" width="15.5703125" customWidth="1"/>
    <col min="10758" max="10758" width="27.7109375" customWidth="1"/>
    <col min="10759" max="10759" width="29.140625" customWidth="1"/>
    <col min="10760" max="10760" width="14.85546875" customWidth="1"/>
    <col min="10761" max="10761" width="23.140625" customWidth="1"/>
    <col min="10764" max="10765" width="9.140625" customWidth="1"/>
    <col min="11008" max="11008" width="7.140625" customWidth="1"/>
    <col min="11009" max="11009" width="14" customWidth="1"/>
    <col min="11010" max="11010" width="15" customWidth="1"/>
    <col min="11011" max="11011" width="8.42578125" customWidth="1"/>
    <col min="11012" max="11012" width="7.42578125" customWidth="1"/>
    <col min="11013" max="11013" width="15.5703125" customWidth="1"/>
    <col min="11014" max="11014" width="27.7109375" customWidth="1"/>
    <col min="11015" max="11015" width="29.140625" customWidth="1"/>
    <col min="11016" max="11016" width="14.85546875" customWidth="1"/>
    <col min="11017" max="11017" width="23.140625" customWidth="1"/>
    <col min="11020" max="11021" width="9.140625" customWidth="1"/>
    <col min="11264" max="11264" width="7.140625" customWidth="1"/>
    <col min="11265" max="11265" width="14" customWidth="1"/>
    <col min="11266" max="11266" width="15" customWidth="1"/>
    <col min="11267" max="11267" width="8.42578125" customWidth="1"/>
    <col min="11268" max="11268" width="7.42578125" customWidth="1"/>
    <col min="11269" max="11269" width="15.5703125" customWidth="1"/>
    <col min="11270" max="11270" width="27.7109375" customWidth="1"/>
    <col min="11271" max="11271" width="29.140625" customWidth="1"/>
    <col min="11272" max="11272" width="14.85546875" customWidth="1"/>
    <col min="11273" max="11273" width="23.140625" customWidth="1"/>
    <col min="11276" max="11277" width="9.140625" customWidth="1"/>
    <col min="11520" max="11520" width="7.140625" customWidth="1"/>
    <col min="11521" max="11521" width="14" customWidth="1"/>
    <col min="11522" max="11522" width="15" customWidth="1"/>
    <col min="11523" max="11523" width="8.42578125" customWidth="1"/>
    <col min="11524" max="11524" width="7.42578125" customWidth="1"/>
    <col min="11525" max="11525" width="15.5703125" customWidth="1"/>
    <col min="11526" max="11526" width="27.7109375" customWidth="1"/>
    <col min="11527" max="11527" width="29.140625" customWidth="1"/>
    <col min="11528" max="11528" width="14.85546875" customWidth="1"/>
    <col min="11529" max="11529" width="23.140625" customWidth="1"/>
    <col min="11532" max="11533" width="9.140625" customWidth="1"/>
    <col min="11776" max="11776" width="7.140625" customWidth="1"/>
    <col min="11777" max="11777" width="14" customWidth="1"/>
    <col min="11778" max="11778" width="15" customWidth="1"/>
    <col min="11779" max="11779" width="8.42578125" customWidth="1"/>
    <col min="11780" max="11780" width="7.42578125" customWidth="1"/>
    <col min="11781" max="11781" width="15.5703125" customWidth="1"/>
    <col min="11782" max="11782" width="27.7109375" customWidth="1"/>
    <col min="11783" max="11783" width="29.140625" customWidth="1"/>
    <col min="11784" max="11784" width="14.85546875" customWidth="1"/>
    <col min="11785" max="11785" width="23.140625" customWidth="1"/>
    <col min="11788" max="11789" width="9.140625" customWidth="1"/>
    <col min="12032" max="12032" width="7.140625" customWidth="1"/>
    <col min="12033" max="12033" width="14" customWidth="1"/>
    <col min="12034" max="12034" width="15" customWidth="1"/>
    <col min="12035" max="12035" width="8.42578125" customWidth="1"/>
    <col min="12036" max="12036" width="7.42578125" customWidth="1"/>
    <col min="12037" max="12037" width="15.5703125" customWidth="1"/>
    <col min="12038" max="12038" width="27.7109375" customWidth="1"/>
    <col min="12039" max="12039" width="29.140625" customWidth="1"/>
    <col min="12040" max="12040" width="14.85546875" customWidth="1"/>
    <col min="12041" max="12041" width="23.140625" customWidth="1"/>
    <col min="12044" max="12045" width="9.140625" customWidth="1"/>
    <col min="12288" max="12288" width="7.140625" customWidth="1"/>
    <col min="12289" max="12289" width="14" customWidth="1"/>
    <col min="12290" max="12290" width="15" customWidth="1"/>
    <col min="12291" max="12291" width="8.42578125" customWidth="1"/>
    <col min="12292" max="12292" width="7.42578125" customWidth="1"/>
    <col min="12293" max="12293" width="15.5703125" customWidth="1"/>
    <col min="12294" max="12294" width="27.7109375" customWidth="1"/>
    <col min="12295" max="12295" width="29.140625" customWidth="1"/>
    <col min="12296" max="12296" width="14.85546875" customWidth="1"/>
    <col min="12297" max="12297" width="23.140625" customWidth="1"/>
    <col min="12300" max="12301" width="9.140625" customWidth="1"/>
    <col min="12544" max="12544" width="7.140625" customWidth="1"/>
    <col min="12545" max="12545" width="14" customWidth="1"/>
    <col min="12546" max="12546" width="15" customWidth="1"/>
    <col min="12547" max="12547" width="8.42578125" customWidth="1"/>
    <col min="12548" max="12548" width="7.42578125" customWidth="1"/>
    <col min="12549" max="12549" width="15.5703125" customWidth="1"/>
    <col min="12550" max="12550" width="27.7109375" customWidth="1"/>
    <col min="12551" max="12551" width="29.140625" customWidth="1"/>
    <col min="12552" max="12552" width="14.85546875" customWidth="1"/>
    <col min="12553" max="12553" width="23.140625" customWidth="1"/>
    <col min="12556" max="12557" width="9.140625" customWidth="1"/>
    <col min="12800" max="12800" width="7.140625" customWidth="1"/>
    <col min="12801" max="12801" width="14" customWidth="1"/>
    <col min="12802" max="12802" width="15" customWidth="1"/>
    <col min="12803" max="12803" width="8.42578125" customWidth="1"/>
    <col min="12804" max="12804" width="7.42578125" customWidth="1"/>
    <col min="12805" max="12805" width="15.5703125" customWidth="1"/>
    <col min="12806" max="12806" width="27.7109375" customWidth="1"/>
    <col min="12807" max="12807" width="29.140625" customWidth="1"/>
    <col min="12808" max="12808" width="14.85546875" customWidth="1"/>
    <col min="12809" max="12809" width="23.140625" customWidth="1"/>
    <col min="12812" max="12813" width="9.140625" customWidth="1"/>
    <col min="13056" max="13056" width="7.140625" customWidth="1"/>
    <col min="13057" max="13057" width="14" customWidth="1"/>
    <col min="13058" max="13058" width="15" customWidth="1"/>
    <col min="13059" max="13059" width="8.42578125" customWidth="1"/>
    <col min="13060" max="13060" width="7.42578125" customWidth="1"/>
    <col min="13061" max="13061" width="15.5703125" customWidth="1"/>
    <col min="13062" max="13062" width="27.7109375" customWidth="1"/>
    <col min="13063" max="13063" width="29.140625" customWidth="1"/>
    <col min="13064" max="13064" width="14.85546875" customWidth="1"/>
    <col min="13065" max="13065" width="23.140625" customWidth="1"/>
    <col min="13068" max="13069" width="9.140625" customWidth="1"/>
    <col min="13312" max="13312" width="7.140625" customWidth="1"/>
    <col min="13313" max="13313" width="14" customWidth="1"/>
    <col min="13314" max="13314" width="15" customWidth="1"/>
    <col min="13315" max="13315" width="8.42578125" customWidth="1"/>
    <col min="13316" max="13316" width="7.42578125" customWidth="1"/>
    <col min="13317" max="13317" width="15.5703125" customWidth="1"/>
    <col min="13318" max="13318" width="27.7109375" customWidth="1"/>
    <col min="13319" max="13319" width="29.140625" customWidth="1"/>
    <col min="13320" max="13320" width="14.85546875" customWidth="1"/>
    <col min="13321" max="13321" width="23.140625" customWidth="1"/>
    <col min="13324" max="13325" width="9.140625" customWidth="1"/>
    <col min="13568" max="13568" width="7.140625" customWidth="1"/>
    <col min="13569" max="13569" width="14" customWidth="1"/>
    <col min="13570" max="13570" width="15" customWidth="1"/>
    <col min="13571" max="13571" width="8.42578125" customWidth="1"/>
    <col min="13572" max="13572" width="7.42578125" customWidth="1"/>
    <col min="13573" max="13573" width="15.5703125" customWidth="1"/>
    <col min="13574" max="13574" width="27.7109375" customWidth="1"/>
    <col min="13575" max="13575" width="29.140625" customWidth="1"/>
    <col min="13576" max="13576" width="14.85546875" customWidth="1"/>
    <col min="13577" max="13577" width="23.140625" customWidth="1"/>
    <col min="13580" max="13581" width="9.140625" customWidth="1"/>
    <col min="13824" max="13824" width="7.140625" customWidth="1"/>
    <col min="13825" max="13825" width="14" customWidth="1"/>
    <col min="13826" max="13826" width="15" customWidth="1"/>
    <col min="13827" max="13827" width="8.42578125" customWidth="1"/>
    <col min="13828" max="13828" width="7.42578125" customWidth="1"/>
    <col min="13829" max="13829" width="15.5703125" customWidth="1"/>
    <col min="13830" max="13830" width="27.7109375" customWidth="1"/>
    <col min="13831" max="13831" width="29.140625" customWidth="1"/>
    <col min="13832" max="13832" width="14.85546875" customWidth="1"/>
    <col min="13833" max="13833" width="23.140625" customWidth="1"/>
    <col min="13836" max="13837" width="9.140625" customWidth="1"/>
    <col min="14080" max="14080" width="7.140625" customWidth="1"/>
    <col min="14081" max="14081" width="14" customWidth="1"/>
    <col min="14082" max="14082" width="15" customWidth="1"/>
    <col min="14083" max="14083" width="8.42578125" customWidth="1"/>
    <col min="14084" max="14084" width="7.42578125" customWidth="1"/>
    <col min="14085" max="14085" width="15.5703125" customWidth="1"/>
    <col min="14086" max="14086" width="27.7109375" customWidth="1"/>
    <col min="14087" max="14087" width="29.140625" customWidth="1"/>
    <col min="14088" max="14088" width="14.85546875" customWidth="1"/>
    <col min="14089" max="14089" width="23.140625" customWidth="1"/>
    <col min="14092" max="14093" width="9.140625" customWidth="1"/>
    <col min="14336" max="14336" width="7.140625" customWidth="1"/>
    <col min="14337" max="14337" width="14" customWidth="1"/>
    <col min="14338" max="14338" width="15" customWidth="1"/>
    <col min="14339" max="14339" width="8.42578125" customWidth="1"/>
    <col min="14340" max="14340" width="7.42578125" customWidth="1"/>
    <col min="14341" max="14341" width="15.5703125" customWidth="1"/>
    <col min="14342" max="14342" width="27.7109375" customWidth="1"/>
    <col min="14343" max="14343" width="29.140625" customWidth="1"/>
    <col min="14344" max="14344" width="14.85546875" customWidth="1"/>
    <col min="14345" max="14345" width="23.140625" customWidth="1"/>
    <col min="14348" max="14349" width="9.140625" customWidth="1"/>
    <col min="14592" max="14592" width="7.140625" customWidth="1"/>
    <col min="14593" max="14593" width="14" customWidth="1"/>
    <col min="14594" max="14594" width="15" customWidth="1"/>
    <col min="14595" max="14595" width="8.42578125" customWidth="1"/>
    <col min="14596" max="14596" width="7.42578125" customWidth="1"/>
    <col min="14597" max="14597" width="15.5703125" customWidth="1"/>
    <col min="14598" max="14598" width="27.7109375" customWidth="1"/>
    <col min="14599" max="14599" width="29.140625" customWidth="1"/>
    <col min="14600" max="14600" width="14.85546875" customWidth="1"/>
    <col min="14601" max="14601" width="23.140625" customWidth="1"/>
    <col min="14604" max="14605" width="9.140625" customWidth="1"/>
    <col min="14848" max="14848" width="7.140625" customWidth="1"/>
    <col min="14849" max="14849" width="14" customWidth="1"/>
    <col min="14850" max="14850" width="15" customWidth="1"/>
    <col min="14851" max="14851" width="8.42578125" customWidth="1"/>
    <col min="14852" max="14852" width="7.42578125" customWidth="1"/>
    <col min="14853" max="14853" width="15.5703125" customWidth="1"/>
    <col min="14854" max="14854" width="27.7109375" customWidth="1"/>
    <col min="14855" max="14855" width="29.140625" customWidth="1"/>
    <col min="14856" max="14856" width="14.85546875" customWidth="1"/>
    <col min="14857" max="14857" width="23.140625" customWidth="1"/>
    <col min="14860" max="14861" width="9.140625" customWidth="1"/>
    <col min="15104" max="15104" width="7.140625" customWidth="1"/>
    <col min="15105" max="15105" width="14" customWidth="1"/>
    <col min="15106" max="15106" width="15" customWidth="1"/>
    <col min="15107" max="15107" width="8.42578125" customWidth="1"/>
    <col min="15108" max="15108" width="7.42578125" customWidth="1"/>
    <col min="15109" max="15109" width="15.5703125" customWidth="1"/>
    <col min="15110" max="15110" width="27.7109375" customWidth="1"/>
    <col min="15111" max="15111" width="29.140625" customWidth="1"/>
    <col min="15112" max="15112" width="14.85546875" customWidth="1"/>
    <col min="15113" max="15113" width="23.140625" customWidth="1"/>
    <col min="15116" max="15117" width="9.140625" customWidth="1"/>
    <col min="15360" max="15360" width="7.140625" customWidth="1"/>
    <col min="15361" max="15361" width="14" customWidth="1"/>
    <col min="15362" max="15362" width="15" customWidth="1"/>
    <col min="15363" max="15363" width="8.42578125" customWidth="1"/>
    <col min="15364" max="15364" width="7.42578125" customWidth="1"/>
    <col min="15365" max="15365" width="15.5703125" customWidth="1"/>
    <col min="15366" max="15366" width="27.7109375" customWidth="1"/>
    <col min="15367" max="15367" width="29.140625" customWidth="1"/>
    <col min="15368" max="15368" width="14.85546875" customWidth="1"/>
    <col min="15369" max="15369" width="23.140625" customWidth="1"/>
    <col min="15372" max="15373" width="9.140625" customWidth="1"/>
    <col min="15616" max="15616" width="7.140625" customWidth="1"/>
    <col min="15617" max="15617" width="14" customWidth="1"/>
    <col min="15618" max="15618" width="15" customWidth="1"/>
    <col min="15619" max="15619" width="8.42578125" customWidth="1"/>
    <col min="15620" max="15620" width="7.42578125" customWidth="1"/>
    <col min="15621" max="15621" width="15.5703125" customWidth="1"/>
    <col min="15622" max="15622" width="27.7109375" customWidth="1"/>
    <col min="15623" max="15623" width="29.140625" customWidth="1"/>
    <col min="15624" max="15624" width="14.85546875" customWidth="1"/>
    <col min="15625" max="15625" width="23.140625" customWidth="1"/>
    <col min="15628" max="15629" width="9.140625" customWidth="1"/>
    <col min="15872" max="15872" width="7.140625" customWidth="1"/>
    <col min="15873" max="15873" width="14" customWidth="1"/>
    <col min="15874" max="15874" width="15" customWidth="1"/>
    <col min="15875" max="15875" width="8.42578125" customWidth="1"/>
    <col min="15876" max="15876" width="7.42578125" customWidth="1"/>
    <col min="15877" max="15877" width="15.5703125" customWidth="1"/>
    <col min="15878" max="15878" width="27.7109375" customWidth="1"/>
    <col min="15879" max="15879" width="29.140625" customWidth="1"/>
    <col min="15880" max="15880" width="14.85546875" customWidth="1"/>
    <col min="15881" max="15881" width="23.140625" customWidth="1"/>
    <col min="15884" max="15885" width="9.140625" customWidth="1"/>
    <col min="16128" max="16128" width="7.140625" customWidth="1"/>
    <col min="16129" max="16129" width="14" customWidth="1"/>
    <col min="16130" max="16130" width="15" customWidth="1"/>
    <col min="16131" max="16131" width="8.42578125" customWidth="1"/>
    <col min="16132" max="16132" width="7.42578125" customWidth="1"/>
    <col min="16133" max="16133" width="15.5703125" customWidth="1"/>
    <col min="16134" max="16134" width="27.7109375" customWidth="1"/>
    <col min="16135" max="16135" width="29.140625" customWidth="1"/>
    <col min="16136" max="16136" width="14.85546875" customWidth="1"/>
    <col min="16137" max="16137" width="23.140625" customWidth="1"/>
    <col min="16140" max="16141" width="9.140625" customWidth="1"/>
  </cols>
  <sheetData>
    <row r="1" spans="1:28" ht="18" customHeight="1" x14ac:dyDescent="0.35">
      <c r="A1" s="508" t="s">
        <v>11</v>
      </c>
      <c r="B1" s="508"/>
      <c r="C1" s="508"/>
      <c r="D1" s="508"/>
      <c r="E1" s="508"/>
      <c r="F1" s="508"/>
      <c r="G1" s="508"/>
      <c r="H1" s="508"/>
      <c r="I1" s="508"/>
      <c r="J1" s="508"/>
    </row>
    <row r="2" spans="1:28" ht="18" customHeight="1" x14ac:dyDescent="0.35">
      <c r="A2" s="508" t="s">
        <v>0</v>
      </c>
      <c r="B2" s="508"/>
      <c r="C2" s="508"/>
      <c r="D2" s="508"/>
      <c r="E2" s="508"/>
      <c r="F2" s="508"/>
      <c r="G2" s="508"/>
      <c r="H2" s="508"/>
      <c r="I2" s="508"/>
      <c r="J2" s="508"/>
    </row>
    <row r="3" spans="1:28" ht="18" customHeight="1" x14ac:dyDescent="0.35">
      <c r="A3" s="509" t="s">
        <v>573</v>
      </c>
      <c r="B3" s="510"/>
      <c r="C3" s="510"/>
      <c r="D3" s="510"/>
      <c r="E3" s="510"/>
      <c r="F3" s="510"/>
      <c r="G3" s="510"/>
      <c r="H3" s="514"/>
      <c r="I3" s="510"/>
      <c r="J3" s="515"/>
    </row>
    <row r="4" spans="1:28" ht="18" customHeight="1" x14ac:dyDescent="0.35">
      <c r="A4" s="401"/>
      <c r="B4" s="401"/>
      <c r="C4" s="4"/>
      <c r="D4" s="4"/>
      <c r="E4" s="4"/>
      <c r="F4" s="4"/>
      <c r="G4" s="396"/>
      <c r="H4" s="69"/>
      <c r="I4" s="78"/>
    </row>
    <row r="5" spans="1:28" ht="18" customHeight="1" x14ac:dyDescent="0.35">
      <c r="A5" s="401"/>
      <c r="B5" s="401"/>
      <c r="C5" s="8"/>
      <c r="D5" s="8"/>
      <c r="E5" s="8"/>
      <c r="F5" s="218"/>
      <c r="G5" s="397"/>
      <c r="H5" s="69"/>
      <c r="I5" s="63"/>
    </row>
    <row r="6" spans="1:28" ht="18" customHeight="1" x14ac:dyDescent="0.35">
      <c r="A6" s="402" t="s">
        <v>1</v>
      </c>
      <c r="B6" s="402" t="s">
        <v>2</v>
      </c>
      <c r="C6" s="215" t="s">
        <v>3</v>
      </c>
      <c r="D6" s="215" t="s">
        <v>4</v>
      </c>
      <c r="E6" s="215" t="s">
        <v>5</v>
      </c>
      <c r="F6" s="215" t="s">
        <v>6</v>
      </c>
      <c r="G6" s="353" t="s">
        <v>7</v>
      </c>
      <c r="H6" s="216" t="s">
        <v>9</v>
      </c>
      <c r="I6" s="15"/>
    </row>
    <row r="7" spans="1:28" s="28" customFormat="1" x14ac:dyDescent="0.35">
      <c r="A7" s="480">
        <v>44084</v>
      </c>
      <c r="B7" s="457">
        <v>44129</v>
      </c>
      <c r="C7" s="289" t="str">
        <f>VLOOKUP('SUMBER PLASTIK'!F7,SALES!A:D,2,0)</f>
        <v>X</v>
      </c>
      <c r="D7" s="289" t="str">
        <f>VLOOKUP(F7,SALES!A:D,3,0)</f>
        <v>T</v>
      </c>
      <c r="E7" s="289" t="s">
        <v>785</v>
      </c>
      <c r="F7" s="297" t="s">
        <v>64</v>
      </c>
      <c r="G7" s="361">
        <v>524643985.60000002</v>
      </c>
      <c r="H7" s="292" t="s">
        <v>18</v>
      </c>
      <c r="I7" s="417">
        <f>SUM(G7)</f>
        <v>524643985.60000002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s="28" customFormat="1" x14ac:dyDescent="0.35">
      <c r="A8" s="480"/>
      <c r="B8" s="480"/>
      <c r="C8" s="300" t="e">
        <f>VLOOKUP('SUMBER PLASTIK'!F8,SALES!A:D,2,0)</f>
        <v>#N/A</v>
      </c>
      <c r="D8" s="300" t="e">
        <f>VLOOKUP(F8,SALES!A:D,3,0)</f>
        <v>#N/A</v>
      </c>
      <c r="E8" s="300"/>
      <c r="F8" s="301"/>
      <c r="G8" s="359"/>
      <c r="H8" s="452" t="e">
        <f>VLOOKUP(F8,SALES!A:D,4,0)</f>
        <v>#N/A</v>
      </c>
      <c r="I8" s="417">
        <f t="shared" ref="I8:I12" si="0">SUM(G8)</f>
        <v>0</v>
      </c>
      <c r="J8" s="26"/>
      <c r="K8" s="308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s="44" customFormat="1" x14ac:dyDescent="0.35">
      <c r="A9" s="471"/>
      <c r="B9" s="471"/>
      <c r="C9" s="289" t="e">
        <f>VLOOKUP('SUMBER PLASTIK'!F9,SALES!A:D,2,0)</f>
        <v>#N/A</v>
      </c>
      <c r="D9" s="289" t="e">
        <f>VLOOKUP(F9,SALES!A:D,3,0)</f>
        <v>#N/A</v>
      </c>
      <c r="E9" s="91"/>
      <c r="F9" s="326"/>
      <c r="G9" s="370"/>
      <c r="H9" s="292" t="e">
        <f>VLOOKUP(F9,SALES!A:D,4,0)</f>
        <v>#N/A</v>
      </c>
      <c r="I9" s="417">
        <f t="shared" si="0"/>
        <v>0</v>
      </c>
    </row>
    <row r="10" spans="1:28" s="44" customFormat="1" x14ac:dyDescent="0.35">
      <c r="A10" s="469"/>
      <c r="B10" s="469"/>
      <c r="C10" s="289" t="e">
        <f>VLOOKUP('SUMBER PLASTIK'!F10,SALES!A:D,2,0)</f>
        <v>#N/A</v>
      </c>
      <c r="D10" s="289" t="e">
        <f>VLOOKUP(F10,SALES!A:D,3,0)</f>
        <v>#N/A</v>
      </c>
      <c r="E10" s="289"/>
      <c r="F10" s="319"/>
      <c r="G10" s="365"/>
      <c r="H10" s="292" t="e">
        <f>VLOOKUP(F10,SALES!A:D,4,0)</f>
        <v>#N/A</v>
      </c>
      <c r="I10" s="417">
        <f t="shared" si="0"/>
        <v>0</v>
      </c>
    </row>
    <row r="11" spans="1:28" s="44" customFormat="1" x14ac:dyDescent="0.35">
      <c r="A11" s="471"/>
      <c r="B11" s="471"/>
      <c r="C11" s="289" t="e">
        <f>VLOOKUP('SUMBER PLASTIK'!F11,SALES!A:D,2,0)</f>
        <v>#N/A</v>
      </c>
      <c r="D11" s="289" t="e">
        <f>VLOOKUP(F11,SALES!A:D,3,0)</f>
        <v>#N/A</v>
      </c>
      <c r="E11" s="121"/>
      <c r="F11" s="169"/>
      <c r="G11" s="376"/>
      <c r="H11" s="292" t="e">
        <f>VLOOKUP(F11,SALES!A:D,4,0)</f>
        <v>#N/A</v>
      </c>
      <c r="I11" s="417">
        <f t="shared" si="0"/>
        <v>0</v>
      </c>
    </row>
    <row r="12" spans="1:28" s="44" customFormat="1" ht="18.75" thickBot="1" x14ac:dyDescent="0.4">
      <c r="A12" s="471"/>
      <c r="B12" s="471"/>
      <c r="C12" s="289" t="e">
        <f>VLOOKUP('SUMBER PLASTIK'!F12,SALES!A:D,2,0)</f>
        <v>#N/A</v>
      </c>
      <c r="D12" s="289" t="e">
        <f>VLOOKUP(F12,SALES!A:D,3,0)</f>
        <v>#N/A</v>
      </c>
      <c r="E12" s="91"/>
      <c r="F12" s="122"/>
      <c r="G12" s="373"/>
      <c r="H12" s="292" t="e">
        <f>VLOOKUP(F12,SALES!A:D,4,0)</f>
        <v>#N/A</v>
      </c>
      <c r="I12" s="417">
        <f t="shared" si="0"/>
        <v>0</v>
      </c>
    </row>
    <row r="13" spans="1:28" s="65" customFormat="1" ht="18" customHeight="1" thickBot="1" x14ac:dyDescent="0.4">
      <c r="A13" s="403"/>
      <c r="B13" s="403"/>
      <c r="C13" s="293"/>
      <c r="D13" s="296"/>
      <c r="E13" s="74"/>
      <c r="F13" s="394"/>
      <c r="G13" s="398"/>
      <c r="H13" s="290"/>
      <c r="I13" s="277"/>
    </row>
    <row r="14" spans="1:28" s="65" customFormat="1" ht="18" customHeight="1" thickBot="1" x14ac:dyDescent="0.4">
      <c r="A14" s="513"/>
      <c r="B14" s="513"/>
      <c r="C14" s="513"/>
      <c r="D14" s="513"/>
      <c r="E14" s="513"/>
      <c r="F14" s="513"/>
      <c r="G14" s="399"/>
      <c r="H14" s="111" t="s">
        <v>8</v>
      </c>
      <c r="I14" s="416">
        <f>SUM(I7:I12)</f>
        <v>524643985.60000002</v>
      </c>
    </row>
    <row r="15" spans="1:28" ht="18" customHeight="1" x14ac:dyDescent="0.35">
      <c r="I15" s="77"/>
    </row>
    <row r="16" spans="1:28" ht="18" customHeight="1" x14ac:dyDescent="0.35">
      <c r="A16" s="402" t="s">
        <v>1</v>
      </c>
      <c r="B16" s="402" t="s">
        <v>2</v>
      </c>
      <c r="C16" s="215" t="s">
        <v>3</v>
      </c>
      <c r="D16" s="215" t="s">
        <v>4</v>
      </c>
      <c r="E16" s="215" t="s">
        <v>5</v>
      </c>
      <c r="F16" s="215" t="s">
        <v>6</v>
      </c>
      <c r="G16" s="353" t="s">
        <v>7</v>
      </c>
      <c r="H16" s="216" t="s">
        <v>9</v>
      </c>
      <c r="I16" s="15"/>
    </row>
    <row r="17" spans="1:9" ht="18" customHeight="1" x14ac:dyDescent="0.35">
      <c r="A17" s="480">
        <v>44097</v>
      </c>
      <c r="B17" s="480">
        <v>44142</v>
      </c>
      <c r="C17" s="300" t="str">
        <f>VLOOKUP('SUMBER PLASTIK'!F17,SALES!A:D,2,0)</f>
        <v>X</v>
      </c>
      <c r="D17" s="300" t="str">
        <f>VLOOKUP(F17,SALES!A:D,3,0)</f>
        <v>T</v>
      </c>
      <c r="E17" s="300" t="s">
        <v>1014</v>
      </c>
      <c r="F17" s="301" t="s">
        <v>64</v>
      </c>
      <c r="G17" s="359">
        <v>41918640</v>
      </c>
      <c r="H17" s="452" t="str">
        <f>VLOOKUP(F17,SALES!A:D,4,0)</f>
        <v>PPN</v>
      </c>
      <c r="I17" s="417">
        <f t="shared" ref="I17:I21" si="1">SUM(G17)</f>
        <v>41918640</v>
      </c>
    </row>
    <row r="18" spans="1:9" ht="18" customHeight="1" x14ac:dyDescent="0.35">
      <c r="A18" s="471"/>
      <c r="B18" s="471"/>
      <c r="C18" s="289" t="e">
        <f>VLOOKUP('SUMBER PLASTIK'!F18,SALES!A:D,2,0)</f>
        <v>#N/A</v>
      </c>
      <c r="D18" s="289" t="e">
        <f>VLOOKUP(F18,SALES!A:D,3,0)</f>
        <v>#N/A</v>
      </c>
      <c r="E18" s="91"/>
      <c r="F18" s="326"/>
      <c r="G18" s="370"/>
      <c r="H18" s="292" t="e">
        <f>VLOOKUP(F18,SALES!A:D,4,0)</f>
        <v>#N/A</v>
      </c>
      <c r="I18" s="417">
        <f t="shared" si="1"/>
        <v>0</v>
      </c>
    </row>
    <row r="19" spans="1:9" ht="18" customHeight="1" x14ac:dyDescent="0.35">
      <c r="A19" s="469"/>
      <c r="B19" s="469"/>
      <c r="C19" s="289" t="e">
        <f>VLOOKUP('SUMBER PLASTIK'!F19,SALES!A:D,2,0)</f>
        <v>#N/A</v>
      </c>
      <c r="D19" s="289" t="e">
        <f>VLOOKUP(F19,SALES!A:D,3,0)</f>
        <v>#N/A</v>
      </c>
      <c r="E19" s="289"/>
      <c r="F19" s="319"/>
      <c r="G19" s="365"/>
      <c r="H19" s="292" t="e">
        <f>VLOOKUP(F19,SALES!A:D,4,0)</f>
        <v>#N/A</v>
      </c>
      <c r="I19" s="417">
        <f t="shared" si="1"/>
        <v>0</v>
      </c>
    </row>
    <row r="20" spans="1:9" ht="18" customHeight="1" x14ac:dyDescent="0.35">
      <c r="A20" s="471"/>
      <c r="B20" s="471"/>
      <c r="C20" s="289" t="e">
        <f>VLOOKUP('SUMBER PLASTIK'!F20,SALES!A:D,2,0)</f>
        <v>#N/A</v>
      </c>
      <c r="D20" s="289" t="e">
        <f>VLOOKUP(F20,SALES!A:D,3,0)</f>
        <v>#N/A</v>
      </c>
      <c r="E20" s="121"/>
      <c r="F20" s="169"/>
      <c r="G20" s="376"/>
      <c r="H20" s="292" t="e">
        <f>VLOOKUP(F20,SALES!A:D,4,0)</f>
        <v>#N/A</v>
      </c>
      <c r="I20" s="417">
        <f t="shared" si="1"/>
        <v>0</v>
      </c>
    </row>
    <row r="21" spans="1:9" ht="18" customHeight="1" thickBot="1" x14ac:dyDescent="0.4">
      <c r="A21" s="471"/>
      <c r="B21" s="471"/>
      <c r="C21" s="289" t="e">
        <f>VLOOKUP('SUMBER PLASTIK'!F21,SALES!A:D,2,0)</f>
        <v>#N/A</v>
      </c>
      <c r="D21" s="289" t="e">
        <f>VLOOKUP(F21,SALES!A:D,3,0)</f>
        <v>#N/A</v>
      </c>
      <c r="E21" s="91"/>
      <c r="F21" s="122"/>
      <c r="G21" s="373"/>
      <c r="H21" s="292" t="e">
        <f>VLOOKUP(F21,SALES!A:D,4,0)</f>
        <v>#N/A</v>
      </c>
      <c r="I21" s="417">
        <f t="shared" si="1"/>
        <v>0</v>
      </c>
    </row>
    <row r="22" spans="1:9" ht="18" customHeight="1" thickBot="1" x14ac:dyDescent="0.4">
      <c r="A22" s="403"/>
      <c r="B22" s="403"/>
      <c r="C22" s="293"/>
      <c r="D22" s="296"/>
      <c r="E22" s="74"/>
      <c r="F22" s="394"/>
      <c r="G22" s="398"/>
      <c r="H22" s="290"/>
      <c r="I22" s="277"/>
    </row>
    <row r="23" spans="1:9" ht="18" customHeight="1" thickBot="1" x14ac:dyDescent="0.4">
      <c r="A23" s="513"/>
      <c r="B23" s="513"/>
      <c r="C23" s="513"/>
      <c r="D23" s="513"/>
      <c r="E23" s="513"/>
      <c r="F23" s="513"/>
      <c r="G23" s="399"/>
      <c r="H23" s="111" t="s">
        <v>8</v>
      </c>
      <c r="I23" s="416">
        <f>SUM(I17:I21)</f>
        <v>41918640</v>
      </c>
    </row>
    <row r="26" spans="1:9" ht="18" customHeight="1" x14ac:dyDescent="0.3">
      <c r="A26" s="405"/>
      <c r="B26" s="405"/>
      <c r="C26"/>
      <c r="D26"/>
      <c r="E26"/>
      <c r="F26"/>
      <c r="G26" s="400" t="s">
        <v>8</v>
      </c>
      <c r="H26"/>
      <c r="I26"/>
    </row>
    <row r="34" spans="1:9" ht="18" customHeight="1" x14ac:dyDescent="0.3">
      <c r="A34" s="511"/>
    </row>
    <row r="35" spans="1:9" ht="18" customHeight="1" x14ac:dyDescent="0.3">
      <c r="A35" s="511"/>
    </row>
    <row r="36" spans="1:9" ht="18" customHeight="1" x14ac:dyDescent="0.3">
      <c r="A36" s="511"/>
    </row>
    <row r="37" spans="1:9" ht="18" customHeight="1" x14ac:dyDescent="0.3">
      <c r="A37" s="511"/>
    </row>
    <row r="38" spans="1:9" ht="18" customHeight="1" x14ac:dyDescent="0.3">
      <c r="A38" s="511"/>
    </row>
    <row r="39" spans="1:9" ht="18" customHeight="1" x14ac:dyDescent="0.3">
      <c r="A39" s="511"/>
    </row>
    <row r="40" spans="1:9" ht="18" customHeight="1" x14ac:dyDescent="0.3">
      <c r="A40" s="511"/>
    </row>
    <row r="41" spans="1:9" ht="18" customHeight="1" x14ac:dyDescent="0.3">
      <c r="A41" s="511"/>
    </row>
    <row r="42" spans="1:9" ht="18" customHeight="1" x14ac:dyDescent="0.3">
      <c r="A42" s="511"/>
    </row>
    <row r="43" spans="1:9" ht="18" customHeight="1" x14ac:dyDescent="0.3">
      <c r="A43" s="512"/>
      <c r="B43" s="512"/>
      <c r="C43" s="512"/>
      <c r="D43" s="512"/>
      <c r="E43" s="512"/>
      <c r="F43" s="512"/>
      <c r="G43" s="512"/>
      <c r="H43" s="512"/>
    </row>
    <row r="44" spans="1:9" ht="18" customHeight="1" x14ac:dyDescent="0.35">
      <c r="I44" s="79"/>
    </row>
  </sheetData>
  <autoFilter ref="A6:AB14"/>
  <mergeCells count="7">
    <mergeCell ref="A34:A42"/>
    <mergeCell ref="A43:H43"/>
    <mergeCell ref="A14:F14"/>
    <mergeCell ref="A1:J1"/>
    <mergeCell ref="A2:J2"/>
    <mergeCell ref="A3:J3"/>
    <mergeCell ref="A23:F23"/>
  </mergeCells>
  <pageMargins left="0.7" right="0.7" top="0.75" bottom="0.75" header="0.3" footer="0.3"/>
  <pageSetup paperSize="9" orientation="portrait" horizontalDpi="4294967293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25"/>
  <sheetViews>
    <sheetView topLeftCell="A12" zoomScale="90" zoomScaleNormal="90" zoomScaleSheetLayoutView="106" workbookViewId="0">
      <selection activeCell="F23" sqref="F23"/>
    </sheetView>
  </sheetViews>
  <sheetFormatPr defaultRowHeight="18" customHeight="1" x14ac:dyDescent="0.25"/>
  <cols>
    <col min="1" max="1" width="13.28515625" style="65" customWidth="1"/>
    <col min="2" max="2" width="15" style="65" customWidth="1"/>
    <col min="3" max="3" width="9.42578125" style="65" customWidth="1"/>
    <col min="4" max="4" width="6.7109375" style="65" customWidth="1"/>
    <col min="5" max="5" width="22.5703125" style="65" customWidth="1"/>
    <col min="6" max="6" width="45" style="65" customWidth="1"/>
    <col min="7" max="7" width="27.7109375" style="66" customWidth="1"/>
    <col min="8" max="8" width="30.5703125" style="62" customWidth="1"/>
    <col min="9" max="9" width="22.140625" style="6" customWidth="1"/>
    <col min="10" max="10" width="15" bestFit="1" customWidth="1"/>
    <col min="11" max="11" width="14" bestFit="1" customWidth="1"/>
    <col min="24" max="24" width="9.140625" customWidth="1"/>
    <col min="256" max="256" width="6.42578125" customWidth="1"/>
    <col min="257" max="257" width="13.28515625" customWidth="1"/>
    <col min="258" max="258" width="15" customWidth="1"/>
    <col min="259" max="259" width="9.42578125" customWidth="1"/>
    <col min="260" max="260" width="6.7109375" customWidth="1"/>
    <col min="261" max="261" width="12.42578125" customWidth="1"/>
    <col min="262" max="262" width="42.140625" customWidth="1"/>
    <col min="263" max="263" width="27.7109375" customWidth="1"/>
    <col min="264" max="264" width="16.28515625" customWidth="1"/>
    <col min="265" max="265" width="22.140625" customWidth="1"/>
    <col min="280" max="280" width="9.140625" customWidth="1"/>
    <col min="512" max="512" width="6.42578125" customWidth="1"/>
    <col min="513" max="513" width="13.28515625" customWidth="1"/>
    <col min="514" max="514" width="15" customWidth="1"/>
    <col min="515" max="515" width="9.42578125" customWidth="1"/>
    <col min="516" max="516" width="6.7109375" customWidth="1"/>
    <col min="517" max="517" width="12.42578125" customWidth="1"/>
    <col min="518" max="518" width="42.140625" customWidth="1"/>
    <col min="519" max="519" width="27.7109375" customWidth="1"/>
    <col min="520" max="520" width="16.28515625" customWidth="1"/>
    <col min="521" max="521" width="22.140625" customWidth="1"/>
    <col min="536" max="536" width="9.140625" customWidth="1"/>
    <col min="768" max="768" width="6.42578125" customWidth="1"/>
    <col min="769" max="769" width="13.28515625" customWidth="1"/>
    <col min="770" max="770" width="15" customWidth="1"/>
    <col min="771" max="771" width="9.42578125" customWidth="1"/>
    <col min="772" max="772" width="6.7109375" customWidth="1"/>
    <col min="773" max="773" width="12.42578125" customWidth="1"/>
    <col min="774" max="774" width="42.140625" customWidth="1"/>
    <col min="775" max="775" width="27.7109375" customWidth="1"/>
    <col min="776" max="776" width="16.28515625" customWidth="1"/>
    <col min="777" max="777" width="22.140625" customWidth="1"/>
    <col min="792" max="792" width="9.140625" customWidth="1"/>
    <col min="1024" max="1024" width="6.42578125" customWidth="1"/>
    <col min="1025" max="1025" width="13.28515625" customWidth="1"/>
    <col min="1026" max="1026" width="15" customWidth="1"/>
    <col min="1027" max="1027" width="9.42578125" customWidth="1"/>
    <col min="1028" max="1028" width="6.7109375" customWidth="1"/>
    <col min="1029" max="1029" width="12.42578125" customWidth="1"/>
    <col min="1030" max="1030" width="42.140625" customWidth="1"/>
    <col min="1031" max="1031" width="27.7109375" customWidth="1"/>
    <col min="1032" max="1032" width="16.28515625" customWidth="1"/>
    <col min="1033" max="1033" width="22.140625" customWidth="1"/>
    <col min="1048" max="1048" width="9.140625" customWidth="1"/>
    <col min="1280" max="1280" width="6.42578125" customWidth="1"/>
    <col min="1281" max="1281" width="13.28515625" customWidth="1"/>
    <col min="1282" max="1282" width="15" customWidth="1"/>
    <col min="1283" max="1283" width="9.42578125" customWidth="1"/>
    <col min="1284" max="1284" width="6.7109375" customWidth="1"/>
    <col min="1285" max="1285" width="12.42578125" customWidth="1"/>
    <col min="1286" max="1286" width="42.140625" customWidth="1"/>
    <col min="1287" max="1287" width="27.7109375" customWidth="1"/>
    <col min="1288" max="1288" width="16.28515625" customWidth="1"/>
    <col min="1289" max="1289" width="22.140625" customWidth="1"/>
    <col min="1304" max="1304" width="9.140625" customWidth="1"/>
    <col min="1536" max="1536" width="6.42578125" customWidth="1"/>
    <col min="1537" max="1537" width="13.28515625" customWidth="1"/>
    <col min="1538" max="1538" width="15" customWidth="1"/>
    <col min="1539" max="1539" width="9.42578125" customWidth="1"/>
    <col min="1540" max="1540" width="6.7109375" customWidth="1"/>
    <col min="1541" max="1541" width="12.42578125" customWidth="1"/>
    <col min="1542" max="1542" width="42.140625" customWidth="1"/>
    <col min="1543" max="1543" width="27.7109375" customWidth="1"/>
    <col min="1544" max="1544" width="16.28515625" customWidth="1"/>
    <col min="1545" max="1545" width="22.140625" customWidth="1"/>
    <col min="1560" max="1560" width="9.140625" customWidth="1"/>
    <col min="1792" max="1792" width="6.42578125" customWidth="1"/>
    <col min="1793" max="1793" width="13.28515625" customWidth="1"/>
    <col min="1794" max="1794" width="15" customWidth="1"/>
    <col min="1795" max="1795" width="9.42578125" customWidth="1"/>
    <col min="1796" max="1796" width="6.7109375" customWidth="1"/>
    <col min="1797" max="1797" width="12.42578125" customWidth="1"/>
    <col min="1798" max="1798" width="42.140625" customWidth="1"/>
    <col min="1799" max="1799" width="27.7109375" customWidth="1"/>
    <col min="1800" max="1800" width="16.28515625" customWidth="1"/>
    <col min="1801" max="1801" width="22.140625" customWidth="1"/>
    <col min="1816" max="1816" width="9.140625" customWidth="1"/>
    <col min="2048" max="2048" width="6.42578125" customWidth="1"/>
    <col min="2049" max="2049" width="13.28515625" customWidth="1"/>
    <col min="2050" max="2050" width="15" customWidth="1"/>
    <col min="2051" max="2051" width="9.42578125" customWidth="1"/>
    <col min="2052" max="2052" width="6.7109375" customWidth="1"/>
    <col min="2053" max="2053" width="12.42578125" customWidth="1"/>
    <col min="2054" max="2054" width="42.140625" customWidth="1"/>
    <col min="2055" max="2055" width="27.7109375" customWidth="1"/>
    <col min="2056" max="2056" width="16.28515625" customWidth="1"/>
    <col min="2057" max="2057" width="22.140625" customWidth="1"/>
    <col min="2072" max="2072" width="9.140625" customWidth="1"/>
    <col min="2304" max="2304" width="6.42578125" customWidth="1"/>
    <col min="2305" max="2305" width="13.28515625" customWidth="1"/>
    <col min="2306" max="2306" width="15" customWidth="1"/>
    <col min="2307" max="2307" width="9.42578125" customWidth="1"/>
    <col min="2308" max="2308" width="6.7109375" customWidth="1"/>
    <col min="2309" max="2309" width="12.42578125" customWidth="1"/>
    <col min="2310" max="2310" width="42.140625" customWidth="1"/>
    <col min="2311" max="2311" width="27.7109375" customWidth="1"/>
    <col min="2312" max="2312" width="16.28515625" customWidth="1"/>
    <col min="2313" max="2313" width="22.140625" customWidth="1"/>
    <col min="2328" max="2328" width="9.140625" customWidth="1"/>
    <col min="2560" max="2560" width="6.42578125" customWidth="1"/>
    <col min="2561" max="2561" width="13.28515625" customWidth="1"/>
    <col min="2562" max="2562" width="15" customWidth="1"/>
    <col min="2563" max="2563" width="9.42578125" customWidth="1"/>
    <col min="2564" max="2564" width="6.7109375" customWidth="1"/>
    <col min="2565" max="2565" width="12.42578125" customWidth="1"/>
    <col min="2566" max="2566" width="42.140625" customWidth="1"/>
    <col min="2567" max="2567" width="27.7109375" customWidth="1"/>
    <col min="2568" max="2568" width="16.28515625" customWidth="1"/>
    <col min="2569" max="2569" width="22.140625" customWidth="1"/>
    <col min="2584" max="2584" width="9.140625" customWidth="1"/>
    <col min="2816" max="2816" width="6.42578125" customWidth="1"/>
    <col min="2817" max="2817" width="13.28515625" customWidth="1"/>
    <col min="2818" max="2818" width="15" customWidth="1"/>
    <col min="2819" max="2819" width="9.42578125" customWidth="1"/>
    <col min="2820" max="2820" width="6.7109375" customWidth="1"/>
    <col min="2821" max="2821" width="12.42578125" customWidth="1"/>
    <col min="2822" max="2822" width="42.140625" customWidth="1"/>
    <col min="2823" max="2823" width="27.7109375" customWidth="1"/>
    <col min="2824" max="2824" width="16.28515625" customWidth="1"/>
    <col min="2825" max="2825" width="22.140625" customWidth="1"/>
    <col min="2840" max="2840" width="9.140625" customWidth="1"/>
    <col min="3072" max="3072" width="6.42578125" customWidth="1"/>
    <col min="3073" max="3073" width="13.28515625" customWidth="1"/>
    <col min="3074" max="3074" width="15" customWidth="1"/>
    <col min="3075" max="3075" width="9.42578125" customWidth="1"/>
    <col min="3076" max="3076" width="6.7109375" customWidth="1"/>
    <col min="3077" max="3077" width="12.42578125" customWidth="1"/>
    <col min="3078" max="3078" width="42.140625" customWidth="1"/>
    <col min="3079" max="3079" width="27.7109375" customWidth="1"/>
    <col min="3080" max="3080" width="16.28515625" customWidth="1"/>
    <col min="3081" max="3081" width="22.140625" customWidth="1"/>
    <col min="3096" max="3096" width="9.140625" customWidth="1"/>
    <col min="3328" max="3328" width="6.42578125" customWidth="1"/>
    <col min="3329" max="3329" width="13.28515625" customWidth="1"/>
    <col min="3330" max="3330" width="15" customWidth="1"/>
    <col min="3331" max="3331" width="9.42578125" customWidth="1"/>
    <col min="3332" max="3332" width="6.7109375" customWidth="1"/>
    <col min="3333" max="3333" width="12.42578125" customWidth="1"/>
    <col min="3334" max="3334" width="42.140625" customWidth="1"/>
    <col min="3335" max="3335" width="27.7109375" customWidth="1"/>
    <col min="3336" max="3336" width="16.28515625" customWidth="1"/>
    <col min="3337" max="3337" width="22.140625" customWidth="1"/>
    <col min="3352" max="3352" width="9.140625" customWidth="1"/>
    <col min="3584" max="3584" width="6.42578125" customWidth="1"/>
    <col min="3585" max="3585" width="13.28515625" customWidth="1"/>
    <col min="3586" max="3586" width="15" customWidth="1"/>
    <col min="3587" max="3587" width="9.42578125" customWidth="1"/>
    <col min="3588" max="3588" width="6.7109375" customWidth="1"/>
    <col min="3589" max="3589" width="12.42578125" customWidth="1"/>
    <col min="3590" max="3590" width="42.140625" customWidth="1"/>
    <col min="3591" max="3591" width="27.7109375" customWidth="1"/>
    <col min="3592" max="3592" width="16.28515625" customWidth="1"/>
    <col min="3593" max="3593" width="22.140625" customWidth="1"/>
    <col min="3608" max="3608" width="9.140625" customWidth="1"/>
    <col min="3840" max="3840" width="6.42578125" customWidth="1"/>
    <col min="3841" max="3841" width="13.28515625" customWidth="1"/>
    <col min="3842" max="3842" width="15" customWidth="1"/>
    <col min="3843" max="3843" width="9.42578125" customWidth="1"/>
    <col min="3844" max="3844" width="6.7109375" customWidth="1"/>
    <col min="3845" max="3845" width="12.42578125" customWidth="1"/>
    <col min="3846" max="3846" width="42.140625" customWidth="1"/>
    <col min="3847" max="3847" width="27.7109375" customWidth="1"/>
    <col min="3848" max="3848" width="16.28515625" customWidth="1"/>
    <col min="3849" max="3849" width="22.140625" customWidth="1"/>
    <col min="3864" max="3864" width="9.140625" customWidth="1"/>
    <col min="4096" max="4096" width="6.42578125" customWidth="1"/>
    <col min="4097" max="4097" width="13.28515625" customWidth="1"/>
    <col min="4098" max="4098" width="15" customWidth="1"/>
    <col min="4099" max="4099" width="9.42578125" customWidth="1"/>
    <col min="4100" max="4100" width="6.7109375" customWidth="1"/>
    <col min="4101" max="4101" width="12.42578125" customWidth="1"/>
    <col min="4102" max="4102" width="42.140625" customWidth="1"/>
    <col min="4103" max="4103" width="27.7109375" customWidth="1"/>
    <col min="4104" max="4104" width="16.28515625" customWidth="1"/>
    <col min="4105" max="4105" width="22.140625" customWidth="1"/>
    <col min="4120" max="4120" width="9.140625" customWidth="1"/>
    <col min="4352" max="4352" width="6.42578125" customWidth="1"/>
    <col min="4353" max="4353" width="13.28515625" customWidth="1"/>
    <col min="4354" max="4354" width="15" customWidth="1"/>
    <col min="4355" max="4355" width="9.42578125" customWidth="1"/>
    <col min="4356" max="4356" width="6.7109375" customWidth="1"/>
    <col min="4357" max="4357" width="12.42578125" customWidth="1"/>
    <col min="4358" max="4358" width="42.140625" customWidth="1"/>
    <col min="4359" max="4359" width="27.7109375" customWidth="1"/>
    <col min="4360" max="4360" width="16.28515625" customWidth="1"/>
    <col min="4361" max="4361" width="22.140625" customWidth="1"/>
    <col min="4376" max="4376" width="9.140625" customWidth="1"/>
    <col min="4608" max="4608" width="6.42578125" customWidth="1"/>
    <col min="4609" max="4609" width="13.28515625" customWidth="1"/>
    <col min="4610" max="4610" width="15" customWidth="1"/>
    <col min="4611" max="4611" width="9.42578125" customWidth="1"/>
    <col min="4612" max="4612" width="6.7109375" customWidth="1"/>
    <col min="4613" max="4613" width="12.42578125" customWidth="1"/>
    <col min="4614" max="4614" width="42.140625" customWidth="1"/>
    <col min="4615" max="4615" width="27.7109375" customWidth="1"/>
    <col min="4616" max="4616" width="16.28515625" customWidth="1"/>
    <col min="4617" max="4617" width="22.140625" customWidth="1"/>
    <col min="4632" max="4632" width="9.140625" customWidth="1"/>
    <col min="4864" max="4864" width="6.42578125" customWidth="1"/>
    <col min="4865" max="4865" width="13.28515625" customWidth="1"/>
    <col min="4866" max="4866" width="15" customWidth="1"/>
    <col min="4867" max="4867" width="9.42578125" customWidth="1"/>
    <col min="4868" max="4868" width="6.7109375" customWidth="1"/>
    <col min="4869" max="4869" width="12.42578125" customWidth="1"/>
    <col min="4870" max="4870" width="42.140625" customWidth="1"/>
    <col min="4871" max="4871" width="27.7109375" customWidth="1"/>
    <col min="4872" max="4872" width="16.28515625" customWidth="1"/>
    <col min="4873" max="4873" width="22.140625" customWidth="1"/>
    <col min="4888" max="4888" width="9.140625" customWidth="1"/>
    <col min="5120" max="5120" width="6.42578125" customWidth="1"/>
    <col min="5121" max="5121" width="13.28515625" customWidth="1"/>
    <col min="5122" max="5122" width="15" customWidth="1"/>
    <col min="5123" max="5123" width="9.42578125" customWidth="1"/>
    <col min="5124" max="5124" width="6.7109375" customWidth="1"/>
    <col min="5125" max="5125" width="12.42578125" customWidth="1"/>
    <col min="5126" max="5126" width="42.140625" customWidth="1"/>
    <col min="5127" max="5127" width="27.7109375" customWidth="1"/>
    <col min="5128" max="5128" width="16.28515625" customWidth="1"/>
    <col min="5129" max="5129" width="22.140625" customWidth="1"/>
    <col min="5144" max="5144" width="9.140625" customWidth="1"/>
    <col min="5376" max="5376" width="6.42578125" customWidth="1"/>
    <col min="5377" max="5377" width="13.28515625" customWidth="1"/>
    <col min="5378" max="5378" width="15" customWidth="1"/>
    <col min="5379" max="5379" width="9.42578125" customWidth="1"/>
    <col min="5380" max="5380" width="6.7109375" customWidth="1"/>
    <col min="5381" max="5381" width="12.42578125" customWidth="1"/>
    <col min="5382" max="5382" width="42.140625" customWidth="1"/>
    <col min="5383" max="5383" width="27.7109375" customWidth="1"/>
    <col min="5384" max="5384" width="16.28515625" customWidth="1"/>
    <col min="5385" max="5385" width="22.140625" customWidth="1"/>
    <col min="5400" max="5400" width="9.140625" customWidth="1"/>
    <col min="5632" max="5632" width="6.42578125" customWidth="1"/>
    <col min="5633" max="5633" width="13.28515625" customWidth="1"/>
    <col min="5634" max="5634" width="15" customWidth="1"/>
    <col min="5635" max="5635" width="9.42578125" customWidth="1"/>
    <col min="5636" max="5636" width="6.7109375" customWidth="1"/>
    <col min="5637" max="5637" width="12.42578125" customWidth="1"/>
    <col min="5638" max="5638" width="42.140625" customWidth="1"/>
    <col min="5639" max="5639" width="27.7109375" customWidth="1"/>
    <col min="5640" max="5640" width="16.28515625" customWidth="1"/>
    <col min="5641" max="5641" width="22.140625" customWidth="1"/>
    <col min="5656" max="5656" width="9.140625" customWidth="1"/>
    <col min="5888" max="5888" width="6.42578125" customWidth="1"/>
    <col min="5889" max="5889" width="13.28515625" customWidth="1"/>
    <col min="5890" max="5890" width="15" customWidth="1"/>
    <col min="5891" max="5891" width="9.42578125" customWidth="1"/>
    <col min="5892" max="5892" width="6.7109375" customWidth="1"/>
    <col min="5893" max="5893" width="12.42578125" customWidth="1"/>
    <col min="5894" max="5894" width="42.140625" customWidth="1"/>
    <col min="5895" max="5895" width="27.7109375" customWidth="1"/>
    <col min="5896" max="5896" width="16.28515625" customWidth="1"/>
    <col min="5897" max="5897" width="22.140625" customWidth="1"/>
    <col min="5912" max="5912" width="9.140625" customWidth="1"/>
    <col min="6144" max="6144" width="6.42578125" customWidth="1"/>
    <col min="6145" max="6145" width="13.28515625" customWidth="1"/>
    <col min="6146" max="6146" width="15" customWidth="1"/>
    <col min="6147" max="6147" width="9.42578125" customWidth="1"/>
    <col min="6148" max="6148" width="6.7109375" customWidth="1"/>
    <col min="6149" max="6149" width="12.42578125" customWidth="1"/>
    <col min="6150" max="6150" width="42.140625" customWidth="1"/>
    <col min="6151" max="6151" width="27.7109375" customWidth="1"/>
    <col min="6152" max="6152" width="16.28515625" customWidth="1"/>
    <col min="6153" max="6153" width="22.140625" customWidth="1"/>
    <col min="6168" max="6168" width="9.140625" customWidth="1"/>
    <col min="6400" max="6400" width="6.42578125" customWidth="1"/>
    <col min="6401" max="6401" width="13.28515625" customWidth="1"/>
    <col min="6402" max="6402" width="15" customWidth="1"/>
    <col min="6403" max="6403" width="9.42578125" customWidth="1"/>
    <col min="6404" max="6404" width="6.7109375" customWidth="1"/>
    <col min="6405" max="6405" width="12.42578125" customWidth="1"/>
    <col min="6406" max="6406" width="42.140625" customWidth="1"/>
    <col min="6407" max="6407" width="27.7109375" customWidth="1"/>
    <col min="6408" max="6408" width="16.28515625" customWidth="1"/>
    <col min="6409" max="6409" width="22.140625" customWidth="1"/>
    <col min="6424" max="6424" width="9.140625" customWidth="1"/>
    <col min="6656" max="6656" width="6.42578125" customWidth="1"/>
    <col min="6657" max="6657" width="13.28515625" customWidth="1"/>
    <col min="6658" max="6658" width="15" customWidth="1"/>
    <col min="6659" max="6659" width="9.42578125" customWidth="1"/>
    <col min="6660" max="6660" width="6.7109375" customWidth="1"/>
    <col min="6661" max="6661" width="12.42578125" customWidth="1"/>
    <col min="6662" max="6662" width="42.140625" customWidth="1"/>
    <col min="6663" max="6663" width="27.7109375" customWidth="1"/>
    <col min="6664" max="6664" width="16.28515625" customWidth="1"/>
    <col min="6665" max="6665" width="22.140625" customWidth="1"/>
    <col min="6680" max="6680" width="9.140625" customWidth="1"/>
    <col min="6912" max="6912" width="6.42578125" customWidth="1"/>
    <col min="6913" max="6913" width="13.28515625" customWidth="1"/>
    <col min="6914" max="6914" width="15" customWidth="1"/>
    <col min="6915" max="6915" width="9.42578125" customWidth="1"/>
    <col min="6916" max="6916" width="6.7109375" customWidth="1"/>
    <col min="6917" max="6917" width="12.42578125" customWidth="1"/>
    <col min="6918" max="6918" width="42.140625" customWidth="1"/>
    <col min="6919" max="6919" width="27.7109375" customWidth="1"/>
    <col min="6920" max="6920" width="16.28515625" customWidth="1"/>
    <col min="6921" max="6921" width="22.140625" customWidth="1"/>
    <col min="6936" max="6936" width="9.140625" customWidth="1"/>
    <col min="7168" max="7168" width="6.42578125" customWidth="1"/>
    <col min="7169" max="7169" width="13.28515625" customWidth="1"/>
    <col min="7170" max="7170" width="15" customWidth="1"/>
    <col min="7171" max="7171" width="9.42578125" customWidth="1"/>
    <col min="7172" max="7172" width="6.7109375" customWidth="1"/>
    <col min="7173" max="7173" width="12.42578125" customWidth="1"/>
    <col min="7174" max="7174" width="42.140625" customWidth="1"/>
    <col min="7175" max="7175" width="27.7109375" customWidth="1"/>
    <col min="7176" max="7176" width="16.28515625" customWidth="1"/>
    <col min="7177" max="7177" width="22.140625" customWidth="1"/>
    <col min="7192" max="7192" width="9.140625" customWidth="1"/>
    <col min="7424" max="7424" width="6.42578125" customWidth="1"/>
    <col min="7425" max="7425" width="13.28515625" customWidth="1"/>
    <col min="7426" max="7426" width="15" customWidth="1"/>
    <col min="7427" max="7427" width="9.42578125" customWidth="1"/>
    <col min="7428" max="7428" width="6.7109375" customWidth="1"/>
    <col min="7429" max="7429" width="12.42578125" customWidth="1"/>
    <col min="7430" max="7430" width="42.140625" customWidth="1"/>
    <col min="7431" max="7431" width="27.7109375" customWidth="1"/>
    <col min="7432" max="7432" width="16.28515625" customWidth="1"/>
    <col min="7433" max="7433" width="22.140625" customWidth="1"/>
    <col min="7448" max="7448" width="9.140625" customWidth="1"/>
    <col min="7680" max="7680" width="6.42578125" customWidth="1"/>
    <col min="7681" max="7681" width="13.28515625" customWidth="1"/>
    <col min="7682" max="7682" width="15" customWidth="1"/>
    <col min="7683" max="7683" width="9.42578125" customWidth="1"/>
    <col min="7684" max="7684" width="6.7109375" customWidth="1"/>
    <col min="7685" max="7685" width="12.42578125" customWidth="1"/>
    <col min="7686" max="7686" width="42.140625" customWidth="1"/>
    <col min="7687" max="7687" width="27.7109375" customWidth="1"/>
    <col min="7688" max="7688" width="16.28515625" customWidth="1"/>
    <col min="7689" max="7689" width="22.140625" customWidth="1"/>
    <col min="7704" max="7704" width="9.140625" customWidth="1"/>
    <col min="7936" max="7936" width="6.42578125" customWidth="1"/>
    <col min="7937" max="7937" width="13.28515625" customWidth="1"/>
    <col min="7938" max="7938" width="15" customWidth="1"/>
    <col min="7939" max="7939" width="9.42578125" customWidth="1"/>
    <col min="7940" max="7940" width="6.7109375" customWidth="1"/>
    <col min="7941" max="7941" width="12.42578125" customWidth="1"/>
    <col min="7942" max="7942" width="42.140625" customWidth="1"/>
    <col min="7943" max="7943" width="27.7109375" customWidth="1"/>
    <col min="7944" max="7944" width="16.28515625" customWidth="1"/>
    <col min="7945" max="7945" width="22.140625" customWidth="1"/>
    <col min="7960" max="7960" width="9.140625" customWidth="1"/>
    <col min="8192" max="8192" width="6.42578125" customWidth="1"/>
    <col min="8193" max="8193" width="13.28515625" customWidth="1"/>
    <col min="8194" max="8194" width="15" customWidth="1"/>
    <col min="8195" max="8195" width="9.42578125" customWidth="1"/>
    <col min="8196" max="8196" width="6.7109375" customWidth="1"/>
    <col min="8197" max="8197" width="12.42578125" customWidth="1"/>
    <col min="8198" max="8198" width="42.140625" customWidth="1"/>
    <col min="8199" max="8199" width="27.7109375" customWidth="1"/>
    <col min="8200" max="8200" width="16.28515625" customWidth="1"/>
    <col min="8201" max="8201" width="22.140625" customWidth="1"/>
    <col min="8216" max="8216" width="9.140625" customWidth="1"/>
    <col min="8448" max="8448" width="6.42578125" customWidth="1"/>
    <col min="8449" max="8449" width="13.28515625" customWidth="1"/>
    <col min="8450" max="8450" width="15" customWidth="1"/>
    <col min="8451" max="8451" width="9.42578125" customWidth="1"/>
    <col min="8452" max="8452" width="6.7109375" customWidth="1"/>
    <col min="8453" max="8453" width="12.42578125" customWidth="1"/>
    <col min="8454" max="8454" width="42.140625" customWidth="1"/>
    <col min="8455" max="8455" width="27.7109375" customWidth="1"/>
    <col min="8456" max="8456" width="16.28515625" customWidth="1"/>
    <col min="8457" max="8457" width="22.140625" customWidth="1"/>
    <col min="8472" max="8472" width="9.140625" customWidth="1"/>
    <col min="8704" max="8704" width="6.42578125" customWidth="1"/>
    <col min="8705" max="8705" width="13.28515625" customWidth="1"/>
    <col min="8706" max="8706" width="15" customWidth="1"/>
    <col min="8707" max="8707" width="9.42578125" customWidth="1"/>
    <col min="8708" max="8708" width="6.7109375" customWidth="1"/>
    <col min="8709" max="8709" width="12.42578125" customWidth="1"/>
    <col min="8710" max="8710" width="42.140625" customWidth="1"/>
    <col min="8711" max="8711" width="27.7109375" customWidth="1"/>
    <col min="8712" max="8712" width="16.28515625" customWidth="1"/>
    <col min="8713" max="8713" width="22.140625" customWidth="1"/>
    <col min="8728" max="8728" width="9.140625" customWidth="1"/>
    <col min="8960" max="8960" width="6.42578125" customWidth="1"/>
    <col min="8961" max="8961" width="13.28515625" customWidth="1"/>
    <col min="8962" max="8962" width="15" customWidth="1"/>
    <col min="8963" max="8963" width="9.42578125" customWidth="1"/>
    <col min="8964" max="8964" width="6.7109375" customWidth="1"/>
    <col min="8965" max="8965" width="12.42578125" customWidth="1"/>
    <col min="8966" max="8966" width="42.140625" customWidth="1"/>
    <col min="8967" max="8967" width="27.7109375" customWidth="1"/>
    <col min="8968" max="8968" width="16.28515625" customWidth="1"/>
    <col min="8969" max="8969" width="22.140625" customWidth="1"/>
    <col min="8984" max="8984" width="9.140625" customWidth="1"/>
    <col min="9216" max="9216" width="6.42578125" customWidth="1"/>
    <col min="9217" max="9217" width="13.28515625" customWidth="1"/>
    <col min="9218" max="9218" width="15" customWidth="1"/>
    <col min="9219" max="9219" width="9.42578125" customWidth="1"/>
    <col min="9220" max="9220" width="6.7109375" customWidth="1"/>
    <col min="9221" max="9221" width="12.42578125" customWidth="1"/>
    <col min="9222" max="9222" width="42.140625" customWidth="1"/>
    <col min="9223" max="9223" width="27.7109375" customWidth="1"/>
    <col min="9224" max="9224" width="16.28515625" customWidth="1"/>
    <col min="9225" max="9225" width="22.140625" customWidth="1"/>
    <col min="9240" max="9240" width="9.140625" customWidth="1"/>
    <col min="9472" max="9472" width="6.42578125" customWidth="1"/>
    <col min="9473" max="9473" width="13.28515625" customWidth="1"/>
    <col min="9474" max="9474" width="15" customWidth="1"/>
    <col min="9475" max="9475" width="9.42578125" customWidth="1"/>
    <col min="9476" max="9476" width="6.7109375" customWidth="1"/>
    <col min="9477" max="9477" width="12.42578125" customWidth="1"/>
    <col min="9478" max="9478" width="42.140625" customWidth="1"/>
    <col min="9479" max="9479" width="27.7109375" customWidth="1"/>
    <col min="9480" max="9480" width="16.28515625" customWidth="1"/>
    <col min="9481" max="9481" width="22.140625" customWidth="1"/>
    <col min="9496" max="9496" width="9.140625" customWidth="1"/>
    <col min="9728" max="9728" width="6.42578125" customWidth="1"/>
    <col min="9729" max="9729" width="13.28515625" customWidth="1"/>
    <col min="9730" max="9730" width="15" customWidth="1"/>
    <col min="9731" max="9731" width="9.42578125" customWidth="1"/>
    <col min="9732" max="9732" width="6.7109375" customWidth="1"/>
    <col min="9733" max="9733" width="12.42578125" customWidth="1"/>
    <col min="9734" max="9734" width="42.140625" customWidth="1"/>
    <col min="9735" max="9735" width="27.7109375" customWidth="1"/>
    <col min="9736" max="9736" width="16.28515625" customWidth="1"/>
    <col min="9737" max="9737" width="22.140625" customWidth="1"/>
    <col min="9752" max="9752" width="9.140625" customWidth="1"/>
    <col min="9984" max="9984" width="6.42578125" customWidth="1"/>
    <col min="9985" max="9985" width="13.28515625" customWidth="1"/>
    <col min="9986" max="9986" width="15" customWidth="1"/>
    <col min="9987" max="9987" width="9.42578125" customWidth="1"/>
    <col min="9988" max="9988" width="6.7109375" customWidth="1"/>
    <col min="9989" max="9989" width="12.42578125" customWidth="1"/>
    <col min="9990" max="9990" width="42.140625" customWidth="1"/>
    <col min="9991" max="9991" width="27.7109375" customWidth="1"/>
    <col min="9992" max="9992" width="16.28515625" customWidth="1"/>
    <col min="9993" max="9993" width="22.140625" customWidth="1"/>
    <col min="10008" max="10008" width="9.140625" customWidth="1"/>
    <col min="10240" max="10240" width="6.42578125" customWidth="1"/>
    <col min="10241" max="10241" width="13.28515625" customWidth="1"/>
    <col min="10242" max="10242" width="15" customWidth="1"/>
    <col min="10243" max="10243" width="9.42578125" customWidth="1"/>
    <col min="10244" max="10244" width="6.7109375" customWidth="1"/>
    <col min="10245" max="10245" width="12.42578125" customWidth="1"/>
    <col min="10246" max="10246" width="42.140625" customWidth="1"/>
    <col min="10247" max="10247" width="27.7109375" customWidth="1"/>
    <col min="10248" max="10248" width="16.28515625" customWidth="1"/>
    <col min="10249" max="10249" width="22.140625" customWidth="1"/>
    <col min="10264" max="10264" width="9.140625" customWidth="1"/>
    <col min="10496" max="10496" width="6.42578125" customWidth="1"/>
    <col min="10497" max="10497" width="13.28515625" customWidth="1"/>
    <col min="10498" max="10498" width="15" customWidth="1"/>
    <col min="10499" max="10499" width="9.42578125" customWidth="1"/>
    <col min="10500" max="10500" width="6.7109375" customWidth="1"/>
    <col min="10501" max="10501" width="12.42578125" customWidth="1"/>
    <col min="10502" max="10502" width="42.140625" customWidth="1"/>
    <col min="10503" max="10503" width="27.7109375" customWidth="1"/>
    <col min="10504" max="10504" width="16.28515625" customWidth="1"/>
    <col min="10505" max="10505" width="22.140625" customWidth="1"/>
    <col min="10520" max="10520" width="9.140625" customWidth="1"/>
    <col min="10752" max="10752" width="6.42578125" customWidth="1"/>
    <col min="10753" max="10753" width="13.28515625" customWidth="1"/>
    <col min="10754" max="10754" width="15" customWidth="1"/>
    <col min="10755" max="10755" width="9.42578125" customWidth="1"/>
    <col min="10756" max="10756" width="6.7109375" customWidth="1"/>
    <col min="10757" max="10757" width="12.42578125" customWidth="1"/>
    <col min="10758" max="10758" width="42.140625" customWidth="1"/>
    <col min="10759" max="10759" width="27.7109375" customWidth="1"/>
    <col min="10760" max="10760" width="16.28515625" customWidth="1"/>
    <col min="10761" max="10761" width="22.140625" customWidth="1"/>
    <col min="10776" max="10776" width="9.140625" customWidth="1"/>
    <col min="11008" max="11008" width="6.42578125" customWidth="1"/>
    <col min="11009" max="11009" width="13.28515625" customWidth="1"/>
    <col min="11010" max="11010" width="15" customWidth="1"/>
    <col min="11011" max="11011" width="9.42578125" customWidth="1"/>
    <col min="11012" max="11012" width="6.7109375" customWidth="1"/>
    <col min="11013" max="11013" width="12.42578125" customWidth="1"/>
    <col min="11014" max="11014" width="42.140625" customWidth="1"/>
    <col min="11015" max="11015" width="27.7109375" customWidth="1"/>
    <col min="11016" max="11016" width="16.28515625" customWidth="1"/>
    <col min="11017" max="11017" width="22.140625" customWidth="1"/>
    <col min="11032" max="11032" width="9.140625" customWidth="1"/>
    <col min="11264" max="11264" width="6.42578125" customWidth="1"/>
    <col min="11265" max="11265" width="13.28515625" customWidth="1"/>
    <col min="11266" max="11266" width="15" customWidth="1"/>
    <col min="11267" max="11267" width="9.42578125" customWidth="1"/>
    <col min="11268" max="11268" width="6.7109375" customWidth="1"/>
    <col min="11269" max="11269" width="12.42578125" customWidth="1"/>
    <col min="11270" max="11270" width="42.140625" customWidth="1"/>
    <col min="11271" max="11271" width="27.7109375" customWidth="1"/>
    <col min="11272" max="11272" width="16.28515625" customWidth="1"/>
    <col min="11273" max="11273" width="22.140625" customWidth="1"/>
    <col min="11288" max="11288" width="9.140625" customWidth="1"/>
    <col min="11520" max="11520" width="6.42578125" customWidth="1"/>
    <col min="11521" max="11521" width="13.28515625" customWidth="1"/>
    <col min="11522" max="11522" width="15" customWidth="1"/>
    <col min="11523" max="11523" width="9.42578125" customWidth="1"/>
    <col min="11524" max="11524" width="6.7109375" customWidth="1"/>
    <col min="11525" max="11525" width="12.42578125" customWidth="1"/>
    <col min="11526" max="11526" width="42.140625" customWidth="1"/>
    <col min="11527" max="11527" width="27.7109375" customWidth="1"/>
    <col min="11528" max="11528" width="16.28515625" customWidth="1"/>
    <col min="11529" max="11529" width="22.140625" customWidth="1"/>
    <col min="11544" max="11544" width="9.140625" customWidth="1"/>
    <col min="11776" max="11776" width="6.42578125" customWidth="1"/>
    <col min="11777" max="11777" width="13.28515625" customWidth="1"/>
    <col min="11778" max="11778" width="15" customWidth="1"/>
    <col min="11779" max="11779" width="9.42578125" customWidth="1"/>
    <col min="11780" max="11780" width="6.7109375" customWidth="1"/>
    <col min="11781" max="11781" width="12.42578125" customWidth="1"/>
    <col min="11782" max="11782" width="42.140625" customWidth="1"/>
    <col min="11783" max="11783" width="27.7109375" customWidth="1"/>
    <col min="11784" max="11784" width="16.28515625" customWidth="1"/>
    <col min="11785" max="11785" width="22.140625" customWidth="1"/>
    <col min="11800" max="11800" width="9.140625" customWidth="1"/>
    <col min="12032" max="12032" width="6.42578125" customWidth="1"/>
    <col min="12033" max="12033" width="13.28515625" customWidth="1"/>
    <col min="12034" max="12034" width="15" customWidth="1"/>
    <col min="12035" max="12035" width="9.42578125" customWidth="1"/>
    <col min="12036" max="12036" width="6.7109375" customWidth="1"/>
    <col min="12037" max="12037" width="12.42578125" customWidth="1"/>
    <col min="12038" max="12038" width="42.140625" customWidth="1"/>
    <col min="12039" max="12039" width="27.7109375" customWidth="1"/>
    <col min="12040" max="12040" width="16.28515625" customWidth="1"/>
    <col min="12041" max="12041" width="22.140625" customWidth="1"/>
    <col min="12056" max="12056" width="9.140625" customWidth="1"/>
    <col min="12288" max="12288" width="6.42578125" customWidth="1"/>
    <col min="12289" max="12289" width="13.28515625" customWidth="1"/>
    <col min="12290" max="12290" width="15" customWidth="1"/>
    <col min="12291" max="12291" width="9.42578125" customWidth="1"/>
    <col min="12292" max="12292" width="6.7109375" customWidth="1"/>
    <col min="12293" max="12293" width="12.42578125" customWidth="1"/>
    <col min="12294" max="12294" width="42.140625" customWidth="1"/>
    <col min="12295" max="12295" width="27.7109375" customWidth="1"/>
    <col min="12296" max="12296" width="16.28515625" customWidth="1"/>
    <col min="12297" max="12297" width="22.140625" customWidth="1"/>
    <col min="12312" max="12312" width="9.140625" customWidth="1"/>
    <col min="12544" max="12544" width="6.42578125" customWidth="1"/>
    <col min="12545" max="12545" width="13.28515625" customWidth="1"/>
    <col min="12546" max="12546" width="15" customWidth="1"/>
    <col min="12547" max="12547" width="9.42578125" customWidth="1"/>
    <col min="12548" max="12548" width="6.7109375" customWidth="1"/>
    <col min="12549" max="12549" width="12.42578125" customWidth="1"/>
    <col min="12550" max="12550" width="42.140625" customWidth="1"/>
    <col min="12551" max="12551" width="27.7109375" customWidth="1"/>
    <col min="12552" max="12552" width="16.28515625" customWidth="1"/>
    <col min="12553" max="12553" width="22.140625" customWidth="1"/>
    <col min="12568" max="12568" width="9.140625" customWidth="1"/>
    <col min="12800" max="12800" width="6.42578125" customWidth="1"/>
    <col min="12801" max="12801" width="13.28515625" customWidth="1"/>
    <col min="12802" max="12802" width="15" customWidth="1"/>
    <col min="12803" max="12803" width="9.42578125" customWidth="1"/>
    <col min="12804" max="12804" width="6.7109375" customWidth="1"/>
    <col min="12805" max="12805" width="12.42578125" customWidth="1"/>
    <col min="12806" max="12806" width="42.140625" customWidth="1"/>
    <col min="12807" max="12807" width="27.7109375" customWidth="1"/>
    <col min="12808" max="12808" width="16.28515625" customWidth="1"/>
    <col min="12809" max="12809" width="22.140625" customWidth="1"/>
    <col min="12824" max="12824" width="9.140625" customWidth="1"/>
    <col min="13056" max="13056" width="6.42578125" customWidth="1"/>
    <col min="13057" max="13057" width="13.28515625" customWidth="1"/>
    <col min="13058" max="13058" width="15" customWidth="1"/>
    <col min="13059" max="13059" width="9.42578125" customWidth="1"/>
    <col min="13060" max="13060" width="6.7109375" customWidth="1"/>
    <col min="13061" max="13061" width="12.42578125" customWidth="1"/>
    <col min="13062" max="13062" width="42.140625" customWidth="1"/>
    <col min="13063" max="13063" width="27.7109375" customWidth="1"/>
    <col min="13064" max="13064" width="16.28515625" customWidth="1"/>
    <col min="13065" max="13065" width="22.140625" customWidth="1"/>
    <col min="13080" max="13080" width="9.140625" customWidth="1"/>
    <col min="13312" max="13312" width="6.42578125" customWidth="1"/>
    <col min="13313" max="13313" width="13.28515625" customWidth="1"/>
    <col min="13314" max="13314" width="15" customWidth="1"/>
    <col min="13315" max="13315" width="9.42578125" customWidth="1"/>
    <col min="13316" max="13316" width="6.7109375" customWidth="1"/>
    <col min="13317" max="13317" width="12.42578125" customWidth="1"/>
    <col min="13318" max="13318" width="42.140625" customWidth="1"/>
    <col min="13319" max="13319" width="27.7109375" customWidth="1"/>
    <col min="13320" max="13320" width="16.28515625" customWidth="1"/>
    <col min="13321" max="13321" width="22.140625" customWidth="1"/>
    <col min="13336" max="13336" width="9.140625" customWidth="1"/>
    <col min="13568" max="13568" width="6.42578125" customWidth="1"/>
    <col min="13569" max="13569" width="13.28515625" customWidth="1"/>
    <col min="13570" max="13570" width="15" customWidth="1"/>
    <col min="13571" max="13571" width="9.42578125" customWidth="1"/>
    <col min="13572" max="13572" width="6.7109375" customWidth="1"/>
    <col min="13573" max="13573" width="12.42578125" customWidth="1"/>
    <col min="13574" max="13574" width="42.140625" customWidth="1"/>
    <col min="13575" max="13575" width="27.7109375" customWidth="1"/>
    <col min="13576" max="13576" width="16.28515625" customWidth="1"/>
    <col min="13577" max="13577" width="22.140625" customWidth="1"/>
    <col min="13592" max="13592" width="9.140625" customWidth="1"/>
    <col min="13824" max="13824" width="6.42578125" customWidth="1"/>
    <col min="13825" max="13825" width="13.28515625" customWidth="1"/>
    <col min="13826" max="13826" width="15" customWidth="1"/>
    <col min="13827" max="13827" width="9.42578125" customWidth="1"/>
    <col min="13828" max="13828" width="6.7109375" customWidth="1"/>
    <col min="13829" max="13829" width="12.42578125" customWidth="1"/>
    <col min="13830" max="13830" width="42.140625" customWidth="1"/>
    <col min="13831" max="13831" width="27.7109375" customWidth="1"/>
    <col min="13832" max="13832" width="16.28515625" customWidth="1"/>
    <col min="13833" max="13833" width="22.140625" customWidth="1"/>
    <col min="13848" max="13848" width="9.140625" customWidth="1"/>
    <col min="14080" max="14080" width="6.42578125" customWidth="1"/>
    <col min="14081" max="14081" width="13.28515625" customWidth="1"/>
    <col min="14082" max="14082" width="15" customWidth="1"/>
    <col min="14083" max="14083" width="9.42578125" customWidth="1"/>
    <col min="14084" max="14084" width="6.7109375" customWidth="1"/>
    <col min="14085" max="14085" width="12.42578125" customWidth="1"/>
    <col min="14086" max="14086" width="42.140625" customWidth="1"/>
    <col min="14087" max="14087" width="27.7109375" customWidth="1"/>
    <col min="14088" max="14088" width="16.28515625" customWidth="1"/>
    <col min="14089" max="14089" width="22.140625" customWidth="1"/>
    <col min="14104" max="14104" width="9.140625" customWidth="1"/>
    <col min="14336" max="14336" width="6.42578125" customWidth="1"/>
    <col min="14337" max="14337" width="13.28515625" customWidth="1"/>
    <col min="14338" max="14338" width="15" customWidth="1"/>
    <col min="14339" max="14339" width="9.42578125" customWidth="1"/>
    <col min="14340" max="14340" width="6.7109375" customWidth="1"/>
    <col min="14341" max="14341" width="12.42578125" customWidth="1"/>
    <col min="14342" max="14342" width="42.140625" customWidth="1"/>
    <col min="14343" max="14343" width="27.7109375" customWidth="1"/>
    <col min="14344" max="14344" width="16.28515625" customWidth="1"/>
    <col min="14345" max="14345" width="22.140625" customWidth="1"/>
    <col min="14360" max="14360" width="9.140625" customWidth="1"/>
    <col min="14592" max="14592" width="6.42578125" customWidth="1"/>
    <col min="14593" max="14593" width="13.28515625" customWidth="1"/>
    <col min="14594" max="14594" width="15" customWidth="1"/>
    <col min="14595" max="14595" width="9.42578125" customWidth="1"/>
    <col min="14596" max="14596" width="6.7109375" customWidth="1"/>
    <col min="14597" max="14597" width="12.42578125" customWidth="1"/>
    <col min="14598" max="14598" width="42.140625" customWidth="1"/>
    <col min="14599" max="14599" width="27.7109375" customWidth="1"/>
    <col min="14600" max="14600" width="16.28515625" customWidth="1"/>
    <col min="14601" max="14601" width="22.140625" customWidth="1"/>
    <col min="14616" max="14616" width="9.140625" customWidth="1"/>
    <col min="14848" max="14848" width="6.42578125" customWidth="1"/>
    <col min="14849" max="14849" width="13.28515625" customWidth="1"/>
    <col min="14850" max="14850" width="15" customWidth="1"/>
    <col min="14851" max="14851" width="9.42578125" customWidth="1"/>
    <col min="14852" max="14852" width="6.7109375" customWidth="1"/>
    <col min="14853" max="14853" width="12.42578125" customWidth="1"/>
    <col min="14854" max="14854" width="42.140625" customWidth="1"/>
    <col min="14855" max="14855" width="27.7109375" customWidth="1"/>
    <col min="14856" max="14856" width="16.28515625" customWidth="1"/>
    <col min="14857" max="14857" width="22.140625" customWidth="1"/>
    <col min="14872" max="14872" width="9.140625" customWidth="1"/>
    <col min="15104" max="15104" width="6.42578125" customWidth="1"/>
    <col min="15105" max="15105" width="13.28515625" customWidth="1"/>
    <col min="15106" max="15106" width="15" customWidth="1"/>
    <col min="15107" max="15107" width="9.42578125" customWidth="1"/>
    <col min="15108" max="15108" width="6.7109375" customWidth="1"/>
    <col min="15109" max="15109" width="12.42578125" customWidth="1"/>
    <col min="15110" max="15110" width="42.140625" customWidth="1"/>
    <col min="15111" max="15111" width="27.7109375" customWidth="1"/>
    <col min="15112" max="15112" width="16.28515625" customWidth="1"/>
    <col min="15113" max="15113" width="22.140625" customWidth="1"/>
    <col min="15128" max="15128" width="9.140625" customWidth="1"/>
    <col min="15360" max="15360" width="6.42578125" customWidth="1"/>
    <col min="15361" max="15361" width="13.28515625" customWidth="1"/>
    <col min="15362" max="15362" width="15" customWidth="1"/>
    <col min="15363" max="15363" width="9.42578125" customWidth="1"/>
    <col min="15364" max="15364" width="6.7109375" customWidth="1"/>
    <col min="15365" max="15365" width="12.42578125" customWidth="1"/>
    <col min="15366" max="15366" width="42.140625" customWidth="1"/>
    <col min="15367" max="15367" width="27.7109375" customWidth="1"/>
    <col min="15368" max="15368" width="16.28515625" customWidth="1"/>
    <col min="15369" max="15369" width="22.140625" customWidth="1"/>
    <col min="15384" max="15384" width="9.140625" customWidth="1"/>
    <col min="15616" max="15616" width="6.42578125" customWidth="1"/>
    <col min="15617" max="15617" width="13.28515625" customWidth="1"/>
    <col min="15618" max="15618" width="15" customWidth="1"/>
    <col min="15619" max="15619" width="9.42578125" customWidth="1"/>
    <col min="15620" max="15620" width="6.7109375" customWidth="1"/>
    <col min="15621" max="15621" width="12.42578125" customWidth="1"/>
    <col min="15622" max="15622" width="42.140625" customWidth="1"/>
    <col min="15623" max="15623" width="27.7109375" customWidth="1"/>
    <col min="15624" max="15624" width="16.28515625" customWidth="1"/>
    <col min="15625" max="15625" width="22.140625" customWidth="1"/>
    <col min="15640" max="15640" width="9.140625" customWidth="1"/>
    <col min="15872" max="15872" width="6.42578125" customWidth="1"/>
    <col min="15873" max="15873" width="13.28515625" customWidth="1"/>
    <col min="15874" max="15874" width="15" customWidth="1"/>
    <col min="15875" max="15875" width="9.42578125" customWidth="1"/>
    <col min="15876" max="15876" width="6.7109375" customWidth="1"/>
    <col min="15877" max="15877" width="12.42578125" customWidth="1"/>
    <col min="15878" max="15878" width="42.140625" customWidth="1"/>
    <col min="15879" max="15879" width="27.7109375" customWidth="1"/>
    <col min="15880" max="15880" width="16.28515625" customWidth="1"/>
    <col min="15881" max="15881" width="22.140625" customWidth="1"/>
    <col min="15896" max="15896" width="9.140625" customWidth="1"/>
    <col min="16128" max="16128" width="6.42578125" customWidth="1"/>
    <col min="16129" max="16129" width="13.28515625" customWidth="1"/>
    <col min="16130" max="16130" width="15" customWidth="1"/>
    <col min="16131" max="16131" width="9.42578125" customWidth="1"/>
    <col min="16132" max="16132" width="6.7109375" customWidth="1"/>
    <col min="16133" max="16133" width="12.42578125" customWidth="1"/>
    <col min="16134" max="16134" width="42.140625" customWidth="1"/>
    <col min="16135" max="16135" width="27.7109375" customWidth="1"/>
    <col min="16136" max="16136" width="16.28515625" customWidth="1"/>
    <col min="16137" max="16137" width="22.140625" customWidth="1"/>
    <col min="16152" max="16152" width="9.140625" customWidth="1"/>
  </cols>
  <sheetData>
    <row r="1" spans="1:28" s="2" customFormat="1" ht="18" customHeight="1" x14ac:dyDescent="0.35">
      <c r="A1" s="508" t="s">
        <v>11</v>
      </c>
      <c r="B1" s="508"/>
      <c r="C1" s="508"/>
      <c r="D1" s="508"/>
      <c r="E1" s="508"/>
      <c r="F1" s="508"/>
      <c r="G1" s="508"/>
      <c r="H1" s="508"/>
      <c r="I1" s="508"/>
      <c r="J1" s="508"/>
      <c r="K1" s="1"/>
      <c r="L1" s="1"/>
      <c r="M1" s="1"/>
      <c r="N1" s="1"/>
    </row>
    <row r="2" spans="1:28" ht="18" customHeight="1" x14ac:dyDescent="0.35">
      <c r="A2" s="508" t="s">
        <v>0</v>
      </c>
      <c r="B2" s="508"/>
      <c r="C2" s="508"/>
      <c r="D2" s="508"/>
      <c r="E2" s="508"/>
      <c r="F2" s="508"/>
      <c r="G2" s="508"/>
      <c r="H2" s="508"/>
      <c r="I2" s="508"/>
      <c r="J2" s="508"/>
      <c r="K2" s="3"/>
      <c r="L2" s="3"/>
      <c r="M2" s="3"/>
      <c r="N2" s="3"/>
    </row>
    <row r="3" spans="1:28" ht="18" customHeight="1" x14ac:dyDescent="0.35">
      <c r="A3" s="509" t="s">
        <v>36</v>
      </c>
      <c r="B3" s="510"/>
      <c r="C3" s="510"/>
      <c r="D3" s="510"/>
      <c r="E3" s="510"/>
      <c r="F3" s="510"/>
      <c r="G3" s="510"/>
      <c r="H3" s="510"/>
      <c r="I3" s="510"/>
      <c r="J3" s="515"/>
      <c r="K3" s="3"/>
      <c r="L3" s="3"/>
      <c r="M3" s="3"/>
      <c r="N3" s="3"/>
    </row>
    <row r="4" spans="1:28" s="7" customFormat="1" ht="18" customHeight="1" x14ac:dyDescent="0.35">
      <c r="A4" s="162"/>
      <c r="B4" s="162"/>
      <c r="C4" s="162"/>
      <c r="D4" s="162"/>
      <c r="E4" s="162"/>
      <c r="F4" s="162"/>
      <c r="G4" s="162"/>
      <c r="H4" s="68"/>
      <c r="I4" s="69"/>
      <c r="J4" s="161"/>
    </row>
    <row r="5" spans="1:28" ht="18" customHeight="1" x14ac:dyDescent="0.35">
      <c r="A5" s="213"/>
      <c r="B5" s="213"/>
      <c r="C5" s="8"/>
      <c r="D5" s="8"/>
      <c r="E5" s="8"/>
      <c r="F5" s="214"/>
      <c r="G5" s="10"/>
      <c r="H5" s="5"/>
      <c r="K5" s="7"/>
    </row>
    <row r="6" spans="1:28" s="12" customFormat="1" ht="18" customHeight="1" x14ac:dyDescent="0.35">
      <c r="A6" s="215" t="s">
        <v>1</v>
      </c>
      <c r="B6" s="215" t="s">
        <v>2</v>
      </c>
      <c r="C6" s="215" t="s">
        <v>3</v>
      </c>
      <c r="D6" s="215" t="s">
        <v>4</v>
      </c>
      <c r="E6" s="215" t="s">
        <v>5</v>
      </c>
      <c r="F6" s="215" t="s">
        <v>6</v>
      </c>
      <c r="G6" s="114" t="s">
        <v>7</v>
      </c>
      <c r="H6" s="216" t="s">
        <v>12</v>
      </c>
      <c r="I6" s="10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1"/>
    </row>
    <row r="7" spans="1:28" s="12" customFormat="1" ht="18" customHeight="1" x14ac:dyDescent="0.35">
      <c r="A7" s="532">
        <v>43505</v>
      </c>
      <c r="B7" s="532">
        <v>43506</v>
      </c>
      <c r="C7" s="23" t="s">
        <v>20</v>
      </c>
      <c r="D7" s="23" t="s">
        <v>17</v>
      </c>
      <c r="E7" s="288" t="s">
        <v>37</v>
      </c>
      <c r="F7" s="288" t="s">
        <v>22</v>
      </c>
      <c r="G7" s="34">
        <v>3466200</v>
      </c>
      <c r="H7" s="208"/>
      <c r="I7" s="1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1"/>
    </row>
    <row r="8" spans="1:28" s="12" customFormat="1" ht="18" customHeight="1" x14ac:dyDescent="0.35">
      <c r="A8" s="533"/>
      <c r="B8" s="533"/>
      <c r="C8" s="23" t="s">
        <v>19</v>
      </c>
      <c r="D8" s="23" t="s">
        <v>16</v>
      </c>
      <c r="E8" s="288" t="s">
        <v>38</v>
      </c>
      <c r="F8" s="288" t="s">
        <v>28</v>
      </c>
      <c r="G8" s="34">
        <v>4398240</v>
      </c>
      <c r="H8" s="208"/>
      <c r="I8" s="1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1"/>
    </row>
    <row r="9" spans="1:28" s="12" customFormat="1" ht="18" customHeight="1" x14ac:dyDescent="0.35">
      <c r="A9" s="533"/>
      <c r="B9" s="533"/>
      <c r="C9" s="23" t="s">
        <v>15</v>
      </c>
      <c r="D9" s="23" t="s">
        <v>16</v>
      </c>
      <c r="E9" s="288" t="s">
        <v>39</v>
      </c>
      <c r="F9" s="288" t="s">
        <v>23</v>
      </c>
      <c r="G9" s="34">
        <v>4321800</v>
      </c>
      <c r="H9" s="208" t="s">
        <v>19</v>
      </c>
      <c r="I9" s="1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1"/>
    </row>
    <row r="10" spans="1:28" s="12" customFormat="1" ht="18" customHeight="1" x14ac:dyDescent="0.35">
      <c r="A10" s="533"/>
      <c r="B10" s="533"/>
      <c r="C10" s="23" t="s">
        <v>19</v>
      </c>
      <c r="D10" s="23" t="s">
        <v>17</v>
      </c>
      <c r="E10" s="288" t="s">
        <v>40</v>
      </c>
      <c r="F10" s="288" t="s">
        <v>29</v>
      </c>
      <c r="G10" s="34">
        <v>810000</v>
      </c>
      <c r="H10" s="208"/>
      <c r="I10" s="1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1"/>
    </row>
    <row r="11" spans="1:28" s="12" customFormat="1" ht="18" customHeight="1" x14ac:dyDescent="0.35">
      <c r="A11" s="533"/>
      <c r="B11" s="533"/>
      <c r="C11" s="23" t="s">
        <v>15</v>
      </c>
      <c r="D11" s="23" t="s">
        <v>16</v>
      </c>
      <c r="E11" s="288" t="s">
        <v>41</v>
      </c>
      <c r="F11" s="288" t="s">
        <v>23</v>
      </c>
      <c r="G11" s="34">
        <v>876120</v>
      </c>
      <c r="H11" s="208"/>
      <c r="I11" s="1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1"/>
    </row>
    <row r="12" spans="1:28" s="12" customFormat="1" ht="18" customHeight="1" x14ac:dyDescent="0.35">
      <c r="A12" s="533"/>
      <c r="B12" s="533"/>
      <c r="C12" s="23" t="s">
        <v>15</v>
      </c>
      <c r="D12" s="23" t="s">
        <v>17</v>
      </c>
      <c r="E12" s="288" t="s">
        <v>42</v>
      </c>
      <c r="F12" s="288" t="s">
        <v>27</v>
      </c>
      <c r="G12" s="34">
        <v>1847555</v>
      </c>
      <c r="H12" s="208" t="s">
        <v>18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1"/>
    </row>
    <row r="13" spans="1:28" s="12" customFormat="1" ht="18" customHeight="1" x14ac:dyDescent="0.35">
      <c r="A13" s="533"/>
      <c r="B13" s="533"/>
      <c r="C13" s="23" t="s">
        <v>15</v>
      </c>
      <c r="D13" s="23" t="s">
        <v>16</v>
      </c>
      <c r="E13" s="23" t="s">
        <v>43</v>
      </c>
      <c r="F13" s="289" t="s">
        <v>34</v>
      </c>
      <c r="G13" s="34">
        <v>45921310</v>
      </c>
      <c r="H13" s="208" t="s">
        <v>18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1"/>
    </row>
    <row r="14" spans="1:28" s="12" customFormat="1" ht="18" customHeight="1" x14ac:dyDescent="0.35">
      <c r="A14" s="533"/>
      <c r="B14" s="533"/>
      <c r="C14" s="23" t="s">
        <v>15</v>
      </c>
      <c r="D14" s="23" t="s">
        <v>16</v>
      </c>
      <c r="E14" s="288" t="s">
        <v>44</v>
      </c>
      <c r="F14" s="288" t="s">
        <v>35</v>
      </c>
      <c r="G14" s="34">
        <v>611800</v>
      </c>
      <c r="H14" s="208" t="s">
        <v>18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1"/>
    </row>
    <row r="15" spans="1:28" s="12" customFormat="1" ht="18" customHeight="1" x14ac:dyDescent="0.35">
      <c r="A15" s="533"/>
      <c r="B15" s="533"/>
      <c r="C15" s="23" t="s">
        <v>20</v>
      </c>
      <c r="D15" s="23" t="s">
        <v>17</v>
      </c>
      <c r="E15" s="23" t="s">
        <v>45</v>
      </c>
      <c r="F15" s="289" t="s">
        <v>46</v>
      </c>
      <c r="G15" s="34">
        <v>1411318</v>
      </c>
      <c r="H15" s="208" t="s">
        <v>18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1"/>
    </row>
    <row r="16" spans="1:28" s="12" customFormat="1" ht="18" customHeight="1" x14ac:dyDescent="0.35">
      <c r="A16" s="533"/>
      <c r="B16" s="533"/>
      <c r="C16" s="23" t="s">
        <v>15</v>
      </c>
      <c r="D16" s="23" t="s">
        <v>17</v>
      </c>
      <c r="E16" s="288" t="s">
        <v>24</v>
      </c>
      <c r="F16" s="288" t="s">
        <v>32</v>
      </c>
      <c r="G16" s="34">
        <v>968485</v>
      </c>
      <c r="H16" s="208" t="s">
        <v>18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11"/>
    </row>
    <row r="17" spans="1:28" s="12" customFormat="1" ht="18" customHeight="1" x14ac:dyDescent="0.35">
      <c r="A17" s="533"/>
      <c r="B17" s="533"/>
      <c r="C17" s="23" t="s">
        <v>19</v>
      </c>
      <c r="D17" s="23" t="s">
        <v>17</v>
      </c>
      <c r="E17" s="288" t="s">
        <v>21</v>
      </c>
      <c r="F17" s="288" t="s">
        <v>26</v>
      </c>
      <c r="G17" s="34">
        <v>1788000</v>
      </c>
      <c r="H17" s="208"/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11"/>
    </row>
    <row r="18" spans="1:28" s="12" customFormat="1" ht="18" customHeight="1" x14ac:dyDescent="0.35">
      <c r="A18" s="533"/>
      <c r="B18" s="533"/>
      <c r="C18" s="23" t="s">
        <v>15</v>
      </c>
      <c r="D18" s="23" t="s">
        <v>16</v>
      </c>
      <c r="E18" s="288" t="s">
        <v>47</v>
      </c>
      <c r="F18" s="288" t="s">
        <v>48</v>
      </c>
      <c r="G18" s="34">
        <v>852000</v>
      </c>
      <c r="H18" s="208" t="s">
        <v>19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11"/>
    </row>
    <row r="19" spans="1:28" s="12" customFormat="1" ht="18" customHeight="1" x14ac:dyDescent="0.35">
      <c r="A19" s="533"/>
      <c r="B19" s="533"/>
      <c r="C19" s="23" t="s">
        <v>19</v>
      </c>
      <c r="D19" s="23" t="s">
        <v>16</v>
      </c>
      <c r="E19" s="288" t="s">
        <v>49</v>
      </c>
      <c r="F19" s="288" t="s">
        <v>31</v>
      </c>
      <c r="G19" s="34">
        <v>3351000</v>
      </c>
      <c r="H19" s="208"/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1"/>
    </row>
    <row r="20" spans="1:28" s="12" customFormat="1" ht="18" customHeight="1" x14ac:dyDescent="0.35">
      <c r="A20" s="533"/>
      <c r="B20" s="533"/>
      <c r="C20" s="23" t="s">
        <v>19</v>
      </c>
      <c r="D20" s="23" t="s">
        <v>16</v>
      </c>
      <c r="E20" s="288" t="s">
        <v>50</v>
      </c>
      <c r="F20" s="288" t="s">
        <v>30</v>
      </c>
      <c r="G20" s="34">
        <v>9130305</v>
      </c>
      <c r="H20" s="208"/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1"/>
    </row>
    <row r="21" spans="1:28" s="12" customFormat="1" ht="18" customHeight="1" x14ac:dyDescent="0.35">
      <c r="A21" s="533"/>
      <c r="B21" s="533"/>
      <c r="C21" s="23" t="s">
        <v>15</v>
      </c>
      <c r="D21" s="23" t="s">
        <v>16</v>
      </c>
      <c r="E21" s="288" t="s">
        <v>51</v>
      </c>
      <c r="F21" s="288" t="s">
        <v>52</v>
      </c>
      <c r="G21" s="34">
        <v>1572000</v>
      </c>
      <c r="H21" s="208" t="s">
        <v>19</v>
      </c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1"/>
    </row>
    <row r="22" spans="1:28" s="12" customFormat="1" ht="18" customHeight="1" x14ac:dyDescent="0.35">
      <c r="A22" s="533"/>
      <c r="B22" s="533"/>
      <c r="C22" s="23" t="s">
        <v>20</v>
      </c>
      <c r="D22" s="23" t="s">
        <v>16</v>
      </c>
      <c r="E22" s="288" t="s">
        <v>53</v>
      </c>
      <c r="F22" s="288" t="s">
        <v>33</v>
      </c>
      <c r="G22" s="34">
        <v>1812000</v>
      </c>
      <c r="H22" s="208"/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1"/>
    </row>
    <row r="23" spans="1:28" s="12" customFormat="1" ht="18" customHeight="1" x14ac:dyDescent="0.35">
      <c r="A23" s="533"/>
      <c r="B23" s="533"/>
      <c r="C23" s="23" t="s">
        <v>15</v>
      </c>
      <c r="D23" s="23" t="s">
        <v>17</v>
      </c>
      <c r="E23" s="288" t="s">
        <v>54</v>
      </c>
      <c r="F23" s="288" t="s">
        <v>55</v>
      </c>
      <c r="G23" s="34">
        <v>894000</v>
      </c>
      <c r="H23" s="208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1"/>
    </row>
    <row r="24" spans="1:28" s="12" customFormat="1" ht="18" customHeight="1" x14ac:dyDescent="0.35">
      <c r="A24" s="533"/>
      <c r="B24" s="533"/>
      <c r="C24" s="23" t="s">
        <v>19</v>
      </c>
      <c r="D24" s="23" t="s">
        <v>17</v>
      </c>
      <c r="E24" s="288" t="s">
        <v>56</v>
      </c>
      <c r="F24" s="288" t="s">
        <v>57</v>
      </c>
      <c r="G24" s="34">
        <v>6431000</v>
      </c>
      <c r="H24" s="208" t="s">
        <v>18</v>
      </c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1"/>
    </row>
    <row r="25" spans="1:28" s="12" customFormat="1" ht="18" customHeight="1" x14ac:dyDescent="0.35">
      <c r="A25" s="533"/>
      <c r="B25" s="533"/>
      <c r="C25" s="23" t="s">
        <v>15</v>
      </c>
      <c r="D25" s="23" t="s">
        <v>17</v>
      </c>
      <c r="E25" s="288" t="s">
        <v>58</v>
      </c>
      <c r="F25" s="288" t="s">
        <v>25</v>
      </c>
      <c r="G25" s="34">
        <v>1704142</v>
      </c>
      <c r="H25" s="208" t="s">
        <v>18</v>
      </c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11"/>
    </row>
    <row r="26" spans="1:28" s="12" customFormat="1" ht="18" customHeight="1" x14ac:dyDescent="0.35">
      <c r="A26" s="533"/>
      <c r="B26" s="533"/>
      <c r="C26" s="23" t="s">
        <v>15</v>
      </c>
      <c r="D26" s="23" t="s">
        <v>16</v>
      </c>
      <c r="E26" s="288" t="s">
        <v>59</v>
      </c>
      <c r="F26" s="288" t="s">
        <v>35</v>
      </c>
      <c r="G26" s="34">
        <v>2093102</v>
      </c>
      <c r="H26" s="208" t="s">
        <v>18</v>
      </c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11"/>
    </row>
    <row r="27" spans="1:28" s="12" customFormat="1" ht="18" customHeight="1" x14ac:dyDescent="0.35">
      <c r="A27" s="533"/>
      <c r="B27" s="533"/>
      <c r="C27" s="23" t="s">
        <v>15</v>
      </c>
      <c r="D27" s="23" t="s">
        <v>17</v>
      </c>
      <c r="E27" s="288" t="s">
        <v>60</v>
      </c>
      <c r="F27" s="288" t="s">
        <v>25</v>
      </c>
      <c r="G27" s="34">
        <v>1415028</v>
      </c>
      <c r="H27" s="208" t="s">
        <v>18</v>
      </c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11"/>
    </row>
    <row r="28" spans="1:28" s="12" customFormat="1" ht="18" customHeight="1" thickBot="1" x14ac:dyDescent="0.4">
      <c r="A28" s="533"/>
      <c r="B28" s="533"/>
      <c r="C28" s="23" t="s">
        <v>15</v>
      </c>
      <c r="D28" s="23" t="s">
        <v>17</v>
      </c>
      <c r="E28" s="288" t="s">
        <v>61</v>
      </c>
      <c r="F28" s="288" t="s">
        <v>27</v>
      </c>
      <c r="G28" s="34">
        <v>2424202</v>
      </c>
      <c r="H28" s="208" t="s">
        <v>18</v>
      </c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11"/>
    </row>
    <row r="29" spans="1:28" s="12" customFormat="1" ht="18" customHeight="1" thickBot="1" x14ac:dyDescent="0.4">
      <c r="A29" s="534"/>
      <c r="B29" s="534"/>
      <c r="C29" s="23" t="s">
        <v>15</v>
      </c>
      <c r="D29" s="23" t="s">
        <v>16</v>
      </c>
      <c r="E29" s="288" t="s">
        <v>62</v>
      </c>
      <c r="F29" s="288" t="s">
        <v>23</v>
      </c>
      <c r="G29" s="34">
        <v>1152480</v>
      </c>
      <c r="H29" s="208" t="s">
        <v>19</v>
      </c>
      <c r="I29" s="75">
        <f>SUM(G7:G29)</f>
        <v>99252087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11"/>
    </row>
    <row r="30" spans="1:28" s="12" customFormat="1" ht="18" customHeight="1" x14ac:dyDescent="0.35">
      <c r="A30" s="516"/>
      <c r="B30" s="516"/>
      <c r="C30" s="247"/>
      <c r="D30" s="226"/>
      <c r="E30" s="227"/>
      <c r="F30" s="246"/>
      <c r="G30" s="231"/>
      <c r="H30" s="248"/>
      <c r="I30" s="7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11"/>
    </row>
    <row r="31" spans="1:28" s="12" customFormat="1" ht="18" customHeight="1" x14ac:dyDescent="0.35">
      <c r="A31" s="517"/>
      <c r="B31" s="517"/>
      <c r="C31" s="260"/>
      <c r="D31" s="261"/>
      <c r="E31" s="262"/>
      <c r="F31" s="263"/>
      <c r="G31" s="264"/>
      <c r="H31" s="265"/>
      <c r="I31" s="7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11"/>
    </row>
    <row r="32" spans="1:28" s="12" customFormat="1" ht="18" customHeight="1" x14ac:dyDescent="0.35">
      <c r="A32" s="517"/>
      <c r="B32" s="517"/>
      <c r="C32" s="260"/>
      <c r="D32" s="261"/>
      <c r="E32" s="262"/>
      <c r="F32" s="263"/>
      <c r="G32" s="264"/>
      <c r="H32" s="265"/>
      <c r="I32" s="7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1"/>
    </row>
    <row r="33" spans="1:70" s="12" customFormat="1" ht="18" customHeight="1" x14ac:dyDescent="0.35">
      <c r="A33" s="517"/>
      <c r="B33" s="517"/>
      <c r="C33" s="260"/>
      <c r="D33" s="261"/>
      <c r="E33" s="262"/>
      <c r="F33" s="263"/>
      <c r="G33" s="264"/>
      <c r="H33" s="265"/>
      <c r="I33" s="7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1"/>
    </row>
    <row r="34" spans="1:70" s="12" customFormat="1" ht="18" customHeight="1" x14ac:dyDescent="0.35">
      <c r="A34" s="517"/>
      <c r="B34" s="517"/>
      <c r="C34" s="260"/>
      <c r="D34" s="261"/>
      <c r="E34" s="262"/>
      <c r="F34" s="263"/>
      <c r="G34" s="264"/>
      <c r="H34" s="265"/>
      <c r="I34" s="7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1"/>
    </row>
    <row r="35" spans="1:70" s="12" customFormat="1" ht="18" customHeight="1" x14ac:dyDescent="0.35">
      <c r="A35" s="517"/>
      <c r="B35" s="517"/>
      <c r="C35" s="260"/>
      <c r="D35" s="261"/>
      <c r="E35" s="262"/>
      <c r="F35" s="263"/>
      <c r="G35" s="264"/>
      <c r="H35" s="265"/>
      <c r="I35" s="7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11"/>
    </row>
    <row r="36" spans="1:70" s="12" customFormat="1" ht="18" customHeight="1" thickBot="1" x14ac:dyDescent="0.4">
      <c r="A36" s="517"/>
      <c r="B36" s="517"/>
      <c r="C36" s="260"/>
      <c r="D36" s="261"/>
      <c r="E36" s="262"/>
      <c r="F36" s="263"/>
      <c r="G36" s="264"/>
      <c r="H36" s="265"/>
      <c r="I36" s="7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1"/>
    </row>
    <row r="37" spans="1:70" s="12" customFormat="1" ht="18" customHeight="1" thickBot="1" x14ac:dyDescent="0.4">
      <c r="A37" s="518"/>
      <c r="B37" s="518"/>
      <c r="C37" s="282"/>
      <c r="D37" s="283"/>
      <c r="E37" s="130"/>
      <c r="F37" s="90"/>
      <c r="G37" s="284"/>
      <c r="H37" s="285"/>
      <c r="I37" s="75">
        <f>SUM(G30:G37)</f>
        <v>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1"/>
    </row>
    <row r="38" spans="1:70" s="12" customFormat="1" ht="18" customHeight="1" x14ac:dyDescent="0.35">
      <c r="A38" s="516"/>
      <c r="B38" s="516"/>
      <c r="C38" s="23"/>
      <c r="D38" s="127"/>
      <c r="E38" s="128"/>
      <c r="F38" s="129"/>
      <c r="G38" s="232"/>
      <c r="H38" s="212"/>
      <c r="I38" s="10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1"/>
    </row>
    <row r="39" spans="1:70" s="12" customFormat="1" ht="18" customHeight="1" x14ac:dyDescent="0.35">
      <c r="A39" s="517"/>
      <c r="B39" s="517"/>
      <c r="C39" s="23"/>
      <c r="D39" s="124"/>
      <c r="E39" s="90"/>
      <c r="F39" s="122"/>
      <c r="G39" s="233"/>
      <c r="H39" s="212"/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11"/>
    </row>
    <row r="40" spans="1:70" s="12" customFormat="1" ht="18" customHeight="1" x14ac:dyDescent="0.35">
      <c r="A40" s="517"/>
      <c r="B40" s="517"/>
      <c r="C40" s="23"/>
      <c r="D40" s="124"/>
      <c r="E40" s="90"/>
      <c r="F40" s="169"/>
      <c r="G40" s="233"/>
      <c r="H40" s="212"/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11"/>
    </row>
    <row r="41" spans="1:70" s="12" customFormat="1" ht="18" customHeight="1" thickBot="1" x14ac:dyDescent="0.4">
      <c r="A41" s="517"/>
      <c r="B41" s="517"/>
      <c r="C41" s="23"/>
      <c r="D41" s="124"/>
      <c r="E41" s="90"/>
      <c r="F41" s="229"/>
      <c r="G41" s="233"/>
      <c r="H41" s="212"/>
      <c r="I41" s="1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11"/>
    </row>
    <row r="42" spans="1:70" s="12" customFormat="1" ht="18" customHeight="1" thickBot="1" x14ac:dyDescent="0.4">
      <c r="A42" s="518"/>
      <c r="B42" s="518"/>
      <c r="C42" s="23"/>
      <c r="D42" s="124"/>
      <c r="E42" s="90"/>
      <c r="F42" s="123"/>
      <c r="G42" s="233"/>
      <c r="H42" s="212"/>
      <c r="I42" s="75">
        <f>SUM(G38:G42)</f>
        <v>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11"/>
    </row>
    <row r="43" spans="1:70" s="251" customFormat="1" ht="18" customHeight="1" x14ac:dyDescent="0.35">
      <c r="A43" s="516"/>
      <c r="B43" s="516"/>
      <c r="C43" s="228"/>
      <c r="D43" s="223"/>
      <c r="E43" s="211"/>
      <c r="F43" s="229"/>
      <c r="G43" s="234"/>
      <c r="H43" s="222"/>
      <c r="I43" s="89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50"/>
    </row>
    <row r="44" spans="1:70" s="28" customFormat="1" ht="18" customHeight="1" x14ac:dyDescent="0.35">
      <c r="A44" s="517"/>
      <c r="B44" s="517"/>
      <c r="C44" s="24"/>
      <c r="D44" s="168"/>
      <c r="E44" s="42"/>
      <c r="F44" s="169"/>
      <c r="G44" s="235"/>
      <c r="H44" s="221"/>
      <c r="I44" s="1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7"/>
    </row>
    <row r="45" spans="1:70" s="28" customFormat="1" ht="18" customHeight="1" x14ac:dyDescent="0.35">
      <c r="A45" s="517"/>
      <c r="B45" s="517"/>
      <c r="C45" s="24"/>
      <c r="D45" s="168"/>
      <c r="E45" s="42"/>
      <c r="F45" s="169"/>
      <c r="G45" s="235"/>
      <c r="H45" s="221"/>
      <c r="I45" s="1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7"/>
    </row>
    <row r="46" spans="1:70" s="28" customFormat="1" ht="18" customHeight="1" x14ac:dyDescent="0.35">
      <c r="A46" s="517"/>
      <c r="B46" s="517"/>
      <c r="C46" s="24"/>
      <c r="D46" s="168"/>
      <c r="E46" s="42"/>
      <c r="F46" s="169"/>
      <c r="G46" s="235"/>
      <c r="H46" s="221"/>
      <c r="I46" s="1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7"/>
    </row>
    <row r="47" spans="1:70" s="28" customFormat="1" ht="18" customHeight="1" x14ac:dyDescent="0.35">
      <c r="A47" s="517"/>
      <c r="B47" s="517"/>
      <c r="C47" s="24"/>
      <c r="D47" s="168"/>
      <c r="E47" s="42"/>
      <c r="F47" s="169"/>
      <c r="G47" s="235"/>
      <c r="H47" s="221"/>
      <c r="I47" s="1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7"/>
    </row>
    <row r="48" spans="1:70" s="28" customFormat="1" ht="18" customHeight="1" x14ac:dyDescent="0.35">
      <c r="A48" s="517"/>
      <c r="B48" s="517"/>
      <c r="C48" s="24"/>
      <c r="D48" s="168"/>
      <c r="E48" s="42"/>
      <c r="F48" s="169"/>
      <c r="G48" s="235"/>
      <c r="H48" s="221"/>
      <c r="I48" s="1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7"/>
    </row>
    <row r="49" spans="1:70" s="253" customFormat="1" ht="18" customHeight="1" x14ac:dyDescent="0.35">
      <c r="A49" s="517"/>
      <c r="B49" s="517"/>
      <c r="C49" s="24"/>
      <c r="D49" s="168"/>
      <c r="E49" s="42"/>
      <c r="F49" s="169"/>
      <c r="G49" s="235"/>
      <c r="H49" s="221"/>
      <c r="I49" s="1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52"/>
    </row>
    <row r="50" spans="1:70" s="253" customFormat="1" ht="18" customHeight="1" x14ac:dyDescent="0.35">
      <c r="A50" s="517"/>
      <c r="B50" s="517"/>
      <c r="C50" s="24"/>
      <c r="D50" s="168"/>
      <c r="E50" s="42"/>
      <c r="F50" s="169"/>
      <c r="G50" s="235"/>
      <c r="H50" s="221"/>
      <c r="I50" s="1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52"/>
    </row>
    <row r="51" spans="1:70" s="28" customFormat="1" ht="18" customHeight="1" x14ac:dyDescent="0.35">
      <c r="A51" s="517"/>
      <c r="B51" s="517"/>
      <c r="C51" s="24"/>
      <c r="D51" s="168"/>
      <c r="E51" s="42"/>
      <c r="F51" s="169"/>
      <c r="G51" s="235"/>
      <c r="H51" s="221"/>
      <c r="I51" s="1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52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  <c r="BF51" s="253"/>
      <c r="BG51" s="253"/>
      <c r="BH51" s="253"/>
      <c r="BI51" s="253"/>
      <c r="BJ51" s="253"/>
      <c r="BK51" s="253"/>
      <c r="BL51" s="253"/>
      <c r="BM51" s="253"/>
      <c r="BN51" s="253"/>
      <c r="BO51" s="253"/>
      <c r="BP51" s="253"/>
      <c r="BQ51" s="253"/>
    </row>
    <row r="52" spans="1:70" s="28" customFormat="1" ht="18" customHeight="1" x14ac:dyDescent="0.35">
      <c r="A52" s="517"/>
      <c r="B52" s="517"/>
      <c r="C52" s="24"/>
      <c r="D52" s="168"/>
      <c r="E52" s="42"/>
      <c r="F52" s="169"/>
      <c r="G52" s="235"/>
      <c r="H52" s="221"/>
      <c r="I52" s="1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52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  <c r="BD52" s="253"/>
      <c r="BE52" s="253"/>
      <c r="BF52" s="253"/>
      <c r="BG52" s="253"/>
      <c r="BH52" s="253"/>
      <c r="BI52" s="253"/>
      <c r="BJ52" s="253"/>
      <c r="BK52" s="253"/>
      <c r="BL52" s="253"/>
      <c r="BM52" s="253"/>
      <c r="BN52" s="253"/>
      <c r="BO52" s="253"/>
      <c r="BP52" s="253"/>
      <c r="BQ52" s="253"/>
    </row>
    <row r="53" spans="1:70" s="28" customFormat="1" ht="18" customHeight="1" x14ac:dyDescent="0.35">
      <c r="A53" s="517"/>
      <c r="B53" s="517"/>
      <c r="C53" s="266"/>
      <c r="D53" s="125"/>
      <c r="E53" s="126"/>
      <c r="F53" s="267"/>
      <c r="G53" s="268"/>
      <c r="H53" s="221"/>
      <c r="I53" s="1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52"/>
      <c r="AC53" s="253"/>
      <c r="AD53" s="253"/>
      <c r="AE53" s="253"/>
      <c r="AF53" s="253"/>
      <c r="AG53" s="253"/>
      <c r="AH53" s="253"/>
      <c r="AI53" s="253"/>
      <c r="AJ53" s="253"/>
      <c r="AK53" s="253"/>
      <c r="AL53" s="253"/>
      <c r="AM53" s="253"/>
      <c r="AN53" s="253"/>
      <c r="AO53" s="253"/>
      <c r="AP53" s="253"/>
      <c r="AQ53" s="253"/>
      <c r="AR53" s="253"/>
      <c r="AS53" s="253"/>
      <c r="AT53" s="253"/>
      <c r="AU53" s="253"/>
      <c r="AV53" s="253"/>
      <c r="AW53" s="253"/>
      <c r="AX53" s="253"/>
      <c r="AY53" s="253"/>
      <c r="AZ53" s="253"/>
      <c r="BA53" s="253"/>
      <c r="BB53" s="253"/>
      <c r="BC53" s="253"/>
      <c r="BD53" s="253"/>
      <c r="BE53" s="253"/>
      <c r="BF53" s="253"/>
      <c r="BG53" s="253"/>
      <c r="BH53" s="253"/>
      <c r="BI53" s="253"/>
      <c r="BJ53" s="253"/>
      <c r="BK53" s="253"/>
      <c r="BL53" s="253"/>
      <c r="BM53" s="253"/>
      <c r="BN53" s="253"/>
      <c r="BO53" s="253"/>
      <c r="BP53" s="253"/>
      <c r="BQ53" s="253"/>
    </row>
    <row r="54" spans="1:70" s="28" customFormat="1" ht="18" customHeight="1" x14ac:dyDescent="0.35">
      <c r="A54" s="517"/>
      <c r="B54" s="517"/>
      <c r="C54" s="266"/>
      <c r="D54" s="125"/>
      <c r="E54" s="126"/>
      <c r="F54" s="267"/>
      <c r="G54" s="268"/>
      <c r="H54" s="221"/>
      <c r="I54" s="1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52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  <c r="BD54" s="253"/>
      <c r="BE54" s="253"/>
      <c r="BF54" s="253"/>
      <c r="BG54" s="253"/>
      <c r="BH54" s="253"/>
      <c r="BI54" s="253"/>
      <c r="BJ54" s="253"/>
      <c r="BK54" s="253"/>
      <c r="BL54" s="253"/>
      <c r="BM54" s="253"/>
      <c r="BN54" s="253"/>
      <c r="BO54" s="253"/>
      <c r="BP54" s="253"/>
      <c r="BQ54" s="253"/>
    </row>
    <row r="55" spans="1:70" s="28" customFormat="1" ht="18" customHeight="1" thickBot="1" x14ac:dyDescent="0.4">
      <c r="A55" s="517"/>
      <c r="B55" s="517"/>
      <c r="C55" s="266"/>
      <c r="D55" s="125"/>
      <c r="E55" s="126"/>
      <c r="F55" s="267"/>
      <c r="G55" s="268"/>
      <c r="H55" s="221"/>
      <c r="I55" s="1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52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  <c r="BD55" s="253"/>
      <c r="BE55" s="253"/>
      <c r="BF55" s="253"/>
      <c r="BG55" s="253"/>
      <c r="BH55" s="253"/>
      <c r="BI55" s="253"/>
      <c r="BJ55" s="253"/>
      <c r="BK55" s="253"/>
      <c r="BL55" s="253"/>
      <c r="BM55" s="253"/>
      <c r="BN55" s="253"/>
      <c r="BO55" s="253"/>
      <c r="BP55" s="253"/>
      <c r="BQ55" s="253"/>
    </row>
    <row r="56" spans="1:70" s="28" customFormat="1" ht="18" customHeight="1" thickBot="1" x14ac:dyDescent="0.4">
      <c r="A56" s="518"/>
      <c r="B56" s="518"/>
      <c r="C56" s="266"/>
      <c r="D56" s="125"/>
      <c r="E56" s="126"/>
      <c r="F56" s="267"/>
      <c r="G56" s="268"/>
      <c r="H56" s="221"/>
      <c r="I56" s="75">
        <f>SUM(G43:G56)</f>
        <v>0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7"/>
    </row>
    <row r="57" spans="1:70" s="28" customFormat="1" ht="18" customHeight="1" x14ac:dyDescent="0.35">
      <c r="A57" s="519"/>
      <c r="B57" s="519"/>
      <c r="C57" s="217"/>
      <c r="D57" s="223"/>
      <c r="E57" s="211"/>
      <c r="F57" s="224"/>
      <c r="G57" s="234"/>
      <c r="H57" s="205"/>
      <c r="I57" s="83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7"/>
    </row>
    <row r="58" spans="1:70" s="28" customFormat="1" ht="18" customHeight="1" x14ac:dyDescent="0.35">
      <c r="A58" s="520"/>
      <c r="B58" s="520"/>
      <c r="C58" s="15"/>
      <c r="D58" s="168"/>
      <c r="E58" s="42"/>
      <c r="F58" s="169"/>
      <c r="G58" s="235"/>
      <c r="H58" s="200"/>
      <c r="I58" s="83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7"/>
    </row>
    <row r="59" spans="1:70" s="28" customFormat="1" ht="18" customHeight="1" x14ac:dyDescent="0.35">
      <c r="A59" s="520"/>
      <c r="B59" s="520"/>
      <c r="C59" s="15"/>
      <c r="D59" s="168"/>
      <c r="E59" s="42"/>
      <c r="F59" s="169"/>
      <c r="G59" s="235"/>
      <c r="H59" s="200"/>
      <c r="I59" s="83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7"/>
    </row>
    <row r="60" spans="1:70" s="28" customFormat="1" ht="18" customHeight="1" x14ac:dyDescent="0.35">
      <c r="A60" s="520"/>
      <c r="B60" s="520"/>
      <c r="C60" s="15"/>
      <c r="D60" s="168"/>
      <c r="E60" s="42"/>
      <c r="F60" s="169"/>
      <c r="G60" s="235"/>
      <c r="H60" s="200"/>
      <c r="I60" s="83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7"/>
    </row>
    <row r="61" spans="1:70" s="28" customFormat="1" ht="18" customHeight="1" x14ac:dyDescent="0.35">
      <c r="A61" s="520"/>
      <c r="B61" s="520"/>
      <c r="C61" s="15"/>
      <c r="D61" s="168"/>
      <c r="E61" s="42"/>
      <c r="F61" s="169"/>
      <c r="G61" s="235"/>
      <c r="H61" s="200"/>
      <c r="I61" s="83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7"/>
    </row>
    <row r="62" spans="1:70" s="28" customFormat="1" ht="18" customHeight="1" x14ac:dyDescent="0.35">
      <c r="A62" s="520"/>
      <c r="B62" s="520"/>
      <c r="C62" s="15"/>
      <c r="D62" s="168"/>
      <c r="E62" s="42"/>
      <c r="F62" s="169"/>
      <c r="G62" s="235"/>
      <c r="H62" s="200"/>
      <c r="I62" s="83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7"/>
    </row>
    <row r="63" spans="1:70" s="28" customFormat="1" ht="18" customHeight="1" x14ac:dyDescent="0.35">
      <c r="A63" s="520"/>
      <c r="B63" s="520"/>
      <c r="C63" s="15"/>
      <c r="D63" s="168"/>
      <c r="E63" s="42"/>
      <c r="F63" s="169"/>
      <c r="G63" s="235"/>
      <c r="H63" s="200"/>
      <c r="I63" s="83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7"/>
    </row>
    <row r="64" spans="1:70" s="28" customFormat="1" ht="18" customHeight="1" x14ac:dyDescent="0.35">
      <c r="A64" s="520"/>
      <c r="B64" s="520"/>
      <c r="C64" s="14"/>
      <c r="D64" s="125"/>
      <c r="E64" s="126"/>
      <c r="F64" s="267"/>
      <c r="G64" s="269"/>
      <c r="H64" s="254"/>
      <c r="I64" s="83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7"/>
    </row>
    <row r="65" spans="1:28" s="28" customFormat="1" ht="18" customHeight="1" x14ac:dyDescent="0.35">
      <c r="A65" s="520"/>
      <c r="B65" s="520"/>
      <c r="C65" s="14"/>
      <c r="D65" s="125"/>
      <c r="E65" s="126"/>
      <c r="F65" s="267"/>
      <c r="G65" s="269"/>
      <c r="H65" s="254"/>
      <c r="I65" s="83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7"/>
    </row>
    <row r="66" spans="1:28" s="28" customFormat="1" ht="18" customHeight="1" x14ac:dyDescent="0.35">
      <c r="A66" s="520"/>
      <c r="B66" s="520"/>
      <c r="C66" s="14"/>
      <c r="D66" s="125"/>
      <c r="E66" s="126"/>
      <c r="F66" s="267"/>
      <c r="G66" s="269"/>
      <c r="H66" s="254"/>
      <c r="I66" s="83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7"/>
    </row>
    <row r="67" spans="1:28" s="28" customFormat="1" ht="18" customHeight="1" x14ac:dyDescent="0.35">
      <c r="A67" s="520"/>
      <c r="B67" s="520"/>
      <c r="C67" s="14"/>
      <c r="D67" s="125"/>
      <c r="E67" s="126"/>
      <c r="F67" s="267"/>
      <c r="G67" s="269"/>
      <c r="H67" s="254"/>
      <c r="I67" s="83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7"/>
    </row>
    <row r="68" spans="1:28" s="28" customFormat="1" ht="18" customHeight="1" x14ac:dyDescent="0.35">
      <c r="A68" s="520"/>
      <c r="B68" s="520"/>
      <c r="C68" s="14"/>
      <c r="D68" s="125"/>
      <c r="E68" s="126"/>
      <c r="F68" s="267"/>
      <c r="G68" s="269"/>
      <c r="H68" s="254"/>
      <c r="I68" s="83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7"/>
    </row>
    <row r="69" spans="1:28" s="28" customFormat="1" ht="18" customHeight="1" x14ac:dyDescent="0.35">
      <c r="A69" s="520"/>
      <c r="B69" s="520"/>
      <c r="C69" s="14"/>
      <c r="D69" s="125"/>
      <c r="E69" s="126"/>
      <c r="F69" s="267"/>
      <c r="G69" s="269"/>
      <c r="H69" s="254"/>
      <c r="I69" s="83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7"/>
    </row>
    <row r="70" spans="1:28" s="28" customFormat="1" ht="18" customHeight="1" x14ac:dyDescent="0.35">
      <c r="A70" s="520"/>
      <c r="B70" s="520"/>
      <c r="C70" s="14"/>
      <c r="D70" s="125"/>
      <c r="E70" s="126"/>
      <c r="F70" s="267"/>
      <c r="G70" s="269"/>
      <c r="H70" s="254"/>
      <c r="I70" s="83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7"/>
    </row>
    <row r="71" spans="1:28" s="28" customFormat="1" ht="18" customHeight="1" thickBot="1" x14ac:dyDescent="0.4">
      <c r="A71" s="520"/>
      <c r="B71" s="520"/>
      <c r="C71" s="14"/>
      <c r="D71" s="125"/>
      <c r="E71" s="126"/>
      <c r="F71" s="267"/>
      <c r="G71" s="269"/>
      <c r="H71" s="254"/>
      <c r="I71" s="83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7"/>
    </row>
    <row r="72" spans="1:28" s="28" customFormat="1" ht="18" customHeight="1" thickBot="1" x14ac:dyDescent="0.4">
      <c r="A72" s="521"/>
      <c r="B72" s="521"/>
      <c r="C72" s="21"/>
      <c r="D72" s="131"/>
      <c r="E72" s="98"/>
      <c r="F72" s="98"/>
      <c r="G72" s="236"/>
      <c r="H72" s="181"/>
      <c r="I72" s="75">
        <f>SUM(G57:G72)</f>
        <v>0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7"/>
    </row>
    <row r="73" spans="1:28" s="28" customFormat="1" ht="18" customHeight="1" x14ac:dyDescent="0.3">
      <c r="A73" s="516"/>
      <c r="B73" s="516"/>
      <c r="C73" s="81"/>
      <c r="D73" s="127"/>
      <c r="E73" s="128"/>
      <c r="F73" s="128"/>
      <c r="G73" s="237"/>
      <c r="H73" s="225"/>
      <c r="I73" s="35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7"/>
    </row>
    <row r="74" spans="1:28" s="28" customFormat="1" ht="18" customHeight="1" x14ac:dyDescent="0.3">
      <c r="A74" s="517"/>
      <c r="B74" s="517"/>
      <c r="C74" s="23"/>
      <c r="D74" s="124"/>
      <c r="E74" s="90"/>
      <c r="F74" s="90"/>
      <c r="G74" s="238"/>
      <c r="H74" s="209"/>
      <c r="I74" s="35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7"/>
    </row>
    <row r="75" spans="1:28" s="28" customFormat="1" ht="18" customHeight="1" x14ac:dyDescent="0.3">
      <c r="A75" s="517"/>
      <c r="B75" s="517"/>
      <c r="C75" s="23"/>
      <c r="D75" s="124"/>
      <c r="E75" s="90"/>
      <c r="F75" s="90"/>
      <c r="G75" s="238"/>
      <c r="H75" s="209"/>
      <c r="I75" s="35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7"/>
    </row>
    <row r="76" spans="1:28" s="28" customFormat="1" ht="18" customHeight="1" x14ac:dyDescent="0.3">
      <c r="A76" s="517"/>
      <c r="B76" s="517"/>
      <c r="C76" s="23"/>
      <c r="D76" s="124"/>
      <c r="E76" s="90"/>
      <c r="F76" s="90"/>
      <c r="G76" s="238"/>
      <c r="H76" s="209"/>
      <c r="I76" s="35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7"/>
    </row>
    <row r="77" spans="1:28" s="28" customFormat="1" ht="18" customHeight="1" x14ac:dyDescent="0.3">
      <c r="A77" s="517"/>
      <c r="B77" s="517"/>
      <c r="C77" s="23"/>
      <c r="D77" s="124"/>
      <c r="E77" s="90"/>
      <c r="F77" s="90"/>
      <c r="G77" s="238"/>
      <c r="H77" s="209"/>
      <c r="I77" s="35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7"/>
    </row>
    <row r="78" spans="1:28" s="28" customFormat="1" ht="18" customHeight="1" x14ac:dyDescent="0.3">
      <c r="A78" s="517"/>
      <c r="B78" s="517"/>
      <c r="C78" s="23"/>
      <c r="D78" s="124"/>
      <c r="E78" s="90"/>
      <c r="F78" s="90"/>
      <c r="G78" s="238"/>
      <c r="H78" s="209"/>
      <c r="I78" s="35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7"/>
    </row>
    <row r="79" spans="1:28" s="28" customFormat="1" ht="18" customHeight="1" x14ac:dyDescent="0.3">
      <c r="A79" s="517"/>
      <c r="B79" s="517"/>
      <c r="C79" s="23"/>
      <c r="D79" s="124"/>
      <c r="E79" s="90"/>
      <c r="F79" s="90"/>
      <c r="G79" s="238"/>
      <c r="H79" s="209"/>
      <c r="I79" s="35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7"/>
    </row>
    <row r="80" spans="1:28" s="28" customFormat="1" ht="18" customHeight="1" x14ac:dyDescent="0.3">
      <c r="A80" s="517"/>
      <c r="B80" s="517"/>
      <c r="C80" s="23"/>
      <c r="D80" s="124"/>
      <c r="E80" s="90"/>
      <c r="F80" s="90"/>
      <c r="G80" s="238"/>
      <c r="H80" s="209"/>
      <c r="I80" s="35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7"/>
    </row>
    <row r="81" spans="1:28" s="28" customFormat="1" ht="18" customHeight="1" x14ac:dyDescent="0.3">
      <c r="A81" s="517"/>
      <c r="B81" s="517"/>
      <c r="C81" s="15"/>
      <c r="D81" s="168"/>
      <c r="E81" s="42"/>
      <c r="F81" s="42"/>
      <c r="G81" s="239"/>
      <c r="H81" s="200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7"/>
    </row>
    <row r="82" spans="1:28" s="28" customFormat="1" ht="18" customHeight="1" thickBot="1" x14ac:dyDescent="0.35">
      <c r="A82" s="517"/>
      <c r="B82" s="517"/>
      <c r="C82" s="15"/>
      <c r="D82" s="168"/>
      <c r="E82" s="42"/>
      <c r="F82" s="42"/>
      <c r="G82" s="239"/>
      <c r="H82" s="200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7"/>
    </row>
    <row r="83" spans="1:28" s="28" customFormat="1" ht="18" customHeight="1" thickBot="1" x14ac:dyDescent="0.4">
      <c r="A83" s="518"/>
      <c r="B83" s="518"/>
      <c r="C83" s="21"/>
      <c r="D83" s="131"/>
      <c r="E83" s="98"/>
      <c r="F83" s="98"/>
      <c r="G83" s="236"/>
      <c r="H83" s="249"/>
      <c r="I83" s="75">
        <f>SUM(G73:G83)</f>
        <v>0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7"/>
    </row>
    <row r="84" spans="1:28" s="28" customFormat="1" ht="18" customHeight="1" x14ac:dyDescent="0.35">
      <c r="A84" s="517"/>
      <c r="B84" s="517"/>
      <c r="C84" s="22"/>
      <c r="D84" s="124"/>
      <c r="E84" s="90"/>
      <c r="F84" s="90"/>
      <c r="G84" s="238"/>
      <c r="H84" s="201"/>
      <c r="I84" s="77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7"/>
    </row>
    <row r="85" spans="1:28" s="28" customFormat="1" ht="18" customHeight="1" x14ac:dyDescent="0.35">
      <c r="A85" s="517"/>
      <c r="B85" s="517"/>
      <c r="C85" s="23"/>
      <c r="D85" s="124"/>
      <c r="E85" s="90"/>
      <c r="F85" s="90"/>
      <c r="G85" s="238"/>
      <c r="H85" s="201"/>
      <c r="I85" s="77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7"/>
    </row>
    <row r="86" spans="1:28" s="28" customFormat="1" ht="18" customHeight="1" x14ac:dyDescent="0.35">
      <c r="A86" s="517"/>
      <c r="B86" s="517"/>
      <c r="C86" s="23"/>
      <c r="D86" s="124"/>
      <c r="E86" s="90"/>
      <c r="F86" s="90"/>
      <c r="G86" s="238"/>
      <c r="H86" s="201"/>
      <c r="I86" s="77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7"/>
    </row>
    <row r="87" spans="1:28" s="28" customFormat="1" ht="18" customHeight="1" x14ac:dyDescent="0.35">
      <c r="A87" s="517"/>
      <c r="B87" s="517"/>
      <c r="C87" s="23"/>
      <c r="D87" s="124"/>
      <c r="E87" s="90"/>
      <c r="F87" s="90"/>
      <c r="G87" s="238"/>
      <c r="H87" s="201"/>
      <c r="I87" s="77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7"/>
    </row>
    <row r="88" spans="1:28" s="28" customFormat="1" ht="18" customHeight="1" x14ac:dyDescent="0.35">
      <c r="A88" s="517"/>
      <c r="B88" s="517"/>
      <c r="C88" s="23"/>
      <c r="D88" s="124"/>
      <c r="E88" s="90"/>
      <c r="F88" s="90"/>
      <c r="G88" s="238"/>
      <c r="H88" s="201"/>
      <c r="I88" s="77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7"/>
    </row>
    <row r="89" spans="1:28" s="28" customFormat="1" ht="18" customHeight="1" x14ac:dyDescent="0.35">
      <c r="A89" s="517"/>
      <c r="B89" s="517"/>
      <c r="C89" s="23"/>
      <c r="D89" s="124"/>
      <c r="E89" s="90"/>
      <c r="F89" s="90"/>
      <c r="G89" s="238"/>
      <c r="H89" s="201"/>
      <c r="I89" s="77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7"/>
    </row>
    <row r="90" spans="1:28" s="28" customFormat="1" ht="18" customHeight="1" x14ac:dyDescent="0.35">
      <c r="A90" s="517"/>
      <c r="B90" s="517"/>
      <c r="C90" s="23"/>
      <c r="D90" s="124"/>
      <c r="E90" s="90"/>
      <c r="F90" s="90"/>
      <c r="G90" s="238"/>
      <c r="H90" s="201"/>
      <c r="I90" s="77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7"/>
    </row>
    <row r="91" spans="1:28" s="28" customFormat="1" ht="18" customHeight="1" x14ac:dyDescent="0.35">
      <c r="A91" s="517"/>
      <c r="B91" s="517"/>
      <c r="C91" s="23"/>
      <c r="D91" s="124"/>
      <c r="E91" s="90"/>
      <c r="F91" s="90"/>
      <c r="G91" s="238"/>
      <c r="H91" s="201"/>
      <c r="I91" s="77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7"/>
    </row>
    <row r="92" spans="1:28" s="28" customFormat="1" ht="18" customHeight="1" thickBot="1" x14ac:dyDescent="0.4">
      <c r="A92" s="517"/>
      <c r="B92" s="517"/>
      <c r="C92" s="23"/>
      <c r="D92" s="124"/>
      <c r="E92" s="90"/>
      <c r="F92" s="90"/>
      <c r="G92" s="238"/>
      <c r="H92" s="201"/>
      <c r="I92" s="77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7"/>
    </row>
    <row r="93" spans="1:28" s="28" customFormat="1" ht="18" customHeight="1" thickBot="1" x14ac:dyDescent="0.4">
      <c r="A93" s="518"/>
      <c r="B93" s="518"/>
      <c r="C93" s="21"/>
      <c r="D93" s="131"/>
      <c r="E93" s="98"/>
      <c r="F93" s="98"/>
      <c r="G93" s="236"/>
      <c r="H93" s="249"/>
      <c r="I93" s="75">
        <f>SUM(G84:G93)</f>
        <v>0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7"/>
    </row>
    <row r="94" spans="1:28" s="28" customFormat="1" ht="18" customHeight="1" x14ac:dyDescent="0.3">
      <c r="A94" s="517"/>
      <c r="B94" s="517"/>
      <c r="C94" s="23"/>
      <c r="D94" s="124"/>
      <c r="E94" s="90"/>
      <c r="F94" s="90"/>
      <c r="G94" s="238"/>
      <c r="H94" s="209"/>
      <c r="I94" s="35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7"/>
    </row>
    <row r="95" spans="1:28" s="28" customFormat="1" ht="18" customHeight="1" x14ac:dyDescent="0.3">
      <c r="A95" s="517"/>
      <c r="B95" s="517"/>
      <c r="C95" s="23"/>
      <c r="D95" s="124"/>
      <c r="E95" s="90"/>
      <c r="F95" s="90"/>
      <c r="G95" s="238"/>
      <c r="H95" s="209"/>
      <c r="I95" s="35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7"/>
    </row>
    <row r="96" spans="1:28" s="28" customFormat="1" ht="18" customHeight="1" x14ac:dyDescent="0.3">
      <c r="A96" s="517"/>
      <c r="B96" s="517"/>
      <c r="C96" s="23"/>
      <c r="D96" s="124"/>
      <c r="E96" s="90"/>
      <c r="F96" s="90"/>
      <c r="G96" s="238"/>
      <c r="H96" s="209"/>
      <c r="I96" s="35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7"/>
    </row>
    <row r="97" spans="1:28" s="28" customFormat="1" ht="18" customHeight="1" x14ac:dyDescent="0.3">
      <c r="A97" s="517"/>
      <c r="B97" s="517"/>
      <c r="C97" s="23"/>
      <c r="D97" s="124"/>
      <c r="E97" s="90"/>
      <c r="F97" s="90"/>
      <c r="G97" s="238"/>
      <c r="H97" s="209"/>
      <c r="I97" s="35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7"/>
    </row>
    <row r="98" spans="1:28" s="28" customFormat="1" ht="18" customHeight="1" x14ac:dyDescent="0.3">
      <c r="A98" s="517"/>
      <c r="B98" s="517"/>
      <c r="C98" s="23"/>
      <c r="D98" s="124"/>
      <c r="E98" s="90"/>
      <c r="F98" s="90"/>
      <c r="G98" s="238"/>
      <c r="H98" s="209"/>
      <c r="I98" s="35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7"/>
    </row>
    <row r="99" spans="1:28" s="28" customFormat="1" ht="18" customHeight="1" x14ac:dyDescent="0.3">
      <c r="A99" s="517"/>
      <c r="B99" s="517"/>
      <c r="C99" s="23"/>
      <c r="D99" s="124"/>
      <c r="E99" s="90"/>
      <c r="F99" s="90"/>
      <c r="G99" s="238"/>
      <c r="H99" s="209"/>
      <c r="I99" s="35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7"/>
    </row>
    <row r="100" spans="1:28" s="28" customFormat="1" ht="18" customHeight="1" x14ac:dyDescent="0.3">
      <c r="A100" s="517"/>
      <c r="B100" s="517"/>
      <c r="C100" s="23"/>
      <c r="D100" s="124"/>
      <c r="E100" s="90"/>
      <c r="F100" s="90"/>
      <c r="G100" s="238"/>
      <c r="H100" s="209"/>
      <c r="I100" s="35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7"/>
    </row>
    <row r="101" spans="1:28" s="28" customFormat="1" ht="18" customHeight="1" x14ac:dyDescent="0.3">
      <c r="A101" s="517"/>
      <c r="B101" s="517"/>
      <c r="C101" s="23"/>
      <c r="D101" s="124"/>
      <c r="E101" s="90"/>
      <c r="F101" s="90"/>
      <c r="G101" s="238"/>
      <c r="H101" s="209"/>
      <c r="I101" s="35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7"/>
    </row>
    <row r="102" spans="1:28" s="28" customFormat="1" ht="18" customHeight="1" x14ac:dyDescent="0.3">
      <c r="A102" s="517"/>
      <c r="B102" s="517"/>
      <c r="C102" s="23"/>
      <c r="D102" s="124"/>
      <c r="E102" s="90"/>
      <c r="F102" s="90"/>
      <c r="G102" s="238"/>
      <c r="H102" s="209"/>
      <c r="I102" s="35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7"/>
    </row>
    <row r="103" spans="1:28" s="28" customFormat="1" ht="18" customHeight="1" x14ac:dyDescent="0.3">
      <c r="A103" s="517"/>
      <c r="B103" s="517"/>
      <c r="C103" s="23"/>
      <c r="D103" s="124"/>
      <c r="E103" s="90"/>
      <c r="F103" s="90"/>
      <c r="G103" s="238"/>
      <c r="H103" s="209"/>
      <c r="I103" s="35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7"/>
    </row>
    <row r="104" spans="1:28" s="28" customFormat="1" ht="18" customHeight="1" x14ac:dyDescent="0.3">
      <c r="A104" s="517"/>
      <c r="B104" s="517"/>
      <c r="C104" s="23"/>
      <c r="D104" s="124"/>
      <c r="E104" s="90"/>
      <c r="F104" s="90"/>
      <c r="G104" s="238"/>
      <c r="H104" s="209"/>
      <c r="I104" s="35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7"/>
    </row>
    <row r="105" spans="1:28" s="28" customFormat="1" ht="18" customHeight="1" x14ac:dyDescent="0.3">
      <c r="A105" s="517"/>
      <c r="B105" s="517"/>
      <c r="C105" s="23"/>
      <c r="D105" s="124"/>
      <c r="E105" s="90"/>
      <c r="F105" s="90"/>
      <c r="G105" s="238"/>
      <c r="H105" s="209"/>
      <c r="I105" s="35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7"/>
    </row>
    <row r="106" spans="1:28" s="28" customFormat="1" ht="18" customHeight="1" thickBot="1" x14ac:dyDescent="0.35">
      <c r="A106" s="517"/>
      <c r="B106" s="517"/>
      <c r="C106" s="55"/>
      <c r="D106" s="283"/>
      <c r="E106" s="130"/>
      <c r="F106" s="130"/>
      <c r="G106" s="238"/>
      <c r="H106" s="200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7"/>
    </row>
    <row r="107" spans="1:28" s="28" customFormat="1" ht="18" customHeight="1" thickBot="1" x14ac:dyDescent="0.35">
      <c r="A107" s="517"/>
      <c r="B107" s="517"/>
      <c r="C107" s="21"/>
      <c r="D107" s="131"/>
      <c r="E107" s="98"/>
      <c r="F107" s="98"/>
      <c r="G107" s="238"/>
      <c r="H107" s="186"/>
      <c r="I107" s="220">
        <f>SUM(G94:G107)</f>
        <v>0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7"/>
    </row>
    <row r="108" spans="1:28" s="28" customFormat="1" ht="18" customHeight="1" x14ac:dyDescent="0.3">
      <c r="A108" s="519"/>
      <c r="B108" s="516"/>
      <c r="C108" s="219"/>
      <c r="D108" s="90"/>
      <c r="E108" s="90"/>
      <c r="F108" s="90"/>
      <c r="G108" s="237"/>
      <c r="H108" s="202"/>
      <c r="I108" s="8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7"/>
    </row>
    <row r="109" spans="1:28" s="28" customFormat="1" ht="18" customHeight="1" x14ac:dyDescent="0.3">
      <c r="A109" s="520"/>
      <c r="B109" s="517"/>
      <c r="C109" s="219"/>
      <c r="D109" s="90"/>
      <c r="E109" s="90"/>
      <c r="F109" s="90"/>
      <c r="G109" s="238"/>
      <c r="H109" s="201"/>
      <c r="I109" s="8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7"/>
    </row>
    <row r="110" spans="1:28" s="28" customFormat="1" ht="18" customHeight="1" x14ac:dyDescent="0.3">
      <c r="A110" s="520"/>
      <c r="B110" s="517"/>
      <c r="C110" s="219"/>
      <c r="D110" s="90"/>
      <c r="E110" s="90"/>
      <c r="F110" s="90"/>
      <c r="G110" s="238"/>
      <c r="H110" s="201"/>
      <c r="I110" s="8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7"/>
    </row>
    <row r="111" spans="1:28" s="28" customFormat="1" ht="18" customHeight="1" x14ac:dyDescent="0.3">
      <c r="A111" s="520"/>
      <c r="B111" s="517"/>
      <c r="C111" s="219"/>
      <c r="D111" s="90"/>
      <c r="E111" s="90"/>
      <c r="F111" s="90"/>
      <c r="G111" s="238"/>
      <c r="H111" s="201"/>
      <c r="I111" s="8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7"/>
    </row>
    <row r="112" spans="1:28" s="28" customFormat="1" ht="18" customHeight="1" x14ac:dyDescent="0.3">
      <c r="A112" s="520"/>
      <c r="B112" s="517"/>
      <c r="C112" s="270"/>
      <c r="D112" s="42"/>
      <c r="E112" s="42"/>
      <c r="F112" s="42"/>
      <c r="G112" s="239"/>
      <c r="H112" s="200"/>
      <c r="I112" s="8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7"/>
    </row>
    <row r="113" spans="1:28" s="28" customFormat="1" ht="18" customHeight="1" x14ac:dyDescent="0.3">
      <c r="A113" s="520"/>
      <c r="B113" s="517"/>
      <c r="C113" s="270"/>
      <c r="D113" s="42"/>
      <c r="E113" s="42"/>
      <c r="F113" s="42"/>
      <c r="G113" s="239"/>
      <c r="H113" s="200"/>
      <c r="I113" s="8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7"/>
    </row>
    <row r="114" spans="1:28" s="28" customFormat="1" ht="18" customHeight="1" x14ac:dyDescent="0.3">
      <c r="A114" s="520"/>
      <c r="B114" s="517"/>
      <c r="C114" s="270"/>
      <c r="D114" s="42"/>
      <c r="E114" s="42"/>
      <c r="F114" s="42"/>
      <c r="G114" s="239"/>
      <c r="H114" s="200"/>
      <c r="I114" s="8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7"/>
    </row>
    <row r="115" spans="1:28" s="28" customFormat="1" ht="18" customHeight="1" x14ac:dyDescent="0.3">
      <c r="A115" s="520"/>
      <c r="B115" s="517"/>
      <c r="C115" s="270"/>
      <c r="D115" s="42"/>
      <c r="E115" s="42"/>
      <c r="F115" s="42"/>
      <c r="G115" s="239"/>
      <c r="H115" s="200"/>
      <c r="I115" s="8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7"/>
    </row>
    <row r="116" spans="1:28" s="28" customFormat="1" ht="18" customHeight="1" thickBot="1" x14ac:dyDescent="0.35">
      <c r="A116" s="520"/>
      <c r="B116" s="517"/>
      <c r="C116" s="281"/>
      <c r="D116" s="126"/>
      <c r="E116" s="126"/>
      <c r="F116" s="126"/>
      <c r="G116" s="240"/>
      <c r="H116" s="200"/>
      <c r="I116" s="8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7"/>
    </row>
    <row r="117" spans="1:28" s="28" customFormat="1" ht="18" customHeight="1" thickBot="1" x14ac:dyDescent="0.4">
      <c r="A117" s="520"/>
      <c r="B117" s="517"/>
      <c r="C117" s="21"/>
      <c r="D117" s="98"/>
      <c r="E117" s="98"/>
      <c r="F117" s="98"/>
      <c r="G117" s="236"/>
      <c r="H117" s="171"/>
      <c r="I117" s="40">
        <f>SUM(G108:G117)</f>
        <v>0</v>
      </c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7"/>
    </row>
    <row r="118" spans="1:28" s="28" customFormat="1" ht="18" customHeight="1" x14ac:dyDescent="0.3">
      <c r="A118" s="519"/>
      <c r="B118" s="516"/>
      <c r="C118" s="81"/>
      <c r="D118" s="128"/>
      <c r="E118" s="128"/>
      <c r="F118" s="90"/>
      <c r="G118" s="238"/>
      <c r="H118" s="201"/>
      <c r="I118" s="1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7"/>
    </row>
    <row r="119" spans="1:28" s="28" customFormat="1" ht="18" customHeight="1" x14ac:dyDescent="0.3">
      <c r="A119" s="520"/>
      <c r="B119" s="517"/>
      <c r="C119" s="23"/>
      <c r="D119" s="90"/>
      <c r="E119" s="90"/>
      <c r="F119" s="90"/>
      <c r="G119" s="238"/>
      <c r="H119" s="201"/>
      <c r="I119" s="1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7"/>
    </row>
    <row r="120" spans="1:28" s="28" customFormat="1" ht="18" customHeight="1" x14ac:dyDescent="0.3">
      <c r="A120" s="520"/>
      <c r="B120" s="517"/>
      <c r="C120" s="23"/>
      <c r="D120" s="90"/>
      <c r="E120" s="90"/>
      <c r="F120" s="90"/>
      <c r="G120" s="238"/>
      <c r="H120" s="201"/>
      <c r="I120" s="1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7"/>
    </row>
    <row r="121" spans="1:28" s="28" customFormat="1" ht="18" customHeight="1" x14ac:dyDescent="0.3">
      <c r="A121" s="520"/>
      <c r="B121" s="517"/>
      <c r="C121" s="23"/>
      <c r="D121" s="90"/>
      <c r="E121" s="90"/>
      <c r="F121" s="90"/>
      <c r="G121" s="238"/>
      <c r="H121" s="201"/>
      <c r="I121" s="1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7"/>
    </row>
    <row r="122" spans="1:28" s="28" customFormat="1" ht="18" customHeight="1" x14ac:dyDescent="0.3">
      <c r="A122" s="520"/>
      <c r="B122" s="517"/>
      <c r="C122" s="23"/>
      <c r="D122" s="90"/>
      <c r="E122" s="90"/>
      <c r="F122" s="90"/>
      <c r="G122" s="238"/>
      <c r="H122" s="201"/>
      <c r="I122" s="1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7"/>
    </row>
    <row r="123" spans="1:28" s="28" customFormat="1" ht="18" customHeight="1" x14ac:dyDescent="0.3">
      <c r="A123" s="520"/>
      <c r="B123" s="517"/>
      <c r="C123" s="23"/>
      <c r="D123" s="90"/>
      <c r="E123" s="90"/>
      <c r="F123" s="90"/>
      <c r="G123" s="238"/>
      <c r="H123" s="201"/>
      <c r="I123" s="1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7"/>
    </row>
    <row r="124" spans="1:28" s="28" customFormat="1" ht="18" customHeight="1" x14ac:dyDescent="0.3">
      <c r="A124" s="520"/>
      <c r="B124" s="517"/>
      <c r="C124" s="23"/>
      <c r="D124" s="90"/>
      <c r="E124" s="90"/>
      <c r="F124" s="90"/>
      <c r="G124" s="238"/>
      <c r="H124" s="201"/>
      <c r="I124" s="1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7"/>
    </row>
    <row r="125" spans="1:28" s="28" customFormat="1" ht="18" customHeight="1" x14ac:dyDescent="0.3">
      <c r="A125" s="520"/>
      <c r="B125" s="517"/>
      <c r="C125" s="23"/>
      <c r="D125" s="90"/>
      <c r="E125" s="90"/>
      <c r="F125" s="90"/>
      <c r="G125" s="238"/>
      <c r="H125" s="201"/>
      <c r="I125" s="1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7"/>
    </row>
    <row r="126" spans="1:28" s="28" customFormat="1" ht="18" customHeight="1" x14ac:dyDescent="0.3">
      <c r="A126" s="520"/>
      <c r="B126" s="517"/>
      <c r="C126" s="23"/>
      <c r="D126" s="90"/>
      <c r="E126" s="90"/>
      <c r="F126" s="90"/>
      <c r="G126" s="238"/>
      <c r="H126" s="201"/>
      <c r="I126" s="1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7"/>
    </row>
    <row r="127" spans="1:28" s="28" customFormat="1" ht="18" customHeight="1" x14ac:dyDescent="0.3">
      <c r="A127" s="520"/>
      <c r="B127" s="517"/>
      <c r="C127" s="23"/>
      <c r="D127" s="90"/>
      <c r="E127" s="90"/>
      <c r="F127" s="90"/>
      <c r="G127" s="238"/>
      <c r="H127" s="201"/>
      <c r="I127" s="1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7"/>
    </row>
    <row r="128" spans="1:28" s="28" customFormat="1" ht="18" customHeight="1" x14ac:dyDescent="0.3">
      <c r="A128" s="520"/>
      <c r="B128" s="517"/>
      <c r="C128" s="23"/>
      <c r="D128" s="90"/>
      <c r="E128" s="90"/>
      <c r="F128" s="90"/>
      <c r="G128" s="238"/>
      <c r="H128" s="201"/>
      <c r="I128" s="1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7"/>
    </row>
    <row r="129" spans="1:28" s="28" customFormat="1" ht="18" customHeight="1" x14ac:dyDescent="0.3">
      <c r="A129" s="520"/>
      <c r="B129" s="517"/>
      <c r="C129" s="23"/>
      <c r="D129" s="90"/>
      <c r="E129" s="90"/>
      <c r="F129" s="90"/>
      <c r="G129" s="238"/>
      <c r="H129" s="201"/>
      <c r="I129" s="1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7"/>
    </row>
    <row r="130" spans="1:28" s="28" customFormat="1" ht="18" customHeight="1" x14ac:dyDescent="0.3">
      <c r="A130" s="520"/>
      <c r="B130" s="517"/>
      <c r="C130" s="23"/>
      <c r="D130" s="90"/>
      <c r="E130" s="90"/>
      <c r="F130" s="90"/>
      <c r="G130" s="238"/>
      <c r="H130" s="201"/>
      <c r="I130" s="1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7"/>
    </row>
    <row r="131" spans="1:28" s="28" customFormat="1" ht="18" customHeight="1" x14ac:dyDescent="0.3">
      <c r="A131" s="520"/>
      <c r="B131" s="517"/>
      <c r="C131" s="15"/>
      <c r="D131" s="42"/>
      <c r="E131" s="42"/>
      <c r="F131" s="42"/>
      <c r="G131" s="239"/>
      <c r="H131" s="200"/>
      <c r="I131" s="1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7"/>
    </row>
    <row r="132" spans="1:28" s="28" customFormat="1" ht="18" customHeight="1" x14ac:dyDescent="0.3">
      <c r="A132" s="520"/>
      <c r="B132" s="517"/>
      <c r="C132" s="15"/>
      <c r="D132" s="42"/>
      <c r="E132" s="42"/>
      <c r="F132" s="42"/>
      <c r="G132" s="239"/>
      <c r="H132" s="200"/>
      <c r="I132" s="1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7"/>
    </row>
    <row r="133" spans="1:28" s="28" customFormat="1" ht="18" customHeight="1" x14ac:dyDescent="0.3">
      <c r="A133" s="520"/>
      <c r="B133" s="517"/>
      <c r="C133" s="15"/>
      <c r="D133" s="42"/>
      <c r="E133" s="42"/>
      <c r="F133" s="42"/>
      <c r="G133" s="239"/>
      <c r="H133" s="200"/>
      <c r="I133" s="1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7"/>
    </row>
    <row r="134" spans="1:28" s="28" customFormat="1" ht="18" customHeight="1" x14ac:dyDescent="0.3">
      <c r="A134" s="520"/>
      <c r="B134" s="517"/>
      <c r="C134" s="15"/>
      <c r="D134" s="42"/>
      <c r="E134" s="42"/>
      <c r="F134" s="42"/>
      <c r="G134" s="239"/>
      <c r="H134" s="200"/>
      <c r="I134" s="1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7"/>
    </row>
    <row r="135" spans="1:28" s="28" customFormat="1" ht="18" customHeight="1" x14ac:dyDescent="0.3">
      <c r="A135" s="520"/>
      <c r="B135" s="517"/>
      <c r="C135" s="15"/>
      <c r="D135" s="42"/>
      <c r="E135" s="42"/>
      <c r="F135" s="42"/>
      <c r="G135" s="239"/>
      <c r="H135" s="200"/>
      <c r="I135" s="1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7"/>
    </row>
    <row r="136" spans="1:28" s="28" customFormat="1" ht="18" customHeight="1" x14ac:dyDescent="0.3">
      <c r="A136" s="520"/>
      <c r="B136" s="517"/>
      <c r="C136" s="15"/>
      <c r="D136" s="42"/>
      <c r="E136" s="42"/>
      <c r="F136" s="42"/>
      <c r="G136" s="239"/>
      <c r="H136" s="200"/>
      <c r="I136" s="1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7"/>
    </row>
    <row r="137" spans="1:28" s="28" customFormat="1" ht="18" customHeight="1" thickBot="1" x14ac:dyDescent="0.35">
      <c r="A137" s="520"/>
      <c r="B137" s="517"/>
      <c r="C137" s="15"/>
      <c r="D137" s="42"/>
      <c r="E137" s="42"/>
      <c r="F137" s="42"/>
      <c r="G137" s="239"/>
      <c r="H137" s="200"/>
      <c r="I137" s="1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7"/>
    </row>
    <row r="138" spans="1:28" s="28" customFormat="1" ht="18" customHeight="1" thickBot="1" x14ac:dyDescent="0.4">
      <c r="A138" s="520"/>
      <c r="B138" s="517"/>
      <c r="C138" s="15"/>
      <c r="D138" s="42"/>
      <c r="E138" s="42"/>
      <c r="F138" s="42"/>
      <c r="G138" s="239"/>
      <c r="H138" s="249"/>
      <c r="I138" s="40">
        <f>SUM(G118:G138)</f>
        <v>0</v>
      </c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7"/>
    </row>
    <row r="139" spans="1:28" s="28" customFormat="1" ht="18" customHeight="1" x14ac:dyDescent="0.3">
      <c r="A139" s="519"/>
      <c r="B139" s="516"/>
      <c r="C139" s="217"/>
      <c r="D139" s="211"/>
      <c r="E139" s="211"/>
      <c r="F139" s="211"/>
      <c r="G139" s="241"/>
      <c r="H139" s="206"/>
      <c r="I139" s="107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7"/>
    </row>
    <row r="140" spans="1:28" s="28" customFormat="1" ht="18" customHeight="1" x14ac:dyDescent="0.3">
      <c r="A140" s="520"/>
      <c r="B140" s="517"/>
      <c r="C140" s="15"/>
      <c r="D140" s="42"/>
      <c r="E140" s="42"/>
      <c r="F140" s="42"/>
      <c r="G140" s="239"/>
      <c r="H140" s="200"/>
      <c r="I140" s="8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7"/>
    </row>
    <row r="141" spans="1:28" s="28" customFormat="1" ht="18" customHeight="1" x14ac:dyDescent="0.3">
      <c r="A141" s="520"/>
      <c r="B141" s="517"/>
      <c r="C141" s="15"/>
      <c r="D141" s="42"/>
      <c r="E141" s="42"/>
      <c r="F141" s="42"/>
      <c r="G141" s="239"/>
      <c r="H141" s="200"/>
      <c r="I141" s="8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7"/>
    </row>
    <row r="142" spans="1:28" s="28" customFormat="1" ht="18" customHeight="1" x14ac:dyDescent="0.3">
      <c r="A142" s="520"/>
      <c r="B142" s="517"/>
      <c r="C142" s="15"/>
      <c r="D142" s="42"/>
      <c r="E142" s="42"/>
      <c r="F142" s="42"/>
      <c r="G142" s="239"/>
      <c r="H142" s="200"/>
      <c r="I142" s="8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7"/>
    </row>
    <row r="143" spans="1:28" s="28" customFormat="1" ht="18" customHeight="1" x14ac:dyDescent="0.3">
      <c r="A143" s="520"/>
      <c r="B143" s="517"/>
      <c r="C143" s="15"/>
      <c r="D143" s="42"/>
      <c r="E143" s="42"/>
      <c r="F143" s="42"/>
      <c r="G143" s="239"/>
      <c r="H143" s="200"/>
      <c r="I143" s="8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7"/>
    </row>
    <row r="144" spans="1:28" s="28" customFormat="1" ht="18" customHeight="1" x14ac:dyDescent="0.3">
      <c r="A144" s="520"/>
      <c r="B144" s="517"/>
      <c r="C144" s="15"/>
      <c r="D144" s="42"/>
      <c r="E144" s="42"/>
      <c r="F144" s="42"/>
      <c r="G144" s="239"/>
      <c r="H144" s="200"/>
      <c r="I144" s="8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7"/>
    </row>
    <row r="145" spans="1:28" s="28" customFormat="1" ht="18" customHeight="1" x14ac:dyDescent="0.3">
      <c r="A145" s="520"/>
      <c r="B145" s="517"/>
      <c r="C145" s="15"/>
      <c r="D145" s="42"/>
      <c r="E145" s="42"/>
      <c r="F145" s="42"/>
      <c r="G145" s="239"/>
      <c r="H145" s="200"/>
      <c r="I145" s="8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7"/>
    </row>
    <row r="146" spans="1:28" s="28" customFormat="1" ht="18" customHeight="1" x14ac:dyDescent="0.3">
      <c r="A146" s="520"/>
      <c r="B146" s="517"/>
      <c r="C146" s="15"/>
      <c r="D146" s="42"/>
      <c r="E146" s="42"/>
      <c r="F146" s="42"/>
      <c r="G146" s="239"/>
      <c r="H146" s="200"/>
      <c r="I146" s="8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7"/>
    </row>
    <row r="147" spans="1:28" s="28" customFormat="1" ht="18" customHeight="1" x14ac:dyDescent="0.3">
      <c r="A147" s="520"/>
      <c r="B147" s="517"/>
      <c r="C147" s="14"/>
      <c r="D147" s="126"/>
      <c r="E147" s="126"/>
      <c r="F147" s="126"/>
      <c r="G147" s="240"/>
      <c r="H147" s="200"/>
      <c r="I147" s="8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7"/>
    </row>
    <row r="148" spans="1:28" s="28" customFormat="1" ht="18" customHeight="1" thickBot="1" x14ac:dyDescent="0.35">
      <c r="A148" s="520"/>
      <c r="B148" s="517"/>
      <c r="C148" s="14"/>
      <c r="D148" s="126"/>
      <c r="E148" s="126"/>
      <c r="F148" s="126"/>
      <c r="G148" s="240"/>
      <c r="H148" s="200"/>
      <c r="I148" s="8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7"/>
    </row>
    <row r="149" spans="1:28" s="28" customFormat="1" ht="18" customHeight="1" thickBot="1" x14ac:dyDescent="0.4">
      <c r="A149" s="521"/>
      <c r="B149" s="518"/>
      <c r="C149" s="21"/>
      <c r="D149" s="98"/>
      <c r="E149" s="98"/>
      <c r="F149" s="98"/>
      <c r="G149" s="236"/>
      <c r="H149" s="173"/>
      <c r="I149" s="75">
        <f>SUM(G139:G149)</f>
        <v>0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7"/>
    </row>
    <row r="150" spans="1:28" s="28" customFormat="1" ht="18" customHeight="1" x14ac:dyDescent="0.3">
      <c r="A150" s="520"/>
      <c r="B150" s="517"/>
      <c r="C150" s="46"/>
      <c r="D150" s="90"/>
      <c r="E150" s="90"/>
      <c r="F150" s="90"/>
      <c r="G150" s="238"/>
      <c r="H150" s="201"/>
      <c r="I150" s="1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7"/>
    </row>
    <row r="151" spans="1:28" s="28" customFormat="1" ht="18" customHeight="1" x14ac:dyDescent="0.3">
      <c r="A151" s="520"/>
      <c r="B151" s="517"/>
      <c r="C151" s="46"/>
      <c r="D151" s="90"/>
      <c r="E151" s="90"/>
      <c r="F151" s="90"/>
      <c r="G151" s="238"/>
      <c r="H151" s="201"/>
      <c r="I151" s="1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7"/>
    </row>
    <row r="152" spans="1:28" s="28" customFormat="1" ht="18" customHeight="1" x14ac:dyDescent="0.3">
      <c r="A152" s="520"/>
      <c r="B152" s="517"/>
      <c r="C152" s="46"/>
      <c r="D152" s="90"/>
      <c r="E152" s="90"/>
      <c r="F152" s="90"/>
      <c r="G152" s="238"/>
      <c r="H152" s="201"/>
      <c r="I152" s="1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7"/>
    </row>
    <row r="153" spans="1:28" s="28" customFormat="1" ht="18" customHeight="1" x14ac:dyDescent="0.3">
      <c r="A153" s="520"/>
      <c r="B153" s="517"/>
      <c r="C153" s="46"/>
      <c r="D153" s="90"/>
      <c r="E153" s="90"/>
      <c r="F153" s="90"/>
      <c r="G153" s="238"/>
      <c r="H153" s="201"/>
      <c r="I153" s="1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7"/>
    </row>
    <row r="154" spans="1:28" s="28" customFormat="1" ht="18" customHeight="1" x14ac:dyDescent="0.3">
      <c r="A154" s="520"/>
      <c r="B154" s="517"/>
      <c r="C154" s="46"/>
      <c r="D154" s="90"/>
      <c r="E154" s="90"/>
      <c r="F154" s="90"/>
      <c r="G154" s="238"/>
      <c r="H154" s="201"/>
      <c r="I154" s="1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7"/>
    </row>
    <row r="155" spans="1:28" s="28" customFormat="1" ht="18" customHeight="1" x14ac:dyDescent="0.3">
      <c r="A155" s="520"/>
      <c r="B155" s="517"/>
      <c r="C155" s="46"/>
      <c r="D155" s="90"/>
      <c r="E155" s="90"/>
      <c r="F155" s="90"/>
      <c r="G155" s="238"/>
      <c r="H155" s="201"/>
      <c r="I155" s="1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7"/>
    </row>
    <row r="156" spans="1:28" s="28" customFormat="1" ht="18" customHeight="1" x14ac:dyDescent="0.3">
      <c r="A156" s="520"/>
      <c r="B156" s="517"/>
      <c r="C156" s="46"/>
      <c r="D156" s="90"/>
      <c r="E156" s="90"/>
      <c r="F156" s="90"/>
      <c r="G156" s="238"/>
      <c r="H156" s="201"/>
      <c r="I156" s="1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7"/>
    </row>
    <row r="157" spans="1:28" s="28" customFormat="1" ht="18" customHeight="1" x14ac:dyDescent="0.3">
      <c r="A157" s="520"/>
      <c r="B157" s="517"/>
      <c r="C157" s="46"/>
      <c r="D157" s="90"/>
      <c r="E157" s="90"/>
      <c r="F157" s="90"/>
      <c r="G157" s="238"/>
      <c r="H157" s="201"/>
      <c r="I157" s="1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7"/>
    </row>
    <row r="158" spans="1:28" s="28" customFormat="1" ht="18" customHeight="1" x14ac:dyDescent="0.3">
      <c r="A158" s="520"/>
      <c r="B158" s="517"/>
      <c r="C158" s="46"/>
      <c r="D158" s="90"/>
      <c r="E158" s="90"/>
      <c r="F158" s="90"/>
      <c r="G158" s="238"/>
      <c r="H158" s="201"/>
      <c r="I158" s="1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7"/>
    </row>
    <row r="159" spans="1:28" s="28" customFormat="1" ht="18" customHeight="1" x14ac:dyDescent="0.3">
      <c r="A159" s="520"/>
      <c r="B159" s="517"/>
      <c r="C159" s="46"/>
      <c r="D159" s="90"/>
      <c r="E159" s="90"/>
      <c r="F159" s="90"/>
      <c r="G159" s="238"/>
      <c r="H159" s="201"/>
      <c r="I159" s="1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7"/>
    </row>
    <row r="160" spans="1:28" s="28" customFormat="1" ht="18" customHeight="1" x14ac:dyDescent="0.3">
      <c r="A160" s="520"/>
      <c r="B160" s="517"/>
      <c r="C160" s="46"/>
      <c r="D160" s="90"/>
      <c r="E160" s="90"/>
      <c r="F160" s="90"/>
      <c r="G160" s="238"/>
      <c r="H160" s="201"/>
      <c r="I160" s="1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7"/>
    </row>
    <row r="161" spans="1:28" s="28" customFormat="1" ht="18" customHeight="1" x14ac:dyDescent="0.3">
      <c r="A161" s="520"/>
      <c r="B161" s="517"/>
      <c r="C161" s="46"/>
      <c r="D161" s="90"/>
      <c r="E161" s="90"/>
      <c r="F161" s="90"/>
      <c r="G161" s="238"/>
      <c r="H161" s="201"/>
      <c r="I161" s="1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7"/>
    </row>
    <row r="162" spans="1:28" s="28" customFormat="1" ht="18" customHeight="1" x14ac:dyDescent="0.3">
      <c r="A162" s="520"/>
      <c r="B162" s="517"/>
      <c r="C162" s="46"/>
      <c r="D162" s="90"/>
      <c r="E162" s="90"/>
      <c r="F162" s="90"/>
      <c r="G162" s="238"/>
      <c r="H162" s="201"/>
      <c r="I162" s="1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7"/>
    </row>
    <row r="163" spans="1:28" s="28" customFormat="1" ht="18" customHeight="1" x14ac:dyDescent="0.3">
      <c r="A163" s="520"/>
      <c r="B163" s="517"/>
      <c r="C163" s="46"/>
      <c r="D163" s="90"/>
      <c r="E163" s="90"/>
      <c r="F163" s="90"/>
      <c r="G163" s="238"/>
      <c r="H163" s="201"/>
      <c r="I163" s="1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7"/>
    </row>
    <row r="164" spans="1:28" s="28" customFormat="1" ht="18" customHeight="1" x14ac:dyDescent="0.3">
      <c r="A164" s="520"/>
      <c r="B164" s="517"/>
      <c r="C164" s="15"/>
      <c r="D164" s="42"/>
      <c r="E164" s="42"/>
      <c r="F164" s="42"/>
      <c r="G164" s="239"/>
      <c r="H164" s="200"/>
      <c r="I164" s="1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7"/>
    </row>
    <row r="165" spans="1:28" s="28" customFormat="1" ht="18" customHeight="1" x14ac:dyDescent="0.3">
      <c r="A165" s="520"/>
      <c r="B165" s="517"/>
      <c r="C165" s="14"/>
      <c r="D165" s="126"/>
      <c r="E165" s="126"/>
      <c r="F165" s="126"/>
      <c r="G165" s="240"/>
      <c r="H165" s="200"/>
      <c r="I165" s="1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7"/>
    </row>
    <row r="166" spans="1:28" s="28" customFormat="1" ht="18" customHeight="1" thickBot="1" x14ac:dyDescent="0.35">
      <c r="A166" s="520"/>
      <c r="B166" s="517"/>
      <c r="C166" s="14"/>
      <c r="D166" s="126"/>
      <c r="E166" s="126"/>
      <c r="F166" s="126"/>
      <c r="G166" s="240"/>
      <c r="H166" s="200"/>
      <c r="I166" s="1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7"/>
    </row>
    <row r="167" spans="1:28" s="28" customFormat="1" ht="18" customHeight="1" thickBot="1" x14ac:dyDescent="0.4">
      <c r="A167" s="520"/>
      <c r="B167" s="517"/>
      <c r="C167" s="21"/>
      <c r="D167" s="98"/>
      <c r="E167" s="98"/>
      <c r="F167" s="98"/>
      <c r="G167" s="236"/>
      <c r="H167" s="171"/>
      <c r="I167" s="75">
        <f>SUM(G150:G167)</f>
        <v>0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7"/>
    </row>
    <row r="168" spans="1:28" s="28" customFormat="1" ht="18" customHeight="1" x14ac:dyDescent="0.35">
      <c r="A168" s="519"/>
      <c r="B168" s="516"/>
      <c r="C168" s="23"/>
      <c r="D168" s="90"/>
      <c r="E168" s="90"/>
      <c r="F168" s="90"/>
      <c r="G168" s="238"/>
      <c r="H168" s="201"/>
      <c r="I168" s="103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7"/>
    </row>
    <row r="169" spans="1:28" s="28" customFormat="1" ht="18" customHeight="1" x14ac:dyDescent="0.35">
      <c r="A169" s="520"/>
      <c r="B169" s="517"/>
      <c r="C169" s="23"/>
      <c r="D169" s="90"/>
      <c r="E169" s="90"/>
      <c r="F169" s="90"/>
      <c r="G169" s="238"/>
      <c r="H169" s="201"/>
      <c r="I169" s="83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7"/>
    </row>
    <row r="170" spans="1:28" s="28" customFormat="1" ht="18" customHeight="1" x14ac:dyDescent="0.35">
      <c r="A170" s="520"/>
      <c r="B170" s="517"/>
      <c r="C170" s="23"/>
      <c r="D170" s="90"/>
      <c r="E170" s="90"/>
      <c r="F170" s="90"/>
      <c r="G170" s="238"/>
      <c r="H170" s="201"/>
      <c r="I170" s="83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7"/>
    </row>
    <row r="171" spans="1:28" s="28" customFormat="1" ht="18" customHeight="1" x14ac:dyDescent="0.35">
      <c r="A171" s="520"/>
      <c r="B171" s="517"/>
      <c r="C171" s="23"/>
      <c r="D171" s="90"/>
      <c r="E171" s="90"/>
      <c r="F171" s="90"/>
      <c r="G171" s="238"/>
      <c r="H171" s="201"/>
      <c r="I171" s="83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7"/>
    </row>
    <row r="172" spans="1:28" s="28" customFormat="1" ht="18" customHeight="1" x14ac:dyDescent="0.35">
      <c r="A172" s="520"/>
      <c r="B172" s="517"/>
      <c r="C172" s="23"/>
      <c r="D172" s="90"/>
      <c r="E172" s="90"/>
      <c r="F172" s="90"/>
      <c r="G172" s="238"/>
      <c r="H172" s="201"/>
      <c r="I172" s="83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7"/>
    </row>
    <row r="173" spans="1:28" s="28" customFormat="1" ht="18" customHeight="1" x14ac:dyDescent="0.35">
      <c r="A173" s="520"/>
      <c r="B173" s="517"/>
      <c r="C173" s="23"/>
      <c r="D173" s="90"/>
      <c r="E173" s="90"/>
      <c r="F173" s="90"/>
      <c r="G173" s="238"/>
      <c r="H173" s="201"/>
      <c r="I173" s="83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7"/>
    </row>
    <row r="174" spans="1:28" s="28" customFormat="1" ht="18" customHeight="1" x14ac:dyDescent="0.35">
      <c r="A174" s="520"/>
      <c r="B174" s="517"/>
      <c r="C174" s="23"/>
      <c r="D174" s="90"/>
      <c r="E174" s="90"/>
      <c r="F174" s="90"/>
      <c r="G174" s="238"/>
      <c r="H174" s="201"/>
      <c r="I174" s="83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7"/>
    </row>
    <row r="175" spans="1:28" s="28" customFormat="1" ht="18" customHeight="1" x14ac:dyDescent="0.35">
      <c r="A175" s="520"/>
      <c r="B175" s="517"/>
      <c r="C175" s="23"/>
      <c r="D175" s="90"/>
      <c r="E175" s="90"/>
      <c r="F175" s="90"/>
      <c r="G175" s="238"/>
      <c r="H175" s="201"/>
      <c r="I175" s="83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7"/>
    </row>
    <row r="176" spans="1:28" s="28" customFormat="1" ht="18" customHeight="1" x14ac:dyDescent="0.35">
      <c r="A176" s="520"/>
      <c r="B176" s="517"/>
      <c r="C176" s="23"/>
      <c r="D176" s="90"/>
      <c r="E176" s="90"/>
      <c r="F176" s="90"/>
      <c r="G176" s="238"/>
      <c r="H176" s="201"/>
      <c r="I176" s="83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7"/>
    </row>
    <row r="177" spans="1:28" s="28" customFormat="1" ht="18" customHeight="1" x14ac:dyDescent="0.35">
      <c r="A177" s="520"/>
      <c r="B177" s="517"/>
      <c r="C177" s="23"/>
      <c r="D177" s="90"/>
      <c r="E177" s="90"/>
      <c r="F177" s="90"/>
      <c r="G177" s="238"/>
      <c r="H177" s="201"/>
      <c r="I177" s="83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7"/>
    </row>
    <row r="178" spans="1:28" s="28" customFormat="1" ht="18" customHeight="1" x14ac:dyDescent="0.35">
      <c r="A178" s="520"/>
      <c r="B178" s="517"/>
      <c r="C178" s="23"/>
      <c r="D178" s="90"/>
      <c r="E178" s="90"/>
      <c r="F178" s="90"/>
      <c r="G178" s="238"/>
      <c r="H178" s="201"/>
      <c r="I178" s="83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7"/>
    </row>
    <row r="179" spans="1:28" s="28" customFormat="1" ht="18" customHeight="1" thickBot="1" x14ac:dyDescent="0.4">
      <c r="A179" s="520"/>
      <c r="B179" s="517"/>
      <c r="C179" s="23"/>
      <c r="D179" s="90"/>
      <c r="E179" s="90"/>
      <c r="F179" s="90"/>
      <c r="G179" s="238"/>
      <c r="H179" s="201"/>
      <c r="I179" s="83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7"/>
    </row>
    <row r="180" spans="1:28" s="276" customFormat="1" ht="20.25" customHeight="1" thickBot="1" x14ac:dyDescent="0.3">
      <c r="A180" s="521"/>
      <c r="B180" s="518"/>
      <c r="C180" s="13"/>
      <c r="D180" s="121"/>
      <c r="E180" s="91"/>
      <c r="F180" s="271"/>
      <c r="G180" s="272"/>
      <c r="H180" s="174"/>
      <c r="I180" s="273">
        <f>SUM(G168:G180)</f>
        <v>0</v>
      </c>
      <c r="J180" s="274"/>
      <c r="K180" s="274"/>
      <c r="L180" s="274"/>
      <c r="M180" s="274"/>
      <c r="N180" s="274"/>
      <c r="O180" s="274"/>
      <c r="P180" s="274"/>
      <c r="Q180" s="274"/>
      <c r="R180" s="274"/>
      <c r="S180" s="274"/>
      <c r="T180" s="274"/>
      <c r="U180" s="274"/>
      <c r="V180" s="274"/>
      <c r="W180" s="274"/>
      <c r="X180" s="274"/>
      <c r="Y180" s="274"/>
      <c r="Z180" s="274"/>
      <c r="AA180" s="274"/>
      <c r="AB180" s="275"/>
    </row>
    <row r="181" spans="1:28" s="28" customFormat="1" ht="18" customHeight="1" x14ac:dyDescent="0.35">
      <c r="A181" s="519"/>
      <c r="B181" s="516"/>
      <c r="C181" s="217"/>
      <c r="D181" s="211"/>
      <c r="E181" s="211"/>
      <c r="F181" s="211"/>
      <c r="G181" s="241"/>
      <c r="H181" s="205"/>
      <c r="I181" s="103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7"/>
    </row>
    <row r="182" spans="1:28" s="28" customFormat="1" ht="18" customHeight="1" x14ac:dyDescent="0.35">
      <c r="A182" s="520"/>
      <c r="B182" s="517"/>
      <c r="C182" s="15"/>
      <c r="D182" s="42"/>
      <c r="E182" s="42"/>
      <c r="F182" s="42"/>
      <c r="G182" s="239"/>
      <c r="H182" s="200"/>
      <c r="I182" s="83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7"/>
    </row>
    <row r="183" spans="1:28" s="28" customFormat="1" ht="18" customHeight="1" x14ac:dyDescent="0.35">
      <c r="A183" s="520"/>
      <c r="B183" s="517"/>
      <c r="C183" s="15"/>
      <c r="D183" s="42"/>
      <c r="E183" s="42"/>
      <c r="F183" s="42"/>
      <c r="G183" s="239"/>
      <c r="H183" s="200"/>
      <c r="I183" s="83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7"/>
    </row>
    <row r="184" spans="1:28" s="28" customFormat="1" ht="18" customHeight="1" x14ac:dyDescent="0.35">
      <c r="A184" s="520"/>
      <c r="B184" s="517"/>
      <c r="C184" s="15"/>
      <c r="D184" s="42"/>
      <c r="E184" s="42"/>
      <c r="F184" s="42"/>
      <c r="G184" s="239"/>
      <c r="H184" s="200"/>
      <c r="I184" s="83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7"/>
    </row>
    <row r="185" spans="1:28" s="28" customFormat="1" ht="18" customHeight="1" x14ac:dyDescent="0.35">
      <c r="A185" s="520"/>
      <c r="B185" s="517"/>
      <c r="C185" s="15"/>
      <c r="D185" s="42"/>
      <c r="E185" s="42"/>
      <c r="F185" s="42"/>
      <c r="G185" s="239"/>
      <c r="H185" s="200"/>
      <c r="I185" s="83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7"/>
    </row>
    <row r="186" spans="1:28" s="28" customFormat="1" ht="18" customHeight="1" x14ac:dyDescent="0.35">
      <c r="A186" s="520"/>
      <c r="B186" s="517"/>
      <c r="C186" s="15"/>
      <c r="D186" s="42"/>
      <c r="E186" s="42"/>
      <c r="F186" s="42"/>
      <c r="G186" s="239"/>
      <c r="H186" s="200"/>
      <c r="I186" s="83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7"/>
    </row>
    <row r="187" spans="1:28" s="28" customFormat="1" ht="18" customHeight="1" x14ac:dyDescent="0.35">
      <c r="A187" s="520"/>
      <c r="B187" s="517"/>
      <c r="C187" s="15"/>
      <c r="D187" s="42"/>
      <c r="E187" s="42"/>
      <c r="F187" s="42"/>
      <c r="G187" s="239"/>
      <c r="H187" s="200"/>
      <c r="I187" s="83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7"/>
    </row>
    <row r="188" spans="1:28" s="28" customFormat="1" ht="18" customHeight="1" x14ac:dyDescent="0.35">
      <c r="A188" s="520"/>
      <c r="B188" s="517"/>
      <c r="C188" s="15"/>
      <c r="D188" s="42"/>
      <c r="E188" s="42"/>
      <c r="F188" s="42"/>
      <c r="G188" s="239"/>
      <c r="H188" s="200"/>
      <c r="I188" s="83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7"/>
    </row>
    <row r="189" spans="1:28" s="28" customFormat="1" ht="18" customHeight="1" x14ac:dyDescent="0.35">
      <c r="A189" s="520"/>
      <c r="B189" s="517"/>
      <c r="C189" s="15"/>
      <c r="D189" s="42"/>
      <c r="E189" s="42"/>
      <c r="F189" s="42"/>
      <c r="G189" s="239"/>
      <c r="H189" s="200"/>
      <c r="I189" s="83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7"/>
    </row>
    <row r="190" spans="1:28" s="28" customFormat="1" ht="18" customHeight="1" x14ac:dyDescent="0.35">
      <c r="A190" s="520"/>
      <c r="B190" s="517"/>
      <c r="C190" s="15"/>
      <c r="D190" s="42"/>
      <c r="E190" s="42"/>
      <c r="F190" s="42"/>
      <c r="G190" s="239"/>
      <c r="H190" s="200"/>
      <c r="I190" s="83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7"/>
    </row>
    <row r="191" spans="1:28" s="28" customFormat="1" ht="18" customHeight="1" x14ac:dyDescent="0.35">
      <c r="A191" s="520"/>
      <c r="B191" s="517"/>
      <c r="C191" s="15"/>
      <c r="D191" s="42"/>
      <c r="E191" s="42"/>
      <c r="F191" s="42"/>
      <c r="G191" s="239"/>
      <c r="H191" s="200"/>
      <c r="I191" s="83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7"/>
    </row>
    <row r="192" spans="1:28" s="28" customFormat="1" ht="18" customHeight="1" x14ac:dyDescent="0.35">
      <c r="A192" s="520"/>
      <c r="B192" s="517"/>
      <c r="C192" s="15"/>
      <c r="D192" s="42"/>
      <c r="E192" s="42"/>
      <c r="F192" s="42"/>
      <c r="G192" s="239"/>
      <c r="H192" s="200"/>
      <c r="I192" s="83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7"/>
    </row>
    <row r="193" spans="1:28 16384:16384" s="28" customFormat="1" ht="18" customHeight="1" x14ac:dyDescent="0.35">
      <c r="A193" s="520"/>
      <c r="B193" s="517"/>
      <c r="C193" s="15"/>
      <c r="D193" s="42"/>
      <c r="E193" s="42"/>
      <c r="F193" s="42"/>
      <c r="G193" s="239"/>
      <c r="H193" s="200"/>
      <c r="I193" s="83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7"/>
    </row>
    <row r="194" spans="1:28 16384:16384" s="28" customFormat="1" ht="18" customHeight="1" x14ac:dyDescent="0.35">
      <c r="A194" s="520"/>
      <c r="B194" s="517"/>
      <c r="C194" s="15"/>
      <c r="D194" s="42"/>
      <c r="E194" s="42"/>
      <c r="F194" s="42"/>
      <c r="G194" s="239"/>
      <c r="H194" s="200"/>
      <c r="I194" s="83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7"/>
    </row>
    <row r="195" spans="1:28 16384:16384" s="28" customFormat="1" ht="18" customHeight="1" x14ac:dyDescent="0.35">
      <c r="A195" s="520"/>
      <c r="B195" s="517"/>
      <c r="C195" s="15"/>
      <c r="D195" s="42"/>
      <c r="E195" s="42"/>
      <c r="F195" s="42"/>
      <c r="G195" s="239"/>
      <c r="H195" s="200"/>
      <c r="I195" s="83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7"/>
    </row>
    <row r="196" spans="1:28 16384:16384" s="28" customFormat="1" ht="18" customHeight="1" x14ac:dyDescent="0.35">
      <c r="A196" s="520"/>
      <c r="B196" s="517"/>
      <c r="C196" s="15"/>
      <c r="D196" s="42"/>
      <c r="E196" s="42"/>
      <c r="F196" s="42"/>
      <c r="G196" s="239"/>
      <c r="H196" s="200"/>
      <c r="I196" s="83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7"/>
    </row>
    <row r="197" spans="1:28 16384:16384" s="28" customFormat="1" ht="18" customHeight="1" x14ac:dyDescent="0.35">
      <c r="A197" s="520"/>
      <c r="B197" s="517"/>
      <c r="C197" s="15"/>
      <c r="D197" s="42"/>
      <c r="E197" s="42"/>
      <c r="F197" s="42"/>
      <c r="G197" s="239"/>
      <c r="H197" s="200"/>
      <c r="I197" s="83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7"/>
    </row>
    <row r="198" spans="1:28 16384:16384" s="28" customFormat="1" ht="18" customHeight="1" thickBot="1" x14ac:dyDescent="0.4">
      <c r="A198" s="520"/>
      <c r="B198" s="517"/>
      <c r="C198" s="15"/>
      <c r="D198" s="42"/>
      <c r="E198" s="42"/>
      <c r="F198" s="42"/>
      <c r="G198" s="239"/>
      <c r="H198" s="200"/>
      <c r="I198" s="83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7"/>
    </row>
    <row r="199" spans="1:28 16384:16384" s="28" customFormat="1" ht="18" customHeight="1" thickBot="1" x14ac:dyDescent="0.4">
      <c r="A199" s="521"/>
      <c r="B199" s="518"/>
      <c r="C199" s="31"/>
      <c r="D199" s="100"/>
      <c r="E199" s="100"/>
      <c r="F199" s="100"/>
      <c r="G199" s="242"/>
      <c r="H199" s="177"/>
      <c r="I199" s="54">
        <f>SUM(G181:G199)</f>
        <v>0</v>
      </c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7"/>
    </row>
    <row r="200" spans="1:28 16384:16384" s="28" customFormat="1" ht="18" customHeight="1" x14ac:dyDescent="0.35">
      <c r="A200" s="520"/>
      <c r="B200" s="520"/>
      <c r="C200" s="55"/>
      <c r="D200" s="130"/>
      <c r="E200" s="130"/>
      <c r="F200" s="130"/>
      <c r="G200" s="243"/>
      <c r="H200" s="206"/>
      <c r="I200" s="85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7"/>
      <c r="XFD200" s="28" t="s">
        <v>10</v>
      </c>
    </row>
    <row r="201" spans="1:28 16384:16384" s="28" customFormat="1" ht="18" customHeight="1" x14ac:dyDescent="0.35">
      <c r="A201" s="520"/>
      <c r="B201" s="520"/>
      <c r="C201" s="15"/>
      <c r="D201" s="42"/>
      <c r="E201" s="42"/>
      <c r="F201" s="42"/>
      <c r="G201" s="239"/>
      <c r="H201" s="200"/>
      <c r="I201" s="85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7"/>
    </row>
    <row r="202" spans="1:28 16384:16384" s="28" customFormat="1" ht="18" customHeight="1" x14ac:dyDescent="0.35">
      <c r="A202" s="520"/>
      <c r="B202" s="520"/>
      <c r="C202" s="15"/>
      <c r="D202" s="42"/>
      <c r="E202" s="42"/>
      <c r="F202" s="42"/>
      <c r="G202" s="239"/>
      <c r="H202" s="200"/>
      <c r="I202" s="85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7"/>
    </row>
    <row r="203" spans="1:28 16384:16384" s="28" customFormat="1" ht="18" customHeight="1" x14ac:dyDescent="0.35">
      <c r="A203" s="520"/>
      <c r="B203" s="520"/>
      <c r="C203" s="15"/>
      <c r="D203" s="42"/>
      <c r="E203" s="42"/>
      <c r="F203" s="42"/>
      <c r="G203" s="239"/>
      <c r="H203" s="200"/>
      <c r="I203" s="85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7"/>
    </row>
    <row r="204" spans="1:28 16384:16384" s="28" customFormat="1" ht="18" customHeight="1" x14ac:dyDescent="0.35">
      <c r="A204" s="520"/>
      <c r="B204" s="520"/>
      <c r="C204" s="15"/>
      <c r="D204" s="42"/>
      <c r="E204" s="42"/>
      <c r="F204" s="42"/>
      <c r="G204" s="239"/>
      <c r="H204" s="200"/>
      <c r="I204" s="85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7"/>
    </row>
    <row r="205" spans="1:28 16384:16384" s="28" customFormat="1" ht="18" customHeight="1" x14ac:dyDescent="0.35">
      <c r="A205" s="520"/>
      <c r="B205" s="520"/>
      <c r="C205" s="15"/>
      <c r="D205" s="42"/>
      <c r="E205" s="42"/>
      <c r="F205" s="42"/>
      <c r="G205" s="239"/>
      <c r="H205" s="200"/>
      <c r="I205" s="85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7"/>
    </row>
    <row r="206" spans="1:28 16384:16384" s="28" customFormat="1" ht="18" customHeight="1" x14ac:dyDescent="0.35">
      <c r="A206" s="520"/>
      <c r="B206" s="520"/>
      <c r="C206" s="15"/>
      <c r="D206" s="42"/>
      <c r="E206" s="42"/>
      <c r="F206" s="42"/>
      <c r="G206" s="239"/>
      <c r="H206" s="200"/>
      <c r="I206" s="85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7"/>
    </row>
    <row r="207" spans="1:28 16384:16384" s="28" customFormat="1" ht="18" customHeight="1" x14ac:dyDescent="0.35">
      <c r="A207" s="520"/>
      <c r="B207" s="520"/>
      <c r="C207" s="23"/>
      <c r="D207" s="90"/>
      <c r="E207" s="90"/>
      <c r="F207" s="90"/>
      <c r="G207" s="240"/>
      <c r="H207" s="254"/>
      <c r="I207" s="83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7"/>
    </row>
    <row r="208" spans="1:28 16384:16384" s="28" customFormat="1" ht="18" customHeight="1" x14ac:dyDescent="0.35">
      <c r="A208" s="520"/>
      <c r="B208" s="520"/>
      <c r="C208" s="23"/>
      <c r="D208" s="90"/>
      <c r="E208" s="90"/>
      <c r="F208" s="90"/>
      <c r="G208" s="240"/>
      <c r="H208" s="254"/>
      <c r="I208" s="83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7"/>
    </row>
    <row r="209" spans="1:28" s="28" customFormat="1" ht="18" customHeight="1" x14ac:dyDescent="0.35">
      <c r="A209" s="520"/>
      <c r="B209" s="520"/>
      <c r="C209" s="23"/>
      <c r="D209" s="90"/>
      <c r="E209" s="90"/>
      <c r="F209" s="90"/>
      <c r="G209" s="240"/>
      <c r="H209" s="254"/>
      <c r="I209" s="83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7"/>
    </row>
    <row r="210" spans="1:28" s="28" customFormat="1" ht="18" customHeight="1" x14ac:dyDescent="0.35">
      <c r="A210" s="520"/>
      <c r="B210" s="520"/>
      <c r="C210" s="23"/>
      <c r="D210" s="90"/>
      <c r="E210" s="90"/>
      <c r="F210" s="90"/>
      <c r="G210" s="240"/>
      <c r="H210" s="254"/>
      <c r="I210" s="83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7"/>
    </row>
    <row r="211" spans="1:28" s="28" customFormat="1" ht="18" customHeight="1" x14ac:dyDescent="0.35">
      <c r="A211" s="520"/>
      <c r="B211" s="520"/>
      <c r="C211" s="23"/>
      <c r="D211" s="90"/>
      <c r="E211" s="90"/>
      <c r="F211" s="90"/>
      <c r="G211" s="240"/>
      <c r="H211" s="254"/>
      <c r="I211" s="83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7"/>
    </row>
    <row r="212" spans="1:28" s="28" customFormat="1" ht="18" customHeight="1" x14ac:dyDescent="0.35">
      <c r="A212" s="520"/>
      <c r="B212" s="520"/>
      <c r="C212" s="23"/>
      <c r="D212" s="90"/>
      <c r="E212" s="90"/>
      <c r="F212" s="90"/>
      <c r="G212" s="240"/>
      <c r="H212" s="254"/>
      <c r="I212" s="83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7"/>
    </row>
    <row r="213" spans="1:28" s="28" customFormat="1" ht="18" customHeight="1" x14ac:dyDescent="0.35">
      <c r="A213" s="520"/>
      <c r="B213" s="520"/>
      <c r="C213" s="23"/>
      <c r="D213" s="90"/>
      <c r="E213" s="90"/>
      <c r="F213" s="90"/>
      <c r="G213" s="240"/>
      <c r="H213" s="254"/>
      <c r="I213" s="83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7"/>
    </row>
    <row r="214" spans="1:28" s="28" customFormat="1" ht="18" customHeight="1" x14ac:dyDescent="0.35">
      <c r="A214" s="520"/>
      <c r="B214" s="520"/>
      <c r="C214" s="23"/>
      <c r="D214" s="90"/>
      <c r="E214" s="90"/>
      <c r="F214" s="90"/>
      <c r="G214" s="240"/>
      <c r="H214" s="254"/>
      <c r="I214" s="83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7"/>
    </row>
    <row r="215" spans="1:28" s="28" customFormat="1" ht="18" customHeight="1" x14ac:dyDescent="0.35">
      <c r="A215" s="520"/>
      <c r="B215" s="520"/>
      <c r="C215" s="23"/>
      <c r="D215" s="90"/>
      <c r="E215" s="90"/>
      <c r="F215" s="90"/>
      <c r="G215" s="240"/>
      <c r="H215" s="254"/>
      <c r="I215" s="83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7"/>
    </row>
    <row r="216" spans="1:28" s="28" customFormat="1" ht="18" customHeight="1" x14ac:dyDescent="0.35">
      <c r="A216" s="520"/>
      <c r="B216" s="520"/>
      <c r="C216" s="23"/>
      <c r="D216" s="90"/>
      <c r="E216" s="90"/>
      <c r="F216" s="90"/>
      <c r="G216" s="240"/>
      <c r="H216" s="254"/>
      <c r="I216" s="83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7"/>
    </row>
    <row r="217" spans="1:28" s="28" customFormat="1" ht="18" customHeight="1" x14ac:dyDescent="0.35">
      <c r="A217" s="520"/>
      <c r="B217" s="520"/>
      <c r="C217" s="23"/>
      <c r="D217" s="90"/>
      <c r="E217" s="90"/>
      <c r="F217" s="90"/>
      <c r="G217" s="240"/>
      <c r="H217" s="254"/>
      <c r="I217" s="83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7"/>
    </row>
    <row r="218" spans="1:28" s="28" customFormat="1" ht="18" customHeight="1" x14ac:dyDescent="0.35">
      <c r="A218" s="520"/>
      <c r="B218" s="520"/>
      <c r="C218" s="23"/>
      <c r="D218" s="90"/>
      <c r="E218" s="90"/>
      <c r="F218" s="90"/>
      <c r="G218" s="240"/>
      <c r="H218" s="254"/>
      <c r="I218" s="83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7"/>
    </row>
    <row r="219" spans="1:28" s="28" customFormat="1" ht="18" customHeight="1" x14ac:dyDescent="0.35">
      <c r="A219" s="520"/>
      <c r="B219" s="520"/>
      <c r="C219" s="23"/>
      <c r="D219" s="90"/>
      <c r="E219" s="90"/>
      <c r="F219" s="90"/>
      <c r="G219" s="240"/>
      <c r="H219" s="254"/>
      <c r="I219" s="83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7"/>
    </row>
    <row r="220" spans="1:28" s="28" customFormat="1" ht="18" customHeight="1" x14ac:dyDescent="0.35">
      <c r="A220" s="520"/>
      <c r="B220" s="520"/>
      <c r="C220" s="23"/>
      <c r="D220" s="90"/>
      <c r="E220" s="90"/>
      <c r="F220" s="90"/>
      <c r="G220" s="240"/>
      <c r="H220" s="254"/>
      <c r="I220" s="83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7"/>
    </row>
    <row r="221" spans="1:28" s="28" customFormat="1" ht="18" customHeight="1" x14ac:dyDescent="0.35">
      <c r="A221" s="520"/>
      <c r="B221" s="520"/>
      <c r="C221" s="23"/>
      <c r="D221" s="90"/>
      <c r="E221" s="90"/>
      <c r="F221" s="90"/>
      <c r="G221" s="240"/>
      <c r="H221" s="254"/>
      <c r="I221" s="83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7"/>
    </row>
    <row r="222" spans="1:28" s="28" customFormat="1" ht="18" customHeight="1" x14ac:dyDescent="0.35">
      <c r="A222" s="520"/>
      <c r="B222" s="520"/>
      <c r="C222" s="23"/>
      <c r="D222" s="90"/>
      <c r="E222" s="90"/>
      <c r="F222" s="90"/>
      <c r="G222" s="240"/>
      <c r="H222" s="254"/>
      <c r="I222" s="83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7"/>
    </row>
    <row r="223" spans="1:28" s="28" customFormat="1" ht="18" customHeight="1" x14ac:dyDescent="0.35">
      <c r="A223" s="520"/>
      <c r="B223" s="520"/>
      <c r="C223" s="23"/>
      <c r="D223" s="90"/>
      <c r="E223" s="90"/>
      <c r="F223" s="90"/>
      <c r="G223" s="240"/>
      <c r="H223" s="254"/>
      <c r="I223" s="83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7"/>
    </row>
    <row r="224" spans="1:28" s="28" customFormat="1" ht="18" customHeight="1" x14ac:dyDescent="0.35">
      <c r="A224" s="520"/>
      <c r="B224" s="520"/>
      <c r="C224" s="23"/>
      <c r="D224" s="90"/>
      <c r="E224" s="90"/>
      <c r="F224" s="90"/>
      <c r="G224" s="240"/>
      <c r="H224" s="254"/>
      <c r="I224" s="83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7"/>
    </row>
    <row r="225" spans="1:28" s="28" customFormat="1" ht="18" customHeight="1" x14ac:dyDescent="0.35">
      <c r="A225" s="520"/>
      <c r="B225" s="520"/>
      <c r="C225" s="23"/>
      <c r="D225" s="90"/>
      <c r="E225" s="90"/>
      <c r="F225" s="90"/>
      <c r="G225" s="240"/>
      <c r="H225" s="254"/>
      <c r="I225" s="83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7"/>
    </row>
    <row r="226" spans="1:28" s="28" customFormat="1" ht="18" customHeight="1" thickBot="1" x14ac:dyDescent="0.4">
      <c r="A226" s="520"/>
      <c r="B226" s="520"/>
      <c r="C226" s="23"/>
      <c r="D226" s="90"/>
      <c r="E226" s="90"/>
      <c r="F226" s="90"/>
      <c r="G226" s="240"/>
      <c r="H226" s="254"/>
      <c r="I226" s="83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7"/>
    </row>
    <row r="227" spans="1:28" s="28" customFormat="1" ht="18" customHeight="1" thickBot="1" x14ac:dyDescent="0.4">
      <c r="A227" s="520"/>
      <c r="B227" s="520"/>
      <c r="C227" s="23"/>
      <c r="D227" s="90"/>
      <c r="E227" s="90"/>
      <c r="F227" s="90"/>
      <c r="G227" s="244"/>
      <c r="H227" s="203"/>
      <c r="I227" s="109">
        <f>SUM(G200:G227)</f>
        <v>0</v>
      </c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7"/>
    </row>
    <row r="228" spans="1:28" s="28" customFormat="1" ht="18" customHeight="1" x14ac:dyDescent="0.3">
      <c r="A228" s="519"/>
      <c r="B228" s="519"/>
      <c r="C228" s="217"/>
      <c r="D228" s="211"/>
      <c r="E228" s="211"/>
      <c r="F228" s="211"/>
      <c r="G228" s="241"/>
      <c r="H228" s="206"/>
      <c r="I228" s="167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7"/>
    </row>
    <row r="229" spans="1:28" s="28" customFormat="1" ht="18" customHeight="1" x14ac:dyDescent="0.3">
      <c r="A229" s="520"/>
      <c r="B229" s="520"/>
      <c r="C229" s="15"/>
      <c r="D229" s="42"/>
      <c r="E229" s="42"/>
      <c r="F229" s="42"/>
      <c r="G229" s="239"/>
      <c r="H229" s="200"/>
      <c r="I229" s="167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7"/>
    </row>
    <row r="230" spans="1:28" s="28" customFormat="1" ht="18" customHeight="1" x14ac:dyDescent="0.3">
      <c r="A230" s="520"/>
      <c r="B230" s="520"/>
      <c r="C230" s="15"/>
      <c r="D230" s="42"/>
      <c r="E230" s="42"/>
      <c r="F230" s="42"/>
      <c r="G230" s="239"/>
      <c r="H230" s="200"/>
      <c r="I230" s="167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7"/>
    </row>
    <row r="231" spans="1:28" s="28" customFormat="1" ht="18" customHeight="1" x14ac:dyDescent="0.3">
      <c r="A231" s="520"/>
      <c r="B231" s="520"/>
      <c r="C231" s="15"/>
      <c r="D231" s="42"/>
      <c r="E231" s="42"/>
      <c r="F231" s="42"/>
      <c r="G231" s="239"/>
      <c r="H231" s="200"/>
      <c r="I231" s="167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7"/>
    </row>
    <row r="232" spans="1:28" s="28" customFormat="1" ht="18" customHeight="1" x14ac:dyDescent="0.3">
      <c r="A232" s="520"/>
      <c r="B232" s="520"/>
      <c r="C232" s="15"/>
      <c r="D232" s="42"/>
      <c r="E232" s="42"/>
      <c r="F232" s="42"/>
      <c r="G232" s="239"/>
      <c r="H232" s="200"/>
      <c r="I232" s="167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7"/>
    </row>
    <row r="233" spans="1:28" s="28" customFormat="1" ht="18" customHeight="1" x14ac:dyDescent="0.3">
      <c r="A233" s="520"/>
      <c r="B233" s="520"/>
      <c r="C233" s="15"/>
      <c r="D233" s="42"/>
      <c r="E233" s="42"/>
      <c r="F233" s="42"/>
      <c r="G233" s="239"/>
      <c r="H233" s="200"/>
      <c r="I233" s="167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7"/>
    </row>
    <row r="234" spans="1:28" s="28" customFormat="1" ht="18" customHeight="1" x14ac:dyDescent="0.3">
      <c r="A234" s="520"/>
      <c r="B234" s="520"/>
      <c r="C234" s="15"/>
      <c r="D234" s="42"/>
      <c r="E234" s="42"/>
      <c r="F234" s="42"/>
      <c r="G234" s="239"/>
      <c r="H234" s="200"/>
      <c r="I234" s="287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7"/>
    </row>
    <row r="235" spans="1:28" s="28" customFormat="1" ht="18" customHeight="1" x14ac:dyDescent="0.3">
      <c r="A235" s="520"/>
      <c r="B235" s="520"/>
      <c r="C235" s="15"/>
      <c r="D235" s="42"/>
      <c r="E235" s="42"/>
      <c r="F235" s="42"/>
      <c r="G235" s="239"/>
      <c r="H235" s="200"/>
      <c r="I235" s="167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7"/>
    </row>
    <row r="236" spans="1:28" s="28" customFormat="1" ht="18" customHeight="1" x14ac:dyDescent="0.3">
      <c r="A236" s="520"/>
      <c r="B236" s="520"/>
      <c r="C236" s="15"/>
      <c r="D236" s="42"/>
      <c r="E236" s="42"/>
      <c r="F236" s="42"/>
      <c r="G236" s="239"/>
      <c r="H236" s="200"/>
      <c r="I236" s="167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7"/>
    </row>
    <row r="237" spans="1:28" s="28" customFormat="1" ht="18" customHeight="1" x14ac:dyDescent="0.3">
      <c r="A237" s="520"/>
      <c r="B237" s="520"/>
      <c r="C237" s="15"/>
      <c r="D237" s="42"/>
      <c r="E237" s="42"/>
      <c r="F237" s="42"/>
      <c r="G237" s="239"/>
      <c r="H237" s="200"/>
      <c r="I237" s="167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7"/>
    </row>
    <row r="238" spans="1:28" s="28" customFormat="1" ht="18" customHeight="1" x14ac:dyDescent="0.3">
      <c r="A238" s="520"/>
      <c r="B238" s="520"/>
      <c r="C238" s="15"/>
      <c r="D238" s="42"/>
      <c r="E238" s="42"/>
      <c r="F238" s="42"/>
      <c r="G238" s="239"/>
      <c r="H238" s="200"/>
      <c r="I238" s="167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7"/>
    </row>
    <row r="239" spans="1:28" s="28" customFormat="1" ht="18" customHeight="1" x14ac:dyDescent="0.3">
      <c r="A239" s="520"/>
      <c r="B239" s="520"/>
      <c r="C239" s="15"/>
      <c r="D239" s="42"/>
      <c r="E239" s="42"/>
      <c r="F239" s="42"/>
      <c r="G239" s="239"/>
      <c r="H239" s="200"/>
      <c r="I239" s="167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7"/>
    </row>
    <row r="240" spans="1:28" s="28" customFormat="1" ht="18" customHeight="1" x14ac:dyDescent="0.3">
      <c r="A240" s="520"/>
      <c r="B240" s="520"/>
      <c r="C240" s="15"/>
      <c r="D240" s="42"/>
      <c r="E240" s="42"/>
      <c r="F240" s="42"/>
      <c r="G240" s="239"/>
      <c r="H240" s="200"/>
      <c r="I240" s="167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7"/>
    </row>
    <row r="241" spans="1:28" s="28" customFormat="1" ht="18" customHeight="1" x14ac:dyDescent="0.3">
      <c r="A241" s="520"/>
      <c r="B241" s="520"/>
      <c r="C241" s="15"/>
      <c r="D241" s="42"/>
      <c r="E241" s="42"/>
      <c r="F241" s="42"/>
      <c r="G241" s="239"/>
      <c r="H241" s="200"/>
      <c r="I241" s="167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7"/>
    </row>
    <row r="242" spans="1:28" s="28" customFormat="1" ht="18" customHeight="1" thickBot="1" x14ac:dyDescent="0.35">
      <c r="A242" s="520"/>
      <c r="B242" s="520"/>
      <c r="C242" s="15"/>
      <c r="D242" s="42"/>
      <c r="E242" s="42"/>
      <c r="F242" s="42"/>
      <c r="G242" s="239"/>
      <c r="H242" s="200"/>
      <c r="I242" s="167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7"/>
    </row>
    <row r="243" spans="1:28" s="26" customFormat="1" ht="18" customHeight="1" thickBot="1" x14ac:dyDescent="0.4">
      <c r="A243" s="521"/>
      <c r="B243" s="521"/>
      <c r="C243" s="31"/>
      <c r="D243" s="100"/>
      <c r="E243" s="100"/>
      <c r="F243" s="100"/>
      <c r="G243" s="242"/>
      <c r="H243" s="182"/>
      <c r="I243" s="40">
        <f>SUM(G228:G243)</f>
        <v>0</v>
      </c>
    </row>
    <row r="244" spans="1:28" s="26" customFormat="1" ht="18" customHeight="1" x14ac:dyDescent="0.3">
      <c r="A244" s="519"/>
      <c r="B244" s="519"/>
      <c r="C244" s="81"/>
      <c r="D244" s="128"/>
      <c r="E244" s="128"/>
      <c r="F244" s="128"/>
      <c r="G244" s="237"/>
      <c r="H244" s="202"/>
      <c r="I244" s="44"/>
    </row>
    <row r="245" spans="1:28" s="26" customFormat="1" ht="18" customHeight="1" x14ac:dyDescent="0.3">
      <c r="A245" s="520"/>
      <c r="B245" s="520"/>
      <c r="C245" s="23"/>
      <c r="D245" s="90"/>
      <c r="E245" s="90"/>
      <c r="F245" s="90"/>
      <c r="G245" s="238"/>
      <c r="H245" s="201"/>
      <c r="I245" s="44"/>
    </row>
    <row r="246" spans="1:28" s="26" customFormat="1" ht="18" customHeight="1" x14ac:dyDescent="0.3">
      <c r="A246" s="520"/>
      <c r="B246" s="520"/>
      <c r="C246" s="23"/>
      <c r="D246" s="90"/>
      <c r="E246" s="90"/>
      <c r="F246" s="90"/>
      <c r="G246" s="238"/>
      <c r="H246" s="201"/>
      <c r="I246" s="44"/>
    </row>
    <row r="247" spans="1:28" s="26" customFormat="1" ht="18" customHeight="1" x14ac:dyDescent="0.3">
      <c r="A247" s="520"/>
      <c r="B247" s="520"/>
      <c r="C247" s="23"/>
      <c r="D247" s="90"/>
      <c r="E247" s="90"/>
      <c r="F247" s="90"/>
      <c r="G247" s="238"/>
      <c r="H247" s="201"/>
      <c r="I247" s="44"/>
    </row>
    <row r="248" spans="1:28" s="26" customFormat="1" ht="18" customHeight="1" x14ac:dyDescent="0.3">
      <c r="A248" s="520"/>
      <c r="B248" s="520"/>
      <c r="C248" s="23"/>
      <c r="D248" s="90"/>
      <c r="E248" s="90"/>
      <c r="F248" s="90"/>
      <c r="G248" s="238"/>
      <c r="H248" s="201"/>
      <c r="I248" s="44"/>
    </row>
    <row r="249" spans="1:28" s="26" customFormat="1" ht="18" customHeight="1" x14ac:dyDescent="0.3">
      <c r="A249" s="520"/>
      <c r="B249" s="520"/>
      <c r="C249" s="23"/>
      <c r="D249" s="90"/>
      <c r="E249" s="90"/>
      <c r="F249" s="90"/>
      <c r="G249" s="238"/>
      <c r="H249" s="201"/>
      <c r="I249" s="44"/>
    </row>
    <row r="250" spans="1:28" s="26" customFormat="1" ht="18" customHeight="1" x14ac:dyDescent="0.3">
      <c r="A250" s="520"/>
      <c r="B250" s="520"/>
      <c r="C250" s="23"/>
      <c r="D250" s="90"/>
      <c r="E250" s="90"/>
      <c r="F250" s="90"/>
      <c r="G250" s="238"/>
      <c r="H250" s="201"/>
      <c r="I250" s="44"/>
    </row>
    <row r="251" spans="1:28" s="26" customFormat="1" ht="18" customHeight="1" x14ac:dyDescent="0.3">
      <c r="A251" s="520"/>
      <c r="B251" s="520"/>
      <c r="C251" s="23"/>
      <c r="D251" s="90"/>
      <c r="E251" s="90"/>
      <c r="F251" s="90"/>
      <c r="G251" s="238"/>
      <c r="H251" s="201"/>
      <c r="I251" s="44"/>
    </row>
    <row r="252" spans="1:28" s="26" customFormat="1" ht="18" customHeight="1" x14ac:dyDescent="0.3">
      <c r="A252" s="520"/>
      <c r="B252" s="520"/>
      <c r="C252" s="23"/>
      <c r="D252" s="90"/>
      <c r="E252" s="90"/>
      <c r="F252" s="90"/>
      <c r="G252" s="238"/>
      <c r="H252" s="201"/>
      <c r="I252" s="44"/>
    </row>
    <row r="253" spans="1:28" s="26" customFormat="1" ht="18" customHeight="1" x14ac:dyDescent="0.3">
      <c r="A253" s="520"/>
      <c r="B253" s="520"/>
      <c r="C253" s="23"/>
      <c r="D253" s="90"/>
      <c r="E253" s="90"/>
      <c r="F253" s="90"/>
      <c r="G253" s="238"/>
      <c r="H253" s="201"/>
      <c r="I253" s="44"/>
    </row>
    <row r="254" spans="1:28" s="26" customFormat="1" ht="18" customHeight="1" x14ac:dyDescent="0.3">
      <c r="A254" s="520"/>
      <c r="B254" s="520"/>
      <c r="C254" s="23"/>
      <c r="D254" s="90"/>
      <c r="E254" s="90"/>
      <c r="F254" s="90"/>
      <c r="G254" s="238"/>
      <c r="H254" s="201"/>
      <c r="I254" s="44"/>
    </row>
    <row r="255" spans="1:28" s="26" customFormat="1" ht="18" customHeight="1" x14ac:dyDescent="0.3">
      <c r="A255" s="520"/>
      <c r="B255" s="520"/>
      <c r="C255" s="23"/>
      <c r="D255" s="90"/>
      <c r="E255" s="90"/>
      <c r="F255" s="90"/>
      <c r="G255" s="238"/>
      <c r="H255" s="201"/>
      <c r="I255" s="44"/>
    </row>
    <row r="256" spans="1:28" s="26" customFormat="1" ht="18" customHeight="1" x14ac:dyDescent="0.3">
      <c r="A256" s="520"/>
      <c r="B256" s="520"/>
      <c r="C256" s="23"/>
      <c r="D256" s="90"/>
      <c r="E256" s="90"/>
      <c r="F256" s="90"/>
      <c r="G256" s="238"/>
      <c r="H256" s="201"/>
      <c r="I256" s="44"/>
    </row>
    <row r="257" spans="1:28" s="26" customFormat="1" ht="18" customHeight="1" x14ac:dyDescent="0.3">
      <c r="A257" s="520"/>
      <c r="B257" s="520"/>
      <c r="C257" s="23"/>
      <c r="D257" s="90"/>
      <c r="E257" s="90"/>
      <c r="F257" s="90"/>
      <c r="G257" s="238"/>
      <c r="H257" s="201"/>
      <c r="I257" s="44"/>
    </row>
    <row r="258" spans="1:28" s="26" customFormat="1" ht="18" customHeight="1" x14ac:dyDescent="0.3">
      <c r="A258" s="520"/>
      <c r="B258" s="520"/>
      <c r="C258" s="23"/>
      <c r="D258" s="90"/>
      <c r="E258" s="90"/>
      <c r="F258" s="90"/>
      <c r="G258" s="238"/>
      <c r="H258" s="201"/>
      <c r="I258" s="44"/>
    </row>
    <row r="259" spans="1:28" s="26" customFormat="1" ht="18" customHeight="1" x14ac:dyDescent="0.3">
      <c r="A259" s="520"/>
      <c r="B259" s="520"/>
      <c r="C259" s="23"/>
      <c r="D259" s="90"/>
      <c r="E259" s="90"/>
      <c r="F259" s="90"/>
      <c r="G259" s="238"/>
      <c r="H259" s="201"/>
      <c r="I259" s="44"/>
    </row>
    <row r="260" spans="1:28" s="26" customFormat="1" ht="18" customHeight="1" thickBot="1" x14ac:dyDescent="0.35">
      <c r="A260" s="520"/>
      <c r="B260" s="520"/>
      <c r="C260" s="23"/>
      <c r="D260" s="90"/>
      <c r="E260" s="90"/>
      <c r="F260" s="90"/>
      <c r="G260" s="238"/>
      <c r="H260" s="201"/>
      <c r="I260" s="44"/>
    </row>
    <row r="261" spans="1:28" s="26" customFormat="1" ht="18" customHeight="1" thickBot="1" x14ac:dyDescent="0.4">
      <c r="A261" s="521"/>
      <c r="B261" s="521"/>
      <c r="C261" s="21"/>
      <c r="D261" s="98"/>
      <c r="E261" s="98"/>
      <c r="F261" s="98"/>
      <c r="G261" s="236"/>
      <c r="H261" s="201"/>
      <c r="I261" s="54">
        <f>SUM(G244:G261)</f>
        <v>0</v>
      </c>
    </row>
    <row r="262" spans="1:28" s="29" customFormat="1" ht="18" customHeight="1" x14ac:dyDescent="0.35">
      <c r="A262" s="529"/>
      <c r="B262" s="519"/>
      <c r="C262" s="23"/>
      <c r="D262" s="124"/>
      <c r="E262" s="90"/>
      <c r="F262" s="20"/>
      <c r="G262" s="230"/>
      <c r="H262" s="258"/>
      <c r="I262" s="255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2"/>
    </row>
    <row r="263" spans="1:28" s="71" customFormat="1" ht="18" customHeight="1" x14ac:dyDescent="0.35">
      <c r="A263" s="530"/>
      <c r="B263" s="520"/>
      <c r="C263" s="23"/>
      <c r="D263" s="124"/>
      <c r="E263" s="90"/>
      <c r="F263" s="20"/>
      <c r="G263" s="230"/>
      <c r="H263" s="278"/>
      <c r="I263" s="255"/>
    </row>
    <row r="264" spans="1:28" s="71" customFormat="1" ht="18" customHeight="1" x14ac:dyDescent="0.35">
      <c r="A264" s="530"/>
      <c r="B264" s="520"/>
      <c r="C264" s="23"/>
      <c r="D264" s="124"/>
      <c r="E264" s="90"/>
      <c r="F264" s="20"/>
      <c r="G264" s="230"/>
      <c r="H264" s="278"/>
      <c r="I264" s="255"/>
    </row>
    <row r="265" spans="1:28" s="71" customFormat="1" ht="18" customHeight="1" x14ac:dyDescent="0.35">
      <c r="A265" s="530"/>
      <c r="B265" s="520"/>
      <c r="C265" s="23"/>
      <c r="D265" s="124"/>
      <c r="E265" s="90"/>
      <c r="F265" s="20"/>
      <c r="G265" s="230"/>
      <c r="H265" s="278"/>
      <c r="I265" s="255"/>
    </row>
    <row r="266" spans="1:28" s="71" customFormat="1" ht="18" customHeight="1" x14ac:dyDescent="0.35">
      <c r="A266" s="530"/>
      <c r="B266" s="520"/>
      <c r="C266" s="23"/>
      <c r="D266" s="124"/>
      <c r="E266" s="90"/>
      <c r="F266" s="20"/>
      <c r="G266" s="230"/>
      <c r="H266" s="278"/>
      <c r="I266" s="255"/>
    </row>
    <row r="267" spans="1:28" s="71" customFormat="1" ht="18" customHeight="1" x14ac:dyDescent="0.35">
      <c r="A267" s="530"/>
      <c r="B267" s="520"/>
      <c r="C267" s="23"/>
      <c r="D267" s="124"/>
      <c r="E267" s="90"/>
      <c r="F267" s="20"/>
      <c r="G267" s="230"/>
      <c r="H267" s="278"/>
      <c r="I267" s="255"/>
    </row>
    <row r="268" spans="1:28" s="71" customFormat="1" ht="18" customHeight="1" x14ac:dyDescent="0.35">
      <c r="A268" s="530"/>
      <c r="B268" s="520"/>
      <c r="C268" s="23"/>
      <c r="D268" s="124"/>
      <c r="E268" s="90"/>
      <c r="F268" s="20"/>
      <c r="G268" s="230"/>
      <c r="H268" s="278"/>
      <c r="I268" s="255"/>
    </row>
    <row r="269" spans="1:28" s="71" customFormat="1" ht="18" customHeight="1" x14ac:dyDescent="0.35">
      <c r="A269" s="530"/>
      <c r="B269" s="520"/>
      <c r="C269" s="23"/>
      <c r="D269" s="124"/>
      <c r="E269" s="90"/>
      <c r="F269" s="20"/>
      <c r="G269" s="230"/>
      <c r="H269" s="278"/>
      <c r="I269" s="255"/>
    </row>
    <row r="270" spans="1:28" s="71" customFormat="1" ht="18" customHeight="1" x14ac:dyDescent="0.35">
      <c r="A270" s="530"/>
      <c r="B270" s="520"/>
      <c r="C270" s="23"/>
      <c r="D270" s="124"/>
      <c r="E270" s="90"/>
      <c r="F270" s="20"/>
      <c r="G270" s="230"/>
      <c r="H270" s="278"/>
      <c r="I270" s="255"/>
    </row>
    <row r="271" spans="1:28" s="71" customFormat="1" ht="18" customHeight="1" x14ac:dyDescent="0.35">
      <c r="A271" s="530"/>
      <c r="B271" s="520"/>
      <c r="C271" s="23"/>
      <c r="D271" s="124"/>
      <c r="E271" s="90"/>
      <c r="F271" s="20"/>
      <c r="G271" s="230"/>
      <c r="H271" s="278"/>
      <c r="I271" s="255"/>
    </row>
    <row r="272" spans="1:28" s="71" customFormat="1" ht="18" customHeight="1" x14ac:dyDescent="0.35">
      <c r="A272" s="530"/>
      <c r="B272" s="520"/>
      <c r="C272" s="23"/>
      <c r="D272" s="124"/>
      <c r="E272" s="90"/>
      <c r="F272" s="20"/>
      <c r="G272" s="230"/>
      <c r="H272" s="278"/>
      <c r="I272" s="255"/>
    </row>
    <row r="273" spans="1:9" s="71" customFormat="1" ht="18" customHeight="1" x14ac:dyDescent="0.35">
      <c r="A273" s="530"/>
      <c r="B273" s="520"/>
      <c r="C273" s="23"/>
      <c r="D273" s="124"/>
      <c r="E273" s="90"/>
      <c r="F273" s="20"/>
      <c r="G273" s="230"/>
      <c r="H273" s="278"/>
      <c r="I273" s="255"/>
    </row>
    <row r="274" spans="1:9" s="71" customFormat="1" ht="18" customHeight="1" thickBot="1" x14ac:dyDescent="0.4">
      <c r="A274" s="530"/>
      <c r="B274" s="520"/>
      <c r="C274" s="23"/>
      <c r="D274" s="124"/>
      <c r="E274" s="90"/>
      <c r="F274" s="20"/>
      <c r="G274" s="230"/>
      <c r="H274" s="278"/>
      <c r="I274" s="255"/>
    </row>
    <row r="275" spans="1:9" s="26" customFormat="1" ht="18" customHeight="1" thickBot="1" x14ac:dyDescent="0.4">
      <c r="A275" s="531"/>
      <c r="B275" s="521"/>
      <c r="C275" s="31"/>
      <c r="D275" s="256"/>
      <c r="E275" s="100"/>
      <c r="F275" s="163"/>
      <c r="G275" s="257"/>
      <c r="H275" s="182"/>
      <c r="I275" s="54">
        <f>SUM(G262:G275)</f>
        <v>0</v>
      </c>
    </row>
    <row r="276" spans="1:9" s="44" customFormat="1" ht="18" customHeight="1" x14ac:dyDescent="0.3">
      <c r="A276" s="527"/>
      <c r="B276" s="520"/>
      <c r="C276" s="73"/>
      <c r="D276" s="90"/>
      <c r="E276" s="135"/>
      <c r="F276" s="90"/>
      <c r="G276" s="238"/>
      <c r="H276" s="201"/>
      <c r="I276" s="37"/>
    </row>
    <row r="277" spans="1:9" s="44" customFormat="1" ht="18" customHeight="1" x14ac:dyDescent="0.3">
      <c r="A277" s="527"/>
      <c r="B277" s="520"/>
      <c r="C277" s="73"/>
      <c r="D277" s="90"/>
      <c r="E277" s="135"/>
      <c r="F277" s="90"/>
      <c r="G277" s="238"/>
      <c r="H277" s="201"/>
      <c r="I277" s="37"/>
    </row>
    <row r="278" spans="1:9" s="44" customFormat="1" ht="18" customHeight="1" x14ac:dyDescent="0.3">
      <c r="A278" s="527"/>
      <c r="B278" s="520"/>
      <c r="C278" s="73"/>
      <c r="D278" s="90"/>
      <c r="E278" s="135"/>
      <c r="F278" s="90"/>
      <c r="G278" s="238"/>
      <c r="H278" s="201"/>
      <c r="I278" s="37"/>
    </row>
    <row r="279" spans="1:9" s="44" customFormat="1" ht="18" customHeight="1" x14ac:dyDescent="0.3">
      <c r="A279" s="527"/>
      <c r="B279" s="520"/>
      <c r="C279" s="73"/>
      <c r="D279" s="90"/>
      <c r="E279" s="135"/>
      <c r="F279" s="90"/>
      <c r="G279" s="238"/>
      <c r="H279" s="201"/>
      <c r="I279" s="37"/>
    </row>
    <row r="280" spans="1:9" s="44" customFormat="1" ht="18" customHeight="1" x14ac:dyDescent="0.3">
      <c r="A280" s="527"/>
      <c r="B280" s="520"/>
      <c r="C280" s="73"/>
      <c r="D280" s="90"/>
      <c r="E280" s="135"/>
      <c r="F280" s="90"/>
      <c r="G280" s="238"/>
      <c r="H280" s="201"/>
      <c r="I280" s="37"/>
    </row>
    <row r="281" spans="1:9" s="44" customFormat="1" ht="18" customHeight="1" x14ac:dyDescent="0.3">
      <c r="A281" s="527"/>
      <c r="B281" s="520"/>
      <c r="C281" s="73"/>
      <c r="D281" s="90"/>
      <c r="E281" s="135"/>
      <c r="F281" s="90"/>
      <c r="G281" s="238"/>
      <c r="H281" s="201"/>
      <c r="I281" s="37"/>
    </row>
    <row r="282" spans="1:9" s="44" customFormat="1" ht="18" customHeight="1" x14ac:dyDescent="0.3">
      <c r="A282" s="527"/>
      <c r="B282" s="520"/>
      <c r="C282" s="73"/>
      <c r="D282" s="90"/>
      <c r="E282" s="135"/>
      <c r="F282" s="90"/>
      <c r="G282" s="238"/>
      <c r="H282" s="201"/>
      <c r="I282" s="37"/>
    </row>
    <row r="283" spans="1:9" s="44" customFormat="1" ht="18" customHeight="1" thickBot="1" x14ac:dyDescent="0.35">
      <c r="A283" s="527"/>
      <c r="B283" s="520"/>
      <c r="C283" s="73"/>
      <c r="D283" s="90"/>
      <c r="E283" s="135"/>
      <c r="F283" s="90"/>
      <c r="G283" s="238"/>
      <c r="H283" s="201"/>
      <c r="I283" s="37"/>
    </row>
    <row r="284" spans="1:9" s="44" customFormat="1" ht="18" customHeight="1" thickBot="1" x14ac:dyDescent="0.4">
      <c r="A284" s="527"/>
      <c r="B284" s="521"/>
      <c r="C284" s="160"/>
      <c r="D284" s="98"/>
      <c r="E284" s="136"/>
      <c r="F284" s="98"/>
      <c r="G284" s="236"/>
      <c r="H284" s="171"/>
      <c r="I284" s="40">
        <f>SUM(G276:G284)</f>
        <v>0</v>
      </c>
    </row>
    <row r="285" spans="1:9" s="44" customFormat="1" ht="18" customHeight="1" x14ac:dyDescent="0.35">
      <c r="A285" s="529"/>
      <c r="B285" s="528"/>
      <c r="C285" s="20"/>
      <c r="D285" s="90"/>
      <c r="E285" s="90"/>
      <c r="F285" s="91"/>
      <c r="G285" s="245"/>
      <c r="H285" s="201"/>
      <c r="I285" s="83"/>
    </row>
    <row r="286" spans="1:9" s="44" customFormat="1" ht="18" customHeight="1" x14ac:dyDescent="0.35">
      <c r="A286" s="530"/>
      <c r="B286" s="528"/>
      <c r="C286" s="20"/>
      <c r="D286" s="90"/>
      <c r="E286" s="90"/>
      <c r="F286" s="91"/>
      <c r="G286" s="245"/>
      <c r="H286" s="201"/>
      <c r="I286" s="83"/>
    </row>
    <row r="287" spans="1:9" s="44" customFormat="1" ht="18" customHeight="1" x14ac:dyDescent="0.35">
      <c r="A287" s="530"/>
      <c r="B287" s="528"/>
      <c r="C287" s="20"/>
      <c r="D287" s="90"/>
      <c r="E287" s="90"/>
      <c r="F287" s="91"/>
      <c r="G287" s="245"/>
      <c r="H287" s="201"/>
      <c r="I287" s="83"/>
    </row>
    <row r="288" spans="1:9" s="44" customFormat="1" ht="18" customHeight="1" x14ac:dyDescent="0.35">
      <c r="A288" s="530"/>
      <c r="B288" s="528"/>
      <c r="C288" s="20"/>
      <c r="D288" s="90"/>
      <c r="E288" s="90"/>
      <c r="F288" s="91"/>
      <c r="G288" s="245"/>
      <c r="H288" s="201"/>
      <c r="I288" s="83"/>
    </row>
    <row r="289" spans="1:9" s="44" customFormat="1" ht="18" customHeight="1" x14ac:dyDescent="0.35">
      <c r="A289" s="530"/>
      <c r="B289" s="528"/>
      <c r="C289" s="20"/>
      <c r="D289" s="90"/>
      <c r="E289" s="90"/>
      <c r="F289" s="91"/>
      <c r="G289" s="245"/>
      <c r="H289" s="201"/>
      <c r="I289" s="83"/>
    </row>
    <row r="290" spans="1:9" s="44" customFormat="1" ht="18" customHeight="1" x14ac:dyDescent="0.35">
      <c r="A290" s="530"/>
      <c r="B290" s="528"/>
      <c r="C290" s="20"/>
      <c r="D290" s="90"/>
      <c r="E290" s="90"/>
      <c r="F290" s="91"/>
      <c r="G290" s="138"/>
      <c r="H290" s="170"/>
      <c r="I290" s="83"/>
    </row>
    <row r="291" spans="1:9" s="44" customFormat="1" ht="18" customHeight="1" x14ac:dyDescent="0.35">
      <c r="A291" s="530"/>
      <c r="B291" s="528"/>
      <c r="C291" s="20"/>
      <c r="D291" s="90"/>
      <c r="E291" s="90"/>
      <c r="F291" s="91"/>
      <c r="G291" s="138"/>
      <c r="H291" s="170"/>
      <c r="I291" s="83"/>
    </row>
    <row r="292" spans="1:9" s="44" customFormat="1" ht="18" customHeight="1" x14ac:dyDescent="0.35">
      <c r="A292" s="530"/>
      <c r="B292" s="528"/>
      <c r="C292" s="20"/>
      <c r="D292" s="90"/>
      <c r="E292" s="90"/>
      <c r="F292" s="91"/>
      <c r="G292" s="138"/>
      <c r="H292" s="170"/>
      <c r="I292" s="83"/>
    </row>
    <row r="293" spans="1:9" s="44" customFormat="1" ht="18" customHeight="1" x14ac:dyDescent="0.35">
      <c r="A293" s="530"/>
      <c r="B293" s="528"/>
      <c r="C293" s="20"/>
      <c r="D293" s="90"/>
      <c r="E293" s="90"/>
      <c r="F293" s="91"/>
      <c r="G293" s="138"/>
      <c r="H293" s="170"/>
      <c r="I293" s="83"/>
    </row>
    <row r="294" spans="1:9" s="44" customFormat="1" ht="18" customHeight="1" x14ac:dyDescent="0.35">
      <c r="A294" s="530"/>
      <c r="B294" s="528"/>
      <c r="C294" s="20"/>
      <c r="D294" s="90"/>
      <c r="E294" s="90"/>
      <c r="F294" s="91"/>
      <c r="G294" s="138"/>
      <c r="H294" s="170"/>
      <c r="I294" s="83"/>
    </row>
    <row r="295" spans="1:9" s="44" customFormat="1" ht="18" customHeight="1" x14ac:dyDescent="0.35">
      <c r="A295" s="530"/>
      <c r="B295" s="528"/>
      <c r="C295" s="20"/>
      <c r="D295" s="90"/>
      <c r="E295" s="90"/>
      <c r="F295" s="91"/>
      <c r="G295" s="138"/>
      <c r="H295" s="170"/>
      <c r="I295" s="83"/>
    </row>
    <row r="296" spans="1:9" s="44" customFormat="1" ht="18" customHeight="1" x14ac:dyDescent="0.35">
      <c r="A296" s="530"/>
      <c r="B296" s="528"/>
      <c r="C296" s="20"/>
      <c r="D296" s="90"/>
      <c r="E296" s="90"/>
      <c r="F296" s="91"/>
      <c r="G296" s="138"/>
      <c r="H296" s="170"/>
      <c r="I296" s="83"/>
    </row>
    <row r="297" spans="1:9" s="44" customFormat="1" ht="18" customHeight="1" x14ac:dyDescent="0.35">
      <c r="A297" s="530"/>
      <c r="B297" s="528"/>
      <c r="C297" s="20"/>
      <c r="D297" s="90"/>
      <c r="E297" s="90"/>
      <c r="F297" s="91"/>
      <c r="G297" s="138"/>
      <c r="H297" s="170"/>
      <c r="I297" s="83"/>
    </row>
    <row r="298" spans="1:9" s="44" customFormat="1" ht="18" customHeight="1" x14ac:dyDescent="0.35">
      <c r="A298" s="530"/>
      <c r="B298" s="528"/>
      <c r="C298" s="20"/>
      <c r="D298" s="90"/>
      <c r="E298" s="90"/>
      <c r="F298" s="91"/>
      <c r="G298" s="138"/>
      <c r="H298" s="170"/>
      <c r="I298" s="83"/>
    </row>
    <row r="299" spans="1:9" s="44" customFormat="1" ht="18" customHeight="1" x14ac:dyDescent="0.35">
      <c r="A299" s="530"/>
      <c r="B299" s="528"/>
      <c r="C299" s="20"/>
      <c r="D299" s="90"/>
      <c r="E299" s="90"/>
      <c r="F299" s="91"/>
      <c r="G299" s="138"/>
      <c r="H299" s="170"/>
      <c r="I299" s="83"/>
    </row>
    <row r="300" spans="1:9" s="44" customFormat="1" ht="18" customHeight="1" x14ac:dyDescent="0.35">
      <c r="A300" s="530"/>
      <c r="B300" s="528"/>
      <c r="C300" s="13"/>
      <c r="D300" s="42"/>
      <c r="E300" s="42"/>
      <c r="F300" s="121"/>
      <c r="G300" s="139"/>
      <c r="H300" s="172"/>
      <c r="I300" s="83"/>
    </row>
    <row r="301" spans="1:9" s="44" customFormat="1" ht="18" customHeight="1" x14ac:dyDescent="0.35">
      <c r="A301" s="530"/>
      <c r="B301" s="528"/>
      <c r="C301" s="279"/>
      <c r="D301" s="130"/>
      <c r="E301" s="130"/>
      <c r="F301" s="133"/>
      <c r="G301" s="280"/>
      <c r="H301" s="170"/>
      <c r="I301" s="83"/>
    </row>
    <row r="302" spans="1:9" s="44" customFormat="1" ht="18" customHeight="1" x14ac:dyDescent="0.35">
      <c r="A302" s="530"/>
      <c r="B302" s="528"/>
      <c r="C302" s="13"/>
      <c r="D302" s="42"/>
      <c r="E302" s="42"/>
      <c r="F302" s="121"/>
      <c r="G302" s="139"/>
      <c r="H302" s="170"/>
      <c r="I302" s="83"/>
    </row>
    <row r="303" spans="1:9" s="44" customFormat="1" ht="18" customHeight="1" thickBot="1" x14ac:dyDescent="0.4">
      <c r="A303" s="530"/>
      <c r="B303" s="528"/>
      <c r="C303" s="13"/>
      <c r="D303" s="42"/>
      <c r="E303" s="42"/>
      <c r="F303" s="121"/>
      <c r="G303" s="139"/>
      <c r="H303" s="170"/>
      <c r="I303" s="83"/>
    </row>
    <row r="304" spans="1:9" s="44" customFormat="1" ht="18" customHeight="1" thickBot="1" x14ac:dyDescent="0.4">
      <c r="A304" s="530"/>
      <c r="B304" s="520"/>
      <c r="C304" s="20"/>
      <c r="D304" s="90"/>
      <c r="E304" s="90"/>
      <c r="F304" s="91"/>
      <c r="G304" s="138"/>
      <c r="H304" s="170"/>
      <c r="I304" s="40">
        <f>SUM(G285:G304)</f>
        <v>0</v>
      </c>
    </row>
    <row r="305" spans="1:9" s="44" customFormat="1" ht="18" customHeight="1" x14ac:dyDescent="0.3">
      <c r="A305" s="519"/>
      <c r="B305" s="519"/>
      <c r="C305" s="88"/>
      <c r="D305" s="128"/>
      <c r="E305" s="128"/>
      <c r="F305" s="132"/>
      <c r="G305" s="204"/>
      <c r="H305" s="202"/>
    </row>
    <row r="306" spans="1:9" s="44" customFormat="1" ht="18" customHeight="1" x14ac:dyDescent="0.3">
      <c r="A306" s="520"/>
      <c r="B306" s="520"/>
      <c r="C306" s="20"/>
      <c r="D306" s="90"/>
      <c r="E306" s="90"/>
      <c r="F306" s="91"/>
      <c r="G306" s="139"/>
      <c r="H306" s="201"/>
    </row>
    <row r="307" spans="1:9" s="44" customFormat="1" ht="18" customHeight="1" x14ac:dyDescent="0.3">
      <c r="A307" s="520"/>
      <c r="B307" s="520"/>
      <c r="C307" s="20"/>
      <c r="D307" s="90"/>
      <c r="E307" s="90"/>
      <c r="F307" s="91"/>
      <c r="G307" s="139"/>
      <c r="H307" s="201"/>
    </row>
    <row r="308" spans="1:9" s="44" customFormat="1" ht="18" customHeight="1" x14ac:dyDescent="0.3">
      <c r="A308" s="520"/>
      <c r="B308" s="520"/>
      <c r="C308" s="20"/>
      <c r="D308" s="90"/>
      <c r="E308" s="90"/>
      <c r="F308" s="91"/>
      <c r="G308" s="139"/>
      <c r="H308" s="201"/>
    </row>
    <row r="309" spans="1:9" s="44" customFormat="1" ht="18" customHeight="1" x14ac:dyDescent="0.3">
      <c r="A309" s="520"/>
      <c r="B309" s="520"/>
      <c r="C309" s="20"/>
      <c r="D309" s="90"/>
      <c r="E309" s="90"/>
      <c r="F309" s="91"/>
      <c r="G309" s="139"/>
      <c r="H309" s="201"/>
    </row>
    <row r="310" spans="1:9" s="44" customFormat="1" ht="18" customHeight="1" x14ac:dyDescent="0.3">
      <c r="A310" s="520"/>
      <c r="B310" s="520"/>
      <c r="C310" s="20"/>
      <c r="D310" s="90"/>
      <c r="E310" s="90"/>
      <c r="F310" s="91"/>
      <c r="G310" s="139"/>
      <c r="H310" s="201"/>
    </row>
    <row r="311" spans="1:9" s="44" customFormat="1" ht="18" customHeight="1" x14ac:dyDescent="0.3">
      <c r="A311" s="520"/>
      <c r="B311" s="520"/>
      <c r="C311" s="20"/>
      <c r="D311" s="90"/>
      <c r="E311" s="90"/>
      <c r="F311" s="91"/>
      <c r="G311" s="139"/>
      <c r="H311" s="201"/>
    </row>
    <row r="312" spans="1:9" s="44" customFormat="1" ht="18" customHeight="1" x14ac:dyDescent="0.3">
      <c r="A312" s="520"/>
      <c r="B312" s="520"/>
      <c r="C312" s="20"/>
      <c r="D312" s="90"/>
      <c r="E312" s="90"/>
      <c r="F312" s="91"/>
      <c r="G312" s="139"/>
      <c r="H312" s="201"/>
    </row>
    <row r="313" spans="1:9" s="44" customFormat="1" ht="18" customHeight="1" x14ac:dyDescent="0.3">
      <c r="A313" s="520"/>
      <c r="B313" s="520"/>
      <c r="C313" s="20"/>
      <c r="D313" s="90"/>
      <c r="E313" s="90"/>
      <c r="F313" s="91"/>
      <c r="G313" s="139"/>
      <c r="H313" s="201"/>
    </row>
    <row r="314" spans="1:9" s="44" customFormat="1" ht="18" customHeight="1" x14ac:dyDescent="0.3">
      <c r="A314" s="520"/>
      <c r="B314" s="520"/>
      <c r="C314" s="20"/>
      <c r="D314" s="90"/>
      <c r="E314" s="90"/>
      <c r="F314" s="91"/>
      <c r="G314" s="139"/>
      <c r="H314" s="201"/>
    </row>
    <row r="315" spans="1:9" s="44" customFormat="1" ht="18" customHeight="1" x14ac:dyDescent="0.3">
      <c r="A315" s="520"/>
      <c r="B315" s="520"/>
      <c r="C315" s="20"/>
      <c r="D315" s="90"/>
      <c r="E315" s="90"/>
      <c r="F315" s="91"/>
      <c r="G315" s="139"/>
      <c r="H315" s="201"/>
    </row>
    <row r="316" spans="1:9" s="44" customFormat="1" ht="18" customHeight="1" x14ac:dyDescent="0.3">
      <c r="A316" s="520"/>
      <c r="B316" s="520"/>
      <c r="C316" s="20"/>
      <c r="D316" s="90"/>
      <c r="E316" s="90"/>
      <c r="F316" s="91"/>
      <c r="G316" s="139"/>
      <c r="H316" s="201"/>
    </row>
    <row r="317" spans="1:9" s="44" customFormat="1" ht="18" customHeight="1" x14ac:dyDescent="0.3">
      <c r="A317" s="520"/>
      <c r="B317" s="520"/>
      <c r="C317" s="20"/>
      <c r="D317" s="90"/>
      <c r="E317" s="90"/>
      <c r="F317" s="91"/>
      <c r="G317" s="139"/>
      <c r="H317" s="201"/>
    </row>
    <row r="318" spans="1:9" s="44" customFormat="1" ht="18" customHeight="1" thickBot="1" x14ac:dyDescent="0.35">
      <c r="A318" s="520"/>
      <c r="B318" s="520"/>
      <c r="C318" s="13"/>
      <c r="D318" s="42"/>
      <c r="E318" s="42"/>
      <c r="F318" s="121"/>
      <c r="G318" s="139"/>
      <c r="H318" s="200"/>
    </row>
    <row r="319" spans="1:9" s="44" customFormat="1" ht="18" customHeight="1" thickBot="1" x14ac:dyDescent="0.4">
      <c r="A319" s="521"/>
      <c r="B319" s="521"/>
      <c r="C319" s="19"/>
      <c r="D319" s="98"/>
      <c r="E319" s="98"/>
      <c r="F319" s="134"/>
      <c r="G319" s="137"/>
      <c r="H319" s="179"/>
      <c r="I319" s="40">
        <f>SUM(G305:G319)</f>
        <v>0</v>
      </c>
    </row>
    <row r="320" spans="1:9" s="44" customFormat="1" ht="18" customHeight="1" x14ac:dyDescent="0.3">
      <c r="A320" s="516"/>
      <c r="B320" s="516"/>
      <c r="C320" s="88"/>
      <c r="D320" s="132"/>
      <c r="E320" s="141"/>
      <c r="F320" s="132"/>
      <c r="G320" s="142"/>
      <c r="H320" s="202"/>
      <c r="I320" s="108"/>
    </row>
    <row r="321" spans="1:29" s="44" customFormat="1" ht="18" customHeight="1" x14ac:dyDescent="0.3">
      <c r="A321" s="517"/>
      <c r="B321" s="517"/>
      <c r="C321" s="20"/>
      <c r="D321" s="91"/>
      <c r="E321" s="135"/>
      <c r="F321" s="91"/>
      <c r="G321" s="138"/>
      <c r="H321" s="201"/>
      <c r="I321" s="50"/>
    </row>
    <row r="322" spans="1:29" s="44" customFormat="1" ht="18" customHeight="1" x14ac:dyDescent="0.3">
      <c r="A322" s="517"/>
      <c r="B322" s="517"/>
      <c r="C322" s="20"/>
      <c r="D322" s="91"/>
      <c r="E322" s="135"/>
      <c r="F322" s="91"/>
      <c r="G322" s="138"/>
      <c r="H322" s="201"/>
      <c r="I322" s="50"/>
    </row>
    <row r="323" spans="1:29" s="44" customFormat="1" ht="18" customHeight="1" x14ac:dyDescent="0.3">
      <c r="A323" s="517"/>
      <c r="B323" s="517"/>
      <c r="C323" s="20"/>
      <c r="D323" s="91"/>
      <c r="E323" s="135"/>
      <c r="F323" s="91"/>
      <c r="G323" s="138"/>
      <c r="H323" s="201"/>
      <c r="I323" s="50"/>
    </row>
    <row r="324" spans="1:29" s="44" customFormat="1" ht="18" customHeight="1" x14ac:dyDescent="0.3">
      <c r="A324" s="517"/>
      <c r="B324" s="517"/>
      <c r="C324" s="20"/>
      <c r="D324" s="91"/>
      <c r="E324" s="135"/>
      <c r="F324" s="91"/>
      <c r="G324" s="138"/>
      <c r="H324" s="201"/>
      <c r="I324" s="50"/>
    </row>
    <row r="325" spans="1:29" s="44" customFormat="1" ht="18" customHeight="1" x14ac:dyDescent="0.3">
      <c r="A325" s="517"/>
      <c r="B325" s="517"/>
      <c r="C325" s="20"/>
      <c r="D325" s="91"/>
      <c r="E325" s="135"/>
      <c r="F325" s="91"/>
      <c r="G325" s="138"/>
      <c r="H325" s="201"/>
      <c r="I325" s="50"/>
    </row>
    <row r="326" spans="1:29" s="44" customFormat="1" ht="18" customHeight="1" x14ac:dyDescent="0.3">
      <c r="A326" s="517"/>
      <c r="B326" s="517"/>
      <c r="C326" s="20"/>
      <c r="D326" s="91"/>
      <c r="E326" s="135"/>
      <c r="F326" s="91"/>
      <c r="G326" s="138"/>
      <c r="H326" s="201"/>
      <c r="I326" s="50"/>
    </row>
    <row r="327" spans="1:29" s="44" customFormat="1" ht="18" customHeight="1" thickBot="1" x14ac:dyDescent="0.35">
      <c r="A327" s="517"/>
      <c r="B327" s="517"/>
      <c r="C327" s="20"/>
      <c r="D327" s="91"/>
      <c r="E327" s="135"/>
      <c r="F327" s="91"/>
      <c r="G327" s="138"/>
      <c r="H327" s="201"/>
      <c r="I327" s="50"/>
    </row>
    <row r="328" spans="1:29" s="50" customFormat="1" ht="18" customHeight="1" thickBot="1" x14ac:dyDescent="0.4">
      <c r="A328" s="518"/>
      <c r="B328" s="518"/>
      <c r="C328" s="21"/>
      <c r="D328" s="134"/>
      <c r="E328" s="136"/>
      <c r="F328" s="98"/>
      <c r="G328" s="143"/>
      <c r="H328" s="171"/>
      <c r="I328" s="40">
        <f>SUM(G320:G328)</f>
        <v>0</v>
      </c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</row>
    <row r="329" spans="1:29" s="26" customFormat="1" ht="18" customHeight="1" x14ac:dyDescent="0.3">
      <c r="A329" s="516"/>
      <c r="B329" s="516"/>
      <c r="C329" s="23"/>
      <c r="D329" s="91"/>
      <c r="E329" s="90"/>
      <c r="F329" s="90"/>
      <c r="G329" s="145"/>
      <c r="H329" s="201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</row>
    <row r="330" spans="1:29" s="26" customFormat="1" ht="18" customHeight="1" x14ac:dyDescent="0.3">
      <c r="A330" s="517"/>
      <c r="B330" s="517"/>
      <c r="C330" s="23"/>
      <c r="D330" s="91"/>
      <c r="E330" s="90"/>
      <c r="F330" s="90"/>
      <c r="G330" s="145"/>
      <c r="H330" s="201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</row>
    <row r="331" spans="1:29" s="26" customFormat="1" ht="18" customHeight="1" x14ac:dyDescent="0.3">
      <c r="A331" s="517"/>
      <c r="B331" s="517"/>
      <c r="C331" s="23"/>
      <c r="D331" s="91"/>
      <c r="E331" s="90"/>
      <c r="F331" s="90"/>
      <c r="G331" s="145"/>
      <c r="H331" s="201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</row>
    <row r="332" spans="1:29" s="26" customFormat="1" ht="18" customHeight="1" x14ac:dyDescent="0.3">
      <c r="A332" s="517"/>
      <c r="B332" s="517"/>
      <c r="C332" s="23"/>
      <c r="D332" s="91"/>
      <c r="E332" s="90"/>
      <c r="F332" s="90"/>
      <c r="G332" s="145"/>
      <c r="H332" s="201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</row>
    <row r="333" spans="1:29" s="26" customFormat="1" ht="18" customHeight="1" x14ac:dyDescent="0.3">
      <c r="A333" s="517"/>
      <c r="B333" s="517"/>
      <c r="C333" s="23"/>
      <c r="D333" s="91"/>
      <c r="E333" s="90"/>
      <c r="F333" s="90"/>
      <c r="G333" s="145"/>
      <c r="H333" s="201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</row>
    <row r="334" spans="1:29" s="26" customFormat="1" ht="18" customHeight="1" x14ac:dyDescent="0.3">
      <c r="A334" s="517"/>
      <c r="B334" s="517"/>
      <c r="C334" s="23"/>
      <c r="D334" s="91"/>
      <c r="E334" s="90"/>
      <c r="F334" s="90"/>
      <c r="G334" s="145"/>
      <c r="H334" s="201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</row>
    <row r="335" spans="1:29" s="26" customFormat="1" ht="18" customHeight="1" x14ac:dyDescent="0.3">
      <c r="A335" s="517"/>
      <c r="B335" s="517"/>
      <c r="C335" s="23"/>
      <c r="D335" s="91"/>
      <c r="E335" s="90"/>
      <c r="F335" s="90"/>
      <c r="G335" s="145"/>
      <c r="H335" s="201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</row>
    <row r="336" spans="1:29" s="26" customFormat="1" ht="18" customHeight="1" x14ac:dyDescent="0.3">
      <c r="A336" s="517"/>
      <c r="B336" s="517"/>
      <c r="C336" s="23"/>
      <c r="D336" s="91"/>
      <c r="E336" s="90"/>
      <c r="F336" s="90"/>
      <c r="G336" s="145"/>
      <c r="H336" s="201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</row>
    <row r="337" spans="1:29" s="26" customFormat="1" ht="18" customHeight="1" x14ac:dyDescent="0.3">
      <c r="A337" s="517"/>
      <c r="B337" s="517"/>
      <c r="C337" s="23"/>
      <c r="D337" s="91"/>
      <c r="E337" s="90"/>
      <c r="F337" s="90"/>
      <c r="G337" s="145"/>
      <c r="H337" s="201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</row>
    <row r="338" spans="1:29" s="26" customFormat="1" ht="18" customHeight="1" x14ac:dyDescent="0.3">
      <c r="A338" s="517"/>
      <c r="B338" s="517"/>
      <c r="C338" s="23"/>
      <c r="D338" s="91"/>
      <c r="E338" s="90"/>
      <c r="F338" s="90"/>
      <c r="G338" s="145"/>
      <c r="H338" s="201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</row>
    <row r="339" spans="1:29" s="26" customFormat="1" ht="18" customHeight="1" x14ac:dyDescent="0.3">
      <c r="A339" s="517"/>
      <c r="B339" s="517"/>
      <c r="C339" s="23"/>
      <c r="D339" s="91"/>
      <c r="E339" s="90"/>
      <c r="F339" s="90"/>
      <c r="G339" s="145"/>
      <c r="H339" s="201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</row>
    <row r="340" spans="1:29" s="26" customFormat="1" ht="18" customHeight="1" x14ac:dyDescent="0.3">
      <c r="A340" s="517"/>
      <c r="B340" s="517"/>
      <c r="C340" s="23"/>
      <c r="D340" s="91"/>
      <c r="E340" s="90"/>
      <c r="F340" s="90"/>
      <c r="G340" s="145"/>
      <c r="H340" s="201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</row>
    <row r="341" spans="1:29" s="26" customFormat="1" ht="18" customHeight="1" x14ac:dyDescent="0.3">
      <c r="A341" s="517"/>
      <c r="B341" s="517"/>
      <c r="C341" s="23"/>
      <c r="D341" s="91"/>
      <c r="E341" s="90"/>
      <c r="F341" s="90"/>
      <c r="G341" s="145"/>
      <c r="H341" s="201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</row>
    <row r="342" spans="1:29" s="26" customFormat="1" ht="18" customHeight="1" x14ac:dyDescent="0.3">
      <c r="A342" s="517"/>
      <c r="B342" s="517"/>
      <c r="C342" s="23"/>
      <c r="D342" s="91"/>
      <c r="E342" s="90"/>
      <c r="F342" s="90"/>
      <c r="G342" s="145"/>
      <c r="H342" s="201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</row>
    <row r="343" spans="1:29" s="26" customFormat="1" ht="18" customHeight="1" x14ac:dyDescent="0.3">
      <c r="A343" s="517"/>
      <c r="B343" s="517"/>
      <c r="C343" s="23"/>
      <c r="D343" s="91"/>
      <c r="E343" s="90"/>
      <c r="F343" s="90"/>
      <c r="G343" s="145"/>
      <c r="H343" s="201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</row>
    <row r="344" spans="1:29" s="26" customFormat="1" ht="18" customHeight="1" x14ac:dyDescent="0.3">
      <c r="A344" s="517"/>
      <c r="B344" s="517"/>
      <c r="C344" s="23"/>
      <c r="D344" s="91"/>
      <c r="E344" s="90"/>
      <c r="F344" s="90"/>
      <c r="G344" s="145"/>
      <c r="H344" s="201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</row>
    <row r="345" spans="1:29" s="26" customFormat="1" ht="18" customHeight="1" thickBot="1" x14ac:dyDescent="0.35">
      <c r="A345" s="517"/>
      <c r="B345" s="517"/>
      <c r="C345" s="23"/>
      <c r="D345" s="91"/>
      <c r="E345" s="90"/>
      <c r="F345" s="90"/>
      <c r="G345" s="145"/>
      <c r="H345" s="201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</row>
    <row r="346" spans="1:29" s="44" customFormat="1" ht="18" customHeight="1" thickBot="1" x14ac:dyDescent="0.4">
      <c r="A346" s="518"/>
      <c r="B346" s="518"/>
      <c r="C346" s="19"/>
      <c r="D346" s="134"/>
      <c r="E346" s="134"/>
      <c r="F346" s="134"/>
      <c r="G346" s="137"/>
      <c r="H346" s="181"/>
      <c r="I346" s="109">
        <f>SUM(G329:G346)</f>
        <v>0</v>
      </c>
    </row>
    <row r="347" spans="1:29" s="44" customFormat="1" ht="18" customHeight="1" x14ac:dyDescent="0.25">
      <c r="A347" s="516"/>
      <c r="B347" s="516"/>
      <c r="C347" s="88"/>
      <c r="D347" s="132"/>
      <c r="E347" s="132"/>
      <c r="F347" s="132"/>
      <c r="G347" s="142"/>
      <c r="H347" s="202"/>
      <c r="I347" s="120"/>
    </row>
    <row r="348" spans="1:29" s="44" customFormat="1" ht="18" customHeight="1" x14ac:dyDescent="0.25">
      <c r="A348" s="517"/>
      <c r="B348" s="517"/>
      <c r="C348" s="20"/>
      <c r="D348" s="91"/>
      <c r="E348" s="91"/>
      <c r="F348" s="91"/>
      <c r="G348" s="138"/>
      <c r="H348" s="201"/>
      <c r="I348" s="120"/>
    </row>
    <row r="349" spans="1:29" s="44" customFormat="1" ht="18" customHeight="1" x14ac:dyDescent="0.25">
      <c r="A349" s="517"/>
      <c r="B349" s="517"/>
      <c r="C349" s="20"/>
      <c r="D349" s="91"/>
      <c r="E349" s="91"/>
      <c r="F349" s="91"/>
      <c r="G349" s="138"/>
      <c r="H349" s="201"/>
      <c r="I349" s="120"/>
    </row>
    <row r="350" spans="1:29" s="44" customFormat="1" ht="18" customHeight="1" x14ac:dyDescent="0.25">
      <c r="A350" s="517"/>
      <c r="B350" s="517"/>
      <c r="C350" s="20"/>
      <c r="D350" s="91"/>
      <c r="E350" s="91"/>
      <c r="F350" s="91"/>
      <c r="G350" s="138"/>
      <c r="H350" s="201"/>
      <c r="I350" s="120"/>
    </row>
    <row r="351" spans="1:29" s="44" customFormat="1" ht="18" customHeight="1" x14ac:dyDescent="0.25">
      <c r="A351" s="517"/>
      <c r="B351" s="517"/>
      <c r="C351" s="20"/>
      <c r="D351" s="91"/>
      <c r="E351" s="91"/>
      <c r="F351" s="91"/>
      <c r="G351" s="138"/>
      <c r="H351" s="201"/>
      <c r="I351" s="120"/>
    </row>
    <row r="352" spans="1:29" s="44" customFormat="1" ht="18" customHeight="1" x14ac:dyDescent="0.25">
      <c r="A352" s="517"/>
      <c r="B352" s="517"/>
      <c r="C352" s="20"/>
      <c r="D352" s="91"/>
      <c r="E352" s="91"/>
      <c r="F352" s="91"/>
      <c r="G352" s="138"/>
      <c r="H352" s="201"/>
      <c r="I352" s="120"/>
    </row>
    <row r="353" spans="1:9" s="44" customFormat="1" ht="18" customHeight="1" x14ac:dyDescent="0.25">
      <c r="A353" s="517"/>
      <c r="B353" s="517"/>
      <c r="C353" s="20"/>
      <c r="D353" s="91"/>
      <c r="E353" s="91"/>
      <c r="F353" s="91"/>
      <c r="G353" s="138"/>
      <c r="H353" s="201"/>
      <c r="I353" s="120"/>
    </row>
    <row r="354" spans="1:9" s="44" customFormat="1" ht="18" customHeight="1" x14ac:dyDescent="0.25">
      <c r="A354" s="517"/>
      <c r="B354" s="517"/>
      <c r="C354" s="20"/>
      <c r="D354" s="91"/>
      <c r="E354" s="91"/>
      <c r="F354" s="91"/>
      <c r="G354" s="138"/>
      <c r="H354" s="201"/>
      <c r="I354" s="120"/>
    </row>
    <row r="355" spans="1:9" s="44" customFormat="1" ht="18" customHeight="1" x14ac:dyDescent="0.25">
      <c r="A355" s="517"/>
      <c r="B355" s="517"/>
      <c r="C355" s="20"/>
      <c r="D355" s="91"/>
      <c r="E355" s="91"/>
      <c r="F355" s="91"/>
      <c r="G355" s="138"/>
      <c r="H355" s="201"/>
      <c r="I355" s="120"/>
    </row>
    <row r="356" spans="1:9" s="44" customFormat="1" ht="18" customHeight="1" x14ac:dyDescent="0.25">
      <c r="A356" s="517"/>
      <c r="B356" s="517"/>
      <c r="C356" s="20"/>
      <c r="D356" s="91"/>
      <c r="E356" s="91"/>
      <c r="F356" s="91"/>
      <c r="G356" s="138"/>
      <c r="H356" s="201"/>
      <c r="I356" s="120"/>
    </row>
    <row r="357" spans="1:9" s="44" customFormat="1" ht="18" customHeight="1" x14ac:dyDescent="0.25">
      <c r="A357" s="517"/>
      <c r="B357" s="517"/>
      <c r="C357" s="20"/>
      <c r="D357" s="91"/>
      <c r="E357" s="91"/>
      <c r="F357" s="91"/>
      <c r="G357" s="138"/>
      <c r="H357" s="201"/>
      <c r="I357" s="120"/>
    </row>
    <row r="358" spans="1:9" s="44" customFormat="1" ht="18" customHeight="1" x14ac:dyDescent="0.25">
      <c r="A358" s="517"/>
      <c r="B358" s="517"/>
      <c r="C358" s="20"/>
      <c r="D358" s="91"/>
      <c r="E358" s="91"/>
      <c r="F358" s="91"/>
      <c r="G358" s="138"/>
      <c r="H358" s="201"/>
      <c r="I358" s="120"/>
    </row>
    <row r="359" spans="1:9" s="44" customFormat="1" ht="18" customHeight="1" x14ac:dyDescent="0.25">
      <c r="A359" s="517"/>
      <c r="B359" s="517"/>
      <c r="C359" s="20"/>
      <c r="D359" s="91"/>
      <c r="E359" s="91"/>
      <c r="F359" s="91"/>
      <c r="G359" s="138"/>
      <c r="H359" s="201"/>
      <c r="I359" s="120"/>
    </row>
    <row r="360" spans="1:9" s="44" customFormat="1" ht="18" customHeight="1" x14ac:dyDescent="0.25">
      <c r="A360" s="517"/>
      <c r="B360" s="517"/>
      <c r="C360" s="20"/>
      <c r="D360" s="91"/>
      <c r="E360" s="91"/>
      <c r="F360" s="91"/>
      <c r="G360" s="138"/>
      <c r="H360" s="201"/>
      <c r="I360" s="120"/>
    </row>
    <row r="361" spans="1:9" s="44" customFormat="1" ht="18" customHeight="1" x14ac:dyDescent="0.25">
      <c r="A361" s="517"/>
      <c r="B361" s="517"/>
      <c r="C361" s="13"/>
      <c r="D361" s="121"/>
      <c r="E361" s="121"/>
      <c r="F361" s="121"/>
      <c r="G361" s="139"/>
      <c r="H361" s="200"/>
      <c r="I361" s="120"/>
    </row>
    <row r="362" spans="1:9" s="44" customFormat="1" ht="18" customHeight="1" x14ac:dyDescent="0.25">
      <c r="A362" s="517"/>
      <c r="B362" s="517"/>
      <c r="C362" s="13"/>
      <c r="D362" s="121"/>
      <c r="E362" s="121"/>
      <c r="F362" s="121"/>
      <c r="G362" s="139"/>
      <c r="H362" s="200"/>
      <c r="I362" s="120"/>
    </row>
    <row r="363" spans="1:9" s="44" customFormat="1" ht="18" customHeight="1" x14ac:dyDescent="0.25">
      <c r="A363" s="517"/>
      <c r="B363" s="517"/>
      <c r="C363" s="13"/>
      <c r="D363" s="121"/>
      <c r="E363" s="121"/>
      <c r="F363" s="121"/>
      <c r="G363" s="139"/>
      <c r="H363" s="200"/>
      <c r="I363" s="120"/>
    </row>
    <row r="364" spans="1:9" s="44" customFormat="1" ht="18" customHeight="1" thickBot="1" x14ac:dyDescent="0.3">
      <c r="A364" s="517"/>
      <c r="B364" s="517"/>
      <c r="C364" s="13"/>
      <c r="D364" s="121"/>
      <c r="E364" s="121"/>
      <c r="F364" s="121"/>
      <c r="G364" s="139"/>
      <c r="H364" s="200"/>
      <c r="I364" s="120"/>
    </row>
    <row r="365" spans="1:9" s="44" customFormat="1" ht="18" customHeight="1" thickBot="1" x14ac:dyDescent="0.4">
      <c r="A365" s="518"/>
      <c r="B365" s="518"/>
      <c r="C365" s="163"/>
      <c r="D365" s="140"/>
      <c r="E365" s="140"/>
      <c r="F365" s="140"/>
      <c r="G365" s="259"/>
      <c r="H365" s="182"/>
      <c r="I365" s="54">
        <f>SUM(G347:G365)</f>
        <v>0</v>
      </c>
    </row>
    <row r="366" spans="1:9" s="44" customFormat="1" ht="18" customHeight="1" x14ac:dyDescent="0.3">
      <c r="A366" s="517"/>
      <c r="B366" s="517"/>
      <c r="C366" s="23"/>
      <c r="D366" s="91"/>
      <c r="E366" s="91"/>
      <c r="F366" s="90"/>
      <c r="G366" s="145"/>
      <c r="H366" s="170"/>
      <c r="I366" s="1"/>
    </row>
    <row r="367" spans="1:9" s="44" customFormat="1" ht="18" customHeight="1" x14ac:dyDescent="0.3">
      <c r="A367" s="517"/>
      <c r="B367" s="517"/>
      <c r="C367" s="23"/>
      <c r="D367" s="91"/>
      <c r="E367" s="91"/>
      <c r="F367" s="90"/>
      <c r="G367" s="145"/>
      <c r="H367" s="201"/>
      <c r="I367" s="1"/>
    </row>
    <row r="368" spans="1:9" s="44" customFormat="1" ht="18" customHeight="1" x14ac:dyDescent="0.3">
      <c r="A368" s="517"/>
      <c r="B368" s="517"/>
      <c r="C368" s="23"/>
      <c r="D368" s="91"/>
      <c r="E368" s="91"/>
      <c r="F368" s="90"/>
      <c r="G368" s="145"/>
      <c r="H368" s="201"/>
      <c r="I368" s="1"/>
    </row>
    <row r="369" spans="1:28" s="44" customFormat="1" ht="18" customHeight="1" thickBot="1" x14ac:dyDescent="0.35">
      <c r="A369" s="517"/>
      <c r="B369" s="517"/>
      <c r="C369" s="23"/>
      <c r="D369" s="91"/>
      <c r="E369" s="91"/>
      <c r="F369" s="90"/>
      <c r="G369" s="145"/>
      <c r="H369" s="201"/>
      <c r="I369" s="1"/>
    </row>
    <row r="370" spans="1:28" s="44" customFormat="1" ht="18" customHeight="1" thickBot="1" x14ac:dyDescent="0.4">
      <c r="A370" s="518"/>
      <c r="B370" s="518"/>
      <c r="C370" s="21"/>
      <c r="D370" s="134"/>
      <c r="E370" s="134"/>
      <c r="F370" s="98"/>
      <c r="G370" s="143"/>
      <c r="H370" s="171"/>
      <c r="I370" s="40">
        <f>SUM(G366:G370)</f>
        <v>0</v>
      </c>
    </row>
    <row r="371" spans="1:28" s="44" customFormat="1" ht="18" customHeight="1" x14ac:dyDescent="0.3">
      <c r="A371" s="517"/>
      <c r="B371" s="517"/>
      <c r="C371" s="55"/>
      <c r="D371" s="133"/>
      <c r="E371" s="133"/>
      <c r="F371" s="130"/>
      <c r="G371" s="147"/>
      <c r="H371" s="206"/>
      <c r="I371" s="1"/>
    </row>
    <row r="372" spans="1:28" s="44" customFormat="1" ht="18" customHeight="1" x14ac:dyDescent="0.3">
      <c r="A372" s="517"/>
      <c r="B372" s="517"/>
      <c r="C372" s="15"/>
      <c r="D372" s="121"/>
      <c r="E372" s="121"/>
      <c r="F372" s="42"/>
      <c r="G372" s="92"/>
      <c r="H372" s="200"/>
      <c r="I372" s="1"/>
    </row>
    <row r="373" spans="1:28" s="44" customFormat="1" ht="18" customHeight="1" x14ac:dyDescent="0.3">
      <c r="A373" s="517"/>
      <c r="B373" s="517"/>
      <c r="C373" s="15"/>
      <c r="D373" s="121"/>
      <c r="E373" s="121"/>
      <c r="F373" s="42"/>
      <c r="G373" s="92"/>
      <c r="H373" s="172"/>
      <c r="I373" s="1"/>
    </row>
    <row r="374" spans="1:28" s="44" customFormat="1" ht="18" customHeight="1" x14ac:dyDescent="0.3">
      <c r="A374" s="517"/>
      <c r="B374" s="517"/>
      <c r="C374" s="15"/>
      <c r="D374" s="121"/>
      <c r="E374" s="121"/>
      <c r="F374" s="42"/>
      <c r="G374" s="92"/>
      <c r="H374" s="172"/>
      <c r="I374" s="1"/>
    </row>
    <row r="375" spans="1:28" s="44" customFormat="1" ht="18" customHeight="1" x14ac:dyDescent="0.3">
      <c r="A375" s="517"/>
      <c r="B375" s="517"/>
      <c r="C375" s="15"/>
      <c r="D375" s="121"/>
      <c r="E375" s="121"/>
      <c r="F375" s="42"/>
      <c r="G375" s="92"/>
      <c r="H375" s="172"/>
      <c r="I375" s="1"/>
    </row>
    <row r="376" spans="1:28" s="44" customFormat="1" ht="18" customHeight="1" x14ac:dyDescent="0.3">
      <c r="A376" s="517"/>
      <c r="B376" s="517"/>
      <c r="C376" s="15"/>
      <c r="D376" s="121"/>
      <c r="E376" s="121"/>
      <c r="F376" s="42"/>
      <c r="G376" s="92"/>
      <c r="H376" s="172"/>
      <c r="I376" s="1"/>
    </row>
    <row r="377" spans="1:28" s="44" customFormat="1" ht="18" customHeight="1" x14ac:dyDescent="0.3">
      <c r="A377" s="517"/>
      <c r="B377" s="517"/>
      <c r="C377" s="15"/>
      <c r="D377" s="121"/>
      <c r="E377" s="121"/>
      <c r="F377" s="42"/>
      <c r="G377" s="92"/>
      <c r="H377" s="172"/>
      <c r="I377" s="1"/>
    </row>
    <row r="378" spans="1:28" s="44" customFormat="1" ht="18" customHeight="1" thickBot="1" x14ac:dyDescent="0.35">
      <c r="A378" s="517"/>
      <c r="B378" s="517"/>
      <c r="C378" s="15"/>
      <c r="D378" s="121"/>
      <c r="E378" s="121"/>
      <c r="F378" s="42"/>
      <c r="G378" s="92"/>
      <c r="H378" s="172"/>
      <c r="I378" s="1"/>
    </row>
    <row r="379" spans="1:28" s="28" customFormat="1" ht="18" customHeight="1" thickBot="1" x14ac:dyDescent="0.4">
      <c r="A379" s="518"/>
      <c r="B379" s="518"/>
      <c r="C379" s="48"/>
      <c r="D379" s="134"/>
      <c r="E379" s="134"/>
      <c r="F379" s="98"/>
      <c r="G379" s="143"/>
      <c r="H379" s="173"/>
      <c r="I379" s="40">
        <f>SUM(G371:G379)</f>
        <v>0</v>
      </c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7"/>
    </row>
    <row r="380" spans="1:28" s="28" customFormat="1" ht="18" customHeight="1" x14ac:dyDescent="0.3">
      <c r="A380" s="524"/>
      <c r="B380" s="516"/>
      <c r="C380" s="81"/>
      <c r="D380" s="132"/>
      <c r="E380" s="132"/>
      <c r="F380" s="128"/>
      <c r="G380" s="144"/>
      <c r="H380" s="178"/>
      <c r="I380" s="89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7"/>
    </row>
    <row r="381" spans="1:28" s="28" customFormat="1" ht="18" customHeight="1" x14ac:dyDescent="0.3">
      <c r="A381" s="525"/>
      <c r="B381" s="517"/>
      <c r="C381" s="23"/>
      <c r="D381" s="91"/>
      <c r="E381" s="91"/>
      <c r="F381" s="90"/>
      <c r="G381" s="145"/>
      <c r="H381" s="170"/>
      <c r="I381" s="1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7"/>
    </row>
    <row r="382" spans="1:28" s="28" customFormat="1" ht="18" customHeight="1" x14ac:dyDescent="0.3">
      <c r="A382" s="525"/>
      <c r="B382" s="517"/>
      <c r="C382" s="23"/>
      <c r="D382" s="91"/>
      <c r="E382" s="91"/>
      <c r="F382" s="90"/>
      <c r="G382" s="145"/>
      <c r="H382" s="201"/>
      <c r="I382" s="1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7"/>
    </row>
    <row r="383" spans="1:28" s="28" customFormat="1" ht="18" customHeight="1" x14ac:dyDescent="0.3">
      <c r="A383" s="525"/>
      <c r="B383" s="517"/>
      <c r="C383" s="23"/>
      <c r="D383" s="91"/>
      <c r="E383" s="91"/>
      <c r="F383" s="90"/>
      <c r="G383" s="145"/>
      <c r="H383" s="170"/>
      <c r="I383" s="1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7"/>
    </row>
    <row r="384" spans="1:28" s="28" customFormat="1" ht="18" customHeight="1" x14ac:dyDescent="0.3">
      <c r="A384" s="525"/>
      <c r="B384" s="517"/>
      <c r="C384" s="23"/>
      <c r="D384" s="91"/>
      <c r="E384" s="91"/>
      <c r="F384" s="90"/>
      <c r="G384" s="145"/>
      <c r="H384" s="170"/>
      <c r="I384" s="1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7"/>
    </row>
    <row r="385" spans="1:28" s="28" customFormat="1" ht="18" customHeight="1" x14ac:dyDescent="0.3">
      <c r="A385" s="525"/>
      <c r="B385" s="517"/>
      <c r="C385" s="23"/>
      <c r="D385" s="91"/>
      <c r="E385" s="91"/>
      <c r="F385" s="90"/>
      <c r="G385" s="145"/>
      <c r="H385" s="170"/>
      <c r="I385" s="1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7"/>
    </row>
    <row r="386" spans="1:28" s="28" customFormat="1" ht="18" customHeight="1" x14ac:dyDescent="0.3">
      <c r="A386" s="525"/>
      <c r="B386" s="517"/>
      <c r="C386" s="23"/>
      <c r="D386" s="91"/>
      <c r="E386" s="91"/>
      <c r="F386" s="90"/>
      <c r="G386" s="145"/>
      <c r="H386" s="170"/>
      <c r="I386" s="1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7"/>
    </row>
    <row r="387" spans="1:28" s="28" customFormat="1" ht="18" customHeight="1" x14ac:dyDescent="0.3">
      <c r="A387" s="525"/>
      <c r="B387" s="517"/>
      <c r="C387" s="15"/>
      <c r="D387" s="91"/>
      <c r="E387" s="91"/>
      <c r="F387" s="42"/>
      <c r="G387" s="92"/>
      <c r="H387" s="172"/>
      <c r="I387" s="8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7"/>
    </row>
    <row r="388" spans="1:28" s="28" customFormat="1" ht="18" customHeight="1" x14ac:dyDescent="0.3">
      <c r="A388" s="525"/>
      <c r="B388" s="517"/>
      <c r="C388" s="14"/>
      <c r="D388" s="133"/>
      <c r="E388" s="133"/>
      <c r="F388" s="126"/>
      <c r="G388" s="146"/>
      <c r="H388" s="183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7"/>
    </row>
    <row r="389" spans="1:28" s="28" customFormat="1" ht="18" customHeight="1" x14ac:dyDescent="0.35">
      <c r="A389" s="525"/>
      <c r="B389" s="517"/>
      <c r="C389" s="47"/>
      <c r="D389" s="121"/>
      <c r="E389" s="121"/>
      <c r="F389" s="42"/>
      <c r="G389" s="92"/>
      <c r="H389" s="172"/>
      <c r="I389" s="110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7"/>
    </row>
    <row r="390" spans="1:28" s="28" customFormat="1" ht="18" customHeight="1" x14ac:dyDescent="0.35">
      <c r="A390" s="525"/>
      <c r="B390" s="517"/>
      <c r="C390" s="86"/>
      <c r="D390" s="286"/>
      <c r="E390" s="286"/>
      <c r="F390" s="126"/>
      <c r="G390" s="146"/>
      <c r="H390" s="172"/>
      <c r="I390" s="255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7"/>
    </row>
    <row r="391" spans="1:28" s="28" customFormat="1" ht="18" customHeight="1" thickBot="1" x14ac:dyDescent="0.4">
      <c r="A391" s="525"/>
      <c r="B391" s="517"/>
      <c r="C391" s="86"/>
      <c r="D391" s="286"/>
      <c r="E391" s="286"/>
      <c r="F391" s="126"/>
      <c r="G391" s="146"/>
      <c r="H391" s="172"/>
      <c r="I391" s="255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7"/>
    </row>
    <row r="392" spans="1:28" s="28" customFormat="1" ht="18" customHeight="1" thickBot="1" x14ac:dyDescent="0.4">
      <c r="A392" s="526"/>
      <c r="B392" s="518"/>
      <c r="C392" s="21"/>
      <c r="D392" s="134"/>
      <c r="E392" s="134"/>
      <c r="F392" s="98"/>
      <c r="G392" s="143"/>
      <c r="H392" s="173"/>
      <c r="I392" s="40">
        <f>SUM(G380:G392)</f>
        <v>0</v>
      </c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7"/>
    </row>
    <row r="393" spans="1:28" s="28" customFormat="1" ht="18" customHeight="1" x14ac:dyDescent="0.3">
      <c r="A393" s="516"/>
      <c r="B393" s="516"/>
      <c r="C393" s="113"/>
      <c r="D393" s="132"/>
      <c r="E393" s="132"/>
      <c r="F393" s="128"/>
      <c r="G393" s="144"/>
      <c r="H393" s="175"/>
      <c r="I393" s="1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7"/>
    </row>
    <row r="394" spans="1:28" s="28" customFormat="1" ht="18" customHeight="1" x14ac:dyDescent="0.3">
      <c r="A394" s="517"/>
      <c r="B394" s="517"/>
      <c r="C394" s="207"/>
      <c r="D394" s="121"/>
      <c r="E394" s="121"/>
      <c r="F394" s="42"/>
      <c r="G394" s="92"/>
      <c r="H394" s="184"/>
      <c r="I394" s="1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7"/>
    </row>
    <row r="395" spans="1:28" s="28" customFormat="1" ht="18" customHeight="1" x14ac:dyDescent="0.3">
      <c r="A395" s="517"/>
      <c r="B395" s="517"/>
      <c r="C395" s="207"/>
      <c r="D395" s="121"/>
      <c r="E395" s="121"/>
      <c r="F395" s="42"/>
      <c r="G395" s="92"/>
      <c r="H395" s="184"/>
      <c r="I395" s="1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7"/>
    </row>
    <row r="396" spans="1:28" s="28" customFormat="1" ht="18" customHeight="1" thickBot="1" x14ac:dyDescent="0.35">
      <c r="A396" s="517"/>
      <c r="B396" s="517"/>
      <c r="C396" s="207"/>
      <c r="D396" s="121"/>
      <c r="E396" s="121"/>
      <c r="F396" s="42"/>
      <c r="G396" s="92"/>
      <c r="H396" s="184"/>
      <c r="I396" s="1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7"/>
    </row>
    <row r="397" spans="1:28" s="28" customFormat="1" ht="18" customHeight="1" thickBot="1" x14ac:dyDescent="0.4">
      <c r="A397" s="518"/>
      <c r="B397" s="518"/>
      <c r="C397" s="21"/>
      <c r="D397" s="134"/>
      <c r="E397" s="134"/>
      <c r="F397" s="98"/>
      <c r="G397" s="143"/>
      <c r="H397" s="173"/>
      <c r="I397" s="40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7"/>
    </row>
    <row r="398" spans="1:28" s="28" customFormat="1" ht="18" customHeight="1" x14ac:dyDescent="0.3">
      <c r="A398" s="149"/>
      <c r="B398" s="149"/>
      <c r="C398" s="23"/>
      <c r="D398" s="91"/>
      <c r="E398" s="91"/>
      <c r="F398" s="90"/>
      <c r="G398" s="145"/>
      <c r="H398" s="170"/>
      <c r="I398" s="1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7"/>
    </row>
    <row r="399" spans="1:28" s="28" customFormat="1" ht="18" customHeight="1" x14ac:dyDescent="0.3">
      <c r="A399" s="149"/>
      <c r="B399" s="149"/>
      <c r="C399" s="15"/>
      <c r="D399" s="91"/>
      <c r="E399" s="91"/>
      <c r="F399" s="42"/>
      <c r="G399" s="92"/>
      <c r="H399" s="172"/>
      <c r="I399" s="1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7"/>
    </row>
    <row r="400" spans="1:28" s="28" customFormat="1" ht="18" customHeight="1" x14ac:dyDescent="0.3">
      <c r="A400" s="149"/>
      <c r="B400" s="149"/>
      <c r="C400" s="15"/>
      <c r="D400" s="91"/>
      <c r="E400" s="91"/>
      <c r="F400" s="42"/>
      <c r="G400" s="92"/>
      <c r="H400" s="184"/>
      <c r="I400" s="1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7"/>
    </row>
    <row r="401" spans="1:28" s="28" customFormat="1" ht="18" customHeight="1" x14ac:dyDescent="0.3">
      <c r="A401" s="149"/>
      <c r="B401" s="149"/>
      <c r="C401" s="15"/>
      <c r="D401" s="91"/>
      <c r="E401" s="91"/>
      <c r="F401" s="42"/>
      <c r="G401" s="92"/>
      <c r="H401" s="172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7"/>
    </row>
    <row r="402" spans="1:28" s="28" customFormat="1" ht="18" customHeight="1" x14ac:dyDescent="0.3">
      <c r="A402" s="149"/>
      <c r="B402" s="149"/>
      <c r="C402" s="15"/>
      <c r="D402" s="91"/>
      <c r="E402" s="91"/>
      <c r="F402" s="42"/>
      <c r="G402" s="92"/>
      <c r="H402" s="172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7"/>
    </row>
    <row r="403" spans="1:28" s="28" customFormat="1" ht="18" customHeight="1" x14ac:dyDescent="0.35">
      <c r="A403" s="149"/>
      <c r="B403" s="149"/>
      <c r="C403" s="15"/>
      <c r="D403" s="91"/>
      <c r="E403" s="91"/>
      <c r="F403" s="42"/>
      <c r="G403" s="92"/>
      <c r="H403" s="172"/>
      <c r="I403" s="39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7"/>
    </row>
    <row r="404" spans="1:28" s="28" customFormat="1" ht="18" customHeight="1" x14ac:dyDescent="0.35">
      <c r="A404" s="149"/>
      <c r="B404" s="149"/>
      <c r="C404" s="15"/>
      <c r="D404" s="91"/>
      <c r="E404" s="91"/>
      <c r="F404" s="42"/>
      <c r="G404" s="92"/>
      <c r="H404" s="172"/>
      <c r="I404" s="39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7"/>
    </row>
    <row r="405" spans="1:28" s="28" customFormat="1" ht="18" customHeight="1" thickBot="1" x14ac:dyDescent="0.4">
      <c r="A405" s="150"/>
      <c r="B405" s="150"/>
      <c r="C405" s="21"/>
      <c r="D405" s="140"/>
      <c r="E405" s="140"/>
      <c r="F405" s="98"/>
      <c r="G405" s="143"/>
      <c r="H405" s="173"/>
      <c r="I405" s="87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7"/>
    </row>
    <row r="406" spans="1:28" s="28" customFormat="1" ht="18" customHeight="1" x14ac:dyDescent="0.3">
      <c r="A406" s="516"/>
      <c r="B406" s="516"/>
      <c r="C406" s="81"/>
      <c r="D406" s="132"/>
      <c r="E406" s="132"/>
      <c r="F406" s="128"/>
      <c r="G406" s="144"/>
      <c r="H406" s="175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7"/>
    </row>
    <row r="407" spans="1:28" s="28" customFormat="1" ht="18" customHeight="1" x14ac:dyDescent="0.3">
      <c r="A407" s="517"/>
      <c r="B407" s="517"/>
      <c r="C407" s="15"/>
      <c r="D407" s="121"/>
      <c r="E407" s="121"/>
      <c r="F407" s="42"/>
      <c r="G407" s="92"/>
      <c r="H407" s="184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7"/>
    </row>
    <row r="408" spans="1:28" s="28" customFormat="1" ht="18" customHeight="1" x14ac:dyDescent="0.3">
      <c r="A408" s="517"/>
      <c r="B408" s="517"/>
      <c r="C408" s="15"/>
      <c r="D408" s="121"/>
      <c r="E408" s="121"/>
      <c r="F408" s="42"/>
      <c r="G408" s="92"/>
      <c r="H408" s="184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7"/>
    </row>
    <row r="409" spans="1:28" s="28" customFormat="1" ht="18" customHeight="1" x14ac:dyDescent="0.35">
      <c r="A409" s="517"/>
      <c r="B409" s="517"/>
      <c r="C409" s="15"/>
      <c r="D409" s="121"/>
      <c r="E409" s="121"/>
      <c r="F409" s="42"/>
      <c r="G409" s="92"/>
      <c r="H409" s="172"/>
      <c r="I409" s="87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7"/>
    </row>
    <row r="410" spans="1:28" s="28" customFormat="1" ht="18" customHeight="1" x14ac:dyDescent="0.35">
      <c r="A410" s="517"/>
      <c r="B410" s="517"/>
      <c r="C410" s="15"/>
      <c r="D410" s="121"/>
      <c r="E410" s="121"/>
      <c r="F410" s="42"/>
      <c r="G410" s="92"/>
      <c r="H410" s="172"/>
      <c r="I410" s="39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7"/>
    </row>
    <row r="411" spans="1:28" s="28" customFormat="1" ht="18" customHeight="1" x14ac:dyDescent="0.35">
      <c r="A411" s="517"/>
      <c r="B411" s="517"/>
      <c r="C411" s="15"/>
      <c r="D411" s="121"/>
      <c r="E411" s="121"/>
      <c r="F411" s="42"/>
      <c r="G411" s="92"/>
      <c r="H411" s="172"/>
      <c r="I411" s="87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7"/>
    </row>
    <row r="412" spans="1:28" s="28" customFormat="1" ht="18" customHeight="1" x14ac:dyDescent="0.3">
      <c r="A412" s="517"/>
      <c r="B412" s="517"/>
      <c r="C412" s="15"/>
      <c r="D412" s="42"/>
      <c r="E412" s="121"/>
      <c r="F412" s="42"/>
      <c r="G412" s="92"/>
      <c r="H412" s="184"/>
      <c r="I412" s="1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7"/>
    </row>
    <row r="413" spans="1:28" s="28" customFormat="1" ht="18" customHeight="1" thickBot="1" x14ac:dyDescent="0.35">
      <c r="A413" s="517"/>
      <c r="B413" s="517"/>
      <c r="C413" s="15"/>
      <c r="D413" s="42"/>
      <c r="E413" s="121"/>
      <c r="F413" s="42"/>
      <c r="G413" s="92"/>
      <c r="H413" s="172"/>
      <c r="I413" s="1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7"/>
    </row>
    <row r="414" spans="1:28" s="28" customFormat="1" ht="18" customHeight="1" thickBot="1" x14ac:dyDescent="0.4">
      <c r="A414" s="518"/>
      <c r="B414" s="518"/>
      <c r="C414" s="21"/>
      <c r="D414" s="98"/>
      <c r="E414" s="134"/>
      <c r="F414" s="98"/>
      <c r="G414" s="143"/>
      <c r="H414" s="173"/>
      <c r="I414" s="40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7"/>
    </row>
    <row r="415" spans="1:28" s="28" customFormat="1" ht="18" customHeight="1" x14ac:dyDescent="0.3">
      <c r="A415" s="149"/>
      <c r="B415" s="149"/>
      <c r="C415" s="23"/>
      <c r="D415" s="90"/>
      <c r="E415" s="91"/>
      <c r="F415" s="90"/>
      <c r="G415" s="145"/>
      <c r="H415" s="170"/>
      <c r="I415" s="1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7"/>
    </row>
    <row r="416" spans="1:28" s="28" customFormat="1" ht="18" customHeight="1" x14ac:dyDescent="0.3">
      <c r="A416" s="149"/>
      <c r="B416" s="149"/>
      <c r="C416" s="15"/>
      <c r="D416" s="90"/>
      <c r="E416" s="91"/>
      <c r="F416" s="42"/>
      <c r="G416" s="92"/>
      <c r="H416" s="172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7"/>
    </row>
    <row r="417" spans="1:28" s="28" customFormat="1" ht="18" customHeight="1" x14ac:dyDescent="0.3">
      <c r="A417" s="149"/>
      <c r="B417" s="149"/>
      <c r="C417" s="42"/>
      <c r="D417" s="90"/>
      <c r="E417" s="91"/>
      <c r="F417" s="42"/>
      <c r="G417" s="92"/>
      <c r="H417" s="184"/>
      <c r="I417" s="93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7"/>
    </row>
    <row r="418" spans="1:28" s="28" customFormat="1" ht="18" customHeight="1" x14ac:dyDescent="0.3">
      <c r="A418" s="149"/>
      <c r="B418" s="149"/>
      <c r="C418" s="14"/>
      <c r="D418" s="42"/>
      <c r="E418" s="121"/>
      <c r="F418" s="126"/>
      <c r="G418" s="146"/>
      <c r="H418" s="185"/>
      <c r="I418" s="1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7"/>
    </row>
    <row r="419" spans="1:28" s="28" customFormat="1" ht="18" customHeight="1" x14ac:dyDescent="0.3">
      <c r="A419" s="149"/>
      <c r="B419" s="149"/>
      <c r="C419" s="14"/>
      <c r="D419" s="42"/>
      <c r="E419" s="121"/>
      <c r="F419" s="126"/>
      <c r="G419" s="146"/>
      <c r="H419" s="185"/>
      <c r="I419" s="1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7"/>
    </row>
    <row r="420" spans="1:28" s="28" customFormat="1" ht="18" customHeight="1" x14ac:dyDescent="0.3">
      <c r="A420" s="149"/>
      <c r="B420" s="149"/>
      <c r="C420" s="14"/>
      <c r="D420" s="42"/>
      <c r="E420" s="121"/>
      <c r="F420" s="126"/>
      <c r="G420" s="146"/>
      <c r="H420" s="185"/>
      <c r="I420" s="93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7"/>
    </row>
    <row r="421" spans="1:28" s="28" customFormat="1" ht="18" customHeight="1" x14ac:dyDescent="0.3">
      <c r="A421" s="149"/>
      <c r="B421" s="149"/>
      <c r="C421" s="14"/>
      <c r="D421" s="42"/>
      <c r="E421" s="121"/>
      <c r="F421" s="126"/>
      <c r="G421" s="146"/>
      <c r="H421" s="185"/>
      <c r="I421" s="93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7"/>
    </row>
    <row r="422" spans="1:28" s="28" customFormat="1" ht="18" customHeight="1" x14ac:dyDescent="0.3">
      <c r="A422" s="149"/>
      <c r="B422" s="149"/>
      <c r="C422" s="14"/>
      <c r="D422" s="42"/>
      <c r="E422" s="121"/>
      <c r="F422" s="126"/>
      <c r="G422" s="146"/>
      <c r="H422" s="185"/>
      <c r="I422" s="93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7"/>
    </row>
    <row r="423" spans="1:28" s="28" customFormat="1" ht="18" customHeight="1" thickBot="1" x14ac:dyDescent="0.35">
      <c r="A423" s="149"/>
      <c r="B423" s="149"/>
      <c r="C423" s="14"/>
      <c r="D423" s="42"/>
      <c r="E423" s="121"/>
      <c r="F423" s="126"/>
      <c r="G423" s="146"/>
      <c r="H423" s="185"/>
      <c r="I423" s="93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7"/>
    </row>
    <row r="424" spans="1:28" s="28" customFormat="1" ht="18" customHeight="1" thickBot="1" x14ac:dyDescent="0.4">
      <c r="A424" s="150"/>
      <c r="B424" s="150"/>
      <c r="C424" s="21"/>
      <c r="D424" s="98"/>
      <c r="E424" s="134"/>
      <c r="F424" s="98"/>
      <c r="G424" s="143"/>
      <c r="H424" s="179"/>
      <c r="I424" s="33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7"/>
    </row>
    <row r="425" spans="1:28" s="28" customFormat="1" ht="18" customHeight="1" x14ac:dyDescent="0.3">
      <c r="A425" s="516"/>
      <c r="B425" s="516"/>
      <c r="C425" s="81"/>
      <c r="D425" s="128"/>
      <c r="E425" s="132"/>
      <c r="F425" s="128"/>
      <c r="G425" s="144"/>
      <c r="H425" s="178"/>
      <c r="I425" s="89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7"/>
    </row>
    <row r="426" spans="1:28" s="28" customFormat="1" ht="18" customHeight="1" x14ac:dyDescent="0.3">
      <c r="A426" s="517"/>
      <c r="B426" s="517"/>
      <c r="C426" s="15"/>
      <c r="D426" s="90"/>
      <c r="E426" s="91"/>
      <c r="F426" s="42"/>
      <c r="G426" s="92"/>
      <c r="H426" s="172"/>
      <c r="I426" s="1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7"/>
    </row>
    <row r="427" spans="1:28" s="28" customFormat="1" ht="18" customHeight="1" x14ac:dyDescent="0.3">
      <c r="A427" s="517"/>
      <c r="B427" s="517"/>
      <c r="C427" s="15"/>
      <c r="D427" s="90"/>
      <c r="E427" s="91"/>
      <c r="F427" s="42"/>
      <c r="G427" s="92"/>
      <c r="H427" s="172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7"/>
    </row>
    <row r="428" spans="1:28" s="28" customFormat="1" ht="18" customHeight="1" x14ac:dyDescent="0.35">
      <c r="A428" s="517"/>
      <c r="B428" s="517"/>
      <c r="C428" s="15"/>
      <c r="D428" s="90"/>
      <c r="E428" s="91"/>
      <c r="F428" s="42"/>
      <c r="G428" s="92"/>
      <c r="H428" s="172"/>
      <c r="I428" s="39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7"/>
    </row>
    <row r="429" spans="1:28" s="28" customFormat="1" ht="18" customHeight="1" x14ac:dyDescent="0.3">
      <c r="A429" s="517"/>
      <c r="B429" s="517"/>
      <c r="C429" s="15"/>
      <c r="D429" s="90"/>
      <c r="E429" s="91"/>
      <c r="F429" s="42"/>
      <c r="G429" s="92"/>
      <c r="H429" s="172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7"/>
    </row>
    <row r="430" spans="1:28" s="28" customFormat="1" ht="18" customHeight="1" thickBot="1" x14ac:dyDescent="0.35">
      <c r="A430" s="517"/>
      <c r="B430" s="517"/>
      <c r="C430" s="15"/>
      <c r="D430" s="42"/>
      <c r="E430" s="121"/>
      <c r="F430" s="42"/>
      <c r="G430" s="92"/>
      <c r="H430" s="172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7"/>
    </row>
    <row r="431" spans="1:28" s="28" customFormat="1" ht="18" customHeight="1" thickBot="1" x14ac:dyDescent="0.4">
      <c r="A431" s="518"/>
      <c r="B431" s="518"/>
      <c r="C431" s="49"/>
      <c r="D431" s="100"/>
      <c r="E431" s="140"/>
      <c r="F431" s="100"/>
      <c r="G431" s="148"/>
      <c r="H431" s="174"/>
      <c r="I431" s="5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7"/>
    </row>
    <row r="432" spans="1:28" s="28" customFormat="1" ht="18" customHeight="1" x14ac:dyDescent="0.3">
      <c r="A432" s="151"/>
      <c r="B432" s="151"/>
      <c r="C432" s="23"/>
      <c r="D432" s="90"/>
      <c r="E432" s="91"/>
      <c r="F432" s="90"/>
      <c r="G432" s="145"/>
      <c r="H432" s="186"/>
      <c r="I432" s="35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7"/>
    </row>
    <row r="433" spans="1:28" s="28" customFormat="1" ht="18" customHeight="1" x14ac:dyDescent="0.3">
      <c r="A433" s="149"/>
      <c r="B433" s="149"/>
      <c r="C433" s="14"/>
      <c r="D433" s="42"/>
      <c r="E433" s="121"/>
      <c r="F433" s="126"/>
      <c r="G433" s="146"/>
      <c r="H433" s="183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7"/>
    </row>
    <row r="434" spans="1:28" s="28" customFormat="1" ht="18" customHeight="1" x14ac:dyDescent="0.3">
      <c r="A434" s="149"/>
      <c r="B434" s="149"/>
      <c r="C434" s="14"/>
      <c r="D434" s="42"/>
      <c r="E434" s="121"/>
      <c r="F434" s="126"/>
      <c r="G434" s="146"/>
      <c r="H434" s="183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7"/>
    </row>
    <row r="435" spans="1:28" s="28" customFormat="1" ht="18" customHeight="1" x14ac:dyDescent="0.35">
      <c r="A435" s="152"/>
      <c r="B435" s="149"/>
      <c r="C435" s="15"/>
      <c r="D435" s="42"/>
      <c r="E435" s="121"/>
      <c r="F435" s="42"/>
      <c r="G435" s="92"/>
      <c r="H435" s="180"/>
      <c r="I435" s="85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7"/>
    </row>
    <row r="436" spans="1:28" s="28" customFormat="1" ht="18" customHeight="1" x14ac:dyDescent="0.3">
      <c r="A436" s="149"/>
      <c r="B436" s="149"/>
      <c r="C436" s="15"/>
      <c r="D436" s="42"/>
      <c r="E436" s="121"/>
      <c r="F436" s="42"/>
      <c r="G436" s="92"/>
      <c r="H436" s="184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7"/>
    </row>
    <row r="437" spans="1:28" s="28" customFormat="1" ht="18" customHeight="1" x14ac:dyDescent="0.3">
      <c r="A437" s="149"/>
      <c r="B437" s="149"/>
      <c r="C437" s="15"/>
      <c r="D437" s="90"/>
      <c r="E437" s="91"/>
      <c r="F437" s="42"/>
      <c r="G437" s="92"/>
      <c r="H437" s="172"/>
      <c r="I437" s="1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7"/>
    </row>
    <row r="438" spans="1:28" s="28" customFormat="1" ht="18" customHeight="1" x14ac:dyDescent="0.3">
      <c r="A438" s="149"/>
      <c r="B438" s="149"/>
      <c r="C438" s="15"/>
      <c r="D438" s="90"/>
      <c r="E438" s="91"/>
      <c r="F438" s="42"/>
      <c r="G438" s="92"/>
      <c r="H438" s="172"/>
      <c r="I438" s="1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7"/>
    </row>
    <row r="439" spans="1:28" s="28" customFormat="1" ht="18" customHeight="1" x14ac:dyDescent="0.3">
      <c r="A439" s="149"/>
      <c r="B439" s="149"/>
      <c r="C439" s="15"/>
      <c r="D439" s="90"/>
      <c r="E439" s="91"/>
      <c r="F439" s="42"/>
      <c r="G439" s="92"/>
      <c r="H439" s="172"/>
      <c r="I439" s="1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7"/>
    </row>
    <row r="440" spans="1:28" s="28" customFormat="1" ht="18" customHeight="1" x14ac:dyDescent="0.3">
      <c r="A440" s="149"/>
      <c r="B440" s="149"/>
      <c r="C440" s="15"/>
      <c r="D440" s="90"/>
      <c r="E440" s="91"/>
      <c r="F440" s="42"/>
      <c r="G440" s="92"/>
      <c r="H440" s="184"/>
      <c r="I440" s="1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7"/>
    </row>
    <row r="441" spans="1:28" s="28" customFormat="1" ht="18" customHeight="1" x14ac:dyDescent="0.3">
      <c r="A441" s="149"/>
      <c r="B441" s="149"/>
      <c r="C441" s="15"/>
      <c r="D441" s="90"/>
      <c r="E441" s="91"/>
      <c r="F441" s="42"/>
      <c r="G441" s="92"/>
      <c r="H441" s="172"/>
      <c r="I441" s="1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7"/>
    </row>
    <row r="442" spans="1:28" s="28" customFormat="1" ht="18" customHeight="1" x14ac:dyDescent="0.35">
      <c r="A442" s="149"/>
      <c r="B442" s="149"/>
      <c r="C442" s="15"/>
      <c r="D442" s="90"/>
      <c r="E442" s="91"/>
      <c r="F442" s="42"/>
      <c r="G442" s="92"/>
      <c r="H442" s="172"/>
      <c r="I442" s="39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7"/>
    </row>
    <row r="443" spans="1:28" s="28" customFormat="1" ht="18" customHeight="1" thickBot="1" x14ac:dyDescent="0.35">
      <c r="A443" s="149"/>
      <c r="B443" s="149"/>
      <c r="C443" s="15"/>
      <c r="D443" s="90"/>
      <c r="E443" s="91"/>
      <c r="F443" s="42"/>
      <c r="G443" s="92"/>
      <c r="H443" s="172"/>
      <c r="I443" s="1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7"/>
    </row>
    <row r="444" spans="1:28" s="28" customFormat="1" ht="18" customHeight="1" thickBot="1" x14ac:dyDescent="0.4">
      <c r="A444" s="150"/>
      <c r="B444" s="150"/>
      <c r="C444" s="21"/>
      <c r="D444" s="98"/>
      <c r="E444" s="134"/>
      <c r="F444" s="98"/>
      <c r="G444" s="143"/>
      <c r="H444" s="171"/>
      <c r="I444" s="5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7"/>
    </row>
    <row r="445" spans="1:28" s="28" customFormat="1" ht="18" customHeight="1" x14ac:dyDescent="0.3">
      <c r="A445" s="516"/>
      <c r="B445" s="516"/>
      <c r="C445" s="94"/>
      <c r="D445" s="90"/>
      <c r="E445" s="90"/>
      <c r="F445" s="91"/>
      <c r="G445" s="138"/>
      <c r="H445" s="176"/>
      <c r="I445" s="1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7"/>
    </row>
    <row r="446" spans="1:28" s="28" customFormat="1" ht="18" customHeight="1" x14ac:dyDescent="0.35">
      <c r="A446" s="517"/>
      <c r="B446" s="517"/>
      <c r="C446" s="82"/>
      <c r="D446" s="90"/>
      <c r="E446" s="90"/>
      <c r="F446" s="121"/>
      <c r="G446" s="139"/>
      <c r="H446" s="176"/>
      <c r="I446" s="39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7"/>
    </row>
    <row r="447" spans="1:28" s="28" customFormat="1" ht="18" customHeight="1" x14ac:dyDescent="0.3">
      <c r="A447" s="517"/>
      <c r="B447" s="517"/>
      <c r="C447" s="82"/>
      <c r="D447" s="90"/>
      <c r="E447" s="90"/>
      <c r="F447" s="121"/>
      <c r="G447" s="139"/>
      <c r="H447" s="172"/>
      <c r="I447" s="1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7"/>
    </row>
    <row r="448" spans="1:28" s="28" customFormat="1" ht="18" customHeight="1" x14ac:dyDescent="0.3">
      <c r="A448" s="517"/>
      <c r="B448" s="517"/>
      <c r="C448" s="82"/>
      <c r="D448" s="90"/>
      <c r="E448" s="90"/>
      <c r="F448" s="121"/>
      <c r="G448" s="139"/>
      <c r="H448" s="172"/>
      <c r="I448" s="1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7"/>
    </row>
    <row r="449" spans="1:28" s="53" customFormat="1" ht="18" customHeight="1" x14ac:dyDescent="0.35">
      <c r="A449" s="517"/>
      <c r="B449" s="517"/>
      <c r="C449" s="82"/>
      <c r="D449" s="90"/>
      <c r="E449" s="90"/>
      <c r="F449" s="121"/>
      <c r="G449" s="139"/>
      <c r="H449" s="184"/>
      <c r="I449" s="39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8" s="28" customFormat="1" ht="18" customHeight="1" x14ac:dyDescent="0.3">
      <c r="A450" s="517"/>
      <c r="B450" s="517"/>
      <c r="C450" s="82"/>
      <c r="D450" s="90"/>
      <c r="E450" s="90"/>
      <c r="F450" s="121"/>
      <c r="G450" s="139"/>
      <c r="H450" s="172"/>
      <c r="I450" s="53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7"/>
    </row>
    <row r="451" spans="1:28" s="26" customFormat="1" ht="18" customHeight="1" x14ac:dyDescent="0.3">
      <c r="A451" s="517"/>
      <c r="B451" s="517"/>
      <c r="C451" s="95"/>
      <c r="D451" s="15"/>
      <c r="E451" s="15"/>
      <c r="F451" s="38"/>
      <c r="G451" s="52"/>
      <c r="H451" s="187"/>
      <c r="I451" s="53"/>
    </row>
    <row r="452" spans="1:28" s="26" customFormat="1" ht="18" customHeight="1" x14ac:dyDescent="0.3">
      <c r="A452" s="517"/>
      <c r="B452" s="517"/>
      <c r="C452" s="95"/>
      <c r="D452" s="15"/>
      <c r="E452" s="15"/>
      <c r="F452" s="38"/>
      <c r="G452" s="52"/>
      <c r="H452" s="187"/>
      <c r="I452" s="53"/>
    </row>
    <row r="453" spans="1:28" s="26" customFormat="1" ht="18" customHeight="1" x14ac:dyDescent="0.3">
      <c r="A453" s="517"/>
      <c r="B453" s="517"/>
      <c r="C453" s="95"/>
      <c r="D453" s="15"/>
      <c r="E453" s="15"/>
      <c r="F453" s="38"/>
      <c r="G453" s="52"/>
      <c r="H453" s="187"/>
      <c r="I453" s="53"/>
    </row>
    <row r="454" spans="1:28" s="53" customFormat="1" ht="18" customHeight="1" x14ac:dyDescent="0.35">
      <c r="A454" s="517"/>
      <c r="B454" s="517"/>
      <c r="C454" s="86"/>
      <c r="D454" s="14"/>
      <c r="E454" s="14"/>
      <c r="F454" s="14"/>
      <c r="G454" s="56"/>
      <c r="H454" s="188"/>
      <c r="I454" s="39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8" s="53" customFormat="1" ht="18" customHeight="1" x14ac:dyDescent="0.35">
      <c r="A455" s="517"/>
      <c r="B455" s="517"/>
      <c r="C455" s="47"/>
      <c r="D455" s="15"/>
      <c r="E455" s="15"/>
      <c r="F455" s="15"/>
      <c r="G455" s="30"/>
      <c r="H455" s="188"/>
      <c r="I455" s="39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8" s="53" customFormat="1" ht="18" customHeight="1" x14ac:dyDescent="0.35">
      <c r="A456" s="517"/>
      <c r="B456" s="517"/>
      <c r="C456" s="47"/>
      <c r="D456" s="15"/>
      <c r="E456" s="15"/>
      <c r="F456" s="15"/>
      <c r="G456" s="30"/>
      <c r="H456" s="188"/>
      <c r="I456" s="39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8" s="53" customFormat="1" ht="18" customHeight="1" thickBot="1" x14ac:dyDescent="0.4">
      <c r="A457" s="518"/>
      <c r="B457" s="518"/>
      <c r="C457" s="99"/>
      <c r="D457" s="100"/>
      <c r="E457" s="100"/>
      <c r="F457" s="100"/>
      <c r="G457" s="101"/>
      <c r="H457" s="189"/>
      <c r="I457" s="9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8" s="53" customFormat="1" ht="18" customHeight="1" x14ac:dyDescent="0.3">
      <c r="A458" s="516"/>
      <c r="B458" s="516"/>
      <c r="C458" s="81"/>
      <c r="D458" s="81"/>
      <c r="E458" s="81"/>
      <c r="F458" s="81"/>
      <c r="G458" s="97"/>
      <c r="H458" s="190"/>
      <c r="I458" s="89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8" s="53" customFormat="1" ht="18" customHeight="1" x14ac:dyDescent="0.3">
      <c r="A459" s="517"/>
      <c r="B459" s="517"/>
      <c r="C459" s="15"/>
      <c r="D459" s="23"/>
      <c r="E459" s="23"/>
      <c r="F459" s="15"/>
      <c r="G459" s="30"/>
      <c r="H459" s="188"/>
      <c r="I459" s="1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8" s="53" customFormat="1" ht="18" customHeight="1" x14ac:dyDescent="0.3">
      <c r="A460" s="517"/>
      <c r="B460" s="517"/>
      <c r="C460" s="47"/>
      <c r="D460" s="23"/>
      <c r="E460" s="23"/>
      <c r="F460" s="15"/>
      <c r="G460" s="30"/>
      <c r="H460" s="188"/>
      <c r="I460" s="1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8" s="28" customFormat="1" ht="18" customHeight="1" x14ac:dyDescent="0.3">
      <c r="A461" s="517"/>
      <c r="B461" s="517"/>
      <c r="C461" s="15"/>
      <c r="D461" s="23"/>
      <c r="E461" s="23"/>
      <c r="F461" s="15"/>
      <c r="G461" s="30"/>
      <c r="H461" s="188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7"/>
    </row>
    <row r="462" spans="1:28" s="53" customFormat="1" ht="18" customHeight="1" x14ac:dyDescent="0.3">
      <c r="A462" s="517"/>
      <c r="B462" s="517"/>
      <c r="C462" s="15"/>
      <c r="D462" s="23"/>
      <c r="E462" s="23"/>
      <c r="F462" s="15"/>
      <c r="G462" s="30"/>
      <c r="H462" s="188"/>
      <c r="I462" s="1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8" s="53" customFormat="1" ht="18" customHeight="1" x14ac:dyDescent="0.3">
      <c r="A463" s="517"/>
      <c r="B463" s="517"/>
      <c r="C463" s="15"/>
      <c r="D463" s="23"/>
      <c r="E463" s="23"/>
      <c r="F463" s="15"/>
      <c r="G463" s="30"/>
      <c r="H463" s="188"/>
      <c r="I463" s="1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8" s="53" customFormat="1" ht="18" customHeight="1" thickBot="1" x14ac:dyDescent="0.35">
      <c r="A464" s="517"/>
      <c r="B464" s="517"/>
      <c r="C464" s="15"/>
      <c r="D464" s="23"/>
      <c r="E464" s="23"/>
      <c r="F464" s="42"/>
      <c r="G464" s="30"/>
      <c r="H464" s="188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8" s="53" customFormat="1" ht="18" customHeight="1" thickBot="1" x14ac:dyDescent="0.4">
      <c r="A465" s="518"/>
      <c r="B465" s="518"/>
      <c r="C465" s="21"/>
      <c r="D465" s="31"/>
      <c r="E465" s="31"/>
      <c r="F465" s="98"/>
      <c r="G465" s="32"/>
      <c r="H465" s="191"/>
      <c r="I465" s="40">
        <f>SUM(G458:G465)</f>
        <v>0</v>
      </c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8" s="53" customFormat="1" ht="18" customHeight="1" x14ac:dyDescent="0.35">
      <c r="A466" s="516"/>
      <c r="B466" s="516"/>
      <c r="C466" s="81"/>
      <c r="D466" s="81"/>
      <c r="E466" s="81"/>
      <c r="F466" s="81"/>
      <c r="G466" s="97"/>
      <c r="H466" s="192"/>
      <c r="I466" s="103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8" s="28" customFormat="1" ht="18" customHeight="1" x14ac:dyDescent="0.3">
      <c r="A467" s="517"/>
      <c r="B467" s="517"/>
      <c r="C467" s="23"/>
      <c r="D467" s="23"/>
      <c r="E467" s="23"/>
      <c r="F467" s="23"/>
      <c r="G467" s="41"/>
      <c r="H467" s="193"/>
      <c r="I467" s="1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7"/>
    </row>
    <row r="468" spans="1:28" s="53" customFormat="1" ht="18" customHeight="1" x14ac:dyDescent="0.3">
      <c r="A468" s="517"/>
      <c r="B468" s="517"/>
      <c r="C468" s="15"/>
      <c r="D468" s="23"/>
      <c r="E468" s="23"/>
      <c r="F468" s="15"/>
      <c r="G468" s="30"/>
      <c r="H468" s="188"/>
      <c r="I468" s="1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8" s="53" customFormat="1" ht="18" customHeight="1" x14ac:dyDescent="0.3">
      <c r="A469" s="517"/>
      <c r="B469" s="517"/>
      <c r="C469" s="15"/>
      <c r="D469" s="23"/>
      <c r="E469" s="23"/>
      <c r="F469" s="15"/>
      <c r="G469" s="30"/>
      <c r="H469" s="188"/>
      <c r="I469" s="1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8" s="28" customFormat="1" ht="18" customHeight="1" x14ac:dyDescent="0.35">
      <c r="A470" s="517"/>
      <c r="B470" s="517"/>
      <c r="C470" s="15"/>
      <c r="D470" s="23"/>
      <c r="E470" s="23"/>
      <c r="F470" s="15"/>
      <c r="G470" s="30"/>
      <c r="H470" s="194"/>
      <c r="I470" s="39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7"/>
    </row>
    <row r="471" spans="1:28" s="53" customFormat="1" ht="18" customHeight="1" x14ac:dyDescent="0.3">
      <c r="A471" s="517"/>
      <c r="B471" s="517"/>
      <c r="C471" s="15"/>
      <c r="D471" s="23"/>
      <c r="E471" s="23"/>
      <c r="F471" s="15"/>
      <c r="G471" s="30"/>
      <c r="H471" s="188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8" s="53" customFormat="1" ht="18" customHeight="1" x14ac:dyDescent="0.3">
      <c r="A472" s="517"/>
      <c r="B472" s="517"/>
      <c r="C472" s="15"/>
      <c r="D472" s="23"/>
      <c r="E472" s="23"/>
      <c r="F472" s="15"/>
      <c r="G472" s="30"/>
      <c r="H472" s="188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8" s="53" customFormat="1" ht="18" customHeight="1" x14ac:dyDescent="0.3">
      <c r="A473" s="517"/>
      <c r="B473" s="517"/>
      <c r="C473" s="15"/>
      <c r="D473" s="15"/>
      <c r="E473" s="23"/>
      <c r="F473" s="15"/>
      <c r="G473" s="30"/>
      <c r="H473" s="194"/>
      <c r="I473" s="1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8" s="53" customFormat="1" ht="18" customHeight="1" x14ac:dyDescent="0.3">
      <c r="A474" s="517"/>
      <c r="B474" s="517"/>
      <c r="C474" s="15"/>
      <c r="D474" s="15"/>
      <c r="E474" s="23"/>
      <c r="F474" s="15"/>
      <c r="G474" s="30"/>
      <c r="H474" s="188"/>
      <c r="I474" s="1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8" s="53" customFormat="1" ht="18" customHeight="1" thickBot="1" x14ac:dyDescent="0.35">
      <c r="A475" s="517"/>
      <c r="B475" s="517"/>
      <c r="C475" s="15"/>
      <c r="D475" s="15"/>
      <c r="E475" s="23"/>
      <c r="F475" s="15"/>
      <c r="G475" s="30"/>
      <c r="H475" s="195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8" s="53" customFormat="1" ht="18" customHeight="1" thickBot="1" x14ac:dyDescent="0.4">
      <c r="A476" s="518"/>
      <c r="B476" s="518"/>
      <c r="C476" s="98"/>
      <c r="D476" s="98"/>
      <c r="E476" s="100"/>
      <c r="F476" s="98"/>
      <c r="G476" s="105"/>
      <c r="H476" s="210"/>
      <c r="I476" s="40">
        <f>SUM(G466:G476)</f>
        <v>0</v>
      </c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8" s="53" customFormat="1" ht="18" customHeight="1" x14ac:dyDescent="0.3">
      <c r="A477" s="516"/>
      <c r="B477" s="516"/>
      <c r="C477" s="81"/>
      <c r="D477" s="81"/>
      <c r="E477" s="81"/>
      <c r="F477" s="81"/>
      <c r="G477" s="97"/>
      <c r="H477" s="190"/>
      <c r="I477" s="104"/>
    </row>
    <row r="478" spans="1:28" s="28" customFormat="1" ht="18" customHeight="1" x14ac:dyDescent="0.35">
      <c r="A478" s="517"/>
      <c r="B478" s="517"/>
      <c r="C478" s="15"/>
      <c r="D478" s="15"/>
      <c r="E478" s="15"/>
      <c r="F478" s="15"/>
      <c r="G478" s="30"/>
      <c r="H478" s="188"/>
      <c r="I478" s="102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7"/>
    </row>
    <row r="479" spans="1:28" s="53" customFormat="1" ht="18" customHeight="1" x14ac:dyDescent="0.3">
      <c r="A479" s="517"/>
      <c r="B479" s="517"/>
      <c r="C479" s="23"/>
      <c r="D479" s="23"/>
      <c r="E479" s="23"/>
      <c r="F479" s="23"/>
      <c r="G479" s="41"/>
      <c r="H479" s="193"/>
      <c r="I479" s="1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8" s="53" customFormat="1" ht="18" customHeight="1" x14ac:dyDescent="0.3">
      <c r="A480" s="517"/>
      <c r="B480" s="517"/>
      <c r="C480" s="15"/>
      <c r="D480" s="23"/>
      <c r="E480" s="23"/>
      <c r="F480" s="15"/>
      <c r="G480" s="30"/>
      <c r="H480" s="188"/>
      <c r="I480" s="1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8" s="53" customFormat="1" ht="18" customHeight="1" x14ac:dyDescent="0.3">
      <c r="A481" s="517"/>
      <c r="B481" s="517"/>
      <c r="C481" s="15"/>
      <c r="D481" s="23"/>
      <c r="E481" s="23"/>
      <c r="F481" s="15"/>
      <c r="G481" s="30"/>
      <c r="H481" s="188"/>
      <c r="I481" s="1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8" s="28" customFormat="1" ht="18" customHeight="1" x14ac:dyDescent="0.35">
      <c r="A482" s="517"/>
      <c r="B482" s="517"/>
      <c r="C482" s="23"/>
      <c r="D482" s="23"/>
      <c r="E482" s="23"/>
      <c r="F482" s="23"/>
      <c r="G482" s="41"/>
      <c r="H482" s="193"/>
      <c r="I482" s="39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7"/>
    </row>
    <row r="483" spans="1:28" s="53" customFormat="1" ht="18" customHeight="1" x14ac:dyDescent="0.3">
      <c r="A483" s="517"/>
      <c r="B483" s="517"/>
      <c r="C483" s="47"/>
      <c r="D483" s="23"/>
      <c r="E483" s="23"/>
      <c r="F483" s="15"/>
      <c r="G483" s="30"/>
      <c r="H483" s="188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8" s="53" customFormat="1" ht="18" customHeight="1" x14ac:dyDescent="0.3">
      <c r="A484" s="517"/>
      <c r="B484" s="517"/>
      <c r="C484" s="15"/>
      <c r="D484" s="23"/>
      <c r="E484" s="23"/>
      <c r="F484" s="15"/>
      <c r="G484" s="30"/>
      <c r="H484" s="188"/>
      <c r="I484" s="1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8" s="53" customFormat="1" ht="18" customHeight="1" x14ac:dyDescent="0.3">
      <c r="A485" s="517"/>
      <c r="B485" s="517"/>
      <c r="C485" s="15"/>
      <c r="D485" s="23"/>
      <c r="E485" s="23"/>
      <c r="F485" s="15"/>
      <c r="G485" s="30"/>
      <c r="H485" s="188"/>
      <c r="I485" s="1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8" s="53" customFormat="1" ht="18" customHeight="1" thickBot="1" x14ac:dyDescent="0.35">
      <c r="A486" s="517"/>
      <c r="B486" s="517"/>
      <c r="C486" s="15"/>
      <c r="D486" s="23"/>
      <c r="E486" s="23"/>
      <c r="F486" s="15"/>
      <c r="G486" s="30"/>
      <c r="H486" s="188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8" s="53" customFormat="1" ht="18" customHeight="1" thickBot="1" x14ac:dyDescent="0.4">
      <c r="A487" s="518"/>
      <c r="B487" s="518"/>
      <c r="C487" s="21"/>
      <c r="D487" s="21"/>
      <c r="E487" s="21"/>
      <c r="F487" s="21"/>
      <c r="G487" s="32"/>
      <c r="H487" s="196"/>
      <c r="I487" s="54">
        <f>SUM(G477:G487)</f>
        <v>0</v>
      </c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8" s="53" customFormat="1" ht="18" customHeight="1" x14ac:dyDescent="0.3">
      <c r="A488" s="516"/>
      <c r="B488" s="516"/>
      <c r="C488" s="23"/>
      <c r="D488" s="23"/>
      <c r="E488" s="23"/>
      <c r="F488" s="23"/>
      <c r="G488" s="41"/>
      <c r="H488" s="193"/>
      <c r="I488" s="1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8" s="53" customFormat="1" ht="18" customHeight="1" x14ac:dyDescent="0.35">
      <c r="A489" s="517"/>
      <c r="B489" s="517"/>
      <c r="C489" s="15"/>
      <c r="D489" s="15"/>
      <c r="E489" s="15"/>
      <c r="F489" s="15"/>
      <c r="G489" s="30"/>
      <c r="H489" s="197"/>
      <c r="I489" s="85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8" s="53" customFormat="1" ht="18" customHeight="1" x14ac:dyDescent="0.3">
      <c r="A490" s="517"/>
      <c r="B490" s="517"/>
      <c r="C490" s="23"/>
      <c r="D490" s="23"/>
      <c r="E490" s="23"/>
      <c r="F490" s="23"/>
      <c r="G490" s="34"/>
      <c r="H490" s="193"/>
      <c r="I490" s="37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8" s="53" customFormat="1" ht="18" customHeight="1" x14ac:dyDescent="0.3">
      <c r="A491" s="517"/>
      <c r="B491" s="517"/>
      <c r="C491" s="15"/>
      <c r="D491" s="15"/>
      <c r="E491" s="15"/>
      <c r="F491" s="15"/>
      <c r="G491" s="30"/>
      <c r="H491" s="19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8" s="53" customFormat="1" ht="18" customHeight="1" x14ac:dyDescent="0.35">
      <c r="A492" s="517"/>
      <c r="B492" s="517"/>
      <c r="C492" s="15"/>
      <c r="D492" s="15"/>
      <c r="E492" s="15"/>
      <c r="F492" s="13"/>
      <c r="G492" s="30"/>
      <c r="H492" s="197"/>
      <c r="I492" s="87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8" s="28" customFormat="1" ht="18" customHeight="1" x14ac:dyDescent="0.3">
      <c r="A493" s="517"/>
      <c r="B493" s="517"/>
      <c r="C493" s="15"/>
      <c r="D493" s="15"/>
      <c r="E493" s="15"/>
      <c r="F493" s="15"/>
      <c r="G493" s="30"/>
      <c r="H493" s="188"/>
      <c r="I493" s="1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7"/>
    </row>
    <row r="494" spans="1:28" s="53" customFormat="1" ht="18" customHeight="1" x14ac:dyDescent="0.3">
      <c r="A494" s="517"/>
      <c r="B494" s="517"/>
      <c r="C494" s="15"/>
      <c r="D494" s="15"/>
      <c r="E494" s="15"/>
      <c r="F494" s="15"/>
      <c r="G494" s="30"/>
      <c r="H494" s="188"/>
      <c r="I494" s="1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8" s="53" customFormat="1" ht="18" customHeight="1" x14ac:dyDescent="0.3">
      <c r="A495" s="517"/>
      <c r="B495" s="517"/>
      <c r="C495" s="15"/>
      <c r="D495" s="15"/>
      <c r="E495" s="15"/>
      <c r="F495" s="15"/>
      <c r="G495" s="30"/>
      <c r="H495" s="188"/>
      <c r="I495" s="1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8" s="53" customFormat="1" ht="18" customHeight="1" x14ac:dyDescent="0.35">
      <c r="A496" s="517"/>
      <c r="B496" s="517"/>
      <c r="C496" s="15"/>
      <c r="D496" s="15"/>
      <c r="E496" s="15"/>
      <c r="F496" s="15"/>
      <c r="G496" s="30"/>
      <c r="H496" s="188"/>
      <c r="I496" s="39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8" s="53" customFormat="1" ht="18" customHeight="1" x14ac:dyDescent="0.3">
      <c r="A497" s="517"/>
      <c r="B497" s="517"/>
      <c r="C497" s="15"/>
      <c r="D497" s="15"/>
      <c r="E497" s="15"/>
      <c r="F497" s="15"/>
      <c r="G497" s="30"/>
      <c r="H497" s="188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8" s="53" customFormat="1" ht="18" customHeight="1" x14ac:dyDescent="0.3">
      <c r="A498" s="517"/>
      <c r="B498" s="517"/>
      <c r="C498" s="15"/>
      <c r="D498" s="15"/>
      <c r="E498" s="15"/>
      <c r="F498" s="15"/>
      <c r="G498" s="30"/>
      <c r="H498" s="188"/>
      <c r="I498" s="1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8" s="53" customFormat="1" ht="18" customHeight="1" thickBot="1" x14ac:dyDescent="0.35">
      <c r="A499" s="517"/>
      <c r="B499" s="517"/>
      <c r="C499" s="15"/>
      <c r="D499" s="15"/>
      <c r="E499" s="15"/>
      <c r="F499" s="15"/>
      <c r="G499" s="30"/>
      <c r="H499" s="188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8" s="53" customFormat="1" ht="18" customHeight="1" thickBot="1" x14ac:dyDescent="0.4">
      <c r="A500" s="518"/>
      <c r="B500" s="518"/>
      <c r="C500" s="21"/>
      <c r="D500" s="21"/>
      <c r="E500" s="21"/>
      <c r="F500" s="21"/>
      <c r="G500" s="32"/>
      <c r="H500" s="198"/>
      <c r="I500" s="33">
        <f>SUM(G488:G500)</f>
        <v>0</v>
      </c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8" s="28" customFormat="1" ht="18" customHeight="1" x14ac:dyDescent="0.35">
      <c r="A501" s="516"/>
      <c r="B501" s="516"/>
      <c r="C501" s="20"/>
      <c r="D501" s="23"/>
      <c r="E501" s="23"/>
      <c r="F501" s="20"/>
      <c r="G501" s="41"/>
      <c r="H501" s="193"/>
      <c r="I501" s="39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7"/>
    </row>
    <row r="502" spans="1:28" s="53" customFormat="1" ht="18" customHeight="1" x14ac:dyDescent="0.3">
      <c r="A502" s="517"/>
      <c r="B502" s="517"/>
      <c r="C502" s="15"/>
      <c r="D502" s="15"/>
      <c r="E502" s="15"/>
      <c r="F502" s="15"/>
      <c r="G502" s="30"/>
      <c r="H502" s="188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8" s="53" customFormat="1" ht="18" customHeight="1" x14ac:dyDescent="0.3">
      <c r="A503" s="517"/>
      <c r="B503" s="517"/>
      <c r="C503" s="15"/>
      <c r="D503" s="15"/>
      <c r="E503" s="15"/>
      <c r="F503" s="15"/>
      <c r="G503" s="30"/>
      <c r="H503" s="188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8" s="53" customFormat="1" ht="18" customHeight="1" x14ac:dyDescent="0.35">
      <c r="A504" s="517"/>
      <c r="B504" s="517"/>
      <c r="C504" s="15"/>
      <c r="D504" s="15"/>
      <c r="E504" s="15"/>
      <c r="F504" s="15"/>
      <c r="G504" s="30"/>
      <c r="H504" s="188"/>
      <c r="I504" s="39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8" s="53" customFormat="1" ht="18" customHeight="1" x14ac:dyDescent="0.3">
      <c r="A505" s="517"/>
      <c r="B505" s="517"/>
      <c r="C505" s="15"/>
      <c r="D505" s="15"/>
      <c r="E505" s="15"/>
      <c r="F505" s="15"/>
      <c r="G505" s="30"/>
      <c r="H505" s="188"/>
      <c r="I505" s="1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8" s="53" customFormat="1" ht="18" customHeight="1" x14ac:dyDescent="0.3">
      <c r="A506" s="517"/>
      <c r="B506" s="517"/>
      <c r="C506" s="15"/>
      <c r="D506" s="15"/>
      <c r="E506" s="15"/>
      <c r="F506" s="15"/>
      <c r="G506" s="30"/>
      <c r="H506" s="188"/>
      <c r="I506" s="1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8" s="53" customFormat="1" ht="18" customHeight="1" x14ac:dyDescent="0.3">
      <c r="A507" s="517"/>
      <c r="B507" s="517"/>
      <c r="C507" s="15"/>
      <c r="D507" s="15"/>
      <c r="E507" s="15"/>
      <c r="F507" s="15"/>
      <c r="G507" s="30"/>
      <c r="H507" s="188"/>
      <c r="I507" s="1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8" s="28" customFormat="1" ht="18" customHeight="1" x14ac:dyDescent="0.3">
      <c r="A508" s="517"/>
      <c r="B508" s="517"/>
      <c r="C508" s="15"/>
      <c r="D508" s="15"/>
      <c r="E508" s="15"/>
      <c r="F508" s="15"/>
      <c r="G508" s="30"/>
      <c r="H508" s="188"/>
      <c r="I508" s="1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7"/>
    </row>
    <row r="509" spans="1:28" s="53" customFormat="1" ht="18" customHeight="1" x14ac:dyDescent="0.3">
      <c r="A509" s="517"/>
      <c r="B509" s="517"/>
      <c r="C509" s="15"/>
      <c r="D509" s="15"/>
      <c r="E509" s="15"/>
      <c r="F509" s="15"/>
      <c r="G509" s="30"/>
      <c r="H509" s="188"/>
      <c r="I509" s="1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8" s="53" customFormat="1" ht="18" customHeight="1" x14ac:dyDescent="0.3">
      <c r="A510" s="517"/>
      <c r="B510" s="517"/>
      <c r="C510" s="15"/>
      <c r="D510" s="15"/>
      <c r="E510" s="15"/>
      <c r="F510" s="15"/>
      <c r="G510" s="30"/>
      <c r="H510" s="188"/>
      <c r="I510" s="1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8" s="53" customFormat="1" ht="18" customHeight="1" x14ac:dyDescent="0.3">
      <c r="A511" s="517"/>
      <c r="B511" s="517"/>
      <c r="C511" s="15"/>
      <c r="D511" s="15"/>
      <c r="E511" s="15"/>
      <c r="F511" s="15"/>
      <c r="G511" s="30"/>
      <c r="H511" s="188"/>
      <c r="I511" s="1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8" s="53" customFormat="1" ht="18" customHeight="1" thickBot="1" x14ac:dyDescent="0.35">
      <c r="A512" s="517"/>
      <c r="B512" s="517"/>
      <c r="C512" s="15"/>
      <c r="D512" s="15"/>
      <c r="E512" s="15"/>
      <c r="F512" s="15"/>
      <c r="G512" s="30"/>
      <c r="H512" s="194"/>
      <c r="I512" s="1"/>
    </row>
    <row r="513" spans="1:28" s="53" customFormat="1" ht="18" customHeight="1" thickBot="1" x14ac:dyDescent="0.4">
      <c r="A513" s="518"/>
      <c r="B513" s="518"/>
      <c r="C513" s="21"/>
      <c r="D513" s="21"/>
      <c r="E513" s="21"/>
      <c r="F513" s="21"/>
      <c r="G513" s="32"/>
      <c r="H513" s="198"/>
      <c r="I513" s="57">
        <f>SUM(G501:G513)</f>
        <v>0</v>
      </c>
    </row>
    <row r="514" spans="1:28" s="53" customFormat="1" ht="18" customHeight="1" x14ac:dyDescent="0.3">
      <c r="A514" s="516"/>
      <c r="B514" s="516"/>
      <c r="C514" s="20"/>
      <c r="D514" s="23"/>
      <c r="E514" s="23"/>
      <c r="F514" s="20"/>
      <c r="G514" s="41"/>
      <c r="H514" s="193"/>
    </row>
    <row r="515" spans="1:28" s="53" customFormat="1" ht="18" customHeight="1" x14ac:dyDescent="0.35">
      <c r="A515" s="517"/>
      <c r="B515" s="517"/>
      <c r="C515" s="15"/>
      <c r="D515" s="15"/>
      <c r="E515" s="15"/>
      <c r="F515" s="15"/>
      <c r="G515" s="30"/>
      <c r="H515" s="188"/>
      <c r="I515" s="39"/>
    </row>
    <row r="516" spans="1:28" s="53" customFormat="1" ht="18" customHeight="1" x14ac:dyDescent="0.35">
      <c r="A516" s="517"/>
      <c r="B516" s="517"/>
      <c r="C516" s="15"/>
      <c r="D516" s="15"/>
      <c r="E516" s="15"/>
      <c r="F516" s="15"/>
      <c r="G516" s="30"/>
      <c r="H516" s="188"/>
      <c r="I516" s="39"/>
    </row>
    <row r="517" spans="1:28" s="28" customFormat="1" ht="18" customHeight="1" x14ac:dyDescent="0.35">
      <c r="A517" s="517"/>
      <c r="B517" s="517"/>
      <c r="C517" s="15"/>
      <c r="D517" s="15"/>
      <c r="E517" s="15"/>
      <c r="F517" s="15"/>
      <c r="G517" s="30"/>
      <c r="H517" s="188"/>
      <c r="I517" s="39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7"/>
    </row>
    <row r="518" spans="1:28" s="53" customFormat="1" ht="18" customHeight="1" x14ac:dyDescent="0.3">
      <c r="A518" s="517"/>
      <c r="B518" s="517"/>
      <c r="C518" s="15"/>
      <c r="D518" s="15"/>
      <c r="E518" s="15"/>
      <c r="F518" s="15"/>
      <c r="G518" s="30"/>
      <c r="H518" s="188"/>
      <c r="I518" s="1"/>
    </row>
    <row r="519" spans="1:28" s="53" customFormat="1" ht="18" customHeight="1" x14ac:dyDescent="0.3">
      <c r="A519" s="517"/>
      <c r="B519" s="517"/>
      <c r="C519" s="15"/>
      <c r="D519" s="15"/>
      <c r="E519" s="15"/>
      <c r="F519" s="15"/>
      <c r="G519" s="30"/>
      <c r="H519" s="188"/>
      <c r="I519" s="1"/>
    </row>
    <row r="520" spans="1:28" s="53" customFormat="1" ht="18" customHeight="1" x14ac:dyDescent="0.3">
      <c r="A520" s="517"/>
      <c r="B520" s="517"/>
      <c r="C520" s="15"/>
      <c r="D520" s="15"/>
      <c r="E520" s="15"/>
      <c r="F520" s="15"/>
      <c r="G520" s="30"/>
      <c r="H520" s="188"/>
      <c r="I520" s="1"/>
    </row>
    <row r="521" spans="1:28" s="53" customFormat="1" ht="18" customHeight="1" x14ac:dyDescent="0.3">
      <c r="A521" s="517"/>
      <c r="B521" s="517"/>
      <c r="C521" s="15"/>
      <c r="D521" s="15"/>
      <c r="E521" s="15"/>
      <c r="F521" s="15"/>
      <c r="G521" s="30"/>
      <c r="H521" s="188"/>
      <c r="I521" s="1"/>
    </row>
    <row r="522" spans="1:28" s="53" customFormat="1" ht="18" customHeight="1" thickBot="1" x14ac:dyDescent="0.35">
      <c r="A522" s="517"/>
      <c r="B522" s="517"/>
      <c r="C522" s="15"/>
      <c r="D522" s="15"/>
      <c r="E522" s="15"/>
      <c r="F522" s="15"/>
      <c r="G522" s="36"/>
      <c r="H522" s="188"/>
      <c r="I522" s="1"/>
    </row>
    <row r="523" spans="1:28" s="53" customFormat="1" ht="18" customHeight="1" thickBot="1" x14ac:dyDescent="0.4">
      <c r="A523" s="523"/>
      <c r="B523" s="523"/>
      <c r="C523" s="15"/>
      <c r="D523" s="15"/>
      <c r="E523" s="15"/>
      <c r="F523" s="15"/>
      <c r="G523" s="30"/>
      <c r="H523" s="188"/>
      <c r="I523" s="33"/>
    </row>
    <row r="524" spans="1:28" s="53" customFormat="1" ht="18" customHeight="1" x14ac:dyDescent="0.3">
      <c r="A524" s="522"/>
      <c r="B524" s="522"/>
      <c r="C524" s="15"/>
      <c r="D524" s="15"/>
      <c r="E524" s="15"/>
      <c r="F524" s="15"/>
      <c r="G524" s="30"/>
      <c r="H524" s="188"/>
      <c r="I524" s="1"/>
    </row>
    <row r="525" spans="1:28" s="53" customFormat="1" ht="18" customHeight="1" x14ac:dyDescent="0.3">
      <c r="A525" s="517"/>
      <c r="B525" s="517"/>
      <c r="C525" s="15"/>
      <c r="D525" s="15"/>
      <c r="E525" s="15"/>
      <c r="F525" s="15"/>
      <c r="G525" s="30"/>
      <c r="H525" s="188"/>
      <c r="I525" s="1"/>
    </row>
    <row r="526" spans="1:28" s="53" customFormat="1" ht="18" customHeight="1" x14ac:dyDescent="0.35">
      <c r="A526" s="517"/>
      <c r="B526" s="517"/>
      <c r="C526" s="15"/>
      <c r="D526" s="15"/>
      <c r="E526" s="15"/>
      <c r="F526" s="15"/>
      <c r="G526" s="30"/>
      <c r="H526" s="188"/>
      <c r="I526" s="83"/>
    </row>
    <row r="527" spans="1:28" s="53" customFormat="1" ht="18" customHeight="1" x14ac:dyDescent="0.3">
      <c r="A527" s="517"/>
      <c r="B527" s="517"/>
      <c r="C527" s="15"/>
      <c r="D527" s="15"/>
      <c r="E527" s="15"/>
      <c r="F527" s="15"/>
      <c r="G527" s="30"/>
      <c r="H527" s="188"/>
    </row>
    <row r="528" spans="1:28" s="53" customFormat="1" ht="18" customHeight="1" x14ac:dyDescent="0.3">
      <c r="A528" s="517"/>
      <c r="B528" s="517"/>
      <c r="C528" s="13"/>
      <c r="D528" s="15"/>
      <c r="E528" s="15"/>
      <c r="F528" s="13"/>
      <c r="G528" s="30"/>
      <c r="H528" s="188"/>
      <c r="I528" s="1"/>
    </row>
    <row r="529" spans="1:28" s="53" customFormat="1" ht="18" customHeight="1" x14ac:dyDescent="0.3">
      <c r="A529" s="517"/>
      <c r="B529" s="517"/>
      <c r="C529" s="15"/>
      <c r="D529" s="23"/>
      <c r="E529" s="23"/>
      <c r="F529" s="23"/>
      <c r="G529" s="41"/>
      <c r="H529" s="193"/>
      <c r="I529" s="1"/>
    </row>
    <row r="530" spans="1:28" s="28" customFormat="1" ht="18" customHeight="1" x14ac:dyDescent="0.3">
      <c r="A530" s="517"/>
      <c r="B530" s="517"/>
      <c r="C530" s="15"/>
      <c r="D530" s="23"/>
      <c r="E530" s="23"/>
      <c r="F530" s="15"/>
      <c r="G530" s="30"/>
      <c r="H530" s="188"/>
      <c r="I530" s="1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7"/>
    </row>
    <row r="531" spans="1:28" s="53" customFormat="1" ht="18" customHeight="1" x14ac:dyDescent="0.3">
      <c r="A531" s="517"/>
      <c r="B531" s="517"/>
      <c r="C531" s="15"/>
      <c r="D531" s="23"/>
      <c r="E531" s="23"/>
      <c r="F531" s="15"/>
      <c r="G531" s="30"/>
      <c r="H531" s="188"/>
      <c r="I531" s="1"/>
    </row>
    <row r="532" spans="1:28" s="53" customFormat="1" ht="18" customHeight="1" x14ac:dyDescent="0.3">
      <c r="A532" s="517"/>
      <c r="B532" s="517"/>
      <c r="C532" s="15"/>
      <c r="D532" s="23"/>
      <c r="E532" s="23"/>
      <c r="F532" s="15"/>
      <c r="G532" s="30"/>
      <c r="H532" s="188"/>
      <c r="I532" s="1"/>
    </row>
    <row r="533" spans="1:28" s="53" customFormat="1" ht="18" customHeight="1" x14ac:dyDescent="0.35">
      <c r="A533" s="517"/>
      <c r="B533" s="517"/>
      <c r="C533" s="15"/>
      <c r="D533" s="23"/>
      <c r="E533" s="23"/>
      <c r="F533" s="15"/>
      <c r="G533" s="30"/>
      <c r="H533" s="188"/>
      <c r="I533" s="39"/>
    </row>
    <row r="534" spans="1:28" s="53" customFormat="1" ht="18" customHeight="1" thickBot="1" x14ac:dyDescent="0.35">
      <c r="A534" s="517"/>
      <c r="B534" s="517"/>
      <c r="C534" s="15"/>
      <c r="D534" s="23"/>
      <c r="E534" s="23"/>
      <c r="F534" s="15"/>
      <c r="G534" s="30"/>
      <c r="H534" s="188"/>
      <c r="I534" s="1"/>
    </row>
    <row r="535" spans="1:28" s="53" customFormat="1" ht="18" customHeight="1" thickBot="1" x14ac:dyDescent="0.4">
      <c r="A535" s="518"/>
      <c r="B535" s="518"/>
      <c r="C535" s="31"/>
      <c r="D535" s="31"/>
      <c r="E535" s="31"/>
      <c r="F535" s="21"/>
      <c r="G535" s="32"/>
      <c r="H535" s="198"/>
      <c r="I535" s="40"/>
    </row>
    <row r="536" spans="1:28" s="53" customFormat="1" ht="18" customHeight="1" x14ac:dyDescent="0.3">
      <c r="A536" s="516"/>
      <c r="B536" s="516"/>
      <c r="C536" s="23"/>
      <c r="D536" s="23"/>
      <c r="E536" s="23"/>
      <c r="F536" s="23"/>
      <c r="G536" s="41"/>
      <c r="H536" s="193"/>
    </row>
    <row r="537" spans="1:28" s="53" customFormat="1" ht="18" customHeight="1" x14ac:dyDescent="0.3">
      <c r="A537" s="517"/>
      <c r="B537" s="517"/>
      <c r="C537" s="14"/>
      <c r="D537" s="14"/>
      <c r="E537" s="14"/>
      <c r="F537" s="14"/>
      <c r="G537" s="56"/>
      <c r="H537" s="199"/>
      <c r="I537" s="1"/>
    </row>
    <row r="538" spans="1:28" s="53" customFormat="1" ht="18" customHeight="1" x14ac:dyDescent="0.3">
      <c r="A538" s="517"/>
      <c r="B538" s="517"/>
      <c r="C538" s="15"/>
      <c r="D538" s="15"/>
      <c r="E538" s="15"/>
      <c r="F538" s="15"/>
      <c r="G538" s="30"/>
      <c r="H538" s="188"/>
      <c r="I538" s="1"/>
    </row>
    <row r="539" spans="1:28" s="53" customFormat="1" ht="18" customHeight="1" x14ac:dyDescent="0.3">
      <c r="A539" s="517"/>
      <c r="B539" s="517"/>
      <c r="C539" s="15"/>
      <c r="D539" s="15"/>
      <c r="E539" s="15"/>
      <c r="F539" s="15"/>
      <c r="G539" s="30"/>
      <c r="H539" s="188"/>
      <c r="I539" s="1"/>
    </row>
    <row r="540" spans="1:28" s="53" customFormat="1" ht="18" customHeight="1" x14ac:dyDescent="0.3">
      <c r="A540" s="517"/>
      <c r="B540" s="517"/>
      <c r="C540" s="15"/>
      <c r="D540" s="15"/>
      <c r="E540" s="15"/>
      <c r="F540" s="15"/>
      <c r="G540" s="30"/>
      <c r="H540" s="188"/>
      <c r="I540" s="1"/>
    </row>
    <row r="541" spans="1:28" s="53" customFormat="1" ht="18" customHeight="1" x14ac:dyDescent="0.3">
      <c r="A541" s="517"/>
      <c r="B541" s="517"/>
      <c r="C541" s="13"/>
      <c r="D541" s="13"/>
      <c r="E541" s="13"/>
      <c r="F541" s="13"/>
      <c r="G541" s="30"/>
      <c r="H541" s="188"/>
      <c r="I541" s="1"/>
    </row>
    <row r="542" spans="1:28" s="53" customFormat="1" ht="18" customHeight="1" x14ac:dyDescent="0.3">
      <c r="A542" s="517"/>
      <c r="B542" s="517"/>
      <c r="C542" s="15"/>
      <c r="D542" s="15"/>
      <c r="E542" s="15"/>
      <c r="F542" s="15"/>
      <c r="G542" s="30"/>
      <c r="H542" s="13"/>
      <c r="I542" s="1"/>
    </row>
    <row r="543" spans="1:28" s="53" customFormat="1" ht="18" customHeight="1" x14ac:dyDescent="0.3">
      <c r="A543" s="517"/>
      <c r="B543" s="517"/>
      <c r="C543" s="15"/>
      <c r="D543" s="15"/>
      <c r="E543" s="15"/>
      <c r="F543" s="15"/>
      <c r="G543" s="30"/>
      <c r="H543" s="112"/>
      <c r="I543" s="1"/>
    </row>
    <row r="544" spans="1:28" s="53" customFormat="1" ht="18" customHeight="1" x14ac:dyDescent="0.3">
      <c r="A544" s="517"/>
      <c r="B544" s="517"/>
      <c r="C544" s="15"/>
      <c r="D544" s="15"/>
      <c r="E544" s="15"/>
      <c r="F544" s="15"/>
      <c r="G544" s="30"/>
      <c r="H544" s="13"/>
      <c r="I544" s="1"/>
    </row>
    <row r="545" spans="1:28" s="53" customFormat="1" ht="18" customHeight="1" x14ac:dyDescent="0.3">
      <c r="A545" s="517"/>
      <c r="B545" s="517"/>
      <c r="C545" s="15"/>
      <c r="D545" s="15"/>
      <c r="E545" s="15"/>
      <c r="F545" s="15"/>
      <c r="G545" s="30"/>
      <c r="H545" s="13"/>
      <c r="I545" s="1"/>
    </row>
    <row r="546" spans="1:28" s="28" customFormat="1" ht="18" customHeight="1" x14ac:dyDescent="0.35">
      <c r="A546" s="517"/>
      <c r="B546" s="517"/>
      <c r="C546" s="15"/>
      <c r="D546" s="15"/>
      <c r="E546" s="15"/>
      <c r="F546" s="15"/>
      <c r="G546" s="30"/>
      <c r="H546" s="13"/>
      <c r="I546" s="39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7"/>
    </row>
    <row r="547" spans="1:28" s="53" customFormat="1" ht="18" customHeight="1" x14ac:dyDescent="0.3">
      <c r="A547" s="517"/>
      <c r="B547" s="517"/>
      <c r="C547" s="15"/>
      <c r="D547" s="15"/>
      <c r="E547" s="15"/>
      <c r="F547" s="15"/>
      <c r="G547" s="30"/>
      <c r="H547" s="13"/>
      <c r="I547" s="1"/>
    </row>
    <row r="548" spans="1:28" s="53" customFormat="1" ht="18" customHeight="1" thickBot="1" x14ac:dyDescent="0.35">
      <c r="A548" s="517"/>
      <c r="B548" s="517"/>
      <c r="C548" s="15"/>
      <c r="D548" s="15"/>
      <c r="E548" s="15"/>
      <c r="F548" s="15"/>
      <c r="G548" s="30"/>
      <c r="H548" s="13"/>
      <c r="I548" s="1"/>
    </row>
    <row r="549" spans="1:28" s="53" customFormat="1" ht="18" customHeight="1" thickBot="1" x14ac:dyDescent="0.4">
      <c r="A549" s="523"/>
      <c r="B549" s="523"/>
      <c r="C549" s="13"/>
      <c r="D549" s="13"/>
      <c r="E549" s="15"/>
      <c r="F549" s="15"/>
      <c r="G549" s="30"/>
      <c r="H549" s="13"/>
      <c r="I549" s="33">
        <f>SUM(G538:G550)</f>
        <v>0</v>
      </c>
    </row>
    <row r="550" spans="1:28" s="53" customFormat="1" ht="18" customHeight="1" x14ac:dyDescent="0.3">
      <c r="A550" s="522"/>
      <c r="B550" s="522"/>
      <c r="C550" s="15"/>
      <c r="D550" s="15"/>
      <c r="E550" s="15"/>
      <c r="F550" s="15"/>
      <c r="G550" s="30"/>
      <c r="H550" s="13"/>
      <c r="I550" s="1"/>
    </row>
    <row r="551" spans="1:28" s="53" customFormat="1" ht="18" customHeight="1" x14ac:dyDescent="0.3">
      <c r="A551" s="517"/>
      <c r="B551" s="517"/>
      <c r="C551" s="23"/>
      <c r="D551" s="23"/>
      <c r="E551" s="23"/>
      <c r="F551" s="23"/>
      <c r="G551" s="41"/>
      <c r="H551" s="115"/>
      <c r="I551" s="1"/>
    </row>
    <row r="552" spans="1:28" s="28" customFormat="1" ht="18" customHeight="1" x14ac:dyDescent="0.3">
      <c r="A552" s="517"/>
      <c r="B552" s="517"/>
      <c r="C552" s="15"/>
      <c r="D552" s="15"/>
      <c r="E552" s="15"/>
      <c r="F552" s="15"/>
      <c r="G552" s="30"/>
      <c r="H552" s="13"/>
      <c r="I552" s="1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7"/>
    </row>
    <row r="553" spans="1:28" ht="18" customHeight="1" x14ac:dyDescent="0.3">
      <c r="A553" s="517"/>
      <c r="B553" s="517"/>
      <c r="C553" s="15"/>
      <c r="D553" s="15"/>
      <c r="E553" s="15"/>
      <c r="F553" s="15"/>
      <c r="G553" s="30"/>
      <c r="H553" s="13"/>
      <c r="I553" s="1"/>
    </row>
    <row r="554" spans="1:28" ht="18" customHeight="1" x14ac:dyDescent="0.3">
      <c r="A554" s="517"/>
      <c r="B554" s="517"/>
      <c r="C554" s="15"/>
      <c r="D554" s="15"/>
      <c r="E554" s="15"/>
      <c r="F554" s="15"/>
      <c r="G554" s="30"/>
      <c r="H554" s="13"/>
      <c r="I554" s="1"/>
    </row>
    <row r="555" spans="1:28" ht="18" customHeight="1" x14ac:dyDescent="0.3">
      <c r="A555" s="517"/>
      <c r="B555" s="517"/>
      <c r="C555" s="15"/>
      <c r="D555" s="15"/>
      <c r="E555" s="15"/>
      <c r="F555" s="15"/>
      <c r="G555" s="30"/>
      <c r="H555" s="13"/>
      <c r="I555" s="1"/>
    </row>
    <row r="556" spans="1:28" ht="18" customHeight="1" x14ac:dyDescent="0.3">
      <c r="A556" s="517"/>
      <c r="B556" s="517"/>
      <c r="C556" s="13"/>
      <c r="D556" s="13"/>
      <c r="E556" s="15"/>
      <c r="F556" s="13"/>
      <c r="G556" s="30"/>
      <c r="H556" s="13"/>
      <c r="I556" s="1"/>
    </row>
    <row r="557" spans="1:28" ht="18" customHeight="1" x14ac:dyDescent="0.3">
      <c r="A557" s="517"/>
      <c r="B557" s="517"/>
      <c r="C557" s="15"/>
      <c r="D557" s="15"/>
      <c r="E557" s="15"/>
      <c r="F557" s="15"/>
      <c r="G557" s="30"/>
      <c r="H557" s="13"/>
      <c r="I557" s="1"/>
    </row>
    <row r="558" spans="1:28" ht="18" customHeight="1" thickBot="1" x14ac:dyDescent="0.35">
      <c r="A558" s="517"/>
      <c r="B558" s="517"/>
      <c r="C558" s="15"/>
      <c r="D558" s="15"/>
      <c r="E558" s="15"/>
      <c r="F558" s="15"/>
      <c r="G558" s="30"/>
      <c r="H558" s="13"/>
      <c r="I558" s="1"/>
    </row>
    <row r="559" spans="1:28" ht="18" customHeight="1" thickBot="1" x14ac:dyDescent="0.4">
      <c r="A559" s="523"/>
      <c r="B559" s="523"/>
      <c r="C559" s="15"/>
      <c r="D559" s="15"/>
      <c r="E559" s="15"/>
      <c r="F559" s="15"/>
      <c r="G559" s="30"/>
      <c r="H559" s="13"/>
      <c r="I559" s="33">
        <f>SUM(G551:G560)</f>
        <v>0</v>
      </c>
    </row>
    <row r="560" spans="1:28" ht="18" customHeight="1" x14ac:dyDescent="0.3">
      <c r="A560" s="153"/>
      <c r="B560" s="154"/>
      <c r="C560" s="15"/>
      <c r="D560" s="15"/>
      <c r="E560" s="15"/>
      <c r="F560" s="15"/>
      <c r="G560" s="30"/>
      <c r="H560" s="112"/>
      <c r="I560" s="1"/>
    </row>
    <row r="561" spans="1:9" ht="18" customHeight="1" x14ac:dyDescent="0.3">
      <c r="A561" s="155"/>
      <c r="B561" s="156"/>
      <c r="C561" s="23"/>
      <c r="D561" s="23"/>
      <c r="E561" s="23"/>
      <c r="F561" s="23"/>
      <c r="G561" s="41"/>
      <c r="H561" s="115"/>
      <c r="I561" s="1"/>
    </row>
    <row r="562" spans="1:9" ht="18" customHeight="1" x14ac:dyDescent="0.3">
      <c r="A562" s="157"/>
      <c r="B562" s="158"/>
      <c r="C562" s="14"/>
      <c r="D562" s="14"/>
      <c r="E562" s="14"/>
      <c r="F562" s="14"/>
      <c r="G562" s="56"/>
      <c r="H562" s="38"/>
      <c r="I562" s="1"/>
    </row>
    <row r="563" spans="1:9" ht="18" customHeight="1" x14ac:dyDescent="0.3">
      <c r="A563" s="154"/>
      <c r="B563" s="154"/>
      <c r="C563" s="13"/>
      <c r="D563" s="13"/>
      <c r="E563" s="13"/>
      <c r="F563" s="13"/>
      <c r="G563" s="56"/>
      <c r="H563" s="13"/>
      <c r="I563" s="1"/>
    </row>
    <row r="564" spans="1:9" ht="18" customHeight="1" x14ac:dyDescent="0.3">
      <c r="A564" s="153"/>
      <c r="B564" s="154"/>
      <c r="C564" s="15"/>
      <c r="D564" s="15"/>
      <c r="E564" s="15"/>
      <c r="F564" s="15"/>
      <c r="G564" s="30"/>
      <c r="H564" s="13"/>
      <c r="I564" s="1"/>
    </row>
    <row r="565" spans="1:9" ht="18" customHeight="1" x14ac:dyDescent="0.3">
      <c r="A565" s="153"/>
      <c r="B565" s="154"/>
      <c r="C565" s="15"/>
      <c r="D565" s="15"/>
      <c r="E565" s="15"/>
      <c r="F565" s="15"/>
      <c r="G565" s="30"/>
      <c r="H565" s="13"/>
      <c r="I565" s="1"/>
    </row>
    <row r="566" spans="1:9" ht="18" customHeight="1" x14ac:dyDescent="0.35">
      <c r="A566" s="153"/>
      <c r="B566" s="159"/>
      <c r="C566" s="15"/>
      <c r="D566" s="15"/>
      <c r="E566" s="15"/>
      <c r="F566" s="15"/>
      <c r="G566" s="30"/>
      <c r="H566" s="13"/>
      <c r="I566" s="39"/>
    </row>
    <row r="567" spans="1:9" ht="18" customHeight="1" thickBot="1" x14ac:dyDescent="0.35">
      <c r="A567" s="153"/>
      <c r="B567" s="154"/>
      <c r="C567" s="15"/>
      <c r="D567" s="15"/>
      <c r="E567" s="15"/>
      <c r="F567" s="15"/>
      <c r="G567" s="30"/>
      <c r="H567" s="13"/>
      <c r="I567" s="1"/>
    </row>
    <row r="568" spans="1:9" ht="18" customHeight="1" thickBot="1" x14ac:dyDescent="0.4">
      <c r="A568" s="153"/>
      <c r="B568" s="154"/>
      <c r="C568" s="15"/>
      <c r="D568" s="15"/>
      <c r="E568" s="15"/>
      <c r="F568" s="15"/>
      <c r="G568" s="30"/>
      <c r="H568" s="112"/>
      <c r="I568" s="40">
        <f>SUM(G561:G569)</f>
        <v>0</v>
      </c>
    </row>
    <row r="569" spans="1:9" ht="18" customHeight="1" x14ac:dyDescent="0.3">
      <c r="A569" s="153"/>
      <c r="B569" s="159"/>
      <c r="C569" s="15"/>
      <c r="D569" s="15"/>
      <c r="E569" s="15"/>
      <c r="F569" s="15"/>
      <c r="G569" s="30"/>
      <c r="H569" s="13"/>
      <c r="I569" s="1"/>
    </row>
    <row r="570" spans="1:9" ht="18" customHeight="1" x14ac:dyDescent="0.3">
      <c r="A570" s="155"/>
      <c r="B570" s="156"/>
      <c r="C570" s="23"/>
      <c r="D570" s="23"/>
      <c r="E570" s="23"/>
      <c r="F570" s="23"/>
      <c r="G570" s="41"/>
      <c r="H570" s="20"/>
      <c r="I570" s="1"/>
    </row>
    <row r="571" spans="1:9" ht="18" customHeight="1" x14ac:dyDescent="0.3">
      <c r="A571" s="153"/>
      <c r="B571" s="154"/>
      <c r="C571" s="15"/>
      <c r="D571" s="15"/>
      <c r="E571" s="15"/>
      <c r="F571" s="15"/>
      <c r="G571" s="30"/>
      <c r="H571" s="13"/>
      <c r="I571" s="1"/>
    </row>
    <row r="572" spans="1:9" ht="18" customHeight="1" x14ac:dyDescent="0.3">
      <c r="A572" s="153"/>
      <c r="B572" s="154"/>
      <c r="C572" s="15"/>
      <c r="D572" s="15"/>
      <c r="E572" s="15"/>
      <c r="F572" s="15"/>
      <c r="G572" s="30"/>
      <c r="H572" s="13"/>
      <c r="I572" s="1"/>
    </row>
    <row r="573" spans="1:9" ht="18" customHeight="1" x14ac:dyDescent="0.3">
      <c r="A573" s="153"/>
      <c r="B573" s="154"/>
      <c r="C573" s="15"/>
      <c r="D573" s="15"/>
      <c r="E573" s="15"/>
      <c r="F573" s="15"/>
      <c r="G573" s="30"/>
      <c r="H573" s="13"/>
      <c r="I573" s="1"/>
    </row>
    <row r="574" spans="1:9" ht="18" customHeight="1" x14ac:dyDescent="0.3">
      <c r="A574" s="154"/>
      <c r="B574" s="154"/>
      <c r="C574" s="51"/>
      <c r="D574" s="51"/>
      <c r="E574" s="51"/>
      <c r="F574" s="51"/>
      <c r="G574" s="51"/>
      <c r="H574" s="13"/>
      <c r="I574" s="1"/>
    </row>
    <row r="575" spans="1:9" ht="18" customHeight="1" x14ac:dyDescent="0.3">
      <c r="A575" s="153"/>
      <c r="B575" s="154"/>
      <c r="C575" s="15"/>
      <c r="D575" s="15"/>
      <c r="E575" s="15"/>
      <c r="F575" s="15"/>
      <c r="G575" s="30"/>
      <c r="H575" s="13"/>
      <c r="I575" s="1"/>
    </row>
    <row r="576" spans="1:9" ht="18" customHeight="1" x14ac:dyDescent="0.3">
      <c r="A576" s="153"/>
      <c r="B576" s="154"/>
      <c r="C576" s="15"/>
      <c r="D576" s="15"/>
      <c r="E576" s="15"/>
      <c r="F576" s="15"/>
      <c r="G576" s="30"/>
      <c r="H576" s="13"/>
      <c r="I576" s="1"/>
    </row>
    <row r="577" spans="1:9" ht="18" customHeight="1" x14ac:dyDescent="0.3">
      <c r="A577" s="153"/>
      <c r="B577" s="159"/>
      <c r="C577" s="15"/>
      <c r="D577" s="15"/>
      <c r="E577" s="15"/>
      <c r="F577" s="15"/>
      <c r="G577" s="30"/>
      <c r="H577" s="13"/>
      <c r="I577" s="1"/>
    </row>
    <row r="578" spans="1:9" ht="18" customHeight="1" x14ac:dyDescent="0.3">
      <c r="A578" s="153"/>
      <c r="B578" s="154"/>
      <c r="C578" s="15"/>
      <c r="D578" s="15"/>
      <c r="E578" s="15"/>
      <c r="F578" s="15"/>
      <c r="G578" s="30"/>
      <c r="H578" s="13"/>
      <c r="I578" s="1"/>
    </row>
    <row r="579" spans="1:9" ht="18" customHeight="1" x14ac:dyDescent="0.3">
      <c r="A579" s="153"/>
      <c r="B579" s="154"/>
      <c r="C579" s="15"/>
      <c r="D579" s="15"/>
      <c r="E579" s="15"/>
      <c r="F579" s="15"/>
      <c r="G579" s="30"/>
      <c r="H579" s="13"/>
      <c r="I579" s="1"/>
    </row>
    <row r="580" spans="1:9" ht="18" customHeight="1" thickBot="1" x14ac:dyDescent="0.35">
      <c r="A580" s="153"/>
      <c r="B580" s="154"/>
      <c r="C580" s="15"/>
      <c r="D580" s="15"/>
      <c r="E580" s="15"/>
      <c r="F580" s="15"/>
      <c r="G580" s="30"/>
      <c r="H580" s="13"/>
      <c r="I580" s="1"/>
    </row>
    <row r="581" spans="1:9" ht="18" customHeight="1" thickBot="1" x14ac:dyDescent="0.4">
      <c r="A581" s="153"/>
      <c r="B581" s="154"/>
      <c r="C581" s="15"/>
      <c r="D581" s="15"/>
      <c r="E581" s="15"/>
      <c r="F581" s="15"/>
      <c r="G581" s="30"/>
      <c r="H581" s="13"/>
      <c r="I581" s="33">
        <f>SUM(G729:G742)</f>
        <v>0</v>
      </c>
    </row>
    <row r="582" spans="1:9" ht="18" customHeight="1" x14ac:dyDescent="0.3">
      <c r="A582" s="153"/>
      <c r="B582" s="154"/>
      <c r="C582" s="15"/>
      <c r="D582" s="15"/>
      <c r="E582" s="15"/>
      <c r="F582" s="15"/>
      <c r="G582" s="30"/>
      <c r="H582" s="13"/>
      <c r="I582" s="1"/>
    </row>
    <row r="583" spans="1:9" ht="18" customHeight="1" x14ac:dyDescent="0.3">
      <c r="A583" s="153"/>
      <c r="B583" s="154"/>
      <c r="C583" s="15"/>
      <c r="D583" s="15"/>
      <c r="E583" s="15"/>
      <c r="F583" s="15"/>
      <c r="G583" s="30"/>
      <c r="H583" s="13"/>
      <c r="I583" s="1"/>
    </row>
    <row r="584" spans="1:9" ht="18" customHeight="1" x14ac:dyDescent="0.3">
      <c r="A584" s="153"/>
      <c r="B584" s="154"/>
      <c r="C584" s="15"/>
      <c r="D584" s="15"/>
      <c r="E584" s="15"/>
      <c r="F584" s="15"/>
      <c r="G584" s="30"/>
      <c r="H584" s="13"/>
      <c r="I584" s="1"/>
    </row>
    <row r="585" spans="1:9" ht="18" customHeight="1" x14ac:dyDescent="0.3">
      <c r="A585" s="153"/>
      <c r="B585" s="154"/>
      <c r="C585" s="15"/>
      <c r="D585" s="15"/>
      <c r="E585" s="15"/>
      <c r="F585" s="15"/>
      <c r="G585" s="30"/>
      <c r="H585" s="13"/>
      <c r="I585" s="1"/>
    </row>
    <row r="586" spans="1:9" ht="18" customHeight="1" x14ac:dyDescent="0.3">
      <c r="A586" s="153"/>
      <c r="B586" s="154"/>
      <c r="C586" s="15"/>
      <c r="D586" s="15"/>
      <c r="E586" s="15"/>
      <c r="F586" s="15"/>
      <c r="G586" s="30"/>
      <c r="H586" s="13"/>
      <c r="I586" s="1"/>
    </row>
    <row r="587" spans="1:9" ht="18" customHeight="1" x14ac:dyDescent="0.3">
      <c r="A587" s="153"/>
      <c r="B587" s="154"/>
      <c r="C587" s="15"/>
      <c r="D587" s="15"/>
      <c r="E587" s="15"/>
      <c r="F587" s="15"/>
      <c r="G587" s="30"/>
      <c r="H587" s="13"/>
      <c r="I587" s="1"/>
    </row>
    <row r="588" spans="1:9" ht="18" customHeight="1" x14ac:dyDescent="0.3">
      <c r="A588" s="153"/>
      <c r="B588" s="159"/>
      <c r="C588" s="15"/>
      <c r="D588" s="15"/>
      <c r="E588" s="15"/>
      <c r="F588" s="15"/>
      <c r="G588" s="30"/>
      <c r="H588" s="13"/>
      <c r="I588" s="1"/>
    </row>
    <row r="589" spans="1:9" ht="18" customHeight="1" x14ac:dyDescent="0.3">
      <c r="A589" s="153"/>
      <c r="B589" s="154"/>
      <c r="C589" s="15"/>
      <c r="D589" s="15"/>
      <c r="E589" s="15"/>
      <c r="F589" s="15"/>
      <c r="G589" s="30"/>
      <c r="H589" s="13"/>
      <c r="I589" s="1"/>
    </row>
    <row r="590" spans="1:9" ht="18" customHeight="1" thickBot="1" x14ac:dyDescent="0.35">
      <c r="A590" s="153"/>
      <c r="B590" s="154"/>
      <c r="C590" s="15"/>
      <c r="D590" s="15"/>
      <c r="E590" s="15"/>
      <c r="F590" s="15"/>
      <c r="G590" s="30"/>
      <c r="H590" s="13"/>
      <c r="I590" s="1"/>
    </row>
    <row r="591" spans="1:9" ht="18" customHeight="1" thickBot="1" x14ac:dyDescent="0.4">
      <c r="A591" s="153"/>
      <c r="B591" s="159"/>
      <c r="C591" s="15"/>
      <c r="D591" s="15"/>
      <c r="E591" s="15"/>
      <c r="F591" s="15"/>
      <c r="G591" s="30"/>
      <c r="H591" s="13"/>
      <c r="I591" s="33">
        <f>SUM(G744:G752)</f>
        <v>0</v>
      </c>
    </row>
    <row r="592" spans="1:9" ht="18" customHeight="1" x14ac:dyDescent="0.3">
      <c r="A592" s="153"/>
      <c r="B592" s="154"/>
      <c r="C592" s="15"/>
      <c r="D592" s="15"/>
      <c r="E592" s="15"/>
      <c r="F592" s="15"/>
      <c r="G592" s="30"/>
      <c r="H592" s="13"/>
      <c r="I592" s="1"/>
    </row>
    <row r="593" spans="1:9" ht="18" customHeight="1" x14ac:dyDescent="0.3">
      <c r="A593" s="153"/>
      <c r="B593" s="154"/>
      <c r="C593" s="15"/>
      <c r="D593" s="15"/>
      <c r="E593" s="15"/>
      <c r="F593" s="15"/>
      <c r="G593" s="30"/>
      <c r="H593" s="13"/>
      <c r="I593" s="1"/>
    </row>
    <row r="594" spans="1:9" ht="18" customHeight="1" x14ac:dyDescent="0.3">
      <c r="A594" s="153"/>
      <c r="B594" s="154"/>
      <c r="C594" s="15"/>
      <c r="D594" s="15"/>
      <c r="E594" s="15"/>
      <c r="F594" s="15"/>
      <c r="G594" s="30"/>
      <c r="H594" s="13"/>
      <c r="I594" s="1"/>
    </row>
    <row r="595" spans="1:9" ht="18" customHeight="1" x14ac:dyDescent="0.3">
      <c r="A595" s="153"/>
      <c r="B595" s="154"/>
      <c r="C595" s="15"/>
      <c r="D595" s="15"/>
      <c r="E595" s="15"/>
      <c r="F595" s="15"/>
      <c r="G595" s="30"/>
      <c r="H595" s="13"/>
      <c r="I595" s="1"/>
    </row>
    <row r="596" spans="1:9" ht="18" customHeight="1" x14ac:dyDescent="0.3">
      <c r="A596" s="154"/>
      <c r="B596" s="154"/>
      <c r="C596" s="51"/>
      <c r="D596" s="51"/>
      <c r="E596" s="51"/>
      <c r="F596" s="51"/>
      <c r="G596" s="51"/>
      <c r="H596" s="13"/>
      <c r="I596" s="1"/>
    </row>
    <row r="597" spans="1:9" ht="18" customHeight="1" x14ac:dyDescent="0.3">
      <c r="A597" s="153"/>
      <c r="B597" s="154"/>
      <c r="C597" s="23"/>
      <c r="D597" s="23"/>
      <c r="E597" s="23"/>
      <c r="F597" s="23"/>
      <c r="G597" s="41"/>
      <c r="H597" s="20"/>
      <c r="I597" s="1"/>
    </row>
    <row r="598" spans="1:9" ht="18" customHeight="1" x14ac:dyDescent="0.3">
      <c r="A598" s="153"/>
      <c r="B598" s="154"/>
      <c r="C598" s="15"/>
      <c r="D598" s="15"/>
      <c r="E598" s="15"/>
      <c r="F598" s="15"/>
      <c r="G598" s="30"/>
      <c r="H598" s="13"/>
      <c r="I598" s="1"/>
    </row>
    <row r="599" spans="1:9" ht="18" customHeight="1" x14ac:dyDescent="0.3">
      <c r="A599" s="153"/>
      <c r="B599" s="154"/>
      <c r="C599" s="15"/>
      <c r="D599" s="15"/>
      <c r="E599" s="15"/>
      <c r="F599" s="15"/>
      <c r="G599" s="30"/>
      <c r="H599" s="13"/>
      <c r="I599" s="1"/>
    </row>
    <row r="600" spans="1:9" ht="18" customHeight="1" x14ac:dyDescent="0.3">
      <c r="A600" s="153"/>
      <c r="B600" s="154"/>
      <c r="C600" s="15"/>
      <c r="D600" s="15"/>
      <c r="E600" s="15"/>
      <c r="F600" s="15"/>
      <c r="G600" s="30"/>
      <c r="H600" s="13"/>
      <c r="I600" s="1"/>
    </row>
    <row r="601" spans="1:9" ht="18" customHeight="1" x14ac:dyDescent="0.3">
      <c r="A601" s="153"/>
      <c r="B601" s="154"/>
      <c r="C601" s="15"/>
      <c r="D601" s="15"/>
      <c r="E601" s="15"/>
      <c r="F601" s="15"/>
      <c r="G601" s="30"/>
      <c r="H601" s="13"/>
      <c r="I601" s="1"/>
    </row>
    <row r="602" spans="1:9" ht="18" customHeight="1" x14ac:dyDescent="0.3">
      <c r="A602" s="153"/>
      <c r="B602" s="154"/>
      <c r="C602" s="15"/>
      <c r="D602" s="15"/>
      <c r="E602" s="15"/>
      <c r="F602" s="15"/>
      <c r="G602" s="30"/>
      <c r="H602" s="13"/>
      <c r="I602" s="1"/>
    </row>
    <row r="603" spans="1:9" ht="18" customHeight="1" x14ac:dyDescent="0.3">
      <c r="A603" s="153"/>
      <c r="B603" s="154"/>
      <c r="C603" s="15"/>
      <c r="D603" s="15"/>
      <c r="E603" s="15"/>
      <c r="F603" s="15"/>
      <c r="G603" s="30"/>
      <c r="H603" s="13"/>
      <c r="I603" s="1"/>
    </row>
    <row r="604" spans="1:9" ht="18" customHeight="1" x14ac:dyDescent="0.3">
      <c r="A604" s="153"/>
      <c r="B604" s="154"/>
      <c r="C604" s="15"/>
      <c r="D604" s="15"/>
      <c r="E604" s="15"/>
      <c r="F604" s="15"/>
      <c r="G604" s="30"/>
      <c r="H604" s="13"/>
      <c r="I604" s="1"/>
    </row>
    <row r="605" spans="1:9" ht="18" customHeight="1" x14ac:dyDescent="0.3">
      <c r="A605" s="153"/>
      <c r="B605" s="154"/>
      <c r="C605" s="15"/>
      <c r="D605" s="15"/>
      <c r="E605" s="15"/>
      <c r="F605" s="15"/>
      <c r="G605" s="30"/>
      <c r="H605" s="13"/>
      <c r="I605" s="1"/>
    </row>
    <row r="606" spans="1:9" ht="18" customHeight="1" x14ac:dyDescent="0.3">
      <c r="A606" s="153"/>
      <c r="B606" s="154"/>
      <c r="C606" s="15"/>
      <c r="D606" s="15"/>
      <c r="E606" s="15"/>
      <c r="F606" s="15"/>
      <c r="G606" s="30"/>
      <c r="H606" s="13"/>
      <c r="I606" s="1"/>
    </row>
    <row r="607" spans="1:9" ht="18" customHeight="1" x14ac:dyDescent="0.3">
      <c r="A607" s="153"/>
      <c r="B607" s="154"/>
      <c r="C607" s="15"/>
      <c r="D607" s="15"/>
      <c r="E607" s="15"/>
      <c r="F607" s="15"/>
      <c r="G607" s="30"/>
      <c r="H607" s="13"/>
      <c r="I607" s="1"/>
    </row>
    <row r="608" spans="1:9" ht="18" customHeight="1" x14ac:dyDescent="0.3">
      <c r="A608" s="153"/>
      <c r="B608" s="154"/>
      <c r="C608" s="15"/>
      <c r="D608" s="15"/>
      <c r="E608" s="15"/>
      <c r="F608" s="15"/>
      <c r="G608" s="30"/>
      <c r="H608" s="13"/>
      <c r="I608" s="1"/>
    </row>
    <row r="609" spans="1:9" ht="18" customHeight="1" x14ac:dyDescent="0.3">
      <c r="A609" s="153"/>
      <c r="B609" s="154"/>
      <c r="C609" s="15"/>
      <c r="D609" s="15"/>
      <c r="E609" s="15"/>
      <c r="F609" s="15"/>
      <c r="G609" s="30"/>
      <c r="H609" s="13"/>
      <c r="I609" s="1"/>
    </row>
    <row r="610" spans="1:9" ht="18" customHeight="1" x14ac:dyDescent="0.3">
      <c r="A610" s="153"/>
      <c r="B610" s="154"/>
      <c r="C610" s="15"/>
      <c r="D610" s="15"/>
      <c r="E610" s="15"/>
      <c r="F610" s="15"/>
      <c r="G610" s="30"/>
      <c r="H610" s="13"/>
      <c r="I610" s="1"/>
    </row>
    <row r="611" spans="1:9" ht="18" customHeight="1" x14ac:dyDescent="0.3">
      <c r="A611" s="157"/>
      <c r="B611" s="158"/>
      <c r="C611" s="14"/>
      <c r="D611" s="14"/>
      <c r="E611" s="14"/>
      <c r="F611" s="14"/>
      <c r="G611" s="56"/>
      <c r="H611" s="38"/>
      <c r="I611" s="1"/>
    </row>
    <row r="612" spans="1:9" ht="18" customHeight="1" x14ac:dyDescent="0.3">
      <c r="A612" s="154"/>
      <c r="B612" s="154"/>
      <c r="C612" s="51"/>
      <c r="D612" s="51"/>
      <c r="E612" s="51"/>
      <c r="F612" s="51"/>
      <c r="G612" s="51"/>
      <c r="H612" s="13"/>
      <c r="I612" s="1"/>
    </row>
    <row r="613" spans="1:9" ht="18" customHeight="1" x14ac:dyDescent="0.3">
      <c r="A613" s="153"/>
      <c r="B613" s="154"/>
      <c r="C613" s="15"/>
      <c r="D613" s="15"/>
      <c r="E613" s="15"/>
      <c r="F613" s="15"/>
      <c r="G613" s="30"/>
      <c r="H613" s="13"/>
      <c r="I613" s="1"/>
    </row>
    <row r="614" spans="1:9" ht="18" customHeight="1" x14ac:dyDescent="0.3">
      <c r="A614" s="153"/>
      <c r="B614" s="154"/>
      <c r="C614" s="15"/>
      <c r="D614" s="15"/>
      <c r="E614" s="15"/>
      <c r="F614" s="15"/>
      <c r="G614" s="30"/>
      <c r="H614" s="13"/>
      <c r="I614" s="1"/>
    </row>
    <row r="615" spans="1:9" ht="18" customHeight="1" x14ac:dyDescent="0.3">
      <c r="A615" s="153"/>
      <c r="B615" s="154"/>
      <c r="C615" s="15"/>
      <c r="D615" s="15"/>
      <c r="E615" s="15"/>
      <c r="F615" s="15"/>
      <c r="G615" s="30"/>
      <c r="H615" s="13"/>
      <c r="I615" s="1"/>
    </row>
    <row r="616" spans="1:9" ht="18" customHeight="1" x14ac:dyDescent="0.3">
      <c r="A616" s="153"/>
      <c r="B616" s="154"/>
      <c r="C616" s="15"/>
      <c r="D616" s="15"/>
      <c r="E616" s="15"/>
      <c r="F616" s="15"/>
      <c r="G616" s="30"/>
      <c r="H616" s="13"/>
      <c r="I616" s="1"/>
    </row>
    <row r="617" spans="1:9" ht="18" customHeight="1" x14ac:dyDescent="0.3">
      <c r="A617" s="153"/>
      <c r="B617" s="154"/>
      <c r="C617" s="15"/>
      <c r="D617" s="15"/>
      <c r="E617" s="15"/>
      <c r="F617" s="15"/>
      <c r="G617" s="30"/>
      <c r="H617" s="13"/>
      <c r="I617" s="1"/>
    </row>
    <row r="618" spans="1:9" ht="18" customHeight="1" x14ac:dyDescent="0.3">
      <c r="A618" s="153"/>
      <c r="B618" s="154"/>
      <c r="C618" s="15"/>
      <c r="D618" s="15"/>
      <c r="E618" s="15"/>
      <c r="F618" s="15"/>
      <c r="G618" s="30"/>
      <c r="H618" s="13"/>
      <c r="I618" s="1"/>
    </row>
    <row r="619" spans="1:9" ht="18" customHeight="1" x14ac:dyDescent="0.3">
      <c r="A619" s="153"/>
      <c r="B619" s="154"/>
      <c r="C619" s="15"/>
      <c r="D619" s="15"/>
      <c r="E619" s="15"/>
      <c r="F619" s="15"/>
      <c r="G619" s="30"/>
      <c r="H619" s="13"/>
    </row>
    <row r="620" spans="1:9" ht="18" customHeight="1" x14ac:dyDescent="0.3">
      <c r="A620" s="153"/>
      <c r="B620" s="154"/>
      <c r="C620" s="15"/>
      <c r="D620" s="15"/>
      <c r="E620" s="15"/>
      <c r="F620" s="15"/>
      <c r="G620" s="30"/>
      <c r="H620" s="13"/>
    </row>
    <row r="621" spans="1:9" ht="18" customHeight="1" x14ac:dyDescent="0.3">
      <c r="A621" s="153"/>
      <c r="B621" s="154"/>
      <c r="C621" s="15"/>
      <c r="D621" s="15"/>
      <c r="E621" s="15"/>
      <c r="F621" s="15"/>
      <c r="G621" s="30"/>
      <c r="H621" s="13"/>
    </row>
    <row r="622" spans="1:9" ht="18" customHeight="1" x14ac:dyDescent="0.3">
      <c r="A622" s="153"/>
      <c r="B622" s="154"/>
      <c r="C622" s="15"/>
      <c r="D622" s="15"/>
      <c r="E622" s="15"/>
      <c r="F622" s="15"/>
      <c r="G622" s="36"/>
      <c r="H622" s="13"/>
    </row>
    <row r="623" spans="1:9" ht="18" customHeight="1" x14ac:dyDescent="0.25">
      <c r="A623" s="154"/>
      <c r="B623" s="154"/>
      <c r="C623" s="51"/>
      <c r="D623" s="51"/>
      <c r="E623" s="51"/>
      <c r="F623" s="51"/>
      <c r="G623" s="51"/>
      <c r="H623" s="13"/>
    </row>
    <row r="624" spans="1:9" ht="18" customHeight="1" x14ac:dyDescent="0.3">
      <c r="A624" s="153"/>
      <c r="B624" s="159"/>
      <c r="C624" s="15"/>
      <c r="D624" s="15"/>
      <c r="E624" s="15"/>
      <c r="F624" s="15"/>
      <c r="G624" s="30"/>
      <c r="H624" s="13"/>
    </row>
    <row r="625" spans="1:9" ht="18" customHeight="1" x14ac:dyDescent="0.3">
      <c r="A625" s="153"/>
      <c r="B625" s="154"/>
      <c r="C625" s="15"/>
      <c r="D625" s="15"/>
      <c r="E625" s="15"/>
      <c r="F625" s="15"/>
      <c r="G625" s="30"/>
      <c r="H625" s="13"/>
    </row>
    <row r="626" spans="1:9" ht="18" customHeight="1" x14ac:dyDescent="0.3">
      <c r="A626" s="153"/>
      <c r="B626" s="154"/>
      <c r="C626" s="15"/>
      <c r="D626" s="15"/>
      <c r="E626" s="15"/>
      <c r="F626" s="15"/>
      <c r="G626" s="30"/>
      <c r="H626" s="13"/>
    </row>
    <row r="627" spans="1:9" ht="18" customHeight="1" x14ac:dyDescent="0.3">
      <c r="A627" s="153"/>
      <c r="B627" s="154"/>
      <c r="C627" s="15"/>
      <c r="D627" s="15"/>
      <c r="E627" s="15"/>
      <c r="F627" s="15"/>
      <c r="G627" s="30"/>
      <c r="H627" s="13"/>
    </row>
    <row r="628" spans="1:9" ht="18" customHeight="1" x14ac:dyDescent="0.3">
      <c r="A628" s="153"/>
      <c r="B628" s="154"/>
      <c r="C628" s="15"/>
      <c r="D628" s="15"/>
      <c r="E628" s="15"/>
      <c r="F628" s="15"/>
      <c r="G628" s="30"/>
      <c r="H628" s="13"/>
    </row>
    <row r="629" spans="1:9" ht="18" customHeight="1" x14ac:dyDescent="0.3">
      <c r="A629" s="153"/>
      <c r="B629" s="154"/>
      <c r="C629" s="15"/>
      <c r="D629" s="15"/>
      <c r="E629" s="15"/>
      <c r="F629" s="15"/>
      <c r="G629" s="30"/>
      <c r="H629" s="13"/>
    </row>
    <row r="630" spans="1:9" ht="18" customHeight="1" x14ac:dyDescent="0.3">
      <c r="A630" s="153"/>
      <c r="B630" s="154"/>
      <c r="C630" s="15"/>
      <c r="D630" s="15"/>
      <c r="E630" s="15"/>
      <c r="F630" s="15"/>
      <c r="G630" s="30"/>
      <c r="H630" s="13"/>
    </row>
    <row r="631" spans="1:9" ht="18" customHeight="1" x14ac:dyDescent="0.3">
      <c r="A631" s="153"/>
      <c r="B631" s="154"/>
      <c r="C631" s="15"/>
      <c r="D631" s="15"/>
      <c r="E631" s="15"/>
      <c r="F631" s="15"/>
      <c r="G631" s="30"/>
      <c r="H631" s="13"/>
    </row>
    <row r="632" spans="1:9" ht="18" customHeight="1" x14ac:dyDescent="0.25">
      <c r="A632" s="154"/>
      <c r="B632" s="154"/>
      <c r="C632" s="51"/>
      <c r="D632" s="51"/>
      <c r="E632" s="51"/>
      <c r="F632" s="51"/>
      <c r="G632" s="51"/>
      <c r="H632" s="13"/>
    </row>
    <row r="633" spans="1:9" ht="18" customHeight="1" x14ac:dyDescent="0.3">
      <c r="A633" s="153"/>
      <c r="B633" s="154"/>
      <c r="C633" s="15"/>
      <c r="D633" s="15"/>
      <c r="E633" s="15"/>
      <c r="F633" s="15"/>
      <c r="G633" s="30"/>
      <c r="H633" s="13"/>
    </row>
    <row r="634" spans="1:9" ht="18" customHeight="1" x14ac:dyDescent="0.3">
      <c r="A634" s="153"/>
      <c r="B634" s="154"/>
      <c r="C634" s="15"/>
      <c r="D634" s="15"/>
      <c r="E634" s="15"/>
      <c r="F634" s="15"/>
      <c r="G634" s="30"/>
      <c r="H634" s="13"/>
      <c r="I634"/>
    </row>
    <row r="635" spans="1:9" ht="18" customHeight="1" x14ac:dyDescent="0.3">
      <c r="A635" s="153"/>
      <c r="B635" s="154"/>
      <c r="C635" s="15"/>
      <c r="D635" s="15"/>
      <c r="E635" s="15"/>
      <c r="F635" s="15"/>
      <c r="G635" s="30"/>
      <c r="H635" s="13"/>
      <c r="I635"/>
    </row>
    <row r="636" spans="1:9" ht="18" customHeight="1" x14ac:dyDescent="0.3">
      <c r="A636" s="153"/>
      <c r="B636" s="154"/>
      <c r="C636" s="15"/>
      <c r="D636" s="15"/>
      <c r="E636" s="15"/>
      <c r="F636" s="15"/>
      <c r="G636" s="30"/>
      <c r="H636" s="13"/>
      <c r="I636"/>
    </row>
    <row r="637" spans="1:9" ht="18" customHeight="1" x14ac:dyDescent="0.3">
      <c r="A637" s="153"/>
      <c r="B637" s="154"/>
      <c r="C637" s="15"/>
      <c r="D637" s="15"/>
      <c r="E637" s="15"/>
      <c r="F637" s="15"/>
      <c r="G637" s="30"/>
      <c r="H637" s="13"/>
      <c r="I637"/>
    </row>
    <row r="638" spans="1:9" ht="18" customHeight="1" x14ac:dyDescent="0.3">
      <c r="A638" s="153"/>
      <c r="B638" s="154"/>
      <c r="C638" s="15"/>
      <c r="D638" s="15"/>
      <c r="E638" s="15"/>
      <c r="F638" s="15"/>
      <c r="G638" s="30"/>
      <c r="H638" s="13"/>
      <c r="I638"/>
    </row>
    <row r="639" spans="1:9" ht="18" customHeight="1" x14ac:dyDescent="0.3">
      <c r="A639" s="153"/>
      <c r="B639" s="154"/>
      <c r="C639" s="15"/>
      <c r="D639" s="15"/>
      <c r="E639" s="15"/>
      <c r="F639" s="15"/>
      <c r="G639" s="30"/>
      <c r="H639" s="13"/>
      <c r="I639"/>
    </row>
    <row r="640" spans="1:9" ht="18" customHeight="1" x14ac:dyDescent="0.3">
      <c r="A640" s="153"/>
      <c r="B640" s="154"/>
      <c r="C640" s="15"/>
      <c r="D640" s="15"/>
      <c r="E640" s="15"/>
      <c r="F640" s="15"/>
      <c r="G640" s="30"/>
      <c r="H640" s="13"/>
      <c r="I640"/>
    </row>
    <row r="641" spans="1:9" ht="18" customHeight="1" x14ac:dyDescent="0.3">
      <c r="A641" s="153"/>
      <c r="B641" s="154"/>
      <c r="C641" s="15"/>
      <c r="D641" s="15"/>
      <c r="E641" s="15"/>
      <c r="F641" s="15"/>
      <c r="G641" s="30"/>
      <c r="H641" s="13"/>
      <c r="I641"/>
    </row>
    <row r="642" spans="1:9" ht="18" customHeight="1" x14ac:dyDescent="0.3">
      <c r="A642" s="153"/>
      <c r="B642" s="154"/>
      <c r="C642" s="15"/>
      <c r="D642" s="15"/>
      <c r="E642" s="15"/>
      <c r="F642" s="15"/>
      <c r="G642" s="30"/>
      <c r="H642" s="13"/>
      <c r="I642"/>
    </row>
    <row r="643" spans="1:9" ht="18" customHeight="1" x14ac:dyDescent="0.3">
      <c r="A643" s="153"/>
      <c r="B643" s="154"/>
      <c r="C643" s="15"/>
      <c r="D643" s="15"/>
      <c r="E643" s="15"/>
      <c r="F643" s="15"/>
      <c r="G643" s="36"/>
      <c r="H643" s="13"/>
      <c r="I643"/>
    </row>
    <row r="644" spans="1:9" ht="18" customHeight="1" x14ac:dyDescent="0.25">
      <c r="A644" s="154"/>
      <c r="B644" s="154"/>
      <c r="C644" s="51"/>
      <c r="D644" s="51"/>
      <c r="E644" s="51"/>
      <c r="F644" s="51"/>
      <c r="G644" s="51"/>
      <c r="H644" s="13"/>
      <c r="I644"/>
    </row>
    <row r="645" spans="1:9" ht="18" customHeight="1" x14ac:dyDescent="0.3">
      <c r="A645" s="153"/>
      <c r="B645" s="154"/>
      <c r="C645" s="23"/>
      <c r="D645" s="23"/>
      <c r="E645" s="23"/>
      <c r="F645" s="23"/>
      <c r="G645" s="41"/>
      <c r="H645" s="20"/>
      <c r="I645"/>
    </row>
    <row r="646" spans="1:9" ht="18" customHeight="1" x14ac:dyDescent="0.3">
      <c r="A646" s="153"/>
      <c r="B646" s="154"/>
      <c r="C646" s="15"/>
      <c r="D646" s="15"/>
      <c r="E646" s="15"/>
      <c r="F646" s="15"/>
      <c r="G646" s="30"/>
      <c r="H646" s="13"/>
      <c r="I646"/>
    </row>
    <row r="647" spans="1:9" ht="18" customHeight="1" x14ac:dyDescent="0.3">
      <c r="A647" s="153"/>
      <c r="B647" s="154"/>
      <c r="C647" s="59"/>
      <c r="D647" s="15"/>
      <c r="E647" s="15"/>
      <c r="F647" s="15"/>
      <c r="G647" s="30"/>
      <c r="H647" s="13"/>
      <c r="I647"/>
    </row>
    <row r="648" spans="1:9" ht="18" customHeight="1" x14ac:dyDescent="0.3">
      <c r="A648" s="153"/>
      <c r="B648" s="154"/>
      <c r="C648" s="15"/>
      <c r="D648" s="15"/>
      <c r="E648" s="15"/>
      <c r="F648" s="15"/>
      <c r="G648" s="30"/>
      <c r="H648" s="13"/>
      <c r="I648"/>
    </row>
    <row r="649" spans="1:9" ht="18" customHeight="1" x14ac:dyDescent="0.3">
      <c r="A649" s="153"/>
      <c r="B649" s="154"/>
      <c r="C649" s="15"/>
      <c r="D649" s="15"/>
      <c r="E649" s="15"/>
      <c r="F649" s="15"/>
      <c r="G649" s="30"/>
      <c r="H649" s="13"/>
      <c r="I649"/>
    </row>
    <row r="650" spans="1:9" ht="18" customHeight="1" x14ac:dyDescent="0.3">
      <c r="A650" s="153"/>
      <c r="B650" s="154"/>
      <c r="C650" s="15"/>
      <c r="D650" s="15"/>
      <c r="E650" s="15"/>
      <c r="F650" s="15"/>
      <c r="G650" s="30"/>
      <c r="H650" s="13"/>
      <c r="I650"/>
    </row>
    <row r="651" spans="1:9" ht="18" customHeight="1" x14ac:dyDescent="0.3">
      <c r="A651" s="153"/>
      <c r="B651" s="154"/>
      <c r="C651" s="15"/>
      <c r="D651" s="15"/>
      <c r="E651" s="15"/>
      <c r="F651" s="15"/>
      <c r="G651" s="30"/>
      <c r="H651" s="13"/>
      <c r="I651"/>
    </row>
    <row r="652" spans="1:9" ht="18" customHeight="1" x14ac:dyDescent="0.3">
      <c r="A652" s="153"/>
      <c r="B652" s="154"/>
      <c r="C652" s="15"/>
      <c r="D652" s="15"/>
      <c r="E652" s="15"/>
      <c r="F652" s="15"/>
      <c r="G652" s="30"/>
      <c r="H652" s="13"/>
      <c r="I652"/>
    </row>
    <row r="653" spans="1:9" ht="18" customHeight="1" x14ac:dyDescent="0.3">
      <c r="A653" s="153"/>
      <c r="B653" s="154"/>
      <c r="C653" s="15"/>
      <c r="D653" s="15"/>
      <c r="E653" s="15"/>
      <c r="F653" s="15"/>
      <c r="G653" s="30"/>
      <c r="H653" s="13"/>
      <c r="I653"/>
    </row>
    <row r="654" spans="1:9" ht="18" customHeight="1" x14ac:dyDescent="0.3">
      <c r="A654" s="153"/>
      <c r="B654" s="154"/>
      <c r="C654" s="15"/>
      <c r="D654" s="15"/>
      <c r="E654" s="15"/>
      <c r="F654" s="15"/>
      <c r="G654" s="30"/>
      <c r="H654" s="13"/>
      <c r="I654"/>
    </row>
    <row r="655" spans="1:9" ht="18" customHeight="1" x14ac:dyDescent="0.3">
      <c r="A655" s="153"/>
      <c r="B655" s="154"/>
      <c r="C655" s="15"/>
      <c r="D655" s="15"/>
      <c r="E655" s="15"/>
      <c r="F655" s="15"/>
      <c r="G655" s="30"/>
      <c r="H655" s="13"/>
      <c r="I655"/>
    </row>
    <row r="656" spans="1:9" ht="18" customHeight="1" x14ac:dyDescent="0.3">
      <c r="A656" s="153"/>
      <c r="B656" s="154"/>
      <c r="C656" s="15"/>
      <c r="D656" s="15"/>
      <c r="E656" s="15"/>
      <c r="F656" s="15"/>
      <c r="G656" s="30"/>
      <c r="H656" s="13"/>
      <c r="I656"/>
    </row>
    <row r="657" spans="1:9" ht="18" customHeight="1" x14ac:dyDescent="0.3">
      <c r="A657" s="153"/>
      <c r="B657" s="154"/>
      <c r="C657" s="15"/>
      <c r="D657" s="15"/>
      <c r="E657" s="15"/>
      <c r="F657" s="15"/>
      <c r="G657" s="30"/>
      <c r="H657" s="13"/>
      <c r="I657"/>
    </row>
    <row r="658" spans="1:9" ht="18" customHeight="1" x14ac:dyDescent="0.3">
      <c r="A658" s="153"/>
      <c r="B658" s="154"/>
      <c r="C658" s="15"/>
      <c r="D658" s="15"/>
      <c r="E658" s="15"/>
      <c r="F658" s="15"/>
      <c r="G658" s="30"/>
      <c r="H658" s="13"/>
      <c r="I658"/>
    </row>
    <row r="659" spans="1:9" ht="18" customHeight="1" x14ac:dyDescent="0.3">
      <c r="A659" s="153"/>
      <c r="B659" s="154"/>
      <c r="C659" s="15"/>
      <c r="D659" s="15"/>
      <c r="E659" s="15"/>
      <c r="F659" s="15"/>
      <c r="G659" s="30"/>
      <c r="H659" s="13"/>
      <c r="I659"/>
    </row>
    <row r="660" spans="1:9" ht="18" customHeight="1" x14ac:dyDescent="0.3">
      <c r="A660" s="153"/>
      <c r="B660" s="154"/>
      <c r="C660" s="15"/>
      <c r="D660" s="15"/>
      <c r="E660" s="15"/>
      <c r="F660" s="15"/>
      <c r="G660" s="30"/>
      <c r="H660" s="13"/>
      <c r="I660"/>
    </row>
    <row r="661" spans="1:9" ht="18" customHeight="1" x14ac:dyDescent="0.3">
      <c r="A661" s="153"/>
      <c r="B661" s="154"/>
      <c r="C661" s="15"/>
      <c r="D661" s="13"/>
      <c r="E661" s="15"/>
      <c r="F661" s="15"/>
      <c r="G661" s="30"/>
      <c r="H661" s="13"/>
      <c r="I661"/>
    </row>
    <row r="662" spans="1:9" ht="18" customHeight="1" x14ac:dyDescent="0.3">
      <c r="A662" s="153"/>
      <c r="B662" s="154"/>
      <c r="C662" s="14"/>
      <c r="D662" s="14"/>
      <c r="E662" s="14"/>
      <c r="F662" s="14"/>
      <c r="G662" s="56"/>
      <c r="H662" s="38"/>
      <c r="I662"/>
    </row>
    <row r="663" spans="1:9" ht="18" customHeight="1" x14ac:dyDescent="0.25">
      <c r="A663" s="157"/>
      <c r="B663" s="158"/>
      <c r="C663" s="38"/>
      <c r="D663" s="38"/>
      <c r="E663" s="38"/>
      <c r="F663" s="38"/>
      <c r="G663" s="60"/>
      <c r="H663" s="38"/>
      <c r="I663"/>
    </row>
    <row r="664" spans="1:9" ht="18" customHeight="1" x14ac:dyDescent="0.25">
      <c r="A664" s="154"/>
      <c r="B664" s="154"/>
      <c r="C664" s="51"/>
      <c r="D664" s="51"/>
      <c r="E664" s="51"/>
      <c r="F664" s="51"/>
      <c r="G664" s="51"/>
      <c r="H664" s="13"/>
      <c r="I664"/>
    </row>
    <row r="665" spans="1:9" ht="18" customHeight="1" x14ac:dyDescent="0.3">
      <c r="A665" s="153"/>
      <c r="B665" s="159"/>
      <c r="C665" s="15"/>
      <c r="D665" s="15"/>
      <c r="E665" s="15"/>
      <c r="F665" s="15"/>
      <c r="G665" s="30"/>
      <c r="H665" s="13"/>
      <c r="I665"/>
    </row>
    <row r="666" spans="1:9" ht="18" customHeight="1" x14ac:dyDescent="0.3">
      <c r="A666" s="153"/>
      <c r="B666" s="159"/>
      <c r="C666" s="15"/>
      <c r="D666" s="15"/>
      <c r="E666" s="15"/>
      <c r="F666" s="15"/>
      <c r="G666" s="30"/>
      <c r="H666" s="13"/>
      <c r="I666"/>
    </row>
    <row r="667" spans="1:9" ht="18" customHeight="1" x14ac:dyDescent="0.3">
      <c r="A667" s="153"/>
      <c r="B667" s="154"/>
      <c r="C667" s="15"/>
      <c r="D667" s="15"/>
      <c r="E667" s="15"/>
      <c r="F667" s="15"/>
      <c r="G667" s="30"/>
      <c r="H667" s="13"/>
      <c r="I667"/>
    </row>
    <row r="668" spans="1:9" ht="18" customHeight="1" x14ac:dyDescent="0.3">
      <c r="A668" s="153"/>
      <c r="B668" s="154"/>
      <c r="C668" s="15"/>
      <c r="D668" s="15"/>
      <c r="E668" s="15"/>
      <c r="F668" s="15"/>
      <c r="G668" s="30"/>
      <c r="H668" s="13"/>
      <c r="I668"/>
    </row>
    <row r="669" spans="1:9" ht="18" customHeight="1" x14ac:dyDescent="0.3">
      <c r="A669" s="153"/>
      <c r="B669" s="154"/>
      <c r="C669" s="15"/>
      <c r="D669" s="15"/>
      <c r="E669" s="15"/>
      <c r="F669" s="15"/>
      <c r="G669" s="30"/>
      <c r="H669" s="13"/>
      <c r="I669"/>
    </row>
    <row r="670" spans="1:9" ht="18" customHeight="1" x14ac:dyDescent="0.3">
      <c r="A670" s="153"/>
      <c r="B670" s="154"/>
      <c r="C670" s="15"/>
      <c r="D670" s="15"/>
      <c r="E670" s="15"/>
      <c r="F670" s="15"/>
      <c r="G670" s="30"/>
      <c r="H670" s="13"/>
      <c r="I670"/>
    </row>
    <row r="671" spans="1:9" ht="18" customHeight="1" x14ac:dyDescent="0.3">
      <c r="A671" s="153"/>
      <c r="B671" s="154"/>
      <c r="C671" s="15"/>
      <c r="D671" s="15"/>
      <c r="E671" s="15"/>
      <c r="F671" s="15"/>
      <c r="G671" s="30"/>
      <c r="H671" s="13"/>
      <c r="I671"/>
    </row>
    <row r="672" spans="1:9" ht="18" customHeight="1" x14ac:dyDescent="0.3">
      <c r="A672" s="153"/>
      <c r="B672" s="154"/>
      <c r="C672" s="15"/>
      <c r="D672" s="15"/>
      <c r="E672" s="15"/>
      <c r="F672" s="15"/>
      <c r="G672" s="30"/>
      <c r="H672" s="13"/>
      <c r="I672"/>
    </row>
    <row r="673" spans="1:9" ht="18" customHeight="1" x14ac:dyDescent="0.3">
      <c r="A673" s="153"/>
      <c r="B673" s="154"/>
      <c r="C673" s="15"/>
      <c r="D673" s="15"/>
      <c r="E673" s="15"/>
      <c r="F673" s="15"/>
      <c r="G673" s="30"/>
      <c r="H673" s="13"/>
      <c r="I673"/>
    </row>
    <row r="674" spans="1:9" ht="18" customHeight="1" x14ac:dyDescent="0.3">
      <c r="A674" s="153"/>
      <c r="B674" s="154"/>
      <c r="C674" s="15"/>
      <c r="D674" s="15"/>
      <c r="E674" s="15"/>
      <c r="F674" s="15"/>
      <c r="G674" s="30"/>
      <c r="H674" s="13"/>
      <c r="I674"/>
    </row>
    <row r="675" spans="1:9" ht="18" customHeight="1" x14ac:dyDescent="0.3">
      <c r="A675" s="153"/>
      <c r="B675" s="154"/>
      <c r="C675" s="15"/>
      <c r="D675" s="15"/>
      <c r="E675" s="15"/>
      <c r="F675" s="15"/>
      <c r="G675" s="30"/>
      <c r="H675" s="13"/>
      <c r="I675"/>
    </row>
    <row r="676" spans="1:9" ht="18" customHeight="1" x14ac:dyDescent="0.3">
      <c r="A676" s="153"/>
      <c r="B676" s="154"/>
      <c r="C676" s="15"/>
      <c r="D676" s="15"/>
      <c r="E676" s="15"/>
      <c r="F676" s="15"/>
      <c r="G676" s="30"/>
      <c r="H676" s="13"/>
      <c r="I676"/>
    </row>
    <row r="677" spans="1:9" ht="18" customHeight="1" x14ac:dyDescent="0.25">
      <c r="A677" s="154"/>
      <c r="B677" s="154"/>
      <c r="C677" s="51"/>
      <c r="D677" s="51"/>
      <c r="E677" s="51"/>
      <c r="F677" s="51"/>
      <c r="G677" s="51"/>
      <c r="H677" s="13"/>
      <c r="I677"/>
    </row>
    <row r="678" spans="1:9" ht="18" customHeight="1" x14ac:dyDescent="0.3">
      <c r="A678" s="153"/>
      <c r="B678" s="154"/>
      <c r="C678" s="15"/>
      <c r="D678" s="15"/>
      <c r="E678" s="15"/>
      <c r="F678" s="15"/>
      <c r="G678" s="30"/>
      <c r="H678" s="13"/>
      <c r="I678"/>
    </row>
    <row r="679" spans="1:9" ht="18" customHeight="1" x14ac:dyDescent="0.3">
      <c r="A679" s="153"/>
      <c r="B679" s="154"/>
      <c r="C679" s="15"/>
      <c r="D679" s="15"/>
      <c r="E679" s="15"/>
      <c r="F679" s="15"/>
      <c r="G679" s="30"/>
      <c r="H679" s="13"/>
      <c r="I679"/>
    </row>
    <row r="680" spans="1:9" ht="18" customHeight="1" x14ac:dyDescent="0.3">
      <c r="A680" s="153"/>
      <c r="B680" s="154"/>
      <c r="C680" s="15"/>
      <c r="D680" s="15"/>
      <c r="E680" s="15"/>
      <c r="F680" s="15"/>
      <c r="G680" s="30"/>
      <c r="H680" s="13"/>
      <c r="I680"/>
    </row>
    <row r="681" spans="1:9" ht="18" customHeight="1" x14ac:dyDescent="0.3">
      <c r="A681" s="153"/>
      <c r="B681" s="154"/>
      <c r="C681" s="15"/>
      <c r="D681" s="15"/>
      <c r="E681" s="15"/>
      <c r="F681" s="15"/>
      <c r="G681" s="30"/>
      <c r="H681" s="13"/>
      <c r="I681"/>
    </row>
    <row r="682" spans="1:9" ht="18" customHeight="1" x14ac:dyDescent="0.3">
      <c r="A682" s="153"/>
      <c r="B682" s="154"/>
      <c r="C682" s="15"/>
      <c r="D682" s="15"/>
      <c r="E682" s="15"/>
      <c r="F682" s="15"/>
      <c r="G682" s="30"/>
      <c r="H682" s="13"/>
      <c r="I682"/>
    </row>
    <row r="683" spans="1:9" ht="18" customHeight="1" x14ac:dyDescent="0.3">
      <c r="A683" s="153"/>
      <c r="B683" s="154"/>
      <c r="C683" s="15"/>
      <c r="D683" s="15"/>
      <c r="E683" s="15"/>
      <c r="F683" s="15"/>
      <c r="G683" s="30"/>
      <c r="H683" s="13"/>
      <c r="I683"/>
    </row>
    <row r="684" spans="1:9" ht="18" customHeight="1" x14ac:dyDescent="0.3">
      <c r="A684" s="153"/>
      <c r="B684" s="154"/>
      <c r="C684" s="15"/>
      <c r="D684" s="15"/>
      <c r="E684" s="15"/>
      <c r="F684" s="15"/>
      <c r="G684" s="30"/>
      <c r="H684" s="13"/>
      <c r="I684"/>
    </row>
    <row r="685" spans="1:9" ht="18" customHeight="1" x14ac:dyDescent="0.3">
      <c r="A685" s="153"/>
      <c r="B685" s="154"/>
      <c r="C685" s="15"/>
      <c r="D685" s="15"/>
      <c r="E685" s="15"/>
      <c r="F685" s="15"/>
      <c r="G685" s="30"/>
      <c r="H685" s="13"/>
      <c r="I685"/>
    </row>
    <row r="686" spans="1:9" ht="18" customHeight="1" x14ac:dyDescent="0.3">
      <c r="A686" s="153"/>
      <c r="B686" s="154"/>
      <c r="C686" s="15"/>
      <c r="D686" s="15"/>
      <c r="E686" s="15"/>
      <c r="F686" s="15"/>
      <c r="G686" s="30"/>
      <c r="H686" s="13"/>
      <c r="I686"/>
    </row>
    <row r="687" spans="1:9" ht="18" customHeight="1" x14ac:dyDescent="0.3">
      <c r="A687" s="153"/>
      <c r="B687" s="154"/>
      <c r="C687" s="15"/>
      <c r="D687" s="15"/>
      <c r="E687" s="15"/>
      <c r="F687" s="15"/>
      <c r="G687" s="30"/>
      <c r="H687" s="13"/>
      <c r="I687"/>
    </row>
    <row r="688" spans="1:9" ht="18" customHeight="1" x14ac:dyDescent="0.3">
      <c r="A688" s="153"/>
      <c r="B688" s="154"/>
      <c r="C688" s="15"/>
      <c r="D688" s="15"/>
      <c r="E688" s="15"/>
      <c r="F688" s="15"/>
      <c r="G688" s="30"/>
      <c r="H688" s="13"/>
      <c r="I688"/>
    </row>
    <row r="689" spans="1:9" ht="18" customHeight="1" x14ac:dyDescent="0.3">
      <c r="A689" s="153"/>
      <c r="B689" s="154"/>
      <c r="C689" s="15"/>
      <c r="D689" s="15"/>
      <c r="E689" s="15"/>
      <c r="F689" s="15"/>
      <c r="G689" s="30"/>
      <c r="H689" s="13"/>
      <c r="I689"/>
    </row>
    <row r="690" spans="1:9" ht="18" customHeight="1" x14ac:dyDescent="0.3">
      <c r="A690" s="153"/>
      <c r="B690" s="154"/>
      <c r="C690" s="15"/>
      <c r="D690" s="15"/>
      <c r="E690" s="15"/>
      <c r="F690" s="15"/>
      <c r="G690" s="30"/>
      <c r="H690" s="13"/>
      <c r="I690"/>
    </row>
    <row r="691" spans="1:9" ht="18" customHeight="1" x14ac:dyDescent="0.3">
      <c r="A691" s="153"/>
      <c r="B691" s="154"/>
      <c r="C691" s="15"/>
      <c r="D691" s="15"/>
      <c r="E691" s="15"/>
      <c r="F691" s="15"/>
      <c r="G691" s="30"/>
      <c r="H691" s="13"/>
      <c r="I691"/>
    </row>
    <row r="692" spans="1:9" ht="18" customHeight="1" x14ac:dyDescent="0.3">
      <c r="A692" s="153"/>
      <c r="B692" s="154"/>
      <c r="C692" s="15"/>
      <c r="D692" s="15"/>
      <c r="E692" s="15"/>
      <c r="F692" s="15"/>
      <c r="G692" s="30"/>
      <c r="H692" s="13"/>
      <c r="I692"/>
    </row>
    <row r="693" spans="1:9" ht="18" customHeight="1" x14ac:dyDescent="0.3">
      <c r="A693" s="153"/>
      <c r="B693" s="154"/>
      <c r="C693" s="15"/>
      <c r="D693" s="15"/>
      <c r="E693" s="15"/>
      <c r="F693" s="15"/>
      <c r="G693" s="30"/>
      <c r="H693" s="13"/>
      <c r="I693"/>
    </row>
    <row r="694" spans="1:9" ht="18" customHeight="1" x14ac:dyDescent="0.3">
      <c r="A694" s="153"/>
      <c r="B694" s="154"/>
      <c r="C694" s="15"/>
      <c r="D694" s="15"/>
      <c r="E694" s="15"/>
      <c r="F694" s="15"/>
      <c r="G694" s="30"/>
      <c r="H694" s="13"/>
      <c r="I694"/>
    </row>
    <row r="695" spans="1:9" ht="18" customHeight="1" x14ac:dyDescent="0.25">
      <c r="A695" s="154"/>
      <c r="B695" s="154"/>
      <c r="C695" s="51"/>
      <c r="D695" s="51"/>
      <c r="E695" s="51"/>
      <c r="F695" s="51"/>
      <c r="G695" s="51"/>
      <c r="H695" s="13"/>
      <c r="I695"/>
    </row>
    <row r="696" spans="1:9" ht="18" customHeight="1" x14ac:dyDescent="0.3">
      <c r="A696" s="153"/>
      <c r="B696" s="154"/>
      <c r="C696" s="15"/>
      <c r="D696" s="15"/>
      <c r="E696" s="15"/>
      <c r="F696" s="15"/>
      <c r="G696" s="30"/>
      <c r="H696" s="13"/>
      <c r="I696"/>
    </row>
    <row r="697" spans="1:9" ht="18" customHeight="1" x14ac:dyDescent="0.3">
      <c r="A697" s="153"/>
      <c r="B697" s="154"/>
      <c r="C697" s="15"/>
      <c r="D697" s="15"/>
      <c r="E697" s="15"/>
      <c r="F697" s="15"/>
      <c r="G697" s="30"/>
      <c r="H697" s="13"/>
      <c r="I697"/>
    </row>
    <row r="698" spans="1:9" ht="18" customHeight="1" x14ac:dyDescent="0.3">
      <c r="A698" s="153"/>
      <c r="B698" s="154"/>
      <c r="C698" s="15"/>
      <c r="D698" s="15"/>
      <c r="E698" s="15"/>
      <c r="F698" s="15"/>
      <c r="G698" s="30"/>
      <c r="H698" s="13"/>
      <c r="I698"/>
    </row>
    <row r="699" spans="1:9" ht="18" customHeight="1" x14ac:dyDescent="0.3">
      <c r="A699" s="153"/>
      <c r="B699" s="154"/>
      <c r="C699" s="15"/>
      <c r="D699" s="15"/>
      <c r="E699" s="15"/>
      <c r="F699" s="15"/>
      <c r="G699" s="30"/>
      <c r="H699" s="13"/>
      <c r="I699"/>
    </row>
    <row r="700" spans="1:9" ht="18" customHeight="1" x14ac:dyDescent="0.3">
      <c r="A700" s="153"/>
      <c r="B700" s="154"/>
      <c r="C700" s="15"/>
      <c r="D700" s="15"/>
      <c r="E700" s="15"/>
      <c r="F700" s="15"/>
      <c r="G700" s="30"/>
      <c r="H700" s="13"/>
      <c r="I700"/>
    </row>
    <row r="701" spans="1:9" ht="18" customHeight="1" x14ac:dyDescent="0.3">
      <c r="A701" s="17"/>
      <c r="B701" s="43"/>
      <c r="C701" s="15"/>
      <c r="D701" s="15"/>
      <c r="E701" s="15"/>
      <c r="F701" s="15"/>
      <c r="G701" s="30"/>
      <c r="H701" s="13"/>
      <c r="I701"/>
    </row>
    <row r="702" spans="1:9" ht="18" customHeight="1" x14ac:dyDescent="0.3">
      <c r="A702" s="17"/>
      <c r="B702" s="43"/>
      <c r="C702" s="15"/>
      <c r="D702" s="15"/>
      <c r="E702" s="15"/>
      <c r="F702" s="15"/>
      <c r="G702" s="30"/>
      <c r="H702" s="13"/>
      <c r="I702"/>
    </row>
    <row r="703" spans="1:9" ht="18" customHeight="1" x14ac:dyDescent="0.3">
      <c r="A703" s="17"/>
      <c r="B703" s="43"/>
      <c r="C703" s="15"/>
      <c r="D703" s="15"/>
      <c r="E703" s="15"/>
      <c r="F703" s="15"/>
      <c r="G703" s="30"/>
      <c r="H703" s="13"/>
      <c r="I703"/>
    </row>
    <row r="704" spans="1:9" ht="18" customHeight="1" x14ac:dyDescent="0.3">
      <c r="A704" s="17"/>
      <c r="B704" s="43"/>
      <c r="C704" s="15"/>
      <c r="D704" s="15"/>
      <c r="E704" s="15"/>
      <c r="F704" s="15"/>
      <c r="G704" s="30"/>
      <c r="H704" s="13"/>
      <c r="I704"/>
    </row>
    <row r="705" spans="1:9" ht="18" customHeight="1" x14ac:dyDescent="0.3">
      <c r="A705" s="17"/>
      <c r="B705" s="43"/>
      <c r="C705" s="15"/>
      <c r="D705" s="15"/>
      <c r="E705" s="15"/>
      <c r="F705" s="15"/>
      <c r="G705" s="30"/>
      <c r="H705" s="13"/>
      <c r="I705"/>
    </row>
    <row r="706" spans="1:9" ht="18" customHeight="1" x14ac:dyDescent="0.3">
      <c r="A706" s="17"/>
      <c r="B706" s="43"/>
      <c r="C706" s="15"/>
      <c r="D706" s="15"/>
      <c r="E706" s="15"/>
      <c r="F706" s="15"/>
      <c r="G706" s="30"/>
      <c r="H706" s="13"/>
      <c r="I706"/>
    </row>
    <row r="707" spans="1:9" ht="18" customHeight="1" x14ac:dyDescent="0.3">
      <c r="A707" s="17"/>
      <c r="B707" s="43"/>
      <c r="C707" s="15"/>
      <c r="D707" s="15"/>
      <c r="E707" s="15"/>
      <c r="F707" s="15"/>
      <c r="G707" s="30"/>
      <c r="H707" s="13"/>
      <c r="I707"/>
    </row>
    <row r="708" spans="1:9" ht="18" customHeight="1" x14ac:dyDescent="0.25">
      <c r="A708" s="13"/>
      <c r="B708" s="13"/>
      <c r="C708" s="51"/>
      <c r="D708" s="51"/>
      <c r="E708" s="51"/>
      <c r="F708" s="51"/>
      <c r="G708" s="51"/>
      <c r="H708" s="13"/>
      <c r="I708"/>
    </row>
    <row r="709" spans="1:9" ht="18" customHeight="1" x14ac:dyDescent="0.3">
      <c r="A709" s="16"/>
      <c r="B709" s="16"/>
      <c r="C709" s="15"/>
      <c r="D709" s="15"/>
      <c r="E709" s="15"/>
      <c r="F709" s="15"/>
      <c r="G709" s="30"/>
      <c r="H709" s="13"/>
      <c r="I709"/>
    </row>
    <row r="710" spans="1:9" ht="18" customHeight="1" x14ac:dyDescent="0.3">
      <c r="A710" s="16"/>
      <c r="B710" s="16"/>
      <c r="C710" s="15"/>
      <c r="D710" s="15"/>
      <c r="E710" s="15"/>
      <c r="F710" s="15"/>
      <c r="G710" s="30"/>
      <c r="H710" s="13"/>
      <c r="I710"/>
    </row>
    <row r="711" spans="1:9" ht="18" customHeight="1" x14ac:dyDescent="0.3">
      <c r="A711" s="15"/>
      <c r="B711" s="15"/>
      <c r="C711" s="15"/>
      <c r="D711" s="15"/>
      <c r="E711" s="15"/>
      <c r="F711" s="15"/>
      <c r="G711" s="30"/>
      <c r="H711" s="13"/>
      <c r="I711"/>
    </row>
    <row r="712" spans="1:9" ht="18" customHeight="1" x14ac:dyDescent="0.3">
      <c r="A712" s="15"/>
      <c r="B712" s="15"/>
      <c r="C712" s="15"/>
      <c r="D712" s="15"/>
      <c r="E712" s="15"/>
      <c r="F712" s="15"/>
      <c r="G712" s="30"/>
      <c r="H712" s="13"/>
      <c r="I712"/>
    </row>
    <row r="713" spans="1:9" ht="18" customHeight="1" x14ac:dyDescent="0.3">
      <c r="A713" s="15"/>
      <c r="B713" s="15"/>
      <c r="C713" s="15"/>
      <c r="D713" s="15"/>
      <c r="E713" s="15"/>
      <c r="F713" s="15"/>
      <c r="G713" s="30"/>
      <c r="H713" s="13"/>
      <c r="I713"/>
    </row>
    <row r="714" spans="1:9" ht="18" customHeight="1" x14ac:dyDescent="0.3">
      <c r="A714" s="15"/>
      <c r="B714" s="15"/>
      <c r="C714" s="15"/>
      <c r="D714" s="15"/>
      <c r="E714" s="15"/>
      <c r="F714" s="15"/>
      <c r="G714" s="30"/>
      <c r="H714" s="13"/>
      <c r="I714"/>
    </row>
    <row r="715" spans="1:9" ht="18" customHeight="1" x14ac:dyDescent="0.3">
      <c r="A715" s="15"/>
      <c r="B715" s="15"/>
      <c r="C715" s="15"/>
      <c r="D715" s="15"/>
      <c r="E715" s="15"/>
      <c r="F715" s="15"/>
      <c r="G715" s="30"/>
      <c r="H715" s="13"/>
      <c r="I715"/>
    </row>
    <row r="716" spans="1:9" ht="18" customHeight="1" x14ac:dyDescent="0.3">
      <c r="A716" s="15"/>
      <c r="B716" s="15"/>
      <c r="C716" s="15"/>
      <c r="D716" s="15"/>
      <c r="E716" s="15"/>
      <c r="F716" s="15"/>
      <c r="G716" s="30"/>
      <c r="H716" s="13"/>
      <c r="I716"/>
    </row>
    <row r="717" spans="1:9" ht="18" customHeight="1" x14ac:dyDescent="0.3">
      <c r="A717" s="15"/>
      <c r="B717" s="15"/>
      <c r="C717" s="15"/>
      <c r="D717" s="15"/>
      <c r="E717" s="15"/>
      <c r="F717" s="15"/>
      <c r="G717" s="30"/>
      <c r="H717" s="13"/>
      <c r="I717"/>
    </row>
    <row r="718" spans="1:9" ht="18" customHeight="1" x14ac:dyDescent="0.3">
      <c r="A718" s="15"/>
      <c r="B718" s="15"/>
      <c r="C718" s="15"/>
      <c r="D718" s="15"/>
      <c r="E718" s="15"/>
      <c r="F718" s="15"/>
      <c r="G718" s="30"/>
      <c r="H718" s="13"/>
      <c r="I718"/>
    </row>
    <row r="719" spans="1:9" ht="18" customHeight="1" x14ac:dyDescent="0.3">
      <c r="A719" s="15"/>
      <c r="B719" s="15"/>
      <c r="C719" s="15"/>
      <c r="D719" s="15"/>
      <c r="E719" s="15"/>
      <c r="F719" s="15"/>
      <c r="G719" s="30"/>
      <c r="H719" s="13"/>
      <c r="I719"/>
    </row>
    <row r="720" spans="1:9" ht="18" customHeight="1" x14ac:dyDescent="0.3">
      <c r="A720" s="14"/>
      <c r="B720" s="14"/>
      <c r="C720" s="14"/>
      <c r="D720" s="14"/>
      <c r="E720" s="14"/>
      <c r="F720" s="14"/>
      <c r="G720" s="56"/>
      <c r="H720" s="38"/>
      <c r="I720"/>
    </row>
    <row r="721" spans="1:9" ht="18" customHeight="1" x14ac:dyDescent="0.25">
      <c r="A721" s="13"/>
      <c r="B721" s="13"/>
      <c r="C721" s="51"/>
      <c r="D721" s="51"/>
      <c r="E721" s="51"/>
      <c r="F721" s="51"/>
      <c r="G721" s="51"/>
      <c r="H721" s="13"/>
      <c r="I721"/>
    </row>
    <row r="722" spans="1:9" ht="18" customHeight="1" x14ac:dyDescent="0.3">
      <c r="A722" s="22"/>
      <c r="B722" s="22"/>
      <c r="C722" s="23"/>
      <c r="D722" s="23"/>
      <c r="E722" s="23"/>
      <c r="F722" s="23"/>
      <c r="G722" s="41"/>
      <c r="H722" s="20"/>
      <c r="I722"/>
    </row>
    <row r="723" spans="1:9" ht="18" customHeight="1" x14ac:dyDescent="0.3">
      <c r="A723" s="17"/>
      <c r="B723" s="43"/>
      <c r="C723" s="15"/>
      <c r="D723" s="15"/>
      <c r="E723" s="15"/>
      <c r="F723" s="15"/>
      <c r="G723" s="30"/>
      <c r="H723" s="13"/>
      <c r="I723"/>
    </row>
    <row r="724" spans="1:9" ht="18" customHeight="1" x14ac:dyDescent="0.3">
      <c r="A724" s="17"/>
      <c r="B724" s="43"/>
      <c r="C724" s="15"/>
      <c r="D724" s="15"/>
      <c r="E724" s="15"/>
      <c r="F724" s="15"/>
      <c r="G724" s="30"/>
      <c r="H724" s="13"/>
      <c r="I724"/>
    </row>
    <row r="725" spans="1:9" ht="18" customHeight="1" x14ac:dyDescent="0.3">
      <c r="A725" s="17"/>
      <c r="B725" s="43"/>
      <c r="C725" s="15"/>
      <c r="D725" s="15"/>
      <c r="E725" s="15"/>
      <c r="F725" s="15"/>
      <c r="G725" s="30"/>
      <c r="H725" s="13"/>
      <c r="I725"/>
    </row>
    <row r="726" spans="1:9" ht="18" customHeight="1" x14ac:dyDescent="0.3">
      <c r="A726" s="17"/>
      <c r="B726" s="43"/>
      <c r="C726" s="15"/>
      <c r="D726" s="15"/>
      <c r="E726" s="15"/>
      <c r="F726" s="15"/>
      <c r="G726" s="30"/>
      <c r="H726" s="13"/>
      <c r="I726"/>
    </row>
    <row r="727" spans="1:9" ht="18" customHeight="1" x14ac:dyDescent="0.3">
      <c r="A727" s="18"/>
      <c r="B727" s="58"/>
      <c r="C727" s="14"/>
      <c r="D727" s="14"/>
      <c r="E727" s="14"/>
      <c r="F727" s="14"/>
      <c r="G727" s="56"/>
      <c r="H727" s="38"/>
      <c r="I727"/>
    </row>
    <row r="728" spans="1:9" ht="18" customHeight="1" x14ac:dyDescent="0.25">
      <c r="A728" s="13"/>
      <c r="B728" s="13"/>
      <c r="C728" s="51"/>
      <c r="D728" s="51"/>
      <c r="E728" s="51"/>
      <c r="F728" s="51"/>
      <c r="G728" s="51"/>
      <c r="H728" s="13"/>
      <c r="I728"/>
    </row>
    <row r="729" spans="1:9" ht="18" customHeight="1" x14ac:dyDescent="0.3">
      <c r="A729" s="17"/>
      <c r="B729" s="16"/>
      <c r="C729" s="15"/>
      <c r="D729" s="15"/>
      <c r="E729" s="15"/>
      <c r="F729" s="15"/>
      <c r="G729" s="30"/>
      <c r="H729" s="13"/>
      <c r="I729"/>
    </row>
    <row r="730" spans="1:9" ht="18" customHeight="1" x14ac:dyDescent="0.3">
      <c r="A730" s="17"/>
      <c r="B730" s="16"/>
      <c r="C730" s="15"/>
      <c r="D730" s="15"/>
      <c r="E730" s="15"/>
      <c r="F730" s="15"/>
      <c r="G730" s="30"/>
      <c r="H730" s="13"/>
      <c r="I730"/>
    </row>
    <row r="731" spans="1:9" ht="18" customHeight="1" x14ac:dyDescent="0.3">
      <c r="A731" s="17"/>
      <c r="B731" s="43"/>
      <c r="C731" s="15"/>
      <c r="D731" s="15"/>
      <c r="E731" s="15"/>
      <c r="F731" s="15"/>
      <c r="G731" s="30"/>
      <c r="H731" s="13"/>
      <c r="I731"/>
    </row>
    <row r="732" spans="1:9" ht="18" customHeight="1" x14ac:dyDescent="0.3">
      <c r="A732" s="17"/>
      <c r="B732" s="43"/>
      <c r="C732" s="15"/>
      <c r="D732" s="15"/>
      <c r="E732" s="15"/>
      <c r="F732" s="15"/>
      <c r="G732" s="30"/>
      <c r="H732" s="13"/>
      <c r="I732"/>
    </row>
    <row r="733" spans="1:9" ht="18" customHeight="1" x14ac:dyDescent="0.3">
      <c r="A733" s="17"/>
      <c r="B733" s="43"/>
      <c r="C733" s="15"/>
      <c r="D733" s="15"/>
      <c r="E733" s="15"/>
      <c r="F733" s="15"/>
      <c r="G733" s="30"/>
      <c r="H733" s="13"/>
      <c r="I733"/>
    </row>
    <row r="734" spans="1:9" ht="18" customHeight="1" x14ac:dyDescent="0.3">
      <c r="A734" s="17"/>
      <c r="B734" s="43"/>
      <c r="C734" s="15"/>
      <c r="D734" s="15"/>
      <c r="E734" s="15"/>
      <c r="F734" s="15"/>
      <c r="G734" s="30"/>
      <c r="H734" s="13"/>
      <c r="I734"/>
    </row>
    <row r="735" spans="1:9" ht="18" customHeight="1" x14ac:dyDescent="0.3">
      <c r="A735" s="17"/>
      <c r="B735" s="43"/>
      <c r="C735" s="15"/>
      <c r="D735" s="15"/>
      <c r="E735" s="15"/>
      <c r="F735" s="15"/>
      <c r="G735" s="30"/>
      <c r="H735" s="13"/>
      <c r="I735"/>
    </row>
    <row r="736" spans="1:9" ht="18" customHeight="1" x14ac:dyDescent="0.3">
      <c r="A736" s="17"/>
      <c r="B736" s="43"/>
      <c r="C736" s="15"/>
      <c r="D736" s="15"/>
      <c r="E736" s="15"/>
      <c r="F736" s="15"/>
      <c r="G736" s="30"/>
      <c r="H736" s="13"/>
      <c r="I736"/>
    </row>
    <row r="737" spans="1:9" ht="18" customHeight="1" x14ac:dyDescent="0.3">
      <c r="A737" s="17"/>
      <c r="B737" s="43"/>
      <c r="C737" s="15"/>
      <c r="D737" s="15"/>
      <c r="E737" s="15"/>
      <c r="F737" s="15"/>
      <c r="G737" s="30"/>
      <c r="H737" s="13"/>
      <c r="I737"/>
    </row>
    <row r="738" spans="1:9" ht="18" customHeight="1" x14ac:dyDescent="0.3">
      <c r="A738" s="17"/>
      <c r="B738" s="43"/>
      <c r="C738" s="15"/>
      <c r="D738" s="15"/>
      <c r="E738" s="15"/>
      <c r="F738" s="15"/>
      <c r="G738" s="30"/>
      <c r="H738" s="13"/>
      <c r="I738"/>
    </row>
    <row r="739" spans="1:9" ht="18" customHeight="1" x14ac:dyDescent="0.3">
      <c r="A739" s="17"/>
      <c r="B739" s="43"/>
      <c r="C739" s="15"/>
      <c r="D739" s="15"/>
      <c r="E739" s="15"/>
      <c r="F739" s="15"/>
      <c r="G739" s="30"/>
      <c r="H739" s="13"/>
      <c r="I739"/>
    </row>
    <row r="740" spans="1:9" ht="18" customHeight="1" x14ac:dyDescent="0.3">
      <c r="A740" s="17"/>
      <c r="B740" s="43"/>
      <c r="C740" s="15"/>
      <c r="D740" s="15"/>
      <c r="E740" s="15"/>
      <c r="F740" s="15"/>
      <c r="G740" s="30"/>
      <c r="H740" s="13"/>
      <c r="I740"/>
    </row>
    <row r="741" spans="1:9" ht="18" customHeight="1" x14ac:dyDescent="0.3">
      <c r="A741" s="17"/>
      <c r="B741" s="43"/>
      <c r="C741" s="15"/>
      <c r="D741" s="15"/>
      <c r="E741" s="15"/>
      <c r="F741" s="15"/>
      <c r="G741" s="30"/>
      <c r="H741" s="13"/>
      <c r="I741"/>
    </row>
    <row r="742" spans="1:9" ht="18" customHeight="1" x14ac:dyDescent="0.3">
      <c r="A742" s="17"/>
      <c r="B742" s="43"/>
      <c r="C742" s="15"/>
      <c r="D742" s="15"/>
      <c r="E742" s="15"/>
      <c r="F742" s="15"/>
      <c r="G742" s="30"/>
      <c r="H742" s="13"/>
      <c r="I742"/>
    </row>
    <row r="743" spans="1:9" ht="18" customHeight="1" x14ac:dyDescent="0.25">
      <c r="A743" s="13"/>
      <c r="B743" s="13"/>
      <c r="C743" s="51"/>
      <c r="D743" s="51"/>
      <c r="E743" s="51"/>
      <c r="F743" s="51"/>
      <c r="G743" s="51"/>
      <c r="H743" s="13"/>
      <c r="I743"/>
    </row>
    <row r="744" spans="1:9" ht="18" customHeight="1" x14ac:dyDescent="0.3">
      <c r="A744" s="17"/>
      <c r="B744" s="43"/>
      <c r="C744" s="15"/>
      <c r="D744" s="15"/>
      <c r="E744" s="15"/>
      <c r="F744" s="15"/>
      <c r="G744" s="30"/>
      <c r="H744" s="13"/>
      <c r="I744"/>
    </row>
    <row r="745" spans="1:9" ht="18" customHeight="1" x14ac:dyDescent="0.3">
      <c r="A745" s="17"/>
      <c r="B745" s="43"/>
      <c r="C745" s="15"/>
      <c r="D745" s="15"/>
      <c r="E745" s="15"/>
      <c r="F745" s="15"/>
      <c r="G745" s="30"/>
      <c r="H745" s="13"/>
      <c r="I745"/>
    </row>
    <row r="746" spans="1:9" ht="18" customHeight="1" x14ac:dyDescent="0.3">
      <c r="A746" s="17"/>
      <c r="B746" s="43"/>
      <c r="C746" s="15"/>
      <c r="D746" s="15"/>
      <c r="E746" s="15"/>
      <c r="F746" s="15"/>
      <c r="G746" s="30"/>
      <c r="H746" s="13"/>
      <c r="I746"/>
    </row>
    <row r="747" spans="1:9" ht="18" customHeight="1" x14ac:dyDescent="0.3">
      <c r="A747" s="17"/>
      <c r="B747" s="43"/>
      <c r="C747" s="15"/>
      <c r="D747" s="15"/>
      <c r="E747" s="15"/>
      <c r="F747" s="15"/>
      <c r="G747" s="30"/>
      <c r="H747" s="13"/>
      <c r="I747"/>
    </row>
    <row r="748" spans="1:9" ht="18" customHeight="1" x14ac:dyDescent="0.3">
      <c r="A748" s="17"/>
      <c r="B748" s="43"/>
      <c r="C748" s="15"/>
      <c r="D748" s="15"/>
      <c r="E748" s="15"/>
      <c r="F748" s="15"/>
      <c r="G748" s="30"/>
      <c r="H748" s="13"/>
      <c r="I748"/>
    </row>
    <row r="749" spans="1:9" ht="18" customHeight="1" x14ac:dyDescent="0.3">
      <c r="A749" s="17"/>
      <c r="B749" s="43"/>
      <c r="C749" s="15"/>
      <c r="D749" s="15"/>
      <c r="E749" s="15"/>
      <c r="F749" s="15"/>
      <c r="G749" s="30"/>
      <c r="H749" s="13"/>
      <c r="I749"/>
    </row>
    <row r="750" spans="1:9" ht="18" customHeight="1" x14ac:dyDescent="0.3">
      <c r="A750" s="17"/>
      <c r="B750" s="43"/>
      <c r="C750" s="15"/>
      <c r="D750" s="15"/>
      <c r="E750" s="15"/>
      <c r="F750" s="15"/>
      <c r="G750" s="30"/>
      <c r="H750" s="13"/>
      <c r="I750"/>
    </row>
    <row r="751" spans="1:9" ht="18" customHeight="1" x14ac:dyDescent="0.3">
      <c r="A751" s="17"/>
      <c r="B751" s="43"/>
      <c r="C751" s="15"/>
      <c r="D751" s="15"/>
      <c r="E751" s="15"/>
      <c r="F751" s="15"/>
      <c r="G751" s="30"/>
      <c r="H751" s="13"/>
      <c r="I751"/>
    </row>
    <row r="752" spans="1:9" ht="18" customHeight="1" x14ac:dyDescent="0.3">
      <c r="A752" s="17"/>
      <c r="B752" s="43"/>
      <c r="C752" s="15"/>
      <c r="D752" s="15"/>
      <c r="E752" s="15"/>
      <c r="F752" s="15"/>
      <c r="G752" s="30"/>
      <c r="H752" s="13"/>
      <c r="I752"/>
    </row>
    <row r="753" spans="1:9" ht="18" customHeight="1" x14ac:dyDescent="0.25">
      <c r="A753" s="13"/>
      <c r="B753" s="13"/>
      <c r="C753" s="51"/>
      <c r="D753" s="51"/>
      <c r="E753" s="51"/>
      <c r="F753" s="51"/>
      <c r="G753" s="51"/>
      <c r="H753" s="13"/>
      <c r="I753"/>
    </row>
    <row r="754" spans="1:9" ht="18" customHeight="1" x14ac:dyDescent="0.3">
      <c r="A754" s="23"/>
      <c r="B754" s="23"/>
      <c r="C754" s="23"/>
      <c r="D754" s="23"/>
      <c r="E754" s="23"/>
      <c r="F754" s="23"/>
      <c r="G754" s="41"/>
      <c r="H754" s="20"/>
      <c r="I754"/>
    </row>
    <row r="755" spans="1:9" ht="18" customHeight="1" x14ac:dyDescent="0.3">
      <c r="A755" s="15"/>
      <c r="B755" s="15"/>
      <c r="C755" s="15"/>
      <c r="D755" s="15"/>
      <c r="E755" s="15"/>
      <c r="F755" s="15"/>
      <c r="G755" s="30"/>
      <c r="H755" s="13"/>
      <c r="I755"/>
    </row>
    <row r="756" spans="1:9" ht="18" customHeight="1" x14ac:dyDescent="0.3">
      <c r="A756" s="15"/>
      <c r="B756" s="15"/>
      <c r="C756" s="15"/>
      <c r="D756" s="15"/>
      <c r="E756" s="15"/>
      <c r="F756" s="15"/>
      <c r="G756" s="30"/>
      <c r="H756" s="13"/>
      <c r="I756"/>
    </row>
    <row r="757" spans="1:9" ht="18" customHeight="1" x14ac:dyDescent="0.3">
      <c r="A757" s="15"/>
      <c r="B757" s="15"/>
      <c r="C757" s="15"/>
      <c r="D757" s="15"/>
      <c r="E757" s="15"/>
      <c r="F757" s="15"/>
      <c r="G757" s="30"/>
      <c r="H757" s="13"/>
      <c r="I757"/>
    </row>
    <row r="758" spans="1:9" ht="18" customHeight="1" x14ac:dyDescent="0.3">
      <c r="A758" s="15"/>
      <c r="B758" s="15"/>
      <c r="C758" s="15"/>
      <c r="D758" s="15"/>
      <c r="E758" s="15"/>
      <c r="F758" s="15"/>
      <c r="G758" s="30"/>
      <c r="H758" s="13"/>
      <c r="I758"/>
    </row>
    <row r="759" spans="1:9" ht="18" customHeight="1" x14ac:dyDescent="0.3">
      <c r="A759" s="15"/>
      <c r="B759" s="15"/>
      <c r="C759" s="15"/>
      <c r="D759" s="15"/>
      <c r="E759" s="15"/>
      <c r="F759" s="15"/>
      <c r="G759" s="30"/>
      <c r="H759" s="13"/>
      <c r="I759"/>
    </row>
    <row r="760" spans="1:9" ht="18" customHeight="1" x14ac:dyDescent="0.3">
      <c r="A760" s="15"/>
      <c r="B760" s="15"/>
      <c r="C760" s="15"/>
      <c r="D760" s="15"/>
      <c r="E760" s="15"/>
      <c r="F760" s="15"/>
      <c r="G760" s="30"/>
      <c r="H760" s="13"/>
      <c r="I760"/>
    </row>
    <row r="761" spans="1:9" ht="18" customHeight="1" x14ac:dyDescent="0.3">
      <c r="A761" s="15"/>
      <c r="B761" s="15"/>
      <c r="C761" s="15"/>
      <c r="D761" s="15"/>
      <c r="E761" s="15"/>
      <c r="F761" s="15"/>
      <c r="G761" s="30"/>
      <c r="H761" s="13"/>
      <c r="I761"/>
    </row>
    <row r="762" spans="1:9" ht="18" customHeight="1" x14ac:dyDescent="0.3">
      <c r="A762" s="15"/>
      <c r="B762" s="15"/>
      <c r="C762" s="15"/>
      <c r="D762" s="15"/>
      <c r="E762" s="15"/>
      <c r="F762" s="15"/>
      <c r="G762" s="30"/>
      <c r="H762" s="13"/>
      <c r="I762"/>
    </row>
    <row r="763" spans="1:9" ht="18" customHeight="1" x14ac:dyDescent="0.3">
      <c r="A763" s="15"/>
      <c r="B763" s="15"/>
      <c r="C763" s="15"/>
      <c r="D763" s="15"/>
      <c r="E763" s="15"/>
      <c r="F763" s="15"/>
      <c r="G763" s="30"/>
      <c r="H763" s="13"/>
      <c r="I763"/>
    </row>
    <row r="764" spans="1:9" ht="18" customHeight="1" x14ac:dyDescent="0.3">
      <c r="A764" s="15"/>
      <c r="B764" s="15"/>
      <c r="C764" s="15"/>
      <c r="D764" s="15"/>
      <c r="E764" s="15"/>
      <c r="F764" s="15"/>
      <c r="G764" s="30"/>
      <c r="H764" s="13"/>
      <c r="I764"/>
    </row>
    <row r="765" spans="1:9" ht="18" customHeight="1" x14ac:dyDescent="0.3">
      <c r="A765" s="15"/>
      <c r="B765" s="15"/>
      <c r="C765" s="15"/>
      <c r="D765" s="15"/>
      <c r="E765" s="15"/>
      <c r="F765" s="15"/>
      <c r="G765" s="30"/>
      <c r="H765" s="13"/>
      <c r="I765"/>
    </row>
    <row r="766" spans="1:9" ht="18" customHeight="1" x14ac:dyDescent="0.3">
      <c r="A766" s="15"/>
      <c r="B766" s="15"/>
      <c r="C766" s="15"/>
      <c r="D766" s="15"/>
      <c r="E766" s="15"/>
      <c r="F766" s="15"/>
      <c r="G766" s="30"/>
      <c r="H766" s="13"/>
      <c r="I766"/>
    </row>
    <row r="767" spans="1:9" ht="18" customHeight="1" x14ac:dyDescent="0.3">
      <c r="A767" s="15"/>
      <c r="B767" s="15"/>
      <c r="C767" s="15"/>
      <c r="D767" s="15"/>
      <c r="E767" s="15"/>
      <c r="F767" s="15"/>
      <c r="G767" s="30"/>
      <c r="H767" s="13"/>
      <c r="I767"/>
    </row>
    <row r="768" spans="1:9" ht="18" customHeight="1" x14ac:dyDescent="0.3">
      <c r="A768" s="15"/>
      <c r="B768" s="15"/>
      <c r="C768" s="15"/>
      <c r="D768" s="15"/>
      <c r="E768" s="15"/>
      <c r="F768" s="15"/>
      <c r="G768" s="30"/>
      <c r="H768" s="13"/>
      <c r="I768"/>
    </row>
    <row r="769" spans="1:9" ht="18" customHeight="1" x14ac:dyDescent="0.3">
      <c r="A769" s="15"/>
      <c r="B769" s="15"/>
      <c r="C769" s="15"/>
      <c r="D769" s="15"/>
      <c r="E769" s="15"/>
      <c r="F769" s="15"/>
      <c r="G769" s="30"/>
      <c r="H769" s="13"/>
      <c r="I769"/>
    </row>
    <row r="770" spans="1:9" ht="18" customHeight="1" x14ac:dyDescent="0.3">
      <c r="A770" s="15"/>
      <c r="B770" s="15"/>
      <c r="C770" s="15"/>
      <c r="D770" s="15"/>
      <c r="E770" s="15"/>
      <c r="F770" s="15"/>
      <c r="G770" s="30"/>
      <c r="H770" s="13"/>
      <c r="I770"/>
    </row>
    <row r="771" spans="1:9" ht="18" customHeight="1" x14ac:dyDescent="0.3">
      <c r="A771" s="15"/>
      <c r="B771" s="15"/>
      <c r="C771" s="15"/>
      <c r="D771" s="15"/>
      <c r="E771" s="15"/>
      <c r="F771" s="15"/>
      <c r="G771" s="30"/>
      <c r="H771" s="13"/>
      <c r="I771"/>
    </row>
    <row r="772" spans="1:9" ht="18" customHeight="1" x14ac:dyDescent="0.3">
      <c r="A772" s="15"/>
      <c r="B772" s="15"/>
      <c r="C772" s="15"/>
      <c r="D772" s="15"/>
      <c r="E772" s="15"/>
      <c r="F772" s="15"/>
      <c r="G772" s="30"/>
      <c r="H772" s="13"/>
      <c r="I772"/>
    </row>
    <row r="773" spans="1:9" ht="18" customHeight="1" x14ac:dyDescent="0.3">
      <c r="A773" s="15"/>
      <c r="B773" s="15"/>
      <c r="C773" s="15"/>
      <c r="D773" s="15"/>
      <c r="E773" s="15"/>
      <c r="F773" s="15"/>
      <c r="G773" s="30"/>
      <c r="H773" s="13"/>
      <c r="I773"/>
    </row>
    <row r="774" spans="1:9" ht="18" customHeight="1" x14ac:dyDescent="0.3">
      <c r="A774" s="15"/>
      <c r="B774" s="15"/>
      <c r="C774" s="15"/>
      <c r="D774" s="15"/>
      <c r="E774" s="15"/>
      <c r="F774" s="15"/>
      <c r="G774" s="30"/>
      <c r="H774" s="13"/>
      <c r="I774"/>
    </row>
    <row r="775" spans="1:9" ht="18" customHeight="1" x14ac:dyDescent="0.3">
      <c r="A775" s="15"/>
      <c r="B775" s="15"/>
      <c r="C775" s="15"/>
      <c r="D775" s="15"/>
      <c r="E775" s="15"/>
      <c r="F775" s="15"/>
      <c r="G775" s="30"/>
      <c r="H775" s="13"/>
      <c r="I775"/>
    </row>
    <row r="776" spans="1:9" ht="18" customHeight="1" x14ac:dyDescent="0.3">
      <c r="A776" s="15"/>
      <c r="B776" s="15"/>
      <c r="C776" s="15"/>
      <c r="D776" s="15"/>
      <c r="E776" s="15"/>
      <c r="F776" s="15"/>
      <c r="G776" s="30"/>
      <c r="H776" s="13"/>
      <c r="I776"/>
    </row>
    <row r="777" spans="1:9" ht="18" customHeight="1" x14ac:dyDescent="0.3">
      <c r="A777" s="15"/>
      <c r="B777" s="15"/>
      <c r="C777" s="15"/>
      <c r="D777" s="15"/>
      <c r="E777" s="15"/>
      <c r="F777" s="15"/>
      <c r="G777" s="30"/>
      <c r="H777" s="13"/>
      <c r="I777"/>
    </row>
    <row r="778" spans="1:9" ht="18" customHeight="1" x14ac:dyDescent="0.3">
      <c r="A778" s="15"/>
      <c r="B778" s="15"/>
      <c r="C778" s="15"/>
      <c r="D778" s="15"/>
      <c r="E778" s="15"/>
      <c r="F778" s="15"/>
      <c r="G778" s="30"/>
      <c r="H778" s="13"/>
      <c r="I778"/>
    </row>
    <row r="779" spans="1:9" ht="18" customHeight="1" x14ac:dyDescent="0.3">
      <c r="A779" s="15"/>
      <c r="B779" s="15"/>
      <c r="C779" s="15"/>
      <c r="D779" s="15"/>
      <c r="E779" s="15"/>
      <c r="F779" s="15"/>
      <c r="G779" s="30"/>
      <c r="H779" s="13"/>
      <c r="I779"/>
    </row>
    <row r="780" spans="1:9" ht="18" customHeight="1" x14ac:dyDescent="0.3">
      <c r="A780" s="15"/>
      <c r="B780" s="15"/>
      <c r="C780" s="15"/>
      <c r="D780" s="15"/>
      <c r="E780" s="15"/>
      <c r="F780" s="15"/>
      <c r="G780" s="30"/>
      <c r="H780" s="13"/>
      <c r="I780"/>
    </row>
    <row r="781" spans="1:9" ht="18" customHeight="1" x14ac:dyDescent="0.3">
      <c r="A781" s="15"/>
      <c r="B781" s="15"/>
      <c r="C781" s="15"/>
      <c r="D781" s="15"/>
      <c r="E781" s="15"/>
      <c r="F781" s="15"/>
      <c r="G781" s="30"/>
      <c r="H781" s="13"/>
      <c r="I781"/>
    </row>
    <row r="782" spans="1:9" ht="18" customHeight="1" x14ac:dyDescent="0.35">
      <c r="A782" s="80"/>
      <c r="B782" s="23"/>
      <c r="C782" s="23"/>
      <c r="D782" s="23"/>
      <c r="E782" s="23"/>
      <c r="F782" s="23"/>
      <c r="G782" s="61">
        <f>SUM(I7:I781)</f>
        <v>99252087</v>
      </c>
      <c r="H782" s="116"/>
      <c r="I782"/>
    </row>
    <row r="783" spans="1:9" ht="18" customHeight="1" x14ac:dyDescent="0.3">
      <c r="A783" s="45"/>
      <c r="B783" s="45"/>
      <c r="C783" s="45"/>
      <c r="D783" s="45"/>
      <c r="E783" s="45"/>
      <c r="F783" s="45"/>
      <c r="G783" s="10"/>
      <c r="H783" s="117"/>
      <c r="I783"/>
    </row>
    <row r="784" spans="1:9" ht="18" customHeight="1" x14ac:dyDescent="0.3">
      <c r="A784" s="63"/>
      <c r="B784" s="63"/>
      <c r="C784" s="63"/>
      <c r="D784" s="63"/>
      <c r="E784" s="63"/>
      <c r="F784" s="63"/>
      <c r="G784" s="64"/>
      <c r="H784" s="117"/>
      <c r="I784"/>
    </row>
    <row r="785" spans="1:9" ht="18" customHeight="1" x14ac:dyDescent="0.3">
      <c r="A785" s="63"/>
      <c r="B785" s="63"/>
      <c r="C785" s="63"/>
      <c r="D785" s="63"/>
      <c r="E785" s="63"/>
      <c r="F785" s="63"/>
      <c r="G785" s="64"/>
      <c r="H785" s="117"/>
      <c r="I785"/>
    </row>
    <row r="786" spans="1:9" ht="18" customHeight="1" x14ac:dyDescent="0.25">
      <c r="H786" s="117"/>
      <c r="I786"/>
    </row>
    <row r="787" spans="1:9" ht="18" customHeight="1" x14ac:dyDescent="0.25">
      <c r="H787" s="117"/>
      <c r="I787"/>
    </row>
    <row r="788" spans="1:9" ht="18" customHeight="1" x14ac:dyDescent="0.25">
      <c r="H788" s="117"/>
      <c r="I788"/>
    </row>
    <row r="789" spans="1:9" ht="18" customHeight="1" x14ac:dyDescent="0.25">
      <c r="H789" s="117"/>
      <c r="I789"/>
    </row>
    <row r="790" spans="1:9" ht="18" customHeight="1" x14ac:dyDescent="0.25">
      <c r="H790" s="117"/>
      <c r="I790"/>
    </row>
    <row r="791" spans="1:9" ht="18" customHeight="1" x14ac:dyDescent="0.25">
      <c r="H791" s="117"/>
      <c r="I791"/>
    </row>
    <row r="792" spans="1:9" ht="18" customHeight="1" x14ac:dyDescent="0.25">
      <c r="H792" s="117"/>
      <c r="I792"/>
    </row>
    <row r="793" spans="1:9" ht="18" customHeight="1" x14ac:dyDescent="0.25">
      <c r="H793" s="117"/>
      <c r="I793"/>
    </row>
    <row r="794" spans="1:9" ht="18" customHeight="1" x14ac:dyDescent="0.25">
      <c r="A794"/>
      <c r="B794"/>
      <c r="C794"/>
      <c r="D794"/>
      <c r="E794"/>
      <c r="F794"/>
      <c r="G794"/>
      <c r="H794" s="117"/>
      <c r="I794"/>
    </row>
    <row r="795" spans="1:9" ht="18" customHeight="1" x14ac:dyDescent="0.25">
      <c r="A795"/>
      <c r="B795"/>
      <c r="C795"/>
      <c r="D795"/>
      <c r="E795"/>
      <c r="F795"/>
      <c r="G795"/>
      <c r="H795" s="117"/>
      <c r="I795"/>
    </row>
    <row r="796" spans="1:9" ht="18" customHeight="1" x14ac:dyDescent="0.25">
      <c r="A796"/>
      <c r="B796"/>
      <c r="C796"/>
      <c r="D796"/>
      <c r="E796"/>
      <c r="F796"/>
      <c r="G796"/>
      <c r="H796" s="117"/>
      <c r="I796"/>
    </row>
    <row r="797" spans="1:9" ht="18" customHeight="1" x14ac:dyDescent="0.25">
      <c r="A797"/>
      <c r="B797"/>
      <c r="C797"/>
      <c r="D797"/>
      <c r="E797"/>
      <c r="F797"/>
      <c r="G797"/>
      <c r="H797" s="117"/>
      <c r="I797"/>
    </row>
    <row r="798" spans="1:9" ht="18" customHeight="1" x14ac:dyDescent="0.25">
      <c r="A798"/>
      <c r="B798"/>
      <c r="C798"/>
      <c r="D798"/>
      <c r="E798"/>
      <c r="F798"/>
      <c r="G798"/>
      <c r="H798" s="117"/>
      <c r="I798" t="s">
        <v>14</v>
      </c>
    </row>
    <row r="799" spans="1:9" ht="18" customHeight="1" x14ac:dyDescent="0.25">
      <c r="A799"/>
      <c r="B799"/>
      <c r="C799"/>
      <c r="D799"/>
      <c r="E799"/>
      <c r="F799"/>
      <c r="G799"/>
      <c r="H799" s="117"/>
      <c r="I799"/>
    </row>
    <row r="800" spans="1:9" ht="18" customHeight="1" x14ac:dyDescent="0.25">
      <c r="A800"/>
      <c r="B800"/>
      <c r="C800"/>
      <c r="D800"/>
      <c r="E800"/>
      <c r="F800"/>
      <c r="G800"/>
      <c r="H800" s="117"/>
      <c r="I800"/>
    </row>
    <row r="801" spans="1:9" ht="18" customHeight="1" x14ac:dyDescent="0.25">
      <c r="A801"/>
      <c r="B801"/>
      <c r="C801"/>
      <c r="D801"/>
      <c r="E801"/>
      <c r="F801"/>
      <c r="G801"/>
      <c r="H801" s="117"/>
      <c r="I801"/>
    </row>
    <row r="802" spans="1:9" ht="18" customHeight="1" x14ac:dyDescent="0.25">
      <c r="A802"/>
      <c r="B802"/>
      <c r="C802"/>
      <c r="D802"/>
      <c r="E802"/>
      <c r="F802"/>
      <c r="G802"/>
      <c r="H802" s="117"/>
      <c r="I802"/>
    </row>
    <row r="803" spans="1:9" ht="18" customHeight="1" x14ac:dyDescent="0.25">
      <c r="A803"/>
      <c r="B803"/>
      <c r="C803"/>
      <c r="D803"/>
      <c r="E803"/>
      <c r="F803"/>
      <c r="G803"/>
      <c r="H803" s="117"/>
      <c r="I803"/>
    </row>
    <row r="804" spans="1:9" ht="18" customHeight="1" x14ac:dyDescent="0.25">
      <c r="A804"/>
      <c r="B804"/>
      <c r="C804"/>
      <c r="D804"/>
      <c r="E804"/>
      <c r="F804"/>
      <c r="G804"/>
      <c r="H804" s="117"/>
      <c r="I804"/>
    </row>
    <row r="805" spans="1:9" ht="18" customHeight="1" x14ac:dyDescent="0.25">
      <c r="A805"/>
      <c r="B805"/>
      <c r="C805"/>
      <c r="D805"/>
      <c r="E805"/>
      <c r="F805"/>
      <c r="G805"/>
      <c r="H805" s="117"/>
      <c r="I805"/>
    </row>
    <row r="806" spans="1:9" ht="18" customHeight="1" x14ac:dyDescent="0.25">
      <c r="A806"/>
      <c r="B806"/>
      <c r="C806"/>
      <c r="D806"/>
      <c r="E806"/>
      <c r="F806"/>
      <c r="G806"/>
      <c r="H806" s="117"/>
      <c r="I806"/>
    </row>
    <row r="807" spans="1:9" ht="18" customHeight="1" x14ac:dyDescent="0.25">
      <c r="A807"/>
      <c r="B807"/>
      <c r="C807"/>
      <c r="D807"/>
      <c r="E807"/>
      <c r="F807"/>
      <c r="G807"/>
      <c r="H807" s="117"/>
      <c r="I807"/>
    </row>
    <row r="808" spans="1:9" ht="18" customHeight="1" x14ac:dyDescent="0.25">
      <c r="A808"/>
      <c r="B808"/>
      <c r="C808"/>
      <c r="D808"/>
      <c r="E808"/>
      <c r="F808"/>
      <c r="G808"/>
      <c r="H808" s="117"/>
      <c r="I808"/>
    </row>
    <row r="809" spans="1:9" ht="18" customHeight="1" x14ac:dyDescent="0.25">
      <c r="A809"/>
      <c r="B809"/>
      <c r="C809"/>
      <c r="D809"/>
      <c r="E809"/>
      <c r="F809"/>
      <c r="G809"/>
      <c r="H809" s="117"/>
      <c r="I809"/>
    </row>
    <row r="810" spans="1:9" ht="18" customHeight="1" x14ac:dyDescent="0.25">
      <c r="A810"/>
      <c r="B810"/>
      <c r="C810"/>
      <c r="D810"/>
      <c r="E810"/>
      <c r="F810"/>
      <c r="G810"/>
      <c r="H810" s="117"/>
      <c r="I810"/>
    </row>
    <row r="811" spans="1:9" ht="18" customHeight="1" x14ac:dyDescent="0.25">
      <c r="A811"/>
      <c r="B811"/>
      <c r="C811"/>
      <c r="D811"/>
      <c r="E811"/>
      <c r="F811"/>
      <c r="G811"/>
      <c r="H811" s="117"/>
      <c r="I811"/>
    </row>
    <row r="812" spans="1:9" ht="18" customHeight="1" x14ac:dyDescent="0.25">
      <c r="A812"/>
      <c r="B812"/>
      <c r="C812"/>
      <c r="D812"/>
      <c r="E812"/>
      <c r="F812"/>
      <c r="G812"/>
      <c r="H812" s="117"/>
      <c r="I812"/>
    </row>
    <row r="813" spans="1:9" ht="18" customHeight="1" x14ac:dyDescent="0.25">
      <c r="A813"/>
      <c r="B813"/>
      <c r="C813"/>
      <c r="D813"/>
      <c r="E813"/>
      <c r="F813"/>
      <c r="G813"/>
      <c r="H813" s="117"/>
      <c r="I813"/>
    </row>
    <row r="814" spans="1:9" ht="18" customHeight="1" x14ac:dyDescent="0.25">
      <c r="A814"/>
      <c r="B814"/>
      <c r="C814"/>
      <c r="D814"/>
      <c r="E814"/>
      <c r="F814"/>
      <c r="G814"/>
      <c r="H814" s="117"/>
      <c r="I814"/>
    </row>
    <row r="815" spans="1:9" ht="18" customHeight="1" x14ac:dyDescent="0.25">
      <c r="A815"/>
      <c r="B815"/>
      <c r="C815"/>
      <c r="D815"/>
      <c r="E815"/>
      <c r="F815"/>
      <c r="G815"/>
      <c r="H815" s="117"/>
      <c r="I815"/>
    </row>
    <row r="816" spans="1:9" ht="18" customHeight="1" x14ac:dyDescent="0.25">
      <c r="A816"/>
      <c r="B816"/>
      <c r="C816"/>
      <c r="D816"/>
      <c r="E816"/>
      <c r="F816"/>
      <c r="G816"/>
      <c r="H816" s="117"/>
      <c r="I816"/>
    </row>
    <row r="817" spans="1:9" ht="18" customHeight="1" x14ac:dyDescent="0.25">
      <c r="A817"/>
      <c r="B817"/>
      <c r="C817"/>
      <c r="D817"/>
      <c r="E817"/>
      <c r="F817"/>
      <c r="G817"/>
      <c r="H817" s="117"/>
      <c r="I817"/>
    </row>
    <row r="818" spans="1:9" ht="18" customHeight="1" x14ac:dyDescent="0.25">
      <c r="A818"/>
      <c r="B818"/>
      <c r="C818"/>
      <c r="D818"/>
      <c r="E818"/>
      <c r="F818"/>
      <c r="G818"/>
      <c r="H818" s="117"/>
      <c r="I818"/>
    </row>
    <row r="819" spans="1:9" ht="18" customHeight="1" x14ac:dyDescent="0.25">
      <c r="A819"/>
      <c r="B819"/>
      <c r="C819"/>
      <c r="D819"/>
      <c r="E819"/>
      <c r="F819"/>
      <c r="G819"/>
      <c r="H819" s="117"/>
      <c r="I819"/>
    </row>
    <row r="820" spans="1:9" ht="18" customHeight="1" x14ac:dyDescent="0.25">
      <c r="A820"/>
      <c r="B820"/>
      <c r="C820"/>
      <c r="D820"/>
      <c r="E820"/>
      <c r="F820"/>
      <c r="G820"/>
      <c r="H820" s="117"/>
      <c r="I820"/>
    </row>
    <row r="821" spans="1:9" ht="18" customHeight="1" x14ac:dyDescent="0.25">
      <c r="A821"/>
      <c r="B821"/>
      <c r="C821"/>
      <c r="D821"/>
      <c r="E821"/>
      <c r="F821"/>
      <c r="G821"/>
      <c r="H821" s="117"/>
      <c r="I821"/>
    </row>
    <row r="822" spans="1:9" ht="18" customHeight="1" x14ac:dyDescent="0.25">
      <c r="A822"/>
      <c r="B822"/>
      <c r="C822"/>
      <c r="D822"/>
      <c r="E822"/>
      <c r="F822"/>
      <c r="G822"/>
      <c r="H822" s="117"/>
      <c r="I822"/>
    </row>
    <row r="823" spans="1:9" ht="18" customHeight="1" x14ac:dyDescent="0.25">
      <c r="A823"/>
      <c r="B823"/>
      <c r="C823"/>
      <c r="D823"/>
      <c r="E823"/>
      <c r="F823"/>
      <c r="G823"/>
      <c r="H823" s="117"/>
      <c r="I823"/>
    </row>
    <row r="824" spans="1:9" ht="18" customHeight="1" x14ac:dyDescent="0.25">
      <c r="A824"/>
      <c r="B824"/>
      <c r="C824"/>
      <c r="D824"/>
      <c r="E824"/>
      <c r="F824"/>
      <c r="G824"/>
      <c r="H824" s="117"/>
      <c r="I824"/>
    </row>
    <row r="825" spans="1:9" ht="18" customHeight="1" x14ac:dyDescent="0.25">
      <c r="A825"/>
      <c r="B825"/>
      <c r="C825"/>
      <c r="D825"/>
      <c r="E825"/>
      <c r="F825"/>
      <c r="G825"/>
      <c r="H825" s="117"/>
      <c r="I825"/>
    </row>
    <row r="826" spans="1:9" ht="18" customHeight="1" x14ac:dyDescent="0.25">
      <c r="A826"/>
      <c r="B826"/>
      <c r="C826"/>
      <c r="D826"/>
      <c r="E826"/>
      <c r="F826"/>
      <c r="G826"/>
      <c r="H826" s="117"/>
      <c r="I826"/>
    </row>
    <row r="827" spans="1:9" ht="18" customHeight="1" x14ac:dyDescent="0.25">
      <c r="A827"/>
      <c r="B827"/>
      <c r="C827"/>
      <c r="D827"/>
      <c r="E827"/>
      <c r="F827"/>
      <c r="G827"/>
      <c r="H827" s="117"/>
      <c r="I827"/>
    </row>
    <row r="828" spans="1:9" ht="18" customHeight="1" x14ac:dyDescent="0.25">
      <c r="A828"/>
      <c r="B828"/>
      <c r="C828"/>
      <c r="D828"/>
      <c r="E828"/>
      <c r="F828"/>
      <c r="G828"/>
      <c r="H828" s="117"/>
      <c r="I828"/>
    </row>
    <row r="829" spans="1:9" ht="18" customHeight="1" x14ac:dyDescent="0.25">
      <c r="A829"/>
      <c r="B829"/>
      <c r="C829"/>
      <c r="D829"/>
      <c r="E829"/>
      <c r="F829"/>
      <c r="G829"/>
      <c r="H829" s="117"/>
      <c r="I829"/>
    </row>
    <row r="830" spans="1:9" ht="18" customHeight="1" x14ac:dyDescent="0.25">
      <c r="A830"/>
      <c r="B830"/>
      <c r="C830"/>
      <c r="D830"/>
      <c r="E830"/>
      <c r="F830"/>
      <c r="G830"/>
      <c r="H830" s="117"/>
      <c r="I830"/>
    </row>
    <row r="831" spans="1:9" ht="18" customHeight="1" x14ac:dyDescent="0.25">
      <c r="A831"/>
      <c r="B831"/>
      <c r="C831"/>
      <c r="D831"/>
      <c r="E831"/>
      <c r="F831"/>
      <c r="G831"/>
      <c r="H831" s="117"/>
      <c r="I831"/>
    </row>
    <row r="832" spans="1:9" ht="18" customHeight="1" x14ac:dyDescent="0.25">
      <c r="A832"/>
      <c r="B832"/>
      <c r="C832"/>
      <c r="D832"/>
      <c r="E832"/>
      <c r="F832"/>
      <c r="G832"/>
      <c r="H832" s="117"/>
      <c r="I832"/>
    </row>
    <row r="833" spans="1:9" ht="18" customHeight="1" x14ac:dyDescent="0.25">
      <c r="A833"/>
      <c r="B833"/>
      <c r="C833"/>
      <c r="D833"/>
      <c r="E833"/>
      <c r="F833"/>
      <c r="G833"/>
      <c r="H833" s="117"/>
      <c r="I833"/>
    </row>
    <row r="834" spans="1:9" ht="18" customHeight="1" x14ac:dyDescent="0.25">
      <c r="A834"/>
      <c r="B834"/>
      <c r="C834"/>
      <c r="D834"/>
      <c r="E834"/>
      <c r="F834"/>
      <c r="G834"/>
      <c r="H834" s="117"/>
      <c r="I834"/>
    </row>
    <row r="835" spans="1:9" ht="18" customHeight="1" x14ac:dyDescent="0.25">
      <c r="A835"/>
      <c r="B835"/>
      <c r="C835"/>
      <c r="D835"/>
      <c r="E835"/>
      <c r="F835"/>
      <c r="G835"/>
      <c r="H835" s="117"/>
      <c r="I835"/>
    </row>
    <row r="836" spans="1:9" ht="18" customHeight="1" x14ac:dyDescent="0.25">
      <c r="A836"/>
      <c r="B836"/>
      <c r="C836"/>
      <c r="D836"/>
      <c r="E836"/>
      <c r="F836"/>
      <c r="G836"/>
      <c r="H836" s="117"/>
      <c r="I836"/>
    </row>
    <row r="837" spans="1:9" ht="18" customHeight="1" x14ac:dyDescent="0.25">
      <c r="A837"/>
      <c r="B837"/>
      <c r="C837"/>
      <c r="D837"/>
      <c r="E837"/>
      <c r="F837"/>
      <c r="G837"/>
      <c r="H837" s="117"/>
      <c r="I837"/>
    </row>
    <row r="838" spans="1:9" ht="18" customHeight="1" x14ac:dyDescent="0.25">
      <c r="A838"/>
      <c r="B838"/>
      <c r="C838"/>
      <c r="D838"/>
      <c r="E838"/>
      <c r="F838"/>
      <c r="G838"/>
      <c r="H838" s="117"/>
      <c r="I838"/>
    </row>
    <row r="839" spans="1:9" ht="18" customHeight="1" x14ac:dyDescent="0.25">
      <c r="A839"/>
      <c r="B839"/>
      <c r="C839"/>
      <c r="D839"/>
      <c r="E839"/>
      <c r="F839"/>
      <c r="G839"/>
      <c r="H839" s="117"/>
      <c r="I839"/>
    </row>
    <row r="840" spans="1:9" ht="18" customHeight="1" x14ac:dyDescent="0.25">
      <c r="A840"/>
      <c r="B840"/>
      <c r="C840"/>
      <c r="D840"/>
      <c r="E840"/>
      <c r="F840"/>
      <c r="G840"/>
      <c r="H840" s="117"/>
      <c r="I840"/>
    </row>
    <row r="841" spans="1:9" ht="18" customHeight="1" x14ac:dyDescent="0.25">
      <c r="A841"/>
      <c r="B841"/>
      <c r="C841"/>
      <c r="D841"/>
      <c r="E841"/>
      <c r="F841"/>
      <c r="G841"/>
      <c r="H841" s="117"/>
      <c r="I841"/>
    </row>
    <row r="842" spans="1:9" ht="18" customHeight="1" x14ac:dyDescent="0.25">
      <c r="A842"/>
      <c r="B842"/>
      <c r="C842"/>
      <c r="D842"/>
      <c r="E842"/>
      <c r="F842"/>
      <c r="G842"/>
      <c r="H842" s="117"/>
      <c r="I842"/>
    </row>
    <row r="843" spans="1:9" ht="18" customHeight="1" x14ac:dyDescent="0.25">
      <c r="A843"/>
      <c r="B843"/>
      <c r="C843"/>
      <c r="D843"/>
      <c r="E843"/>
      <c r="F843"/>
      <c r="G843"/>
      <c r="H843" s="117"/>
      <c r="I843"/>
    </row>
    <row r="844" spans="1:9" ht="18" customHeight="1" x14ac:dyDescent="0.25">
      <c r="A844"/>
      <c r="B844"/>
      <c r="C844"/>
      <c r="D844"/>
      <c r="E844"/>
      <c r="F844"/>
      <c r="G844"/>
      <c r="H844" s="117"/>
      <c r="I844"/>
    </row>
    <row r="845" spans="1:9" ht="18" customHeight="1" x14ac:dyDescent="0.25">
      <c r="A845"/>
      <c r="B845"/>
      <c r="C845"/>
      <c r="D845"/>
      <c r="E845"/>
      <c r="F845"/>
      <c r="G845"/>
      <c r="H845" s="117"/>
      <c r="I845"/>
    </row>
    <row r="846" spans="1:9" ht="18" customHeight="1" x14ac:dyDescent="0.25">
      <c r="A846"/>
      <c r="B846"/>
      <c r="C846"/>
      <c r="D846"/>
      <c r="E846"/>
      <c r="F846"/>
      <c r="G846"/>
      <c r="H846" s="117"/>
      <c r="I846"/>
    </row>
    <row r="847" spans="1:9" ht="18" customHeight="1" x14ac:dyDescent="0.25">
      <c r="A847"/>
      <c r="B847"/>
      <c r="C847"/>
      <c r="D847"/>
      <c r="E847"/>
      <c r="F847"/>
      <c r="G847"/>
      <c r="H847" s="117"/>
      <c r="I847"/>
    </row>
    <row r="848" spans="1:9" ht="18" customHeight="1" x14ac:dyDescent="0.25">
      <c r="A848"/>
      <c r="B848"/>
      <c r="C848"/>
      <c r="D848"/>
      <c r="E848"/>
      <c r="F848"/>
      <c r="G848"/>
      <c r="H848" s="117"/>
      <c r="I848"/>
    </row>
    <row r="849" spans="1:9" ht="18" customHeight="1" x14ac:dyDescent="0.25">
      <c r="A849"/>
      <c r="B849"/>
      <c r="C849"/>
      <c r="D849"/>
      <c r="E849"/>
      <c r="F849"/>
      <c r="G849"/>
      <c r="H849" s="117"/>
      <c r="I849"/>
    </row>
    <row r="850" spans="1:9" ht="18" customHeight="1" x14ac:dyDescent="0.25">
      <c r="A850"/>
      <c r="B850"/>
      <c r="C850"/>
      <c r="D850"/>
      <c r="E850"/>
      <c r="F850"/>
      <c r="G850"/>
      <c r="H850" s="117"/>
      <c r="I850"/>
    </row>
    <row r="851" spans="1:9" ht="18" customHeight="1" x14ac:dyDescent="0.25">
      <c r="A851"/>
      <c r="B851"/>
      <c r="C851"/>
      <c r="D851"/>
      <c r="E851"/>
      <c r="F851"/>
      <c r="G851"/>
      <c r="H851" s="117"/>
      <c r="I851"/>
    </row>
    <row r="852" spans="1:9" ht="18" customHeight="1" x14ac:dyDescent="0.25">
      <c r="A852"/>
      <c r="B852"/>
      <c r="C852"/>
      <c r="D852"/>
      <c r="E852"/>
      <c r="F852"/>
      <c r="G852"/>
      <c r="H852" s="117"/>
      <c r="I852"/>
    </row>
    <row r="853" spans="1:9" ht="18" customHeight="1" x14ac:dyDescent="0.25">
      <c r="A853"/>
      <c r="B853"/>
      <c r="C853"/>
      <c r="D853"/>
      <c r="E853"/>
      <c r="F853"/>
      <c r="G853"/>
      <c r="H853" s="117"/>
      <c r="I853"/>
    </row>
    <row r="854" spans="1:9" ht="18" customHeight="1" x14ac:dyDescent="0.25">
      <c r="A854"/>
      <c r="B854"/>
      <c r="C854"/>
      <c r="D854"/>
      <c r="E854"/>
      <c r="F854"/>
      <c r="G854"/>
      <c r="H854" s="117"/>
      <c r="I854"/>
    </row>
    <row r="855" spans="1:9" ht="18" customHeight="1" x14ac:dyDescent="0.25">
      <c r="A855"/>
      <c r="B855"/>
      <c r="C855"/>
      <c r="D855"/>
      <c r="E855"/>
      <c r="F855"/>
      <c r="G855"/>
      <c r="H855" s="117"/>
      <c r="I855"/>
    </row>
    <row r="856" spans="1:9" ht="18" customHeight="1" x14ac:dyDescent="0.25">
      <c r="A856"/>
      <c r="B856"/>
      <c r="C856"/>
      <c r="D856"/>
      <c r="E856"/>
      <c r="F856"/>
      <c r="G856"/>
      <c r="H856" s="117"/>
      <c r="I856"/>
    </row>
    <row r="857" spans="1:9" ht="18" customHeight="1" x14ac:dyDescent="0.25">
      <c r="A857"/>
      <c r="B857"/>
      <c r="C857"/>
      <c r="D857"/>
      <c r="E857"/>
      <c r="F857"/>
      <c r="G857"/>
      <c r="H857" s="117"/>
      <c r="I857"/>
    </row>
    <row r="858" spans="1:9" ht="18" customHeight="1" x14ac:dyDescent="0.25">
      <c r="A858"/>
      <c r="B858"/>
      <c r="C858"/>
      <c r="D858"/>
      <c r="E858"/>
      <c r="F858"/>
      <c r="G858"/>
      <c r="H858" s="117"/>
      <c r="I858"/>
    </row>
    <row r="859" spans="1:9" ht="18" customHeight="1" x14ac:dyDescent="0.25">
      <c r="A859"/>
      <c r="B859"/>
      <c r="C859"/>
      <c r="D859"/>
      <c r="E859"/>
      <c r="F859"/>
      <c r="G859"/>
      <c r="H859" s="117"/>
      <c r="I859"/>
    </row>
    <row r="860" spans="1:9" ht="18" customHeight="1" x14ac:dyDescent="0.25">
      <c r="A860"/>
      <c r="B860"/>
      <c r="C860"/>
      <c r="D860"/>
      <c r="E860"/>
      <c r="F860"/>
      <c r="G860"/>
      <c r="H860" s="117"/>
      <c r="I860"/>
    </row>
    <row r="861" spans="1:9" ht="18" customHeight="1" x14ac:dyDescent="0.25">
      <c r="A861"/>
      <c r="B861"/>
      <c r="C861"/>
      <c r="D861"/>
      <c r="E861"/>
      <c r="F861"/>
      <c r="G861"/>
      <c r="H861" s="117"/>
      <c r="I861"/>
    </row>
    <row r="862" spans="1:9" ht="18" customHeight="1" x14ac:dyDescent="0.25">
      <c r="A862"/>
      <c r="B862"/>
      <c r="C862"/>
      <c r="D862"/>
      <c r="E862"/>
      <c r="F862"/>
      <c r="G862"/>
      <c r="H862" s="117"/>
      <c r="I862"/>
    </row>
    <row r="863" spans="1:9" ht="18" customHeight="1" x14ac:dyDescent="0.25">
      <c r="A863"/>
      <c r="B863"/>
      <c r="C863"/>
      <c r="D863"/>
      <c r="E863"/>
      <c r="F863"/>
      <c r="G863"/>
      <c r="H863" s="117"/>
      <c r="I863"/>
    </row>
    <row r="864" spans="1:9" ht="18" customHeight="1" x14ac:dyDescent="0.25">
      <c r="A864"/>
      <c r="B864"/>
      <c r="C864"/>
      <c r="D864"/>
      <c r="E864"/>
      <c r="F864"/>
      <c r="G864"/>
      <c r="H864" s="117"/>
      <c r="I864"/>
    </row>
    <row r="865" spans="1:9" ht="18" customHeight="1" x14ac:dyDescent="0.25">
      <c r="A865"/>
      <c r="B865"/>
      <c r="C865"/>
      <c r="D865"/>
      <c r="E865"/>
      <c r="F865"/>
      <c r="G865"/>
      <c r="H865" s="117"/>
      <c r="I865"/>
    </row>
    <row r="866" spans="1:9" ht="18" customHeight="1" x14ac:dyDescent="0.25">
      <c r="A866"/>
      <c r="B866"/>
      <c r="C866"/>
      <c r="D866"/>
      <c r="E866"/>
      <c r="F866"/>
      <c r="G866"/>
      <c r="H866" s="117"/>
      <c r="I866"/>
    </row>
    <row r="867" spans="1:9" ht="18" customHeight="1" x14ac:dyDescent="0.25">
      <c r="A867"/>
      <c r="B867"/>
      <c r="C867"/>
      <c r="D867"/>
      <c r="E867"/>
      <c r="F867"/>
      <c r="G867"/>
      <c r="H867" s="117"/>
      <c r="I867"/>
    </row>
    <row r="868" spans="1:9" ht="18" customHeight="1" x14ac:dyDescent="0.25">
      <c r="A868"/>
      <c r="B868"/>
      <c r="C868"/>
      <c r="D868"/>
      <c r="E868"/>
      <c r="F868"/>
      <c r="G868"/>
      <c r="H868" s="117"/>
      <c r="I868"/>
    </row>
    <row r="869" spans="1:9" ht="18" customHeight="1" x14ac:dyDescent="0.25">
      <c r="A869"/>
      <c r="B869"/>
      <c r="C869"/>
      <c r="D869"/>
      <c r="E869"/>
      <c r="F869"/>
      <c r="G869"/>
      <c r="H869" s="117"/>
      <c r="I869"/>
    </row>
    <row r="870" spans="1:9" ht="18" customHeight="1" x14ac:dyDescent="0.25">
      <c r="A870"/>
      <c r="B870"/>
      <c r="C870"/>
      <c r="D870"/>
      <c r="E870"/>
      <c r="F870"/>
      <c r="G870"/>
      <c r="H870" s="117"/>
      <c r="I870"/>
    </row>
    <row r="871" spans="1:9" ht="18" customHeight="1" x14ac:dyDescent="0.25">
      <c r="A871"/>
      <c r="B871"/>
      <c r="C871"/>
      <c r="D871"/>
      <c r="E871"/>
      <c r="F871"/>
      <c r="G871"/>
      <c r="H871" s="117"/>
      <c r="I871"/>
    </row>
    <row r="872" spans="1:9" ht="18" customHeight="1" x14ac:dyDescent="0.25">
      <c r="A872"/>
      <c r="B872"/>
      <c r="C872"/>
      <c r="D872"/>
      <c r="E872"/>
      <c r="F872"/>
      <c r="G872"/>
      <c r="H872" s="117"/>
      <c r="I872"/>
    </row>
    <row r="873" spans="1:9" ht="18" customHeight="1" x14ac:dyDescent="0.25">
      <c r="A873"/>
      <c r="B873"/>
      <c r="C873"/>
      <c r="D873"/>
      <c r="E873"/>
      <c r="F873"/>
      <c r="G873"/>
      <c r="H873" s="117"/>
      <c r="I873"/>
    </row>
    <row r="874" spans="1:9" ht="18" customHeight="1" x14ac:dyDescent="0.25">
      <c r="A874"/>
      <c r="B874"/>
      <c r="C874"/>
      <c r="D874"/>
      <c r="E874"/>
      <c r="F874"/>
      <c r="G874"/>
      <c r="H874" s="117"/>
      <c r="I874"/>
    </row>
    <row r="875" spans="1:9" ht="18" customHeight="1" x14ac:dyDescent="0.25">
      <c r="A875"/>
      <c r="B875"/>
      <c r="C875"/>
      <c r="D875"/>
      <c r="E875"/>
      <c r="F875"/>
      <c r="G875"/>
      <c r="H875" s="117"/>
      <c r="I875"/>
    </row>
    <row r="876" spans="1:9" ht="18" customHeight="1" x14ac:dyDescent="0.25">
      <c r="A876"/>
      <c r="B876"/>
      <c r="C876"/>
      <c r="D876"/>
      <c r="E876"/>
      <c r="F876"/>
      <c r="G876"/>
      <c r="H876" s="117"/>
      <c r="I876"/>
    </row>
    <row r="877" spans="1:9" ht="18" customHeight="1" x14ac:dyDescent="0.25">
      <c r="A877"/>
      <c r="B877"/>
      <c r="C877"/>
      <c r="D877"/>
      <c r="E877"/>
      <c r="F877"/>
      <c r="G877"/>
      <c r="H877" s="117"/>
      <c r="I877"/>
    </row>
    <row r="878" spans="1:9" ht="18" customHeight="1" x14ac:dyDescent="0.25">
      <c r="A878"/>
      <c r="B878"/>
      <c r="C878"/>
      <c r="D878"/>
      <c r="E878"/>
      <c r="F878"/>
      <c r="G878"/>
      <c r="H878" s="117"/>
      <c r="I878"/>
    </row>
    <row r="879" spans="1:9" ht="18" customHeight="1" x14ac:dyDescent="0.25">
      <c r="A879"/>
      <c r="B879"/>
      <c r="C879"/>
      <c r="D879"/>
      <c r="E879"/>
      <c r="F879"/>
      <c r="G879"/>
      <c r="H879" s="117"/>
      <c r="I879"/>
    </row>
    <row r="880" spans="1:9" ht="18" customHeight="1" x14ac:dyDescent="0.25">
      <c r="A880"/>
      <c r="B880"/>
      <c r="C880"/>
      <c r="D880"/>
      <c r="E880"/>
      <c r="F880"/>
      <c r="G880"/>
      <c r="H880" s="117"/>
      <c r="I880"/>
    </row>
    <row r="881" spans="1:9" ht="18" customHeight="1" x14ac:dyDescent="0.25">
      <c r="A881"/>
      <c r="B881"/>
      <c r="C881"/>
      <c r="D881"/>
      <c r="E881"/>
      <c r="F881"/>
      <c r="G881"/>
      <c r="H881" s="117"/>
      <c r="I881"/>
    </row>
    <row r="882" spans="1:9" ht="18" customHeight="1" x14ac:dyDescent="0.25">
      <c r="A882"/>
      <c r="B882"/>
      <c r="C882"/>
      <c r="D882"/>
      <c r="E882"/>
      <c r="F882"/>
      <c r="G882"/>
      <c r="H882" s="117"/>
      <c r="I882"/>
    </row>
    <row r="883" spans="1:9" ht="18" customHeight="1" x14ac:dyDescent="0.25">
      <c r="A883"/>
      <c r="B883"/>
      <c r="C883"/>
      <c r="D883"/>
      <c r="E883"/>
      <c r="F883"/>
      <c r="G883"/>
      <c r="H883" s="117"/>
      <c r="I883"/>
    </row>
    <row r="884" spans="1:9" ht="18" customHeight="1" x14ac:dyDescent="0.25">
      <c r="A884"/>
      <c r="B884"/>
      <c r="C884"/>
      <c r="D884"/>
      <c r="E884"/>
      <c r="F884"/>
      <c r="G884"/>
      <c r="H884" s="117"/>
      <c r="I884"/>
    </row>
    <row r="885" spans="1:9" ht="18" customHeight="1" x14ac:dyDescent="0.25">
      <c r="A885"/>
      <c r="B885"/>
      <c r="C885"/>
      <c r="D885"/>
      <c r="E885"/>
      <c r="F885"/>
      <c r="G885"/>
      <c r="H885" s="117"/>
      <c r="I885"/>
    </row>
    <row r="886" spans="1:9" ht="18" customHeight="1" x14ac:dyDescent="0.25">
      <c r="A886"/>
      <c r="B886"/>
      <c r="C886"/>
      <c r="D886"/>
      <c r="E886"/>
      <c r="F886"/>
      <c r="G886"/>
      <c r="H886" s="117"/>
      <c r="I886"/>
    </row>
    <row r="887" spans="1:9" ht="18" customHeight="1" x14ac:dyDescent="0.25">
      <c r="A887"/>
      <c r="B887"/>
      <c r="C887"/>
      <c r="D887"/>
      <c r="E887"/>
      <c r="F887"/>
      <c r="G887"/>
      <c r="H887" s="117"/>
      <c r="I887"/>
    </row>
    <row r="888" spans="1:9" ht="18" customHeight="1" x14ac:dyDescent="0.25">
      <c r="A888"/>
      <c r="B888"/>
      <c r="C888"/>
      <c r="D888"/>
      <c r="E888"/>
      <c r="F888"/>
      <c r="G888"/>
      <c r="H888" s="117"/>
      <c r="I888"/>
    </row>
    <row r="889" spans="1:9" ht="18" customHeight="1" x14ac:dyDescent="0.25">
      <c r="A889"/>
      <c r="B889"/>
      <c r="C889"/>
      <c r="D889"/>
      <c r="E889"/>
      <c r="F889"/>
      <c r="G889"/>
      <c r="H889" s="117"/>
      <c r="I889"/>
    </row>
    <row r="890" spans="1:9" ht="18" customHeight="1" x14ac:dyDescent="0.25">
      <c r="A890"/>
      <c r="B890"/>
      <c r="C890"/>
      <c r="D890"/>
      <c r="E890"/>
      <c r="F890"/>
      <c r="G890"/>
      <c r="H890" s="117"/>
      <c r="I890"/>
    </row>
    <row r="891" spans="1:9" ht="18" customHeight="1" x14ac:dyDescent="0.25">
      <c r="A891"/>
      <c r="B891"/>
      <c r="C891"/>
      <c r="D891"/>
      <c r="E891"/>
      <c r="F891"/>
      <c r="G891"/>
      <c r="H891" s="117"/>
      <c r="I891"/>
    </row>
    <row r="892" spans="1:9" ht="18" customHeight="1" x14ac:dyDescent="0.25">
      <c r="A892"/>
      <c r="B892"/>
      <c r="C892"/>
      <c r="D892"/>
      <c r="E892"/>
      <c r="F892"/>
      <c r="G892"/>
      <c r="H892" s="117"/>
      <c r="I892"/>
    </row>
    <row r="893" spans="1:9" ht="18" customHeight="1" x14ac:dyDescent="0.25">
      <c r="A893"/>
      <c r="B893"/>
      <c r="C893"/>
      <c r="D893"/>
      <c r="E893"/>
      <c r="F893"/>
      <c r="G893"/>
      <c r="H893" s="117"/>
      <c r="I893"/>
    </row>
    <row r="894" spans="1:9" ht="18" customHeight="1" x14ac:dyDescent="0.25">
      <c r="A894"/>
      <c r="B894"/>
      <c r="C894"/>
      <c r="D894"/>
      <c r="E894"/>
      <c r="F894"/>
      <c r="G894"/>
      <c r="H894" s="117"/>
      <c r="I894"/>
    </row>
    <row r="895" spans="1:9" ht="18" customHeight="1" x14ac:dyDescent="0.25">
      <c r="A895"/>
      <c r="B895"/>
      <c r="C895"/>
      <c r="D895"/>
      <c r="E895"/>
      <c r="F895"/>
      <c r="G895"/>
      <c r="H895" s="117"/>
      <c r="I895"/>
    </row>
    <row r="896" spans="1:9" ht="18" customHeight="1" x14ac:dyDescent="0.25">
      <c r="A896"/>
      <c r="B896"/>
      <c r="C896"/>
      <c r="D896"/>
      <c r="E896"/>
      <c r="F896"/>
      <c r="G896"/>
      <c r="H896" s="117"/>
      <c r="I896"/>
    </row>
    <row r="897" spans="1:9" ht="18" customHeight="1" x14ac:dyDescent="0.25">
      <c r="A897"/>
      <c r="B897"/>
      <c r="C897"/>
      <c r="D897"/>
      <c r="E897"/>
      <c r="F897"/>
      <c r="G897"/>
      <c r="H897" s="117"/>
      <c r="I897"/>
    </row>
    <row r="898" spans="1:9" ht="18" customHeight="1" x14ac:dyDescent="0.25">
      <c r="A898"/>
      <c r="B898"/>
      <c r="C898"/>
      <c r="D898"/>
      <c r="E898"/>
      <c r="F898"/>
      <c r="G898"/>
      <c r="H898" s="117"/>
      <c r="I898"/>
    </row>
    <row r="899" spans="1:9" ht="18" customHeight="1" x14ac:dyDescent="0.25">
      <c r="A899"/>
      <c r="B899"/>
      <c r="C899"/>
      <c r="D899"/>
      <c r="E899"/>
      <c r="F899"/>
      <c r="G899"/>
      <c r="H899" s="117"/>
      <c r="I899"/>
    </row>
    <row r="900" spans="1:9" ht="18" customHeight="1" x14ac:dyDescent="0.25">
      <c r="A900"/>
      <c r="B900"/>
      <c r="C900"/>
      <c r="D900"/>
      <c r="E900"/>
      <c r="F900"/>
      <c r="G900"/>
      <c r="H900" s="117"/>
      <c r="I900"/>
    </row>
    <row r="901" spans="1:9" ht="18" customHeight="1" x14ac:dyDescent="0.25">
      <c r="A901"/>
      <c r="B901"/>
      <c r="C901"/>
      <c r="D901"/>
      <c r="E901"/>
      <c r="F901"/>
      <c r="G901"/>
      <c r="H901" s="117"/>
      <c r="I901"/>
    </row>
    <row r="902" spans="1:9" ht="18" customHeight="1" x14ac:dyDescent="0.25">
      <c r="A902"/>
      <c r="B902"/>
      <c r="C902"/>
      <c r="D902"/>
      <c r="E902"/>
      <c r="F902"/>
      <c r="G902"/>
      <c r="H902" s="117"/>
      <c r="I902"/>
    </row>
    <row r="903" spans="1:9" ht="18" customHeight="1" x14ac:dyDescent="0.25">
      <c r="A903"/>
      <c r="B903"/>
      <c r="C903"/>
      <c r="D903"/>
      <c r="E903"/>
      <c r="F903"/>
      <c r="G903"/>
      <c r="H903" s="117"/>
      <c r="I903"/>
    </row>
    <row r="904" spans="1:9" ht="18" customHeight="1" x14ac:dyDescent="0.25">
      <c r="A904"/>
      <c r="B904"/>
      <c r="C904"/>
      <c r="D904"/>
      <c r="E904"/>
      <c r="F904"/>
      <c r="G904"/>
      <c r="H904" s="117"/>
      <c r="I904"/>
    </row>
    <row r="905" spans="1:9" ht="18" customHeight="1" x14ac:dyDescent="0.25">
      <c r="A905"/>
      <c r="B905"/>
      <c r="C905"/>
      <c r="D905"/>
      <c r="E905"/>
      <c r="F905"/>
      <c r="G905"/>
      <c r="H905" s="117"/>
      <c r="I905"/>
    </row>
    <row r="906" spans="1:9" ht="18" customHeight="1" x14ac:dyDescent="0.25">
      <c r="A906"/>
      <c r="B906"/>
      <c r="C906"/>
      <c r="D906"/>
      <c r="E906"/>
      <c r="F906"/>
      <c r="G906"/>
      <c r="H906" s="117"/>
      <c r="I906"/>
    </row>
    <row r="907" spans="1:9" ht="18" customHeight="1" x14ac:dyDescent="0.25">
      <c r="A907"/>
      <c r="B907"/>
      <c r="C907"/>
      <c r="D907"/>
      <c r="E907"/>
      <c r="F907"/>
      <c r="G907"/>
      <c r="H907" s="117"/>
      <c r="I907"/>
    </row>
    <row r="908" spans="1:9" ht="18" customHeight="1" x14ac:dyDescent="0.25">
      <c r="A908"/>
      <c r="B908"/>
      <c r="C908"/>
      <c r="D908"/>
      <c r="E908"/>
      <c r="F908"/>
      <c r="G908"/>
      <c r="H908" s="117"/>
      <c r="I908"/>
    </row>
    <row r="909" spans="1:9" ht="18" customHeight="1" x14ac:dyDescent="0.25">
      <c r="A909"/>
      <c r="B909"/>
      <c r="C909"/>
      <c r="D909"/>
      <c r="E909"/>
      <c r="F909"/>
      <c r="G909"/>
      <c r="H909" s="117"/>
      <c r="I909"/>
    </row>
    <row r="910" spans="1:9" ht="18" customHeight="1" x14ac:dyDescent="0.25">
      <c r="A910"/>
      <c r="B910"/>
      <c r="C910"/>
      <c r="D910"/>
      <c r="E910"/>
      <c r="F910"/>
      <c r="G910"/>
      <c r="H910" s="117"/>
      <c r="I910"/>
    </row>
    <row r="911" spans="1:9" ht="18" customHeight="1" x14ac:dyDescent="0.25">
      <c r="A911"/>
      <c r="B911"/>
      <c r="C911"/>
      <c r="D911"/>
      <c r="E911"/>
      <c r="F911"/>
      <c r="G911"/>
      <c r="H911" s="117"/>
      <c r="I911"/>
    </row>
    <row r="912" spans="1:9" ht="18" customHeight="1" x14ac:dyDescent="0.25">
      <c r="A912"/>
      <c r="B912"/>
      <c r="C912"/>
      <c r="D912"/>
      <c r="E912"/>
      <c r="F912"/>
      <c r="G912"/>
      <c r="H912" s="117"/>
      <c r="I912"/>
    </row>
    <row r="913" spans="1:9" ht="18" customHeight="1" x14ac:dyDescent="0.25">
      <c r="A913"/>
      <c r="B913"/>
      <c r="C913"/>
      <c r="D913"/>
      <c r="E913"/>
      <c r="F913"/>
      <c r="G913"/>
      <c r="H913" s="117"/>
      <c r="I913"/>
    </row>
    <row r="914" spans="1:9" ht="18" customHeight="1" x14ac:dyDescent="0.25">
      <c r="A914"/>
      <c r="B914"/>
      <c r="C914"/>
      <c r="D914"/>
      <c r="E914"/>
      <c r="F914"/>
      <c r="G914"/>
      <c r="H914" s="117"/>
      <c r="I914"/>
    </row>
    <row r="915" spans="1:9" ht="18" customHeight="1" x14ac:dyDescent="0.25">
      <c r="A915"/>
      <c r="B915"/>
      <c r="C915"/>
      <c r="D915"/>
      <c r="E915"/>
      <c r="F915"/>
      <c r="G915"/>
      <c r="H915" s="117"/>
      <c r="I915"/>
    </row>
    <row r="916" spans="1:9" ht="18" customHeight="1" x14ac:dyDescent="0.25">
      <c r="A916"/>
      <c r="B916"/>
      <c r="C916"/>
      <c r="D916"/>
      <c r="E916"/>
      <c r="F916"/>
      <c r="G916"/>
      <c r="H916" s="117"/>
      <c r="I916"/>
    </row>
    <row r="917" spans="1:9" ht="18" customHeight="1" x14ac:dyDescent="0.25">
      <c r="A917"/>
      <c r="B917"/>
      <c r="C917"/>
      <c r="D917"/>
      <c r="E917"/>
      <c r="F917"/>
      <c r="G917"/>
      <c r="H917" s="117"/>
      <c r="I917"/>
    </row>
    <row r="918" spans="1:9" ht="18" customHeight="1" x14ac:dyDescent="0.25">
      <c r="A918"/>
      <c r="B918"/>
      <c r="C918"/>
      <c r="D918"/>
      <c r="E918"/>
      <c r="F918"/>
      <c r="G918"/>
      <c r="H918" s="117"/>
      <c r="I918"/>
    </row>
    <row r="919" spans="1:9" ht="18" customHeight="1" x14ac:dyDescent="0.25">
      <c r="A919"/>
      <c r="B919"/>
      <c r="C919"/>
      <c r="D919"/>
      <c r="E919"/>
      <c r="F919"/>
      <c r="G919"/>
      <c r="H919" s="117"/>
      <c r="I919"/>
    </row>
    <row r="920" spans="1:9" ht="18" customHeight="1" x14ac:dyDescent="0.25">
      <c r="A920"/>
      <c r="B920"/>
      <c r="C920"/>
      <c r="D920"/>
      <c r="E920"/>
      <c r="F920"/>
      <c r="G920"/>
      <c r="H920" s="117"/>
      <c r="I920"/>
    </row>
    <row r="921" spans="1:9" ht="18" customHeight="1" x14ac:dyDescent="0.25">
      <c r="A921"/>
      <c r="B921"/>
      <c r="C921"/>
      <c r="D921"/>
      <c r="E921"/>
      <c r="F921"/>
      <c r="G921"/>
      <c r="H921" s="117"/>
      <c r="I921"/>
    </row>
    <row r="922" spans="1:9" ht="18" customHeight="1" x14ac:dyDescent="0.25">
      <c r="A922"/>
      <c r="B922"/>
      <c r="C922"/>
      <c r="D922"/>
      <c r="E922"/>
      <c r="F922"/>
      <c r="G922"/>
      <c r="H922" s="117"/>
      <c r="I922"/>
    </row>
    <row r="923" spans="1:9" ht="18" customHeight="1" x14ac:dyDescent="0.25">
      <c r="A923"/>
      <c r="B923"/>
      <c r="C923"/>
      <c r="D923"/>
      <c r="E923"/>
      <c r="F923"/>
      <c r="G923"/>
      <c r="H923" s="117"/>
      <c r="I923"/>
    </row>
    <row r="924" spans="1:9" ht="18" customHeight="1" x14ac:dyDescent="0.25">
      <c r="A924"/>
      <c r="B924"/>
      <c r="C924"/>
      <c r="D924"/>
      <c r="E924"/>
      <c r="F924"/>
      <c r="G924"/>
      <c r="H924" s="117"/>
      <c r="I924"/>
    </row>
    <row r="925" spans="1:9" ht="18" customHeight="1" x14ac:dyDescent="0.25">
      <c r="A925"/>
      <c r="B925"/>
      <c r="C925"/>
      <c r="D925"/>
      <c r="E925"/>
      <c r="F925"/>
      <c r="G925"/>
      <c r="H925" s="117"/>
      <c r="I925"/>
    </row>
    <row r="926" spans="1:9" ht="18" customHeight="1" x14ac:dyDescent="0.25">
      <c r="A926"/>
      <c r="B926"/>
      <c r="C926"/>
      <c r="D926"/>
      <c r="E926"/>
      <c r="F926"/>
      <c r="G926"/>
      <c r="H926" s="117"/>
      <c r="I926"/>
    </row>
    <row r="927" spans="1:9" ht="18" customHeight="1" x14ac:dyDescent="0.25">
      <c r="A927"/>
      <c r="B927"/>
      <c r="C927"/>
      <c r="D927"/>
      <c r="E927"/>
      <c r="F927"/>
      <c r="G927"/>
      <c r="H927" s="117"/>
      <c r="I927"/>
    </row>
    <row r="928" spans="1:9" ht="18" customHeight="1" x14ac:dyDescent="0.25">
      <c r="A928"/>
      <c r="B928"/>
      <c r="C928"/>
      <c r="D928"/>
      <c r="E928"/>
      <c r="F928"/>
      <c r="G928"/>
      <c r="H928" s="117"/>
      <c r="I928"/>
    </row>
    <row r="929" spans="1:9" ht="18" customHeight="1" x14ac:dyDescent="0.25">
      <c r="A929"/>
      <c r="B929"/>
      <c r="C929"/>
      <c r="D929"/>
      <c r="E929"/>
      <c r="F929"/>
      <c r="G929"/>
      <c r="H929" s="117"/>
      <c r="I929"/>
    </row>
    <row r="930" spans="1:9" ht="18" customHeight="1" x14ac:dyDescent="0.25">
      <c r="A930"/>
      <c r="B930"/>
      <c r="C930"/>
      <c r="D930"/>
      <c r="E930"/>
      <c r="F930"/>
      <c r="G930"/>
      <c r="H930" s="117"/>
      <c r="I930"/>
    </row>
    <row r="931" spans="1:9" ht="18" customHeight="1" x14ac:dyDescent="0.25">
      <c r="A931"/>
      <c r="B931"/>
      <c r="C931"/>
      <c r="D931"/>
      <c r="E931"/>
      <c r="F931"/>
      <c r="G931"/>
      <c r="H931" s="117"/>
      <c r="I931"/>
    </row>
    <row r="932" spans="1:9" ht="18" customHeight="1" x14ac:dyDescent="0.25">
      <c r="A932"/>
      <c r="B932"/>
      <c r="C932"/>
      <c r="D932"/>
      <c r="E932"/>
      <c r="F932"/>
      <c r="G932"/>
      <c r="H932" s="117"/>
      <c r="I932"/>
    </row>
    <row r="933" spans="1:9" ht="18" customHeight="1" x14ac:dyDescent="0.25">
      <c r="A933"/>
      <c r="B933"/>
      <c r="C933"/>
      <c r="D933"/>
      <c r="E933"/>
      <c r="F933"/>
      <c r="G933"/>
      <c r="H933" s="117"/>
      <c r="I933"/>
    </row>
    <row r="934" spans="1:9" ht="18" customHeight="1" x14ac:dyDescent="0.25">
      <c r="A934"/>
      <c r="B934"/>
      <c r="C934"/>
      <c r="D934"/>
      <c r="E934"/>
      <c r="F934"/>
      <c r="G934"/>
      <c r="H934" s="117"/>
      <c r="I934"/>
    </row>
    <row r="935" spans="1:9" ht="18" customHeight="1" x14ac:dyDescent="0.25">
      <c r="A935"/>
      <c r="B935"/>
      <c r="C935"/>
      <c r="D935"/>
      <c r="E935"/>
      <c r="F935"/>
      <c r="G935"/>
      <c r="H935" s="117"/>
      <c r="I935"/>
    </row>
    <row r="936" spans="1:9" ht="18" customHeight="1" x14ac:dyDescent="0.25">
      <c r="A936"/>
      <c r="B936"/>
      <c r="C936"/>
      <c r="D936"/>
      <c r="E936"/>
      <c r="F936"/>
      <c r="G936"/>
      <c r="H936" s="117"/>
      <c r="I936"/>
    </row>
    <row r="937" spans="1:9" ht="18" customHeight="1" x14ac:dyDescent="0.25">
      <c r="A937"/>
      <c r="B937"/>
      <c r="C937"/>
      <c r="D937"/>
      <c r="E937"/>
      <c r="F937"/>
      <c r="G937"/>
      <c r="H937" s="117"/>
      <c r="I937"/>
    </row>
    <row r="938" spans="1:9" ht="18" customHeight="1" x14ac:dyDescent="0.25">
      <c r="A938"/>
      <c r="B938"/>
      <c r="C938"/>
      <c r="D938"/>
      <c r="E938"/>
      <c r="F938"/>
      <c r="G938"/>
      <c r="H938" s="117"/>
      <c r="I938"/>
    </row>
    <row r="939" spans="1:9" ht="18" customHeight="1" x14ac:dyDescent="0.25">
      <c r="A939"/>
      <c r="B939"/>
      <c r="C939"/>
      <c r="D939"/>
      <c r="E939"/>
      <c r="F939"/>
      <c r="G939"/>
      <c r="H939" s="117"/>
      <c r="I939"/>
    </row>
    <row r="940" spans="1:9" ht="18" customHeight="1" x14ac:dyDescent="0.25">
      <c r="A940"/>
      <c r="B940"/>
      <c r="C940"/>
      <c r="D940"/>
      <c r="E940"/>
      <c r="F940"/>
      <c r="G940"/>
      <c r="H940" s="117"/>
      <c r="I940"/>
    </row>
    <row r="941" spans="1:9" ht="18" customHeight="1" x14ac:dyDescent="0.25">
      <c r="A941"/>
      <c r="B941"/>
      <c r="C941"/>
      <c r="D941"/>
      <c r="E941"/>
      <c r="F941"/>
      <c r="G941"/>
      <c r="H941" s="117"/>
      <c r="I941"/>
    </row>
    <row r="942" spans="1:9" ht="18" customHeight="1" x14ac:dyDescent="0.25">
      <c r="A942"/>
      <c r="B942"/>
      <c r="C942"/>
      <c r="D942"/>
      <c r="E942"/>
      <c r="F942"/>
      <c r="G942"/>
      <c r="H942" s="117"/>
      <c r="I942"/>
    </row>
    <row r="943" spans="1:9" ht="18" customHeight="1" x14ac:dyDescent="0.25">
      <c r="A943"/>
      <c r="B943"/>
      <c r="C943"/>
      <c r="D943"/>
      <c r="E943"/>
      <c r="F943"/>
      <c r="G943"/>
      <c r="H943" s="117"/>
      <c r="I943"/>
    </row>
    <row r="944" spans="1:9" ht="18" customHeight="1" x14ac:dyDescent="0.25">
      <c r="A944"/>
      <c r="B944"/>
      <c r="C944"/>
      <c r="D944"/>
      <c r="E944"/>
      <c r="F944"/>
      <c r="G944"/>
      <c r="H944" s="117"/>
      <c r="I944"/>
    </row>
    <row r="945" spans="1:9" ht="18" customHeight="1" x14ac:dyDescent="0.25">
      <c r="A945"/>
      <c r="B945"/>
      <c r="C945"/>
      <c r="D945"/>
      <c r="E945"/>
      <c r="F945"/>
      <c r="G945"/>
      <c r="H945" s="117"/>
      <c r="I945"/>
    </row>
    <row r="946" spans="1:9" ht="18" customHeight="1" x14ac:dyDescent="0.25">
      <c r="A946"/>
      <c r="B946"/>
      <c r="C946"/>
      <c r="D946"/>
      <c r="E946"/>
      <c r="F946"/>
      <c r="G946"/>
      <c r="H946" s="117"/>
      <c r="I946"/>
    </row>
    <row r="947" spans="1:9" ht="18" customHeight="1" x14ac:dyDescent="0.25">
      <c r="A947"/>
      <c r="B947"/>
      <c r="C947"/>
      <c r="D947"/>
      <c r="E947"/>
      <c r="F947"/>
      <c r="G947"/>
      <c r="H947" s="117"/>
      <c r="I947"/>
    </row>
    <row r="948" spans="1:9" ht="18" customHeight="1" x14ac:dyDescent="0.25">
      <c r="A948"/>
      <c r="B948"/>
      <c r="C948"/>
      <c r="D948"/>
      <c r="E948"/>
      <c r="F948"/>
      <c r="G948"/>
      <c r="H948" s="117"/>
      <c r="I948"/>
    </row>
    <row r="949" spans="1:9" ht="18" customHeight="1" x14ac:dyDescent="0.25">
      <c r="A949"/>
      <c r="B949"/>
      <c r="C949"/>
      <c r="D949"/>
      <c r="E949"/>
      <c r="F949"/>
      <c r="G949"/>
      <c r="H949" s="117"/>
      <c r="I949"/>
    </row>
    <row r="950" spans="1:9" ht="18" customHeight="1" x14ac:dyDescent="0.25">
      <c r="A950"/>
      <c r="B950"/>
      <c r="C950"/>
      <c r="D950"/>
      <c r="E950"/>
      <c r="F950"/>
      <c r="G950"/>
      <c r="H950" s="117"/>
      <c r="I950"/>
    </row>
    <row r="951" spans="1:9" ht="18" customHeight="1" x14ac:dyDescent="0.25">
      <c r="A951"/>
      <c r="B951"/>
      <c r="C951"/>
      <c r="D951"/>
      <c r="E951"/>
      <c r="F951"/>
      <c r="G951"/>
      <c r="H951" s="117"/>
      <c r="I951"/>
    </row>
    <row r="952" spans="1:9" ht="18" customHeight="1" x14ac:dyDescent="0.25">
      <c r="A952"/>
      <c r="B952"/>
      <c r="C952"/>
      <c r="D952"/>
      <c r="E952"/>
      <c r="F952"/>
      <c r="G952"/>
      <c r="H952" s="117"/>
      <c r="I952"/>
    </row>
    <row r="953" spans="1:9" ht="18" customHeight="1" x14ac:dyDescent="0.25">
      <c r="A953"/>
      <c r="B953"/>
      <c r="C953"/>
      <c r="D953"/>
      <c r="E953"/>
      <c r="F953"/>
      <c r="G953"/>
      <c r="H953" s="117"/>
      <c r="I953"/>
    </row>
    <row r="954" spans="1:9" ht="18" customHeight="1" x14ac:dyDescent="0.25">
      <c r="A954"/>
      <c r="B954"/>
      <c r="C954"/>
      <c r="D954"/>
      <c r="E954"/>
      <c r="F954"/>
      <c r="G954"/>
      <c r="H954" s="117"/>
      <c r="I954"/>
    </row>
    <row r="955" spans="1:9" ht="18" customHeight="1" x14ac:dyDescent="0.25">
      <c r="A955"/>
      <c r="B955"/>
      <c r="C955"/>
      <c r="D955"/>
      <c r="E955"/>
      <c r="F955"/>
      <c r="G955"/>
      <c r="H955" s="117"/>
      <c r="I955"/>
    </row>
    <row r="956" spans="1:9" ht="18" customHeight="1" x14ac:dyDescent="0.25">
      <c r="A956"/>
      <c r="B956"/>
      <c r="C956"/>
      <c r="D956"/>
      <c r="E956"/>
      <c r="F956"/>
      <c r="G956"/>
      <c r="H956" s="117"/>
      <c r="I956"/>
    </row>
    <row r="957" spans="1:9" ht="18" customHeight="1" x14ac:dyDescent="0.25">
      <c r="A957"/>
      <c r="B957"/>
      <c r="C957"/>
      <c r="D957"/>
      <c r="E957"/>
      <c r="F957"/>
      <c r="G957"/>
      <c r="H957" s="117"/>
      <c r="I957"/>
    </row>
    <row r="958" spans="1:9" ht="18" customHeight="1" x14ac:dyDescent="0.25">
      <c r="A958"/>
      <c r="B958"/>
      <c r="C958"/>
      <c r="D958"/>
      <c r="E958"/>
      <c r="F958"/>
      <c r="G958"/>
      <c r="H958" s="117"/>
      <c r="I958"/>
    </row>
    <row r="959" spans="1:9" ht="18" customHeight="1" x14ac:dyDescent="0.25">
      <c r="A959"/>
      <c r="B959"/>
      <c r="C959"/>
      <c r="D959"/>
      <c r="E959"/>
      <c r="F959"/>
      <c r="G959"/>
      <c r="H959" s="117"/>
      <c r="I959"/>
    </row>
    <row r="960" spans="1:9" ht="18" customHeight="1" x14ac:dyDescent="0.25">
      <c r="A960"/>
      <c r="B960"/>
      <c r="C960"/>
      <c r="D960"/>
      <c r="E960"/>
      <c r="F960"/>
      <c r="G960"/>
      <c r="H960" s="117"/>
      <c r="I960"/>
    </row>
    <row r="961" spans="1:9" ht="18" customHeight="1" x14ac:dyDescent="0.25">
      <c r="A961"/>
      <c r="B961"/>
      <c r="C961"/>
      <c r="D961"/>
      <c r="E961"/>
      <c r="F961"/>
      <c r="G961"/>
      <c r="H961" s="117"/>
      <c r="I961"/>
    </row>
    <row r="962" spans="1:9" ht="18" customHeight="1" x14ac:dyDescent="0.25">
      <c r="A962"/>
      <c r="B962"/>
      <c r="C962"/>
      <c r="D962"/>
      <c r="E962"/>
      <c r="F962"/>
      <c r="G962"/>
      <c r="H962" s="117"/>
      <c r="I962"/>
    </row>
    <row r="963" spans="1:9" ht="18" customHeight="1" x14ac:dyDescent="0.25">
      <c r="A963"/>
      <c r="B963"/>
      <c r="C963"/>
      <c r="D963"/>
      <c r="E963"/>
      <c r="F963"/>
      <c r="G963"/>
      <c r="H963" s="117"/>
      <c r="I963"/>
    </row>
    <row r="964" spans="1:9" ht="18" customHeight="1" x14ac:dyDescent="0.25">
      <c r="A964"/>
      <c r="B964"/>
      <c r="C964"/>
      <c r="D964"/>
      <c r="E964"/>
      <c r="F964"/>
      <c r="G964"/>
      <c r="H964" s="117"/>
      <c r="I964"/>
    </row>
    <row r="965" spans="1:9" ht="18" customHeight="1" x14ac:dyDescent="0.25">
      <c r="A965"/>
      <c r="B965"/>
      <c r="C965"/>
      <c r="D965"/>
      <c r="E965"/>
      <c r="F965"/>
      <c r="G965"/>
      <c r="H965" s="117"/>
      <c r="I965"/>
    </row>
    <row r="966" spans="1:9" ht="18" customHeight="1" x14ac:dyDescent="0.25">
      <c r="A966"/>
      <c r="B966"/>
      <c r="C966"/>
      <c r="D966"/>
      <c r="E966"/>
      <c r="F966"/>
      <c r="G966"/>
      <c r="H966" s="117"/>
      <c r="I966"/>
    </row>
    <row r="967" spans="1:9" ht="18" customHeight="1" x14ac:dyDescent="0.25">
      <c r="A967"/>
      <c r="B967"/>
      <c r="C967"/>
      <c r="D967"/>
      <c r="E967"/>
      <c r="F967"/>
      <c r="G967"/>
      <c r="H967" s="117"/>
      <c r="I967"/>
    </row>
    <row r="968" spans="1:9" ht="18" customHeight="1" x14ac:dyDescent="0.25">
      <c r="A968"/>
      <c r="B968"/>
      <c r="C968"/>
      <c r="D968"/>
      <c r="E968"/>
      <c r="F968"/>
      <c r="G968"/>
      <c r="H968" s="117"/>
      <c r="I968"/>
    </row>
    <row r="969" spans="1:9" ht="18" customHeight="1" x14ac:dyDescent="0.25">
      <c r="A969"/>
      <c r="B969"/>
      <c r="C969"/>
      <c r="D969"/>
      <c r="E969"/>
      <c r="F969"/>
      <c r="G969"/>
      <c r="H969" s="117"/>
      <c r="I969"/>
    </row>
    <row r="970" spans="1:9" ht="18" customHeight="1" x14ac:dyDescent="0.25">
      <c r="A970"/>
      <c r="B970"/>
      <c r="C970"/>
      <c r="D970"/>
      <c r="E970"/>
      <c r="F970"/>
      <c r="G970"/>
      <c r="H970" s="117"/>
      <c r="I970"/>
    </row>
    <row r="971" spans="1:9" ht="18" customHeight="1" x14ac:dyDescent="0.25">
      <c r="A971"/>
      <c r="B971"/>
      <c r="C971"/>
      <c r="D971"/>
      <c r="E971"/>
      <c r="F971"/>
      <c r="G971"/>
      <c r="H971" s="117"/>
      <c r="I971"/>
    </row>
    <row r="972" spans="1:9" ht="18" customHeight="1" x14ac:dyDescent="0.25">
      <c r="A972"/>
      <c r="B972"/>
      <c r="C972"/>
      <c r="D972"/>
      <c r="E972"/>
      <c r="F972"/>
      <c r="G972"/>
      <c r="H972" s="117"/>
      <c r="I972"/>
    </row>
    <row r="973" spans="1:9" ht="18" customHeight="1" x14ac:dyDescent="0.25">
      <c r="A973"/>
      <c r="B973"/>
      <c r="C973"/>
      <c r="D973"/>
      <c r="E973"/>
      <c r="F973"/>
      <c r="G973"/>
      <c r="H973" s="117"/>
      <c r="I973"/>
    </row>
    <row r="974" spans="1:9" ht="18" customHeight="1" x14ac:dyDescent="0.25">
      <c r="A974"/>
      <c r="B974"/>
      <c r="C974"/>
      <c r="D974"/>
      <c r="E974"/>
      <c r="F974"/>
      <c r="G974"/>
      <c r="H974" s="117"/>
      <c r="I974"/>
    </row>
    <row r="975" spans="1:9" ht="18" customHeight="1" x14ac:dyDescent="0.25">
      <c r="A975"/>
      <c r="B975"/>
      <c r="C975"/>
      <c r="D975"/>
      <c r="E975"/>
      <c r="F975"/>
      <c r="G975"/>
      <c r="H975" s="117"/>
      <c r="I975"/>
    </row>
    <row r="976" spans="1:9" ht="18" customHeight="1" x14ac:dyDescent="0.25">
      <c r="A976"/>
      <c r="B976"/>
      <c r="C976"/>
      <c r="D976"/>
      <c r="E976"/>
      <c r="F976"/>
      <c r="G976"/>
      <c r="H976" s="117"/>
      <c r="I976"/>
    </row>
    <row r="977" spans="1:9" ht="18" customHeight="1" x14ac:dyDescent="0.25">
      <c r="A977"/>
      <c r="B977"/>
      <c r="C977"/>
      <c r="D977"/>
      <c r="E977"/>
      <c r="F977"/>
      <c r="G977"/>
      <c r="H977" s="117"/>
      <c r="I977"/>
    </row>
    <row r="978" spans="1:9" ht="18" customHeight="1" x14ac:dyDescent="0.25">
      <c r="A978"/>
      <c r="B978"/>
      <c r="C978"/>
      <c r="D978"/>
      <c r="E978"/>
      <c r="F978"/>
      <c r="G978"/>
      <c r="H978" s="117"/>
      <c r="I978"/>
    </row>
    <row r="979" spans="1:9" ht="18" customHeight="1" x14ac:dyDescent="0.25">
      <c r="A979"/>
      <c r="B979"/>
      <c r="C979"/>
      <c r="D979"/>
      <c r="E979"/>
      <c r="F979"/>
      <c r="G979"/>
      <c r="H979" s="117"/>
      <c r="I979"/>
    </row>
    <row r="980" spans="1:9" ht="18" customHeight="1" x14ac:dyDescent="0.25">
      <c r="A980"/>
      <c r="B980"/>
      <c r="C980"/>
      <c r="D980"/>
      <c r="E980"/>
      <c r="F980"/>
      <c r="G980"/>
      <c r="H980" s="117"/>
      <c r="I980"/>
    </row>
    <row r="981" spans="1:9" ht="18" customHeight="1" x14ac:dyDescent="0.25">
      <c r="A981"/>
      <c r="B981"/>
      <c r="C981"/>
      <c r="D981"/>
      <c r="E981"/>
      <c r="F981"/>
      <c r="G981"/>
      <c r="H981" s="117"/>
      <c r="I981"/>
    </row>
    <row r="982" spans="1:9" ht="18" customHeight="1" x14ac:dyDescent="0.25">
      <c r="A982"/>
      <c r="B982"/>
      <c r="C982"/>
      <c r="D982"/>
      <c r="E982"/>
      <c r="F982"/>
      <c r="G982"/>
      <c r="H982" s="117"/>
      <c r="I982"/>
    </row>
    <row r="983" spans="1:9" ht="18" customHeight="1" x14ac:dyDescent="0.25">
      <c r="A983"/>
      <c r="B983"/>
      <c r="C983"/>
      <c r="D983"/>
      <c r="E983"/>
      <c r="F983"/>
      <c r="G983"/>
      <c r="H983" s="117"/>
      <c r="I983"/>
    </row>
    <row r="984" spans="1:9" ht="18" customHeight="1" x14ac:dyDescent="0.25">
      <c r="A984"/>
      <c r="B984"/>
      <c r="C984"/>
      <c r="D984"/>
      <c r="E984"/>
      <c r="F984"/>
      <c r="G984"/>
      <c r="H984" s="117"/>
      <c r="I984"/>
    </row>
    <row r="985" spans="1:9" ht="18" customHeight="1" x14ac:dyDescent="0.25">
      <c r="A985"/>
      <c r="B985"/>
      <c r="C985"/>
      <c r="D985"/>
      <c r="E985"/>
      <c r="F985"/>
      <c r="G985"/>
      <c r="H985" s="117"/>
      <c r="I985"/>
    </row>
    <row r="986" spans="1:9" ht="18" customHeight="1" x14ac:dyDescent="0.25">
      <c r="A986"/>
      <c r="B986"/>
      <c r="C986"/>
      <c r="D986"/>
      <c r="E986"/>
      <c r="F986"/>
      <c r="G986"/>
      <c r="H986" s="117"/>
      <c r="I986"/>
    </row>
    <row r="987" spans="1:9" ht="18" customHeight="1" x14ac:dyDescent="0.25">
      <c r="A987"/>
      <c r="B987"/>
      <c r="C987"/>
      <c r="D987"/>
      <c r="E987"/>
      <c r="F987"/>
      <c r="G987"/>
      <c r="H987" s="117"/>
      <c r="I987"/>
    </row>
    <row r="988" spans="1:9" ht="18" customHeight="1" x14ac:dyDescent="0.25">
      <c r="A988"/>
      <c r="B988"/>
      <c r="C988"/>
      <c r="D988"/>
      <c r="E988"/>
      <c r="F988"/>
      <c r="G988"/>
      <c r="H988" s="117"/>
      <c r="I988"/>
    </row>
    <row r="989" spans="1:9" ht="18" customHeight="1" x14ac:dyDescent="0.25">
      <c r="A989"/>
      <c r="B989"/>
      <c r="C989"/>
      <c r="D989"/>
      <c r="E989"/>
      <c r="F989"/>
      <c r="G989"/>
      <c r="H989" s="117"/>
      <c r="I989"/>
    </row>
    <row r="990" spans="1:9" ht="18" customHeight="1" x14ac:dyDescent="0.25">
      <c r="A990"/>
      <c r="B990"/>
      <c r="C990"/>
      <c r="D990"/>
      <c r="E990"/>
      <c r="F990"/>
      <c r="G990"/>
      <c r="H990" s="117"/>
      <c r="I990"/>
    </row>
    <row r="991" spans="1:9" ht="18" customHeight="1" x14ac:dyDescent="0.25">
      <c r="A991"/>
      <c r="B991"/>
      <c r="C991"/>
      <c r="D991"/>
      <c r="E991"/>
      <c r="F991"/>
      <c r="G991"/>
      <c r="H991" s="117"/>
      <c r="I991"/>
    </row>
    <row r="992" spans="1:9" ht="18" customHeight="1" x14ac:dyDescent="0.25">
      <c r="A992"/>
      <c r="B992"/>
      <c r="C992"/>
      <c r="D992"/>
      <c r="E992"/>
      <c r="F992"/>
      <c r="G992"/>
      <c r="H992" s="117"/>
      <c r="I992"/>
    </row>
    <row r="993" spans="1:9" ht="18" customHeight="1" x14ac:dyDescent="0.25">
      <c r="A993"/>
      <c r="B993"/>
      <c r="C993"/>
      <c r="D993"/>
      <c r="E993"/>
      <c r="F993"/>
      <c r="G993"/>
      <c r="H993" s="117"/>
      <c r="I993"/>
    </row>
    <row r="994" spans="1:9" ht="18" customHeight="1" x14ac:dyDescent="0.25">
      <c r="A994"/>
      <c r="B994"/>
      <c r="C994"/>
      <c r="D994"/>
      <c r="E994"/>
      <c r="F994"/>
      <c r="G994"/>
      <c r="H994" s="117"/>
      <c r="I994"/>
    </row>
    <row r="995" spans="1:9" ht="18" customHeight="1" x14ac:dyDescent="0.25">
      <c r="A995"/>
      <c r="B995"/>
      <c r="C995"/>
      <c r="D995"/>
      <c r="E995"/>
      <c r="F995"/>
      <c r="G995"/>
      <c r="H995" s="117"/>
      <c r="I995"/>
    </row>
    <row r="996" spans="1:9" ht="18" customHeight="1" x14ac:dyDescent="0.25">
      <c r="A996"/>
      <c r="B996"/>
      <c r="C996"/>
      <c r="D996"/>
      <c r="E996"/>
      <c r="F996"/>
      <c r="G996"/>
      <c r="H996" s="117"/>
      <c r="I996"/>
    </row>
    <row r="997" spans="1:9" ht="18" customHeight="1" x14ac:dyDescent="0.25">
      <c r="A997"/>
      <c r="B997"/>
      <c r="C997"/>
      <c r="D997"/>
      <c r="E997"/>
      <c r="F997"/>
      <c r="G997"/>
      <c r="H997" s="117"/>
      <c r="I997"/>
    </row>
    <row r="998" spans="1:9" ht="18" customHeight="1" x14ac:dyDescent="0.25">
      <c r="A998"/>
      <c r="B998"/>
      <c r="C998"/>
      <c r="D998"/>
      <c r="E998"/>
      <c r="F998"/>
      <c r="G998"/>
      <c r="H998" s="117"/>
      <c r="I998"/>
    </row>
    <row r="999" spans="1:9" ht="18" customHeight="1" x14ac:dyDescent="0.25">
      <c r="A999"/>
      <c r="B999"/>
      <c r="C999"/>
      <c r="D999"/>
      <c r="E999"/>
      <c r="F999"/>
      <c r="G999"/>
      <c r="H999" s="117"/>
      <c r="I999"/>
    </row>
    <row r="1000" spans="1:9" ht="18" customHeight="1" x14ac:dyDescent="0.25">
      <c r="A1000"/>
      <c r="B1000"/>
      <c r="C1000"/>
      <c r="D1000"/>
      <c r="E1000"/>
      <c r="F1000"/>
      <c r="G1000"/>
      <c r="H1000" s="117"/>
      <c r="I1000"/>
    </row>
    <row r="1581" spans="1:60" ht="18" customHeight="1" x14ac:dyDescent="0.25">
      <c r="A1581"/>
      <c r="B1581"/>
      <c r="C1581"/>
      <c r="D1581"/>
      <c r="E1581"/>
      <c r="F1581"/>
      <c r="G1581"/>
      <c r="H1581"/>
      <c r="I1581"/>
      <c r="BF1581">
        <v>0</v>
      </c>
      <c r="BG1581">
        <v>0</v>
      </c>
    </row>
    <row r="1582" spans="1:60" ht="18" customHeight="1" x14ac:dyDescent="0.25">
      <c r="A1582"/>
      <c r="B1582"/>
      <c r="C1582"/>
      <c r="D1582"/>
      <c r="E1582"/>
      <c r="F1582"/>
      <c r="G1582"/>
      <c r="H1582"/>
      <c r="I1582"/>
      <c r="AJ1582">
        <v>0</v>
      </c>
      <c r="AX1582">
        <v>0</v>
      </c>
      <c r="BF1582">
        <v>0</v>
      </c>
      <c r="BG1582">
        <v>0</v>
      </c>
      <c r="BH1582">
        <v>0</v>
      </c>
    </row>
    <row r="1583" spans="1:60" ht="18" customHeight="1" x14ac:dyDescent="0.25">
      <c r="A1583"/>
      <c r="B1583"/>
      <c r="C1583"/>
      <c r="D1583"/>
      <c r="E1583"/>
      <c r="F1583"/>
      <c r="G1583"/>
      <c r="H1583"/>
      <c r="I1583"/>
      <c r="BF1583">
        <v>0</v>
      </c>
      <c r="BG1583">
        <v>0</v>
      </c>
    </row>
    <row r="1584" spans="1:60" ht="18" customHeight="1" x14ac:dyDescent="0.25">
      <c r="A1584"/>
      <c r="B1584"/>
      <c r="C1584"/>
      <c r="D1584"/>
      <c r="E1584"/>
      <c r="F1584"/>
      <c r="G1584"/>
      <c r="H1584"/>
      <c r="I1584"/>
      <c r="AJ1584">
        <v>0</v>
      </c>
      <c r="AX1584">
        <v>0</v>
      </c>
      <c r="BF1584">
        <v>0</v>
      </c>
      <c r="BG1584">
        <v>0</v>
      </c>
      <c r="BH1584">
        <v>0</v>
      </c>
    </row>
    <row r="1585" spans="1:60" ht="18" customHeight="1" x14ac:dyDescent="0.25">
      <c r="A1585"/>
      <c r="B1585"/>
      <c r="C1585"/>
      <c r="D1585"/>
      <c r="E1585"/>
      <c r="F1585"/>
      <c r="G1585"/>
      <c r="H1585"/>
      <c r="I1585"/>
      <c r="AX1585">
        <v>0</v>
      </c>
      <c r="BF1585">
        <v>0</v>
      </c>
      <c r="BG1585">
        <v>0</v>
      </c>
    </row>
    <row r="1586" spans="1:60" ht="18" customHeight="1" x14ac:dyDescent="0.25">
      <c r="A1586"/>
      <c r="B1586"/>
      <c r="C1586"/>
      <c r="D1586"/>
      <c r="E1586"/>
      <c r="F1586"/>
      <c r="G1586"/>
      <c r="H1586"/>
      <c r="I1586"/>
      <c r="AJ1586">
        <v>0</v>
      </c>
      <c r="AX1586">
        <v>0</v>
      </c>
      <c r="BF1586">
        <v>0</v>
      </c>
      <c r="BG1586">
        <v>0</v>
      </c>
      <c r="BH1586">
        <v>0</v>
      </c>
    </row>
    <row r="1587" spans="1:60" ht="18" customHeight="1" x14ac:dyDescent="0.25">
      <c r="A1587"/>
      <c r="B1587"/>
      <c r="C1587"/>
      <c r="D1587"/>
      <c r="E1587"/>
      <c r="F1587"/>
      <c r="G1587"/>
      <c r="H1587"/>
      <c r="I1587"/>
      <c r="AJ1587">
        <v>0</v>
      </c>
      <c r="AX1587">
        <v>0</v>
      </c>
      <c r="BF1587">
        <v>0</v>
      </c>
      <c r="BG1587">
        <v>0</v>
      </c>
      <c r="BH1587">
        <v>0</v>
      </c>
    </row>
    <row r="1588" spans="1:60" ht="18" customHeight="1" x14ac:dyDescent="0.25">
      <c r="A1588"/>
      <c r="B1588"/>
      <c r="C1588"/>
      <c r="D1588"/>
      <c r="E1588"/>
      <c r="F1588"/>
      <c r="G1588"/>
      <c r="H1588"/>
      <c r="I1588"/>
      <c r="AJ1588">
        <v>0</v>
      </c>
      <c r="AX1588">
        <v>0</v>
      </c>
      <c r="BF1588">
        <v>0</v>
      </c>
      <c r="BG1588">
        <v>0</v>
      </c>
      <c r="BH1588">
        <v>0</v>
      </c>
    </row>
    <row r="1589" spans="1:60" ht="18" customHeight="1" x14ac:dyDescent="0.25">
      <c r="A1589"/>
      <c r="B1589"/>
      <c r="C1589"/>
      <c r="D1589"/>
      <c r="E1589"/>
      <c r="F1589"/>
      <c r="G1589"/>
      <c r="H1589"/>
      <c r="I1589"/>
      <c r="AJ1589">
        <v>0</v>
      </c>
      <c r="AX1589">
        <v>0</v>
      </c>
      <c r="BF1589">
        <v>0</v>
      </c>
      <c r="BG1589">
        <v>0</v>
      </c>
      <c r="BH1589">
        <v>0</v>
      </c>
    </row>
    <row r="1590" spans="1:60" ht="18" customHeight="1" x14ac:dyDescent="0.25">
      <c r="A1590"/>
      <c r="B1590"/>
      <c r="C1590"/>
      <c r="D1590"/>
      <c r="E1590"/>
      <c r="F1590"/>
      <c r="G1590"/>
      <c r="H1590"/>
      <c r="I1590"/>
      <c r="AJ1590">
        <v>0</v>
      </c>
      <c r="AX1590">
        <v>0</v>
      </c>
      <c r="BF1590">
        <v>0</v>
      </c>
      <c r="BG1590">
        <v>0</v>
      </c>
      <c r="BH1590">
        <v>0</v>
      </c>
    </row>
    <row r="1591" spans="1:60" ht="18" customHeight="1" x14ac:dyDescent="0.25">
      <c r="A1591"/>
      <c r="B1591"/>
      <c r="C1591"/>
      <c r="D1591"/>
      <c r="E1591"/>
      <c r="F1591"/>
      <c r="G1591"/>
      <c r="H1591"/>
      <c r="I1591"/>
      <c r="AJ1591">
        <v>0</v>
      </c>
      <c r="AX1591">
        <v>0</v>
      </c>
      <c r="BF1591">
        <v>1</v>
      </c>
      <c r="BG1591">
        <v>0</v>
      </c>
      <c r="BH1591">
        <v>1</v>
      </c>
    </row>
    <row r="1592" spans="1:60" ht="18" customHeight="1" x14ac:dyDescent="0.25">
      <c r="A1592"/>
      <c r="B1592"/>
      <c r="C1592"/>
      <c r="D1592"/>
      <c r="E1592"/>
      <c r="F1592"/>
      <c r="G1592"/>
      <c r="H1592"/>
      <c r="I1592"/>
      <c r="AJ1592">
        <v>0</v>
      </c>
      <c r="AX1592">
        <v>0</v>
      </c>
      <c r="BF1592">
        <v>0</v>
      </c>
      <c r="BG1592">
        <v>0</v>
      </c>
      <c r="BH1592">
        <v>0</v>
      </c>
    </row>
    <row r="1593" spans="1:60" ht="18" customHeight="1" x14ac:dyDescent="0.25">
      <c r="A1593"/>
      <c r="B1593"/>
      <c r="C1593"/>
      <c r="D1593"/>
      <c r="E1593"/>
      <c r="F1593"/>
      <c r="G1593"/>
      <c r="H1593"/>
      <c r="I1593"/>
      <c r="AJ1593">
        <v>0</v>
      </c>
      <c r="AX1593">
        <v>0</v>
      </c>
      <c r="BF1593">
        <v>0</v>
      </c>
      <c r="BG1593">
        <v>0</v>
      </c>
      <c r="BH1593">
        <v>0</v>
      </c>
    </row>
    <row r="1594" spans="1:60" ht="18" customHeight="1" x14ac:dyDescent="0.25">
      <c r="A1594"/>
      <c r="B1594"/>
      <c r="C1594"/>
      <c r="D1594"/>
      <c r="E1594"/>
      <c r="F1594"/>
      <c r="G1594"/>
      <c r="H1594"/>
      <c r="I1594"/>
      <c r="AJ1594">
        <v>0</v>
      </c>
      <c r="AX1594">
        <v>0</v>
      </c>
      <c r="BF1594">
        <v>0</v>
      </c>
      <c r="BG1594">
        <v>0</v>
      </c>
      <c r="BH1594">
        <v>0</v>
      </c>
    </row>
    <row r="1595" spans="1:60" ht="18" customHeight="1" x14ac:dyDescent="0.25">
      <c r="A1595"/>
      <c r="B1595"/>
      <c r="C1595"/>
      <c r="D1595"/>
      <c r="E1595"/>
      <c r="F1595"/>
      <c r="G1595"/>
      <c r="H1595"/>
      <c r="I1595"/>
      <c r="AJ1595">
        <v>0</v>
      </c>
      <c r="AX1595">
        <v>0</v>
      </c>
      <c r="BF1595">
        <v>0</v>
      </c>
      <c r="BG1595">
        <v>0</v>
      </c>
      <c r="BH1595">
        <v>0</v>
      </c>
    </row>
    <row r="1596" spans="1:60" ht="18" customHeight="1" x14ac:dyDescent="0.25">
      <c r="A1596"/>
      <c r="B1596"/>
      <c r="C1596"/>
      <c r="D1596"/>
      <c r="E1596"/>
      <c r="F1596"/>
      <c r="G1596"/>
      <c r="H1596"/>
      <c r="I1596"/>
      <c r="AJ1596">
        <v>0</v>
      </c>
      <c r="AX1596">
        <v>0</v>
      </c>
      <c r="BF1596">
        <v>0</v>
      </c>
      <c r="BG1596">
        <v>0</v>
      </c>
      <c r="BH1596">
        <v>0</v>
      </c>
    </row>
    <row r="1597" spans="1:60" ht="18" customHeight="1" x14ac:dyDescent="0.25">
      <c r="A1597"/>
      <c r="B1597"/>
      <c r="C1597"/>
      <c r="D1597"/>
      <c r="E1597"/>
      <c r="F1597"/>
      <c r="G1597"/>
      <c r="H1597"/>
      <c r="I1597"/>
      <c r="AJ1597">
        <v>0</v>
      </c>
      <c r="AX1597">
        <v>0</v>
      </c>
      <c r="BF1597">
        <v>0</v>
      </c>
      <c r="BG1597">
        <v>0</v>
      </c>
      <c r="BH1597">
        <v>0</v>
      </c>
    </row>
    <row r="1598" spans="1:60" ht="18" customHeight="1" x14ac:dyDescent="0.25">
      <c r="A1598"/>
      <c r="B1598"/>
      <c r="C1598"/>
      <c r="D1598"/>
      <c r="E1598"/>
      <c r="F1598"/>
      <c r="G1598"/>
      <c r="H1598"/>
      <c r="I1598"/>
      <c r="AJ1598">
        <v>0</v>
      </c>
      <c r="AX1598">
        <v>0</v>
      </c>
      <c r="BF1598">
        <v>0</v>
      </c>
      <c r="BG1598">
        <v>0</v>
      </c>
      <c r="BH1598">
        <v>0</v>
      </c>
    </row>
    <row r="1599" spans="1:60" ht="18" customHeight="1" x14ac:dyDescent="0.25">
      <c r="A1599"/>
      <c r="B1599"/>
      <c r="C1599"/>
      <c r="D1599"/>
      <c r="E1599"/>
      <c r="F1599"/>
      <c r="G1599"/>
      <c r="H1599"/>
      <c r="I1599"/>
      <c r="AJ1599">
        <v>0</v>
      </c>
      <c r="AX1599">
        <v>0</v>
      </c>
      <c r="BF1599">
        <v>0</v>
      </c>
      <c r="BG1599">
        <v>0</v>
      </c>
      <c r="BH1599">
        <v>0</v>
      </c>
    </row>
    <row r="1600" spans="1:60" ht="18" customHeight="1" x14ac:dyDescent="0.25">
      <c r="A1600"/>
      <c r="B1600"/>
      <c r="C1600"/>
      <c r="D1600"/>
      <c r="E1600"/>
      <c r="F1600"/>
      <c r="G1600"/>
      <c r="H1600"/>
      <c r="I1600"/>
      <c r="AJ1600">
        <v>0</v>
      </c>
      <c r="AX1600">
        <v>0</v>
      </c>
      <c r="BF1600">
        <v>0</v>
      </c>
      <c r="BG1600">
        <v>0</v>
      </c>
      <c r="BH1600">
        <v>0</v>
      </c>
    </row>
    <row r="1601" spans="1:60" ht="18" customHeight="1" x14ac:dyDescent="0.25">
      <c r="A1601"/>
      <c r="B1601"/>
      <c r="C1601"/>
      <c r="D1601"/>
      <c r="E1601"/>
      <c r="F1601"/>
      <c r="G1601"/>
      <c r="H1601"/>
      <c r="I1601"/>
      <c r="AJ1601">
        <v>0</v>
      </c>
      <c r="AX1601">
        <v>0</v>
      </c>
      <c r="BF1601">
        <v>0</v>
      </c>
      <c r="BG1601">
        <v>0</v>
      </c>
      <c r="BH1601">
        <v>0</v>
      </c>
    </row>
    <row r="1602" spans="1:60" ht="18" customHeight="1" x14ac:dyDescent="0.25">
      <c r="A1602"/>
      <c r="B1602"/>
      <c r="C1602"/>
      <c r="D1602"/>
      <c r="E1602"/>
      <c r="F1602"/>
      <c r="G1602"/>
      <c r="H1602"/>
      <c r="I1602"/>
      <c r="AJ1602">
        <v>0</v>
      </c>
      <c r="AX1602">
        <v>0</v>
      </c>
      <c r="BF1602">
        <v>0</v>
      </c>
      <c r="BG1602">
        <v>0</v>
      </c>
      <c r="BH1602">
        <v>0</v>
      </c>
    </row>
    <row r="1603" spans="1:60" ht="18" customHeight="1" x14ac:dyDescent="0.25">
      <c r="A1603"/>
      <c r="B1603"/>
      <c r="C1603"/>
      <c r="D1603"/>
      <c r="E1603"/>
      <c r="F1603"/>
      <c r="G1603"/>
      <c r="H1603"/>
      <c r="I1603"/>
      <c r="AJ1603">
        <v>0</v>
      </c>
      <c r="AX1603">
        <v>0</v>
      </c>
      <c r="BF1603">
        <v>0</v>
      </c>
      <c r="BG1603">
        <v>0</v>
      </c>
      <c r="BH1603">
        <v>0</v>
      </c>
    </row>
    <row r="1604" spans="1:60" ht="18" customHeight="1" x14ac:dyDescent="0.25">
      <c r="A1604"/>
      <c r="B1604"/>
      <c r="C1604"/>
      <c r="D1604"/>
      <c r="E1604"/>
      <c r="F1604"/>
      <c r="G1604"/>
      <c r="H1604"/>
      <c r="I1604"/>
      <c r="AJ1604">
        <v>0</v>
      </c>
      <c r="AX1604">
        <v>0</v>
      </c>
      <c r="BF1604">
        <v>0</v>
      </c>
      <c r="BG1604">
        <v>0</v>
      </c>
      <c r="BH1604">
        <v>0</v>
      </c>
    </row>
    <row r="1801" spans="1:9" ht="18" customHeight="1" x14ac:dyDescent="0.25">
      <c r="A1801" s="65">
        <v>0</v>
      </c>
      <c r="E1801" s="65">
        <v>0</v>
      </c>
      <c r="F1801"/>
      <c r="G1801"/>
      <c r="H1801"/>
      <c r="I1801"/>
    </row>
    <row r="1802" spans="1:9" ht="18" customHeight="1" x14ac:dyDescent="0.25">
      <c r="A1802" s="65">
        <v>0</v>
      </c>
      <c r="E1802" s="65">
        <v>0</v>
      </c>
      <c r="F1802"/>
      <c r="G1802"/>
      <c r="H1802"/>
      <c r="I1802"/>
    </row>
    <row r="1803" spans="1:9" ht="18" customHeight="1" x14ac:dyDescent="0.25">
      <c r="A1803" s="65">
        <v>0</v>
      </c>
      <c r="E1803" s="65">
        <v>0</v>
      </c>
      <c r="F1803"/>
      <c r="G1803"/>
      <c r="H1803"/>
      <c r="I1803"/>
    </row>
    <row r="1804" spans="1:9" ht="18" customHeight="1" x14ac:dyDescent="0.25">
      <c r="A1804" s="65">
        <v>0</v>
      </c>
      <c r="E1804" s="65">
        <v>0</v>
      </c>
      <c r="F1804"/>
      <c r="G1804"/>
      <c r="H1804"/>
      <c r="I1804"/>
    </row>
    <row r="1805" spans="1:9" ht="18" customHeight="1" x14ac:dyDescent="0.25">
      <c r="A1805" s="65">
        <v>0</v>
      </c>
      <c r="E1805" s="65">
        <v>0</v>
      </c>
      <c r="F1805"/>
      <c r="G1805"/>
      <c r="H1805"/>
      <c r="I1805"/>
    </row>
    <row r="1806" spans="1:9" ht="18" customHeight="1" x14ac:dyDescent="0.25">
      <c r="A1806" s="65">
        <v>0</v>
      </c>
      <c r="E1806" s="65">
        <v>0</v>
      </c>
      <c r="F1806"/>
      <c r="G1806"/>
      <c r="H1806"/>
      <c r="I1806"/>
    </row>
    <row r="1807" spans="1:9" ht="18" customHeight="1" x14ac:dyDescent="0.25">
      <c r="A1807" s="65">
        <v>0</v>
      </c>
      <c r="E1807" s="65">
        <v>0</v>
      </c>
      <c r="F1807"/>
      <c r="G1807"/>
      <c r="H1807"/>
      <c r="I1807"/>
    </row>
    <row r="1808" spans="1:9" ht="18" customHeight="1" x14ac:dyDescent="0.25">
      <c r="A1808" s="65">
        <v>0</v>
      </c>
      <c r="E1808" s="65">
        <v>0</v>
      </c>
      <c r="F1808"/>
      <c r="G1808"/>
      <c r="H1808"/>
      <c r="I1808"/>
    </row>
    <row r="1809" spans="1:9" ht="18" customHeight="1" x14ac:dyDescent="0.25">
      <c r="A1809" s="65">
        <v>0</v>
      </c>
      <c r="E1809" s="65">
        <v>0</v>
      </c>
      <c r="F1809"/>
      <c r="G1809"/>
      <c r="H1809"/>
      <c r="I1809"/>
    </row>
    <row r="1810" spans="1:9" ht="18" customHeight="1" x14ac:dyDescent="0.25">
      <c r="A1810" s="65">
        <v>0</v>
      </c>
      <c r="E1810" s="65">
        <v>0</v>
      </c>
      <c r="F1810"/>
      <c r="G1810"/>
      <c r="H1810"/>
      <c r="I1810"/>
    </row>
    <row r="1811" spans="1:9" ht="18" customHeight="1" x14ac:dyDescent="0.25">
      <c r="A1811" s="65">
        <v>1</v>
      </c>
      <c r="E1811" s="65">
        <v>0</v>
      </c>
      <c r="F1811"/>
      <c r="G1811"/>
      <c r="H1811"/>
      <c r="I1811"/>
    </row>
    <row r="1812" spans="1:9" ht="18" customHeight="1" x14ac:dyDescent="0.25">
      <c r="A1812" s="65">
        <v>0</v>
      </c>
      <c r="E1812" s="65">
        <v>0</v>
      </c>
      <c r="F1812"/>
      <c r="G1812"/>
      <c r="H1812"/>
      <c r="I1812"/>
    </row>
    <row r="1813" spans="1:9" ht="18" customHeight="1" x14ac:dyDescent="0.25">
      <c r="A1813" s="65">
        <v>0</v>
      </c>
      <c r="E1813" s="65">
        <v>0</v>
      </c>
      <c r="F1813"/>
      <c r="G1813"/>
      <c r="H1813"/>
      <c r="I1813"/>
    </row>
    <row r="1814" spans="1:9" ht="18" customHeight="1" x14ac:dyDescent="0.25">
      <c r="A1814" s="65">
        <v>0</v>
      </c>
      <c r="E1814" s="65">
        <v>0</v>
      </c>
      <c r="F1814"/>
      <c r="G1814"/>
      <c r="H1814"/>
      <c r="I1814"/>
    </row>
    <row r="1815" spans="1:9" ht="18" customHeight="1" x14ac:dyDescent="0.25">
      <c r="A1815" s="65">
        <v>0</v>
      </c>
      <c r="E1815" s="65">
        <v>0</v>
      </c>
      <c r="F1815"/>
      <c r="G1815"/>
      <c r="H1815"/>
      <c r="I1815"/>
    </row>
    <row r="1816" spans="1:9" ht="18" customHeight="1" x14ac:dyDescent="0.25">
      <c r="A1816" s="65">
        <v>0</v>
      </c>
      <c r="E1816" s="65">
        <v>0</v>
      </c>
      <c r="F1816"/>
      <c r="G1816"/>
      <c r="H1816"/>
      <c r="I1816"/>
    </row>
    <row r="1817" spans="1:9" ht="18" customHeight="1" x14ac:dyDescent="0.25">
      <c r="A1817" s="65">
        <v>0</v>
      </c>
      <c r="E1817" s="65">
        <v>0</v>
      </c>
      <c r="F1817"/>
      <c r="G1817"/>
      <c r="H1817"/>
      <c r="I1817"/>
    </row>
    <row r="1818" spans="1:9" ht="18" customHeight="1" x14ac:dyDescent="0.25">
      <c r="A1818" s="65">
        <v>0</v>
      </c>
      <c r="E1818" s="65">
        <v>0</v>
      </c>
      <c r="F1818"/>
      <c r="G1818"/>
      <c r="H1818"/>
      <c r="I1818"/>
    </row>
    <row r="1819" spans="1:9" ht="18" customHeight="1" x14ac:dyDescent="0.25">
      <c r="A1819" s="65">
        <v>0</v>
      </c>
      <c r="E1819" s="65">
        <v>0</v>
      </c>
      <c r="F1819"/>
      <c r="G1819"/>
      <c r="H1819"/>
      <c r="I1819"/>
    </row>
    <row r="1820" spans="1:9" ht="18" customHeight="1" x14ac:dyDescent="0.25">
      <c r="A1820" s="65">
        <v>0</v>
      </c>
      <c r="E1820" s="65">
        <v>0</v>
      </c>
      <c r="F1820"/>
      <c r="G1820"/>
      <c r="H1820"/>
      <c r="I1820"/>
    </row>
    <row r="1821" spans="1:9" ht="18" customHeight="1" x14ac:dyDescent="0.25">
      <c r="A1821" s="65">
        <v>0</v>
      </c>
      <c r="E1821" s="65">
        <v>0</v>
      </c>
      <c r="F1821"/>
      <c r="G1821"/>
      <c r="H1821"/>
      <c r="I1821"/>
    </row>
    <row r="1822" spans="1:9" ht="18" customHeight="1" x14ac:dyDescent="0.25">
      <c r="A1822" s="65">
        <v>0</v>
      </c>
      <c r="E1822" s="65">
        <v>0</v>
      </c>
      <c r="F1822"/>
      <c r="G1822"/>
      <c r="H1822"/>
      <c r="I1822"/>
    </row>
    <row r="1823" spans="1:9" ht="18" customHeight="1" x14ac:dyDescent="0.25">
      <c r="A1823" s="65">
        <v>0</v>
      </c>
      <c r="E1823" s="65">
        <v>0</v>
      </c>
      <c r="F1823"/>
      <c r="G1823"/>
      <c r="H1823"/>
      <c r="I1823"/>
    </row>
    <row r="1824" spans="1:9" ht="18" customHeight="1" x14ac:dyDescent="0.25">
      <c r="A1824" s="65">
        <v>0</v>
      </c>
      <c r="E1824" s="65">
        <v>0</v>
      </c>
      <c r="F1824"/>
      <c r="G1824"/>
      <c r="H1824"/>
      <c r="I1824"/>
    </row>
    <row r="1825" spans="1:9" ht="18" customHeight="1" x14ac:dyDescent="0.25">
      <c r="A1825" s="65">
        <v>0</v>
      </c>
      <c r="E1825" s="65">
        <v>0</v>
      </c>
      <c r="F1825"/>
      <c r="G1825"/>
      <c r="H1825"/>
      <c r="I1825"/>
    </row>
  </sheetData>
  <autoFilter ref="A6:I392"/>
  <mergeCells count="83">
    <mergeCell ref="B228:B243"/>
    <mergeCell ref="A228:A243"/>
    <mergeCell ref="A2:J2"/>
    <mergeCell ref="A3:J3"/>
    <mergeCell ref="A94:A107"/>
    <mergeCell ref="B94:B107"/>
    <mergeCell ref="A150:A167"/>
    <mergeCell ref="B150:B167"/>
    <mergeCell ref="A108:A117"/>
    <mergeCell ref="B108:B117"/>
    <mergeCell ref="A118:A138"/>
    <mergeCell ref="B118:B138"/>
    <mergeCell ref="A7:A29"/>
    <mergeCell ref="B7:B29"/>
    <mergeCell ref="A84:A93"/>
    <mergeCell ref="B84:B93"/>
    <mergeCell ref="A276:A284"/>
    <mergeCell ref="B276:B284"/>
    <mergeCell ref="A244:A261"/>
    <mergeCell ref="B244:B261"/>
    <mergeCell ref="B285:B304"/>
    <mergeCell ref="A285:A304"/>
    <mergeCell ref="A262:A275"/>
    <mergeCell ref="B262:B275"/>
    <mergeCell ref="A320:A328"/>
    <mergeCell ref="B320:B328"/>
    <mergeCell ref="B305:B319"/>
    <mergeCell ref="A305:A319"/>
    <mergeCell ref="A347:A365"/>
    <mergeCell ref="B347:B365"/>
    <mergeCell ref="A329:A346"/>
    <mergeCell ref="B329:B346"/>
    <mergeCell ref="A366:A370"/>
    <mergeCell ref="B366:B370"/>
    <mergeCell ref="A371:A379"/>
    <mergeCell ref="B371:B379"/>
    <mergeCell ref="A380:A392"/>
    <mergeCell ref="B380:B392"/>
    <mergeCell ref="A550:A559"/>
    <mergeCell ref="B550:B559"/>
    <mergeCell ref="A514:A523"/>
    <mergeCell ref="B514:B523"/>
    <mergeCell ref="A524:A535"/>
    <mergeCell ref="B524:B535"/>
    <mergeCell ref="A536:A549"/>
    <mergeCell ref="B536:B549"/>
    <mergeCell ref="A501:A513"/>
    <mergeCell ref="B501:B513"/>
    <mergeCell ref="A458:A465"/>
    <mergeCell ref="A466:A476"/>
    <mergeCell ref="B466:B476"/>
    <mergeCell ref="B458:B465"/>
    <mergeCell ref="A477:A487"/>
    <mergeCell ref="B477:B487"/>
    <mergeCell ref="A488:A500"/>
    <mergeCell ref="B488:B500"/>
    <mergeCell ref="A425:A431"/>
    <mergeCell ref="B425:B431"/>
    <mergeCell ref="A445:A457"/>
    <mergeCell ref="B445:B457"/>
    <mergeCell ref="B139:B149"/>
    <mergeCell ref="A181:A199"/>
    <mergeCell ref="B181:B199"/>
    <mergeCell ref="B200:B227"/>
    <mergeCell ref="A200:A227"/>
    <mergeCell ref="A168:A180"/>
    <mergeCell ref="B168:B180"/>
    <mergeCell ref="A139:A149"/>
    <mergeCell ref="A406:A414"/>
    <mergeCell ref="B406:B414"/>
    <mergeCell ref="A393:A397"/>
    <mergeCell ref="B393:B397"/>
    <mergeCell ref="A1:J1"/>
    <mergeCell ref="A73:A83"/>
    <mergeCell ref="B73:B83"/>
    <mergeCell ref="A38:A42"/>
    <mergeCell ref="B38:B42"/>
    <mergeCell ref="A43:A56"/>
    <mergeCell ref="B43:B56"/>
    <mergeCell ref="A57:A72"/>
    <mergeCell ref="B57:B72"/>
    <mergeCell ref="A30:A37"/>
    <mergeCell ref="B30:B37"/>
  </mergeCells>
  <pageMargins left="0.23622047244094491" right="0.23622047244094491" top="0" bottom="0" header="0.31496062992125984" footer="0.31496062992125984"/>
  <pageSetup paperSize="9" scale="61" orientation="portrait" horizontalDpi="120" verticalDpi="72" r:id="rId1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90" zoomScaleNormal="90" workbookViewId="0">
      <pane ySplit="6" topLeftCell="A17" activePane="bottomLeft" state="frozen"/>
      <selection activeCell="G10" sqref="A10:G12"/>
      <selection pane="bottomLeft" activeCell="J32" sqref="J32"/>
    </sheetView>
  </sheetViews>
  <sheetFormatPr defaultRowHeight="16.5" x14ac:dyDescent="0.3"/>
  <cols>
    <col min="1" max="1" width="13.28515625" style="404" customWidth="1"/>
    <col min="2" max="2" width="14.140625" style="404" customWidth="1"/>
    <col min="3" max="3" width="8.42578125" style="76" customWidth="1"/>
    <col min="4" max="4" width="7.42578125" style="76" customWidth="1"/>
    <col min="5" max="5" width="24.140625" style="76" bestFit="1" customWidth="1"/>
    <col min="6" max="6" width="30.28515625" style="76" customWidth="1"/>
    <col min="7" max="7" width="29.140625" style="414" customWidth="1"/>
    <col min="8" max="8" width="20.7109375" style="76" customWidth="1"/>
    <col min="9" max="9" width="23.140625" style="76" customWidth="1"/>
    <col min="10" max="10" width="15" bestFit="1" customWidth="1"/>
    <col min="12" max="13" width="9.140625" customWidth="1"/>
    <col min="256" max="256" width="7.140625" customWidth="1"/>
    <col min="257" max="257" width="14" customWidth="1"/>
    <col min="258" max="258" width="15" customWidth="1"/>
    <col min="259" max="259" width="8.42578125" customWidth="1"/>
    <col min="260" max="260" width="7.42578125" customWidth="1"/>
    <col min="261" max="261" width="15.5703125" customWidth="1"/>
    <col min="262" max="262" width="27.7109375" customWidth="1"/>
    <col min="263" max="263" width="29.140625" customWidth="1"/>
    <col min="264" max="264" width="14.85546875" customWidth="1"/>
    <col min="265" max="265" width="23.140625" customWidth="1"/>
    <col min="268" max="269" width="9.140625" customWidth="1"/>
    <col min="512" max="512" width="7.140625" customWidth="1"/>
    <col min="513" max="513" width="14" customWidth="1"/>
    <col min="514" max="514" width="15" customWidth="1"/>
    <col min="515" max="515" width="8.42578125" customWidth="1"/>
    <col min="516" max="516" width="7.42578125" customWidth="1"/>
    <col min="517" max="517" width="15.5703125" customWidth="1"/>
    <col min="518" max="518" width="27.7109375" customWidth="1"/>
    <col min="519" max="519" width="29.140625" customWidth="1"/>
    <col min="520" max="520" width="14.85546875" customWidth="1"/>
    <col min="521" max="521" width="23.140625" customWidth="1"/>
    <col min="524" max="525" width="9.140625" customWidth="1"/>
    <col min="768" max="768" width="7.140625" customWidth="1"/>
    <col min="769" max="769" width="14" customWidth="1"/>
    <col min="770" max="770" width="15" customWidth="1"/>
    <col min="771" max="771" width="8.42578125" customWidth="1"/>
    <col min="772" max="772" width="7.42578125" customWidth="1"/>
    <col min="773" max="773" width="15.5703125" customWidth="1"/>
    <col min="774" max="774" width="27.7109375" customWidth="1"/>
    <col min="775" max="775" width="29.140625" customWidth="1"/>
    <col min="776" max="776" width="14.85546875" customWidth="1"/>
    <col min="777" max="777" width="23.140625" customWidth="1"/>
    <col min="780" max="781" width="9.140625" customWidth="1"/>
    <col min="1024" max="1024" width="7.140625" customWidth="1"/>
    <col min="1025" max="1025" width="14" customWidth="1"/>
    <col min="1026" max="1026" width="15" customWidth="1"/>
    <col min="1027" max="1027" width="8.42578125" customWidth="1"/>
    <col min="1028" max="1028" width="7.42578125" customWidth="1"/>
    <col min="1029" max="1029" width="15.5703125" customWidth="1"/>
    <col min="1030" max="1030" width="27.7109375" customWidth="1"/>
    <col min="1031" max="1031" width="29.140625" customWidth="1"/>
    <col min="1032" max="1032" width="14.85546875" customWidth="1"/>
    <col min="1033" max="1033" width="23.140625" customWidth="1"/>
    <col min="1036" max="1037" width="9.140625" customWidth="1"/>
    <col min="1280" max="1280" width="7.140625" customWidth="1"/>
    <col min="1281" max="1281" width="14" customWidth="1"/>
    <col min="1282" max="1282" width="15" customWidth="1"/>
    <col min="1283" max="1283" width="8.42578125" customWidth="1"/>
    <col min="1284" max="1284" width="7.42578125" customWidth="1"/>
    <col min="1285" max="1285" width="15.5703125" customWidth="1"/>
    <col min="1286" max="1286" width="27.7109375" customWidth="1"/>
    <col min="1287" max="1287" width="29.140625" customWidth="1"/>
    <col min="1288" max="1288" width="14.85546875" customWidth="1"/>
    <col min="1289" max="1289" width="23.140625" customWidth="1"/>
    <col min="1292" max="1293" width="9.140625" customWidth="1"/>
    <col min="1536" max="1536" width="7.140625" customWidth="1"/>
    <col min="1537" max="1537" width="14" customWidth="1"/>
    <col min="1538" max="1538" width="15" customWidth="1"/>
    <col min="1539" max="1539" width="8.42578125" customWidth="1"/>
    <col min="1540" max="1540" width="7.42578125" customWidth="1"/>
    <col min="1541" max="1541" width="15.5703125" customWidth="1"/>
    <col min="1542" max="1542" width="27.7109375" customWidth="1"/>
    <col min="1543" max="1543" width="29.140625" customWidth="1"/>
    <col min="1544" max="1544" width="14.85546875" customWidth="1"/>
    <col min="1545" max="1545" width="23.140625" customWidth="1"/>
    <col min="1548" max="1549" width="9.140625" customWidth="1"/>
    <col min="1792" max="1792" width="7.140625" customWidth="1"/>
    <col min="1793" max="1793" width="14" customWidth="1"/>
    <col min="1794" max="1794" width="15" customWidth="1"/>
    <col min="1795" max="1795" width="8.42578125" customWidth="1"/>
    <col min="1796" max="1796" width="7.42578125" customWidth="1"/>
    <col min="1797" max="1797" width="15.5703125" customWidth="1"/>
    <col min="1798" max="1798" width="27.7109375" customWidth="1"/>
    <col min="1799" max="1799" width="29.140625" customWidth="1"/>
    <col min="1800" max="1800" width="14.85546875" customWidth="1"/>
    <col min="1801" max="1801" width="23.140625" customWidth="1"/>
    <col min="1804" max="1805" width="9.140625" customWidth="1"/>
    <col min="2048" max="2048" width="7.140625" customWidth="1"/>
    <col min="2049" max="2049" width="14" customWidth="1"/>
    <col min="2050" max="2050" width="15" customWidth="1"/>
    <col min="2051" max="2051" width="8.42578125" customWidth="1"/>
    <col min="2052" max="2052" width="7.42578125" customWidth="1"/>
    <col min="2053" max="2053" width="15.5703125" customWidth="1"/>
    <col min="2054" max="2054" width="27.7109375" customWidth="1"/>
    <col min="2055" max="2055" width="29.140625" customWidth="1"/>
    <col min="2056" max="2056" width="14.85546875" customWidth="1"/>
    <col min="2057" max="2057" width="23.140625" customWidth="1"/>
    <col min="2060" max="2061" width="9.140625" customWidth="1"/>
    <col min="2304" max="2304" width="7.140625" customWidth="1"/>
    <col min="2305" max="2305" width="14" customWidth="1"/>
    <col min="2306" max="2306" width="15" customWidth="1"/>
    <col min="2307" max="2307" width="8.42578125" customWidth="1"/>
    <col min="2308" max="2308" width="7.42578125" customWidth="1"/>
    <col min="2309" max="2309" width="15.5703125" customWidth="1"/>
    <col min="2310" max="2310" width="27.7109375" customWidth="1"/>
    <col min="2311" max="2311" width="29.140625" customWidth="1"/>
    <col min="2312" max="2312" width="14.85546875" customWidth="1"/>
    <col min="2313" max="2313" width="23.140625" customWidth="1"/>
    <col min="2316" max="2317" width="9.140625" customWidth="1"/>
    <col min="2560" max="2560" width="7.140625" customWidth="1"/>
    <col min="2561" max="2561" width="14" customWidth="1"/>
    <col min="2562" max="2562" width="15" customWidth="1"/>
    <col min="2563" max="2563" width="8.42578125" customWidth="1"/>
    <col min="2564" max="2564" width="7.42578125" customWidth="1"/>
    <col min="2565" max="2565" width="15.5703125" customWidth="1"/>
    <col min="2566" max="2566" width="27.7109375" customWidth="1"/>
    <col min="2567" max="2567" width="29.140625" customWidth="1"/>
    <col min="2568" max="2568" width="14.85546875" customWidth="1"/>
    <col min="2569" max="2569" width="23.140625" customWidth="1"/>
    <col min="2572" max="2573" width="9.140625" customWidth="1"/>
    <col min="2816" max="2816" width="7.140625" customWidth="1"/>
    <col min="2817" max="2817" width="14" customWidth="1"/>
    <col min="2818" max="2818" width="15" customWidth="1"/>
    <col min="2819" max="2819" width="8.42578125" customWidth="1"/>
    <col min="2820" max="2820" width="7.42578125" customWidth="1"/>
    <col min="2821" max="2821" width="15.5703125" customWidth="1"/>
    <col min="2822" max="2822" width="27.7109375" customWidth="1"/>
    <col min="2823" max="2823" width="29.140625" customWidth="1"/>
    <col min="2824" max="2824" width="14.85546875" customWidth="1"/>
    <col min="2825" max="2825" width="23.140625" customWidth="1"/>
    <col min="2828" max="2829" width="9.140625" customWidth="1"/>
    <col min="3072" max="3072" width="7.140625" customWidth="1"/>
    <col min="3073" max="3073" width="14" customWidth="1"/>
    <col min="3074" max="3074" width="15" customWidth="1"/>
    <col min="3075" max="3075" width="8.42578125" customWidth="1"/>
    <col min="3076" max="3076" width="7.42578125" customWidth="1"/>
    <col min="3077" max="3077" width="15.5703125" customWidth="1"/>
    <col min="3078" max="3078" width="27.7109375" customWidth="1"/>
    <col min="3079" max="3079" width="29.140625" customWidth="1"/>
    <col min="3080" max="3080" width="14.85546875" customWidth="1"/>
    <col min="3081" max="3081" width="23.140625" customWidth="1"/>
    <col min="3084" max="3085" width="9.140625" customWidth="1"/>
    <col min="3328" max="3328" width="7.140625" customWidth="1"/>
    <col min="3329" max="3329" width="14" customWidth="1"/>
    <col min="3330" max="3330" width="15" customWidth="1"/>
    <col min="3331" max="3331" width="8.42578125" customWidth="1"/>
    <col min="3332" max="3332" width="7.42578125" customWidth="1"/>
    <col min="3333" max="3333" width="15.5703125" customWidth="1"/>
    <col min="3334" max="3334" width="27.7109375" customWidth="1"/>
    <col min="3335" max="3335" width="29.140625" customWidth="1"/>
    <col min="3336" max="3336" width="14.85546875" customWidth="1"/>
    <col min="3337" max="3337" width="23.140625" customWidth="1"/>
    <col min="3340" max="3341" width="9.140625" customWidth="1"/>
    <col min="3584" max="3584" width="7.140625" customWidth="1"/>
    <col min="3585" max="3585" width="14" customWidth="1"/>
    <col min="3586" max="3586" width="15" customWidth="1"/>
    <col min="3587" max="3587" width="8.42578125" customWidth="1"/>
    <col min="3588" max="3588" width="7.42578125" customWidth="1"/>
    <col min="3589" max="3589" width="15.5703125" customWidth="1"/>
    <col min="3590" max="3590" width="27.7109375" customWidth="1"/>
    <col min="3591" max="3591" width="29.140625" customWidth="1"/>
    <col min="3592" max="3592" width="14.85546875" customWidth="1"/>
    <col min="3593" max="3593" width="23.140625" customWidth="1"/>
    <col min="3596" max="3597" width="9.140625" customWidth="1"/>
    <col min="3840" max="3840" width="7.140625" customWidth="1"/>
    <col min="3841" max="3841" width="14" customWidth="1"/>
    <col min="3842" max="3842" width="15" customWidth="1"/>
    <col min="3843" max="3843" width="8.42578125" customWidth="1"/>
    <col min="3844" max="3844" width="7.42578125" customWidth="1"/>
    <col min="3845" max="3845" width="15.5703125" customWidth="1"/>
    <col min="3846" max="3846" width="27.7109375" customWidth="1"/>
    <col min="3847" max="3847" width="29.140625" customWidth="1"/>
    <col min="3848" max="3848" width="14.85546875" customWidth="1"/>
    <col min="3849" max="3849" width="23.140625" customWidth="1"/>
    <col min="3852" max="3853" width="9.140625" customWidth="1"/>
    <col min="4096" max="4096" width="7.140625" customWidth="1"/>
    <col min="4097" max="4097" width="14" customWidth="1"/>
    <col min="4098" max="4098" width="15" customWidth="1"/>
    <col min="4099" max="4099" width="8.42578125" customWidth="1"/>
    <col min="4100" max="4100" width="7.42578125" customWidth="1"/>
    <col min="4101" max="4101" width="15.5703125" customWidth="1"/>
    <col min="4102" max="4102" width="27.7109375" customWidth="1"/>
    <col min="4103" max="4103" width="29.140625" customWidth="1"/>
    <col min="4104" max="4104" width="14.85546875" customWidth="1"/>
    <col min="4105" max="4105" width="23.140625" customWidth="1"/>
    <col min="4108" max="4109" width="9.140625" customWidth="1"/>
    <col min="4352" max="4352" width="7.140625" customWidth="1"/>
    <col min="4353" max="4353" width="14" customWidth="1"/>
    <col min="4354" max="4354" width="15" customWidth="1"/>
    <col min="4355" max="4355" width="8.42578125" customWidth="1"/>
    <col min="4356" max="4356" width="7.42578125" customWidth="1"/>
    <col min="4357" max="4357" width="15.5703125" customWidth="1"/>
    <col min="4358" max="4358" width="27.7109375" customWidth="1"/>
    <col min="4359" max="4359" width="29.140625" customWidth="1"/>
    <col min="4360" max="4360" width="14.85546875" customWidth="1"/>
    <col min="4361" max="4361" width="23.140625" customWidth="1"/>
    <col min="4364" max="4365" width="9.140625" customWidth="1"/>
    <col min="4608" max="4608" width="7.140625" customWidth="1"/>
    <col min="4609" max="4609" width="14" customWidth="1"/>
    <col min="4610" max="4610" width="15" customWidth="1"/>
    <col min="4611" max="4611" width="8.42578125" customWidth="1"/>
    <col min="4612" max="4612" width="7.42578125" customWidth="1"/>
    <col min="4613" max="4613" width="15.5703125" customWidth="1"/>
    <col min="4614" max="4614" width="27.7109375" customWidth="1"/>
    <col min="4615" max="4615" width="29.140625" customWidth="1"/>
    <col min="4616" max="4616" width="14.85546875" customWidth="1"/>
    <col min="4617" max="4617" width="23.140625" customWidth="1"/>
    <col min="4620" max="4621" width="9.140625" customWidth="1"/>
    <col min="4864" max="4864" width="7.140625" customWidth="1"/>
    <col min="4865" max="4865" width="14" customWidth="1"/>
    <col min="4866" max="4866" width="15" customWidth="1"/>
    <col min="4867" max="4867" width="8.42578125" customWidth="1"/>
    <col min="4868" max="4868" width="7.42578125" customWidth="1"/>
    <col min="4869" max="4869" width="15.5703125" customWidth="1"/>
    <col min="4870" max="4870" width="27.7109375" customWidth="1"/>
    <col min="4871" max="4871" width="29.140625" customWidth="1"/>
    <col min="4872" max="4872" width="14.85546875" customWidth="1"/>
    <col min="4873" max="4873" width="23.140625" customWidth="1"/>
    <col min="4876" max="4877" width="9.140625" customWidth="1"/>
    <col min="5120" max="5120" width="7.140625" customWidth="1"/>
    <col min="5121" max="5121" width="14" customWidth="1"/>
    <col min="5122" max="5122" width="15" customWidth="1"/>
    <col min="5123" max="5123" width="8.42578125" customWidth="1"/>
    <col min="5124" max="5124" width="7.42578125" customWidth="1"/>
    <col min="5125" max="5125" width="15.5703125" customWidth="1"/>
    <col min="5126" max="5126" width="27.7109375" customWidth="1"/>
    <col min="5127" max="5127" width="29.140625" customWidth="1"/>
    <col min="5128" max="5128" width="14.85546875" customWidth="1"/>
    <col min="5129" max="5129" width="23.140625" customWidth="1"/>
    <col min="5132" max="5133" width="9.140625" customWidth="1"/>
    <col min="5376" max="5376" width="7.140625" customWidth="1"/>
    <col min="5377" max="5377" width="14" customWidth="1"/>
    <col min="5378" max="5378" width="15" customWidth="1"/>
    <col min="5379" max="5379" width="8.42578125" customWidth="1"/>
    <col min="5380" max="5380" width="7.42578125" customWidth="1"/>
    <col min="5381" max="5381" width="15.5703125" customWidth="1"/>
    <col min="5382" max="5382" width="27.7109375" customWidth="1"/>
    <col min="5383" max="5383" width="29.140625" customWidth="1"/>
    <col min="5384" max="5384" width="14.85546875" customWidth="1"/>
    <col min="5385" max="5385" width="23.140625" customWidth="1"/>
    <col min="5388" max="5389" width="9.140625" customWidth="1"/>
    <col min="5632" max="5632" width="7.140625" customWidth="1"/>
    <col min="5633" max="5633" width="14" customWidth="1"/>
    <col min="5634" max="5634" width="15" customWidth="1"/>
    <col min="5635" max="5635" width="8.42578125" customWidth="1"/>
    <col min="5636" max="5636" width="7.42578125" customWidth="1"/>
    <col min="5637" max="5637" width="15.5703125" customWidth="1"/>
    <col min="5638" max="5638" width="27.7109375" customWidth="1"/>
    <col min="5639" max="5639" width="29.140625" customWidth="1"/>
    <col min="5640" max="5640" width="14.85546875" customWidth="1"/>
    <col min="5641" max="5641" width="23.140625" customWidth="1"/>
    <col min="5644" max="5645" width="9.140625" customWidth="1"/>
    <col min="5888" max="5888" width="7.140625" customWidth="1"/>
    <col min="5889" max="5889" width="14" customWidth="1"/>
    <col min="5890" max="5890" width="15" customWidth="1"/>
    <col min="5891" max="5891" width="8.42578125" customWidth="1"/>
    <col min="5892" max="5892" width="7.42578125" customWidth="1"/>
    <col min="5893" max="5893" width="15.5703125" customWidth="1"/>
    <col min="5894" max="5894" width="27.7109375" customWidth="1"/>
    <col min="5895" max="5895" width="29.140625" customWidth="1"/>
    <col min="5896" max="5896" width="14.85546875" customWidth="1"/>
    <col min="5897" max="5897" width="23.140625" customWidth="1"/>
    <col min="5900" max="5901" width="9.140625" customWidth="1"/>
    <col min="6144" max="6144" width="7.140625" customWidth="1"/>
    <col min="6145" max="6145" width="14" customWidth="1"/>
    <col min="6146" max="6146" width="15" customWidth="1"/>
    <col min="6147" max="6147" width="8.42578125" customWidth="1"/>
    <col min="6148" max="6148" width="7.42578125" customWidth="1"/>
    <col min="6149" max="6149" width="15.5703125" customWidth="1"/>
    <col min="6150" max="6150" width="27.7109375" customWidth="1"/>
    <col min="6151" max="6151" width="29.140625" customWidth="1"/>
    <col min="6152" max="6152" width="14.85546875" customWidth="1"/>
    <col min="6153" max="6153" width="23.140625" customWidth="1"/>
    <col min="6156" max="6157" width="9.140625" customWidth="1"/>
    <col min="6400" max="6400" width="7.140625" customWidth="1"/>
    <col min="6401" max="6401" width="14" customWidth="1"/>
    <col min="6402" max="6402" width="15" customWidth="1"/>
    <col min="6403" max="6403" width="8.42578125" customWidth="1"/>
    <col min="6404" max="6404" width="7.42578125" customWidth="1"/>
    <col min="6405" max="6405" width="15.5703125" customWidth="1"/>
    <col min="6406" max="6406" width="27.7109375" customWidth="1"/>
    <col min="6407" max="6407" width="29.140625" customWidth="1"/>
    <col min="6408" max="6408" width="14.85546875" customWidth="1"/>
    <col min="6409" max="6409" width="23.140625" customWidth="1"/>
    <col min="6412" max="6413" width="9.140625" customWidth="1"/>
    <col min="6656" max="6656" width="7.140625" customWidth="1"/>
    <col min="6657" max="6657" width="14" customWidth="1"/>
    <col min="6658" max="6658" width="15" customWidth="1"/>
    <col min="6659" max="6659" width="8.42578125" customWidth="1"/>
    <col min="6660" max="6660" width="7.42578125" customWidth="1"/>
    <col min="6661" max="6661" width="15.5703125" customWidth="1"/>
    <col min="6662" max="6662" width="27.7109375" customWidth="1"/>
    <col min="6663" max="6663" width="29.140625" customWidth="1"/>
    <col min="6664" max="6664" width="14.85546875" customWidth="1"/>
    <col min="6665" max="6665" width="23.140625" customWidth="1"/>
    <col min="6668" max="6669" width="9.140625" customWidth="1"/>
    <col min="6912" max="6912" width="7.140625" customWidth="1"/>
    <col min="6913" max="6913" width="14" customWidth="1"/>
    <col min="6914" max="6914" width="15" customWidth="1"/>
    <col min="6915" max="6915" width="8.42578125" customWidth="1"/>
    <col min="6916" max="6916" width="7.42578125" customWidth="1"/>
    <col min="6917" max="6917" width="15.5703125" customWidth="1"/>
    <col min="6918" max="6918" width="27.7109375" customWidth="1"/>
    <col min="6919" max="6919" width="29.140625" customWidth="1"/>
    <col min="6920" max="6920" width="14.85546875" customWidth="1"/>
    <col min="6921" max="6921" width="23.140625" customWidth="1"/>
    <col min="6924" max="6925" width="9.140625" customWidth="1"/>
    <col min="7168" max="7168" width="7.140625" customWidth="1"/>
    <col min="7169" max="7169" width="14" customWidth="1"/>
    <col min="7170" max="7170" width="15" customWidth="1"/>
    <col min="7171" max="7171" width="8.42578125" customWidth="1"/>
    <col min="7172" max="7172" width="7.42578125" customWidth="1"/>
    <col min="7173" max="7173" width="15.5703125" customWidth="1"/>
    <col min="7174" max="7174" width="27.7109375" customWidth="1"/>
    <col min="7175" max="7175" width="29.140625" customWidth="1"/>
    <col min="7176" max="7176" width="14.85546875" customWidth="1"/>
    <col min="7177" max="7177" width="23.140625" customWidth="1"/>
    <col min="7180" max="7181" width="9.140625" customWidth="1"/>
    <col min="7424" max="7424" width="7.140625" customWidth="1"/>
    <col min="7425" max="7425" width="14" customWidth="1"/>
    <col min="7426" max="7426" width="15" customWidth="1"/>
    <col min="7427" max="7427" width="8.42578125" customWidth="1"/>
    <col min="7428" max="7428" width="7.42578125" customWidth="1"/>
    <col min="7429" max="7429" width="15.5703125" customWidth="1"/>
    <col min="7430" max="7430" width="27.7109375" customWidth="1"/>
    <col min="7431" max="7431" width="29.140625" customWidth="1"/>
    <col min="7432" max="7432" width="14.85546875" customWidth="1"/>
    <col min="7433" max="7433" width="23.140625" customWidth="1"/>
    <col min="7436" max="7437" width="9.140625" customWidth="1"/>
    <col min="7680" max="7680" width="7.140625" customWidth="1"/>
    <col min="7681" max="7681" width="14" customWidth="1"/>
    <col min="7682" max="7682" width="15" customWidth="1"/>
    <col min="7683" max="7683" width="8.42578125" customWidth="1"/>
    <col min="7684" max="7684" width="7.42578125" customWidth="1"/>
    <col min="7685" max="7685" width="15.5703125" customWidth="1"/>
    <col min="7686" max="7686" width="27.7109375" customWidth="1"/>
    <col min="7687" max="7687" width="29.140625" customWidth="1"/>
    <col min="7688" max="7688" width="14.85546875" customWidth="1"/>
    <col min="7689" max="7689" width="23.140625" customWidth="1"/>
    <col min="7692" max="7693" width="9.140625" customWidth="1"/>
    <col min="7936" max="7936" width="7.140625" customWidth="1"/>
    <col min="7937" max="7937" width="14" customWidth="1"/>
    <col min="7938" max="7938" width="15" customWidth="1"/>
    <col min="7939" max="7939" width="8.42578125" customWidth="1"/>
    <col min="7940" max="7940" width="7.42578125" customWidth="1"/>
    <col min="7941" max="7941" width="15.5703125" customWidth="1"/>
    <col min="7942" max="7942" width="27.7109375" customWidth="1"/>
    <col min="7943" max="7943" width="29.140625" customWidth="1"/>
    <col min="7944" max="7944" width="14.85546875" customWidth="1"/>
    <col min="7945" max="7945" width="23.140625" customWidth="1"/>
    <col min="7948" max="7949" width="9.140625" customWidth="1"/>
    <col min="8192" max="8192" width="7.140625" customWidth="1"/>
    <col min="8193" max="8193" width="14" customWidth="1"/>
    <col min="8194" max="8194" width="15" customWidth="1"/>
    <col min="8195" max="8195" width="8.42578125" customWidth="1"/>
    <col min="8196" max="8196" width="7.42578125" customWidth="1"/>
    <col min="8197" max="8197" width="15.5703125" customWidth="1"/>
    <col min="8198" max="8198" width="27.7109375" customWidth="1"/>
    <col min="8199" max="8199" width="29.140625" customWidth="1"/>
    <col min="8200" max="8200" width="14.85546875" customWidth="1"/>
    <col min="8201" max="8201" width="23.140625" customWidth="1"/>
    <col min="8204" max="8205" width="9.140625" customWidth="1"/>
    <col min="8448" max="8448" width="7.140625" customWidth="1"/>
    <col min="8449" max="8449" width="14" customWidth="1"/>
    <col min="8450" max="8450" width="15" customWidth="1"/>
    <col min="8451" max="8451" width="8.42578125" customWidth="1"/>
    <col min="8452" max="8452" width="7.42578125" customWidth="1"/>
    <col min="8453" max="8453" width="15.5703125" customWidth="1"/>
    <col min="8454" max="8454" width="27.7109375" customWidth="1"/>
    <col min="8455" max="8455" width="29.140625" customWidth="1"/>
    <col min="8456" max="8456" width="14.85546875" customWidth="1"/>
    <col min="8457" max="8457" width="23.140625" customWidth="1"/>
    <col min="8460" max="8461" width="9.140625" customWidth="1"/>
    <col min="8704" max="8704" width="7.140625" customWidth="1"/>
    <col min="8705" max="8705" width="14" customWidth="1"/>
    <col min="8706" max="8706" width="15" customWidth="1"/>
    <col min="8707" max="8707" width="8.42578125" customWidth="1"/>
    <col min="8708" max="8708" width="7.42578125" customWidth="1"/>
    <col min="8709" max="8709" width="15.5703125" customWidth="1"/>
    <col min="8710" max="8710" width="27.7109375" customWidth="1"/>
    <col min="8711" max="8711" width="29.140625" customWidth="1"/>
    <col min="8712" max="8712" width="14.85546875" customWidth="1"/>
    <col min="8713" max="8713" width="23.140625" customWidth="1"/>
    <col min="8716" max="8717" width="9.140625" customWidth="1"/>
    <col min="8960" max="8960" width="7.140625" customWidth="1"/>
    <col min="8961" max="8961" width="14" customWidth="1"/>
    <col min="8962" max="8962" width="15" customWidth="1"/>
    <col min="8963" max="8963" width="8.42578125" customWidth="1"/>
    <col min="8964" max="8964" width="7.42578125" customWidth="1"/>
    <col min="8965" max="8965" width="15.5703125" customWidth="1"/>
    <col min="8966" max="8966" width="27.7109375" customWidth="1"/>
    <col min="8967" max="8967" width="29.140625" customWidth="1"/>
    <col min="8968" max="8968" width="14.85546875" customWidth="1"/>
    <col min="8969" max="8969" width="23.140625" customWidth="1"/>
    <col min="8972" max="8973" width="9.140625" customWidth="1"/>
    <col min="9216" max="9216" width="7.140625" customWidth="1"/>
    <col min="9217" max="9217" width="14" customWidth="1"/>
    <col min="9218" max="9218" width="15" customWidth="1"/>
    <col min="9219" max="9219" width="8.42578125" customWidth="1"/>
    <col min="9220" max="9220" width="7.42578125" customWidth="1"/>
    <col min="9221" max="9221" width="15.5703125" customWidth="1"/>
    <col min="9222" max="9222" width="27.7109375" customWidth="1"/>
    <col min="9223" max="9223" width="29.140625" customWidth="1"/>
    <col min="9224" max="9224" width="14.85546875" customWidth="1"/>
    <col min="9225" max="9225" width="23.140625" customWidth="1"/>
    <col min="9228" max="9229" width="9.140625" customWidth="1"/>
    <col min="9472" max="9472" width="7.140625" customWidth="1"/>
    <col min="9473" max="9473" width="14" customWidth="1"/>
    <col min="9474" max="9474" width="15" customWidth="1"/>
    <col min="9475" max="9475" width="8.42578125" customWidth="1"/>
    <col min="9476" max="9476" width="7.42578125" customWidth="1"/>
    <col min="9477" max="9477" width="15.5703125" customWidth="1"/>
    <col min="9478" max="9478" width="27.7109375" customWidth="1"/>
    <col min="9479" max="9479" width="29.140625" customWidth="1"/>
    <col min="9480" max="9480" width="14.85546875" customWidth="1"/>
    <col min="9481" max="9481" width="23.140625" customWidth="1"/>
    <col min="9484" max="9485" width="9.140625" customWidth="1"/>
    <col min="9728" max="9728" width="7.140625" customWidth="1"/>
    <col min="9729" max="9729" width="14" customWidth="1"/>
    <col min="9730" max="9730" width="15" customWidth="1"/>
    <col min="9731" max="9731" width="8.42578125" customWidth="1"/>
    <col min="9732" max="9732" width="7.42578125" customWidth="1"/>
    <col min="9733" max="9733" width="15.5703125" customWidth="1"/>
    <col min="9734" max="9734" width="27.7109375" customWidth="1"/>
    <col min="9735" max="9735" width="29.140625" customWidth="1"/>
    <col min="9736" max="9736" width="14.85546875" customWidth="1"/>
    <col min="9737" max="9737" width="23.140625" customWidth="1"/>
    <col min="9740" max="9741" width="9.140625" customWidth="1"/>
    <col min="9984" max="9984" width="7.140625" customWidth="1"/>
    <col min="9985" max="9985" width="14" customWidth="1"/>
    <col min="9986" max="9986" width="15" customWidth="1"/>
    <col min="9987" max="9987" width="8.42578125" customWidth="1"/>
    <col min="9988" max="9988" width="7.42578125" customWidth="1"/>
    <col min="9989" max="9989" width="15.5703125" customWidth="1"/>
    <col min="9990" max="9990" width="27.7109375" customWidth="1"/>
    <col min="9991" max="9991" width="29.140625" customWidth="1"/>
    <col min="9992" max="9992" width="14.85546875" customWidth="1"/>
    <col min="9993" max="9993" width="23.140625" customWidth="1"/>
    <col min="9996" max="9997" width="9.140625" customWidth="1"/>
    <col min="10240" max="10240" width="7.140625" customWidth="1"/>
    <col min="10241" max="10241" width="14" customWidth="1"/>
    <col min="10242" max="10242" width="15" customWidth="1"/>
    <col min="10243" max="10243" width="8.42578125" customWidth="1"/>
    <col min="10244" max="10244" width="7.42578125" customWidth="1"/>
    <col min="10245" max="10245" width="15.5703125" customWidth="1"/>
    <col min="10246" max="10246" width="27.7109375" customWidth="1"/>
    <col min="10247" max="10247" width="29.140625" customWidth="1"/>
    <col min="10248" max="10248" width="14.85546875" customWidth="1"/>
    <col min="10249" max="10249" width="23.140625" customWidth="1"/>
    <col min="10252" max="10253" width="9.140625" customWidth="1"/>
    <col min="10496" max="10496" width="7.140625" customWidth="1"/>
    <col min="10497" max="10497" width="14" customWidth="1"/>
    <col min="10498" max="10498" width="15" customWidth="1"/>
    <col min="10499" max="10499" width="8.42578125" customWidth="1"/>
    <col min="10500" max="10500" width="7.42578125" customWidth="1"/>
    <col min="10501" max="10501" width="15.5703125" customWidth="1"/>
    <col min="10502" max="10502" width="27.7109375" customWidth="1"/>
    <col min="10503" max="10503" width="29.140625" customWidth="1"/>
    <col min="10504" max="10504" width="14.85546875" customWidth="1"/>
    <col min="10505" max="10505" width="23.140625" customWidth="1"/>
    <col min="10508" max="10509" width="9.140625" customWidth="1"/>
    <col min="10752" max="10752" width="7.140625" customWidth="1"/>
    <col min="10753" max="10753" width="14" customWidth="1"/>
    <col min="10754" max="10754" width="15" customWidth="1"/>
    <col min="10755" max="10755" width="8.42578125" customWidth="1"/>
    <col min="10756" max="10756" width="7.42578125" customWidth="1"/>
    <col min="10757" max="10757" width="15.5703125" customWidth="1"/>
    <col min="10758" max="10758" width="27.7109375" customWidth="1"/>
    <col min="10759" max="10759" width="29.140625" customWidth="1"/>
    <col min="10760" max="10760" width="14.85546875" customWidth="1"/>
    <col min="10761" max="10761" width="23.140625" customWidth="1"/>
    <col min="10764" max="10765" width="9.140625" customWidth="1"/>
    <col min="11008" max="11008" width="7.140625" customWidth="1"/>
    <col min="11009" max="11009" width="14" customWidth="1"/>
    <col min="11010" max="11010" width="15" customWidth="1"/>
    <col min="11011" max="11011" width="8.42578125" customWidth="1"/>
    <col min="11012" max="11012" width="7.42578125" customWidth="1"/>
    <col min="11013" max="11013" width="15.5703125" customWidth="1"/>
    <col min="11014" max="11014" width="27.7109375" customWidth="1"/>
    <col min="11015" max="11015" width="29.140625" customWidth="1"/>
    <col min="11016" max="11016" width="14.85546875" customWidth="1"/>
    <col min="11017" max="11017" width="23.140625" customWidth="1"/>
    <col min="11020" max="11021" width="9.140625" customWidth="1"/>
    <col min="11264" max="11264" width="7.140625" customWidth="1"/>
    <col min="11265" max="11265" width="14" customWidth="1"/>
    <col min="11266" max="11266" width="15" customWidth="1"/>
    <col min="11267" max="11267" width="8.42578125" customWidth="1"/>
    <col min="11268" max="11268" width="7.42578125" customWidth="1"/>
    <col min="11269" max="11269" width="15.5703125" customWidth="1"/>
    <col min="11270" max="11270" width="27.7109375" customWidth="1"/>
    <col min="11271" max="11271" width="29.140625" customWidth="1"/>
    <col min="11272" max="11272" width="14.85546875" customWidth="1"/>
    <col min="11273" max="11273" width="23.140625" customWidth="1"/>
    <col min="11276" max="11277" width="9.140625" customWidth="1"/>
    <col min="11520" max="11520" width="7.140625" customWidth="1"/>
    <col min="11521" max="11521" width="14" customWidth="1"/>
    <col min="11522" max="11522" width="15" customWidth="1"/>
    <col min="11523" max="11523" width="8.42578125" customWidth="1"/>
    <col min="11524" max="11524" width="7.42578125" customWidth="1"/>
    <col min="11525" max="11525" width="15.5703125" customWidth="1"/>
    <col min="11526" max="11526" width="27.7109375" customWidth="1"/>
    <col min="11527" max="11527" width="29.140625" customWidth="1"/>
    <col min="11528" max="11528" width="14.85546875" customWidth="1"/>
    <col min="11529" max="11529" width="23.140625" customWidth="1"/>
    <col min="11532" max="11533" width="9.140625" customWidth="1"/>
    <col min="11776" max="11776" width="7.140625" customWidth="1"/>
    <col min="11777" max="11777" width="14" customWidth="1"/>
    <col min="11778" max="11778" width="15" customWidth="1"/>
    <col min="11779" max="11779" width="8.42578125" customWidth="1"/>
    <col min="11780" max="11780" width="7.42578125" customWidth="1"/>
    <col min="11781" max="11781" width="15.5703125" customWidth="1"/>
    <col min="11782" max="11782" width="27.7109375" customWidth="1"/>
    <col min="11783" max="11783" width="29.140625" customWidth="1"/>
    <col min="11784" max="11784" width="14.85546875" customWidth="1"/>
    <col min="11785" max="11785" width="23.140625" customWidth="1"/>
    <col min="11788" max="11789" width="9.140625" customWidth="1"/>
    <col min="12032" max="12032" width="7.140625" customWidth="1"/>
    <col min="12033" max="12033" width="14" customWidth="1"/>
    <col min="12034" max="12034" width="15" customWidth="1"/>
    <col min="12035" max="12035" width="8.42578125" customWidth="1"/>
    <col min="12036" max="12036" width="7.42578125" customWidth="1"/>
    <col min="12037" max="12037" width="15.5703125" customWidth="1"/>
    <col min="12038" max="12038" width="27.7109375" customWidth="1"/>
    <col min="12039" max="12039" width="29.140625" customWidth="1"/>
    <col min="12040" max="12040" width="14.85546875" customWidth="1"/>
    <col min="12041" max="12041" width="23.140625" customWidth="1"/>
    <col min="12044" max="12045" width="9.140625" customWidth="1"/>
    <col min="12288" max="12288" width="7.140625" customWidth="1"/>
    <col min="12289" max="12289" width="14" customWidth="1"/>
    <col min="12290" max="12290" width="15" customWidth="1"/>
    <col min="12291" max="12291" width="8.42578125" customWidth="1"/>
    <col min="12292" max="12292" width="7.42578125" customWidth="1"/>
    <col min="12293" max="12293" width="15.5703125" customWidth="1"/>
    <col min="12294" max="12294" width="27.7109375" customWidth="1"/>
    <col min="12295" max="12295" width="29.140625" customWidth="1"/>
    <col min="12296" max="12296" width="14.85546875" customWidth="1"/>
    <col min="12297" max="12297" width="23.140625" customWidth="1"/>
    <col min="12300" max="12301" width="9.140625" customWidth="1"/>
    <col min="12544" max="12544" width="7.140625" customWidth="1"/>
    <col min="12545" max="12545" width="14" customWidth="1"/>
    <col min="12546" max="12546" width="15" customWidth="1"/>
    <col min="12547" max="12547" width="8.42578125" customWidth="1"/>
    <col min="12548" max="12548" width="7.42578125" customWidth="1"/>
    <col min="12549" max="12549" width="15.5703125" customWidth="1"/>
    <col min="12550" max="12550" width="27.7109375" customWidth="1"/>
    <col min="12551" max="12551" width="29.140625" customWidth="1"/>
    <col min="12552" max="12552" width="14.85546875" customWidth="1"/>
    <col min="12553" max="12553" width="23.140625" customWidth="1"/>
    <col min="12556" max="12557" width="9.140625" customWidth="1"/>
    <col min="12800" max="12800" width="7.140625" customWidth="1"/>
    <col min="12801" max="12801" width="14" customWidth="1"/>
    <col min="12802" max="12802" width="15" customWidth="1"/>
    <col min="12803" max="12803" width="8.42578125" customWidth="1"/>
    <col min="12804" max="12804" width="7.42578125" customWidth="1"/>
    <col min="12805" max="12805" width="15.5703125" customWidth="1"/>
    <col min="12806" max="12806" width="27.7109375" customWidth="1"/>
    <col min="12807" max="12807" width="29.140625" customWidth="1"/>
    <col min="12808" max="12808" width="14.85546875" customWidth="1"/>
    <col min="12809" max="12809" width="23.140625" customWidth="1"/>
    <col min="12812" max="12813" width="9.140625" customWidth="1"/>
    <col min="13056" max="13056" width="7.140625" customWidth="1"/>
    <col min="13057" max="13057" width="14" customWidth="1"/>
    <col min="13058" max="13058" width="15" customWidth="1"/>
    <col min="13059" max="13059" width="8.42578125" customWidth="1"/>
    <col min="13060" max="13060" width="7.42578125" customWidth="1"/>
    <col min="13061" max="13061" width="15.5703125" customWidth="1"/>
    <col min="13062" max="13062" width="27.7109375" customWidth="1"/>
    <col min="13063" max="13063" width="29.140625" customWidth="1"/>
    <col min="13064" max="13064" width="14.85546875" customWidth="1"/>
    <col min="13065" max="13065" width="23.140625" customWidth="1"/>
    <col min="13068" max="13069" width="9.140625" customWidth="1"/>
    <col min="13312" max="13312" width="7.140625" customWidth="1"/>
    <col min="13313" max="13313" width="14" customWidth="1"/>
    <col min="13314" max="13314" width="15" customWidth="1"/>
    <col min="13315" max="13315" width="8.42578125" customWidth="1"/>
    <col min="13316" max="13316" width="7.42578125" customWidth="1"/>
    <col min="13317" max="13317" width="15.5703125" customWidth="1"/>
    <col min="13318" max="13318" width="27.7109375" customWidth="1"/>
    <col min="13319" max="13319" width="29.140625" customWidth="1"/>
    <col min="13320" max="13320" width="14.85546875" customWidth="1"/>
    <col min="13321" max="13321" width="23.140625" customWidth="1"/>
    <col min="13324" max="13325" width="9.140625" customWidth="1"/>
    <col min="13568" max="13568" width="7.140625" customWidth="1"/>
    <col min="13569" max="13569" width="14" customWidth="1"/>
    <col min="13570" max="13570" width="15" customWidth="1"/>
    <col min="13571" max="13571" width="8.42578125" customWidth="1"/>
    <col min="13572" max="13572" width="7.42578125" customWidth="1"/>
    <col min="13573" max="13573" width="15.5703125" customWidth="1"/>
    <col min="13574" max="13574" width="27.7109375" customWidth="1"/>
    <col min="13575" max="13575" width="29.140625" customWidth="1"/>
    <col min="13576" max="13576" width="14.85546875" customWidth="1"/>
    <col min="13577" max="13577" width="23.140625" customWidth="1"/>
    <col min="13580" max="13581" width="9.140625" customWidth="1"/>
    <col min="13824" max="13824" width="7.140625" customWidth="1"/>
    <col min="13825" max="13825" width="14" customWidth="1"/>
    <col min="13826" max="13826" width="15" customWidth="1"/>
    <col min="13827" max="13827" width="8.42578125" customWidth="1"/>
    <col min="13828" max="13828" width="7.42578125" customWidth="1"/>
    <col min="13829" max="13829" width="15.5703125" customWidth="1"/>
    <col min="13830" max="13830" width="27.7109375" customWidth="1"/>
    <col min="13831" max="13831" width="29.140625" customWidth="1"/>
    <col min="13832" max="13832" width="14.85546875" customWidth="1"/>
    <col min="13833" max="13833" width="23.140625" customWidth="1"/>
    <col min="13836" max="13837" width="9.140625" customWidth="1"/>
    <col min="14080" max="14080" width="7.140625" customWidth="1"/>
    <col min="14081" max="14081" width="14" customWidth="1"/>
    <col min="14082" max="14082" width="15" customWidth="1"/>
    <col min="14083" max="14083" width="8.42578125" customWidth="1"/>
    <col min="14084" max="14084" width="7.42578125" customWidth="1"/>
    <col min="14085" max="14085" width="15.5703125" customWidth="1"/>
    <col min="14086" max="14086" width="27.7109375" customWidth="1"/>
    <col min="14087" max="14087" width="29.140625" customWidth="1"/>
    <col min="14088" max="14088" width="14.85546875" customWidth="1"/>
    <col min="14089" max="14089" width="23.140625" customWidth="1"/>
    <col min="14092" max="14093" width="9.140625" customWidth="1"/>
    <col min="14336" max="14336" width="7.140625" customWidth="1"/>
    <col min="14337" max="14337" width="14" customWidth="1"/>
    <col min="14338" max="14338" width="15" customWidth="1"/>
    <col min="14339" max="14339" width="8.42578125" customWidth="1"/>
    <col min="14340" max="14340" width="7.42578125" customWidth="1"/>
    <col min="14341" max="14341" width="15.5703125" customWidth="1"/>
    <col min="14342" max="14342" width="27.7109375" customWidth="1"/>
    <col min="14343" max="14343" width="29.140625" customWidth="1"/>
    <col min="14344" max="14344" width="14.85546875" customWidth="1"/>
    <col min="14345" max="14345" width="23.140625" customWidth="1"/>
    <col min="14348" max="14349" width="9.140625" customWidth="1"/>
    <col min="14592" max="14592" width="7.140625" customWidth="1"/>
    <col min="14593" max="14593" width="14" customWidth="1"/>
    <col min="14594" max="14594" width="15" customWidth="1"/>
    <col min="14595" max="14595" width="8.42578125" customWidth="1"/>
    <col min="14596" max="14596" width="7.42578125" customWidth="1"/>
    <col min="14597" max="14597" width="15.5703125" customWidth="1"/>
    <col min="14598" max="14598" width="27.7109375" customWidth="1"/>
    <col min="14599" max="14599" width="29.140625" customWidth="1"/>
    <col min="14600" max="14600" width="14.85546875" customWidth="1"/>
    <col min="14601" max="14601" width="23.140625" customWidth="1"/>
    <col min="14604" max="14605" width="9.140625" customWidth="1"/>
    <col min="14848" max="14848" width="7.140625" customWidth="1"/>
    <col min="14849" max="14849" width="14" customWidth="1"/>
    <col min="14850" max="14850" width="15" customWidth="1"/>
    <col min="14851" max="14851" width="8.42578125" customWidth="1"/>
    <col min="14852" max="14852" width="7.42578125" customWidth="1"/>
    <col min="14853" max="14853" width="15.5703125" customWidth="1"/>
    <col min="14854" max="14854" width="27.7109375" customWidth="1"/>
    <col min="14855" max="14855" width="29.140625" customWidth="1"/>
    <col min="14856" max="14856" width="14.85546875" customWidth="1"/>
    <col min="14857" max="14857" width="23.140625" customWidth="1"/>
    <col min="14860" max="14861" width="9.140625" customWidth="1"/>
    <col min="15104" max="15104" width="7.140625" customWidth="1"/>
    <col min="15105" max="15105" width="14" customWidth="1"/>
    <col min="15106" max="15106" width="15" customWidth="1"/>
    <col min="15107" max="15107" width="8.42578125" customWidth="1"/>
    <col min="15108" max="15108" width="7.42578125" customWidth="1"/>
    <col min="15109" max="15109" width="15.5703125" customWidth="1"/>
    <col min="15110" max="15110" width="27.7109375" customWidth="1"/>
    <col min="15111" max="15111" width="29.140625" customWidth="1"/>
    <col min="15112" max="15112" width="14.85546875" customWidth="1"/>
    <col min="15113" max="15113" width="23.140625" customWidth="1"/>
    <col min="15116" max="15117" width="9.140625" customWidth="1"/>
    <col min="15360" max="15360" width="7.140625" customWidth="1"/>
    <col min="15361" max="15361" width="14" customWidth="1"/>
    <col min="15362" max="15362" width="15" customWidth="1"/>
    <col min="15363" max="15363" width="8.42578125" customWidth="1"/>
    <col min="15364" max="15364" width="7.42578125" customWidth="1"/>
    <col min="15365" max="15365" width="15.5703125" customWidth="1"/>
    <col min="15366" max="15366" width="27.7109375" customWidth="1"/>
    <col min="15367" max="15367" width="29.140625" customWidth="1"/>
    <col min="15368" max="15368" width="14.85546875" customWidth="1"/>
    <col min="15369" max="15369" width="23.140625" customWidth="1"/>
    <col min="15372" max="15373" width="9.140625" customWidth="1"/>
    <col min="15616" max="15616" width="7.140625" customWidth="1"/>
    <col min="15617" max="15617" width="14" customWidth="1"/>
    <col min="15618" max="15618" width="15" customWidth="1"/>
    <col min="15619" max="15619" width="8.42578125" customWidth="1"/>
    <col min="15620" max="15620" width="7.42578125" customWidth="1"/>
    <col min="15621" max="15621" width="15.5703125" customWidth="1"/>
    <col min="15622" max="15622" width="27.7109375" customWidth="1"/>
    <col min="15623" max="15623" width="29.140625" customWidth="1"/>
    <col min="15624" max="15624" width="14.85546875" customWidth="1"/>
    <col min="15625" max="15625" width="23.140625" customWidth="1"/>
    <col min="15628" max="15629" width="9.140625" customWidth="1"/>
    <col min="15872" max="15872" width="7.140625" customWidth="1"/>
    <col min="15873" max="15873" width="14" customWidth="1"/>
    <col min="15874" max="15874" width="15" customWidth="1"/>
    <col min="15875" max="15875" width="8.42578125" customWidth="1"/>
    <col min="15876" max="15876" width="7.42578125" customWidth="1"/>
    <col min="15877" max="15877" width="15.5703125" customWidth="1"/>
    <col min="15878" max="15878" width="27.7109375" customWidth="1"/>
    <col min="15879" max="15879" width="29.140625" customWidth="1"/>
    <col min="15880" max="15880" width="14.85546875" customWidth="1"/>
    <col min="15881" max="15881" width="23.140625" customWidth="1"/>
    <col min="15884" max="15885" width="9.140625" customWidth="1"/>
    <col min="16128" max="16128" width="7.140625" customWidth="1"/>
    <col min="16129" max="16129" width="14" customWidth="1"/>
    <col min="16130" max="16130" width="15" customWidth="1"/>
    <col min="16131" max="16131" width="8.42578125" customWidth="1"/>
    <col min="16132" max="16132" width="7.42578125" customWidth="1"/>
    <col min="16133" max="16133" width="15.5703125" customWidth="1"/>
    <col min="16134" max="16134" width="27.7109375" customWidth="1"/>
    <col min="16135" max="16135" width="29.140625" customWidth="1"/>
    <col min="16136" max="16136" width="14.85546875" customWidth="1"/>
    <col min="16137" max="16137" width="23.140625" customWidth="1"/>
    <col min="16140" max="16141" width="9.140625" customWidth="1"/>
  </cols>
  <sheetData>
    <row r="1" spans="1:9" ht="18" x14ac:dyDescent="0.35">
      <c r="A1" s="508" t="s">
        <v>13</v>
      </c>
      <c r="B1" s="508"/>
      <c r="C1" s="508"/>
      <c r="D1" s="508"/>
      <c r="E1" s="508"/>
      <c r="F1" s="508"/>
      <c r="G1" s="508"/>
      <c r="H1" s="508"/>
      <c r="I1" s="508"/>
    </row>
    <row r="2" spans="1:9" ht="18" x14ac:dyDescent="0.35">
      <c r="A2" s="508" t="s">
        <v>0</v>
      </c>
      <c r="B2" s="508"/>
      <c r="C2" s="508"/>
      <c r="D2" s="508"/>
      <c r="E2" s="508"/>
      <c r="F2" s="508"/>
      <c r="G2" s="508"/>
      <c r="H2" s="508"/>
      <c r="I2" s="508"/>
    </row>
    <row r="3" spans="1:9" ht="18" x14ac:dyDescent="0.35">
      <c r="A3" s="509" t="s">
        <v>573</v>
      </c>
      <c r="B3" s="510"/>
      <c r="C3" s="510"/>
      <c r="D3" s="510"/>
      <c r="E3" s="510"/>
      <c r="F3" s="510"/>
      <c r="G3" s="510"/>
      <c r="H3" s="510"/>
      <c r="I3" s="515"/>
    </row>
    <row r="4" spans="1:9" ht="18" x14ac:dyDescent="0.35">
      <c r="A4" s="401"/>
      <c r="B4" s="401"/>
      <c r="C4" s="165"/>
      <c r="D4" s="165"/>
      <c r="E4" s="165"/>
      <c r="F4" s="165"/>
      <c r="G4" s="408"/>
      <c r="H4" s="69"/>
      <c r="I4" s="166"/>
    </row>
    <row r="5" spans="1:9" ht="18.75" thickBot="1" x14ac:dyDescent="0.4">
      <c r="A5" s="406"/>
      <c r="B5" s="406"/>
      <c r="C5" s="164"/>
      <c r="D5" s="164"/>
      <c r="E5" s="164"/>
      <c r="F5" s="9"/>
      <c r="G5" s="409"/>
      <c r="H5" s="70"/>
      <c r="I5" s="63"/>
    </row>
    <row r="6" spans="1:9" ht="18" x14ac:dyDescent="0.35">
      <c r="A6" s="407" t="s">
        <v>1</v>
      </c>
      <c r="B6" s="407" t="s">
        <v>2</v>
      </c>
      <c r="C6" s="119" t="s">
        <v>3</v>
      </c>
      <c r="D6" s="118" t="s">
        <v>4</v>
      </c>
      <c r="E6" s="118" t="s">
        <v>5</v>
      </c>
      <c r="F6" s="118" t="s">
        <v>6</v>
      </c>
      <c r="G6" s="410" t="s">
        <v>7</v>
      </c>
      <c r="H6" s="506" t="s">
        <v>9</v>
      </c>
      <c r="I6" s="15"/>
    </row>
    <row r="7" spans="1:9" s="26" customFormat="1" ht="18" x14ac:dyDescent="0.35">
      <c r="A7" s="466">
        <v>44089</v>
      </c>
      <c r="B7" s="466">
        <v>44134</v>
      </c>
      <c r="C7" s="289" t="str">
        <f>VLOOKUP('SUMBER TEKNIK JAYA MEDAN'!F7,SALES!A:D,2,0)</f>
        <v>-</v>
      </c>
      <c r="D7" s="289" t="str">
        <f>VLOOKUP(F7,SALES!A:D,3,0)</f>
        <v>T</v>
      </c>
      <c r="E7" s="289" t="s">
        <v>891</v>
      </c>
      <c r="F7" s="297" t="s">
        <v>273</v>
      </c>
      <c r="G7" s="361">
        <v>92082026.599999994</v>
      </c>
      <c r="H7" s="292" t="str">
        <f>VLOOKUP(F7,SALES!A:D,4,0)</f>
        <v>PPN</v>
      </c>
      <c r="I7" s="417">
        <f t="shared" ref="I7:I17" si="0">SUM(G7)</f>
        <v>92082026.599999994</v>
      </c>
    </row>
    <row r="8" spans="1:9" s="26" customFormat="1" ht="18" x14ac:dyDescent="0.35">
      <c r="A8" s="466">
        <v>44089</v>
      </c>
      <c r="B8" s="466">
        <v>44134</v>
      </c>
      <c r="C8" s="289" t="str">
        <f>VLOOKUP('SUMBER TEKNIK JAYA MEDAN'!F8,SALES!A:D,2,0)</f>
        <v>-</v>
      </c>
      <c r="D8" s="289" t="str">
        <f>VLOOKUP(F8,SALES!A:D,3,0)</f>
        <v>T</v>
      </c>
      <c r="E8" s="289" t="s">
        <v>892</v>
      </c>
      <c r="F8" s="297" t="s">
        <v>273</v>
      </c>
      <c r="G8" s="361">
        <v>81590722.859999999</v>
      </c>
      <c r="H8" s="292" t="str">
        <f>VLOOKUP(F8,SALES!A:D,4,0)</f>
        <v>PPN</v>
      </c>
      <c r="I8" s="417">
        <f t="shared" si="0"/>
        <v>81590722.859999999</v>
      </c>
    </row>
    <row r="9" spans="1:9" s="26" customFormat="1" ht="18" x14ac:dyDescent="0.35">
      <c r="A9" s="466">
        <v>44089</v>
      </c>
      <c r="B9" s="466">
        <v>44134</v>
      </c>
      <c r="C9" s="289" t="str">
        <f>VLOOKUP('SUMBER TEKNIK JAYA MEDAN'!F9,SALES!A:D,2,0)</f>
        <v>-</v>
      </c>
      <c r="D9" s="289" t="str">
        <f>VLOOKUP(F9,SALES!A:D,3,0)</f>
        <v>T</v>
      </c>
      <c r="E9" s="289" t="s">
        <v>893</v>
      </c>
      <c r="F9" s="297" t="s">
        <v>273</v>
      </c>
      <c r="G9" s="361">
        <v>88176658.640000001</v>
      </c>
      <c r="H9" s="292" t="str">
        <f>VLOOKUP(F9,SALES!A:D,4,0)</f>
        <v>PPN</v>
      </c>
      <c r="I9" s="417">
        <f t="shared" si="0"/>
        <v>88176658.640000001</v>
      </c>
    </row>
    <row r="10" spans="1:9" s="26" customFormat="1" ht="18" x14ac:dyDescent="0.35">
      <c r="A10" s="466">
        <v>44089</v>
      </c>
      <c r="B10" s="466">
        <v>44134</v>
      </c>
      <c r="C10" s="289" t="str">
        <f>VLOOKUP('SUMBER TEKNIK JAYA MEDAN'!F10,SALES!A:D,2,0)</f>
        <v>-</v>
      </c>
      <c r="D10" s="289" t="str">
        <f>VLOOKUP(F10,SALES!A:D,3,0)</f>
        <v>T</v>
      </c>
      <c r="E10" s="289" t="s">
        <v>894</v>
      </c>
      <c r="F10" s="297" t="s">
        <v>273</v>
      </c>
      <c r="G10" s="361">
        <v>76706036.439999998</v>
      </c>
      <c r="H10" s="292" t="str">
        <f>VLOOKUP(F10,SALES!A:D,4,0)</f>
        <v>PPN</v>
      </c>
      <c r="I10" s="417">
        <f t="shared" si="0"/>
        <v>76706036.439999998</v>
      </c>
    </row>
    <row r="11" spans="1:9" s="26" customFormat="1" ht="18" x14ac:dyDescent="0.35">
      <c r="A11" s="466">
        <v>44089</v>
      </c>
      <c r="B11" s="466">
        <v>44134</v>
      </c>
      <c r="C11" s="289" t="str">
        <f>VLOOKUP('SUMBER TEKNIK JAYA MEDAN'!F11,SALES!A:D,2,0)</f>
        <v>-</v>
      </c>
      <c r="D11" s="289" t="str">
        <f>VLOOKUP(F11,SALES!A:D,3,0)</f>
        <v>T</v>
      </c>
      <c r="E11" s="289" t="s">
        <v>895</v>
      </c>
      <c r="F11" s="297" t="s">
        <v>273</v>
      </c>
      <c r="G11" s="361">
        <v>97440618</v>
      </c>
      <c r="H11" s="292" t="str">
        <f>VLOOKUP(F11,SALES!A:D,4,0)</f>
        <v>PPN</v>
      </c>
      <c r="I11" s="417">
        <f t="shared" si="0"/>
        <v>97440618</v>
      </c>
    </row>
    <row r="12" spans="1:9" s="44" customFormat="1" ht="18" x14ac:dyDescent="0.35">
      <c r="A12" s="466">
        <v>44089</v>
      </c>
      <c r="B12" s="466">
        <v>44134</v>
      </c>
      <c r="C12" s="289" t="str">
        <f>VLOOKUP('SUMBER TEKNIK JAYA MEDAN'!F12,SALES!A:D,2,0)</f>
        <v>-</v>
      </c>
      <c r="D12" s="289" t="str">
        <f>VLOOKUP(F12,SALES!A:D,3,0)</f>
        <v>T</v>
      </c>
      <c r="E12" s="289" t="s">
        <v>896</v>
      </c>
      <c r="F12" s="297" t="s">
        <v>273</v>
      </c>
      <c r="G12" s="361">
        <v>103511364</v>
      </c>
      <c r="H12" s="292" t="str">
        <f>VLOOKUP(F12,SALES!A:D,4,0)</f>
        <v>PPN</v>
      </c>
      <c r="I12" s="417">
        <f t="shared" si="0"/>
        <v>103511364</v>
      </c>
    </row>
    <row r="13" spans="1:9" s="44" customFormat="1" ht="18" x14ac:dyDescent="0.35">
      <c r="A13" s="466">
        <v>44089</v>
      </c>
      <c r="B13" s="466">
        <v>44134</v>
      </c>
      <c r="C13" s="289" t="str">
        <f>VLOOKUP('SUMBER TEKNIK JAYA MEDAN'!F13,SALES!A:D,2,0)</f>
        <v>-</v>
      </c>
      <c r="D13" s="289" t="str">
        <f>VLOOKUP(F13,SALES!A:D,3,0)</f>
        <v>T</v>
      </c>
      <c r="E13" s="289" t="s">
        <v>897</v>
      </c>
      <c r="F13" s="297" t="s">
        <v>273</v>
      </c>
      <c r="G13" s="361">
        <v>85819048.620000005</v>
      </c>
      <c r="H13" s="292" t="str">
        <f>VLOOKUP(F13,SALES!A:D,4,0)</f>
        <v>PPN</v>
      </c>
      <c r="I13" s="417">
        <f t="shared" si="0"/>
        <v>85819048.620000005</v>
      </c>
    </row>
    <row r="14" spans="1:9" ht="18" x14ac:dyDescent="0.35">
      <c r="A14" s="312">
        <v>44089</v>
      </c>
      <c r="B14" s="312">
        <v>44134</v>
      </c>
      <c r="C14" s="289" t="str">
        <f>VLOOKUP('SUMBER TEKNIK JAYA MEDAN'!F14,SALES!A:D,2,0)</f>
        <v>-</v>
      </c>
      <c r="D14" s="289" t="str">
        <f>VLOOKUP(F14,SALES!A:D,3,0)</f>
        <v>T</v>
      </c>
      <c r="E14" s="86" t="s">
        <v>898</v>
      </c>
      <c r="F14" s="15" t="s">
        <v>273</v>
      </c>
      <c r="G14" s="411">
        <v>23870</v>
      </c>
      <c r="H14" s="292" t="str">
        <f>VLOOKUP(F14,SALES!A:D,4,0)</f>
        <v>PPN</v>
      </c>
      <c r="I14" s="417">
        <f t="shared" si="0"/>
        <v>23870</v>
      </c>
    </row>
    <row r="15" spans="1:9" ht="18" x14ac:dyDescent="0.35">
      <c r="A15" s="505">
        <v>44089</v>
      </c>
      <c r="B15" s="505">
        <v>44134</v>
      </c>
      <c r="C15" s="289" t="str">
        <f>VLOOKUP('SUMBER TEKNIK JAYA MEDAN'!F15,SALES!A:D,2,0)</f>
        <v>-</v>
      </c>
      <c r="D15" s="289" t="str">
        <f>VLOOKUP(F15,SALES!A:D,3,0)</f>
        <v>T</v>
      </c>
      <c r="E15" s="504" t="s">
        <v>899</v>
      </c>
      <c r="F15" s="55" t="s">
        <v>273</v>
      </c>
      <c r="G15" s="412">
        <v>80822834</v>
      </c>
      <c r="H15" s="292" t="str">
        <f>VLOOKUP(F15,SALES!A:D,4,0)</f>
        <v>PPN</v>
      </c>
      <c r="I15" s="417">
        <f t="shared" si="0"/>
        <v>80822834</v>
      </c>
    </row>
    <row r="16" spans="1:9" ht="18" x14ac:dyDescent="0.35">
      <c r="A16" s="505">
        <v>44089</v>
      </c>
      <c r="B16" s="505">
        <v>44134</v>
      </c>
      <c r="C16" s="289" t="str">
        <f>VLOOKUP('SUMBER TEKNIK JAYA MEDAN'!F16,SALES!A:D,2,0)</f>
        <v>-</v>
      </c>
      <c r="D16" s="289" t="str">
        <f>VLOOKUP(F16,SALES!A:D,3,0)</f>
        <v>T</v>
      </c>
      <c r="E16" s="504" t="s">
        <v>900</v>
      </c>
      <c r="F16" s="55" t="s">
        <v>273</v>
      </c>
      <c r="G16" s="412">
        <v>75866318.5</v>
      </c>
      <c r="H16" s="292" t="str">
        <f>VLOOKUP(F16,SALES!A:D,4,0)</f>
        <v>PPN</v>
      </c>
      <c r="I16" s="417">
        <f t="shared" si="0"/>
        <v>75866318.5</v>
      </c>
    </row>
    <row r="17" spans="1:9" s="65" customFormat="1" ht="18.75" thickBot="1" x14ac:dyDescent="0.4">
      <c r="A17" s="505">
        <v>44089</v>
      </c>
      <c r="B17" s="505">
        <v>44134</v>
      </c>
      <c r="C17" s="289" t="str">
        <f>VLOOKUP('SUMBER TEKNIK JAYA MEDAN'!F17,SALES!A:D,2,0)</f>
        <v>-</v>
      </c>
      <c r="D17" s="289" t="str">
        <f>VLOOKUP(F17,SALES!A:D,3,0)</f>
        <v>T</v>
      </c>
      <c r="E17" s="55" t="s">
        <v>901</v>
      </c>
      <c r="F17" s="55" t="s">
        <v>273</v>
      </c>
      <c r="G17" s="412">
        <v>26093141.399999999</v>
      </c>
      <c r="H17" s="292" t="str">
        <f>VLOOKUP(F17,SALES!A:D,4,0)</f>
        <v>PPN</v>
      </c>
      <c r="I17" s="417">
        <f t="shared" si="0"/>
        <v>26093141.399999999</v>
      </c>
    </row>
    <row r="18" spans="1:9" s="65" customFormat="1" ht="18.75" thickBot="1" x14ac:dyDescent="0.4">
      <c r="A18" s="513"/>
      <c r="B18" s="513"/>
      <c r="C18" s="513"/>
      <c r="D18" s="513"/>
      <c r="E18" s="513"/>
      <c r="F18" s="513"/>
      <c r="G18" s="413"/>
      <c r="H18" s="111"/>
      <c r="I18" s="416">
        <f>SUM(I7:I17)</f>
        <v>808132639.05999994</v>
      </c>
    </row>
    <row r="19" spans="1:9" ht="18.75" thickBot="1" x14ac:dyDescent="0.4">
      <c r="I19" s="77"/>
    </row>
    <row r="20" spans="1:9" ht="18" x14ac:dyDescent="0.35">
      <c r="A20" s="407" t="s">
        <v>1</v>
      </c>
      <c r="B20" s="407" t="s">
        <v>2</v>
      </c>
      <c r="C20" s="119" t="s">
        <v>3</v>
      </c>
      <c r="D20" s="118" t="s">
        <v>4</v>
      </c>
      <c r="E20" s="118" t="s">
        <v>5</v>
      </c>
      <c r="F20" s="118" t="s">
        <v>6</v>
      </c>
      <c r="G20" s="410" t="s">
        <v>7</v>
      </c>
      <c r="H20" s="506" t="s">
        <v>9</v>
      </c>
      <c r="I20" s="15"/>
    </row>
    <row r="21" spans="1:9" ht="18" x14ac:dyDescent="0.35">
      <c r="A21" s="466">
        <v>44090</v>
      </c>
      <c r="B21" s="466">
        <v>44135</v>
      </c>
      <c r="C21" s="289" t="str">
        <f>VLOOKUP('SUMBER TEKNIK JAYA MEDAN'!F21,SALES!A:D,2,0)</f>
        <v>-</v>
      </c>
      <c r="D21" s="289" t="str">
        <f>VLOOKUP(F21,SALES!A:D,3,0)</f>
        <v>T</v>
      </c>
      <c r="E21" s="289" t="s">
        <v>933</v>
      </c>
      <c r="F21" s="297" t="s">
        <v>273</v>
      </c>
      <c r="G21" s="361">
        <v>21624202.399999999</v>
      </c>
      <c r="H21" s="292" t="str">
        <f>VLOOKUP(F21,SALES!A:D,4,0)</f>
        <v>PPN</v>
      </c>
      <c r="I21" s="417">
        <f t="shared" ref="I21:I31" si="1">SUM(G21)</f>
        <v>21624202.399999999</v>
      </c>
    </row>
    <row r="22" spans="1:9" ht="18" x14ac:dyDescent="0.35">
      <c r="A22" s="466"/>
      <c r="B22" s="466"/>
      <c r="C22" s="289" t="e">
        <f>VLOOKUP('SUMBER TEKNIK JAYA MEDAN'!F22,SALES!A:D,2,0)</f>
        <v>#N/A</v>
      </c>
      <c r="D22" s="289" t="e">
        <f>VLOOKUP(F22,SALES!A:D,3,0)</f>
        <v>#N/A</v>
      </c>
      <c r="E22" s="289"/>
      <c r="F22" s="297"/>
      <c r="G22" s="361"/>
      <c r="H22" s="292" t="e">
        <f>VLOOKUP(F22,SALES!A:D,4,0)</f>
        <v>#N/A</v>
      </c>
      <c r="I22" s="417">
        <f t="shared" si="1"/>
        <v>0</v>
      </c>
    </row>
    <row r="23" spans="1:9" ht="18" x14ac:dyDescent="0.35">
      <c r="A23" s="466"/>
      <c r="B23" s="466"/>
      <c r="C23" s="289" t="e">
        <f>VLOOKUP('SUMBER TEKNIK JAYA MEDAN'!F23,SALES!A:D,2,0)</f>
        <v>#N/A</v>
      </c>
      <c r="D23" s="289" t="e">
        <f>VLOOKUP(F23,SALES!A:D,3,0)</f>
        <v>#N/A</v>
      </c>
      <c r="E23" s="289"/>
      <c r="F23" s="297"/>
      <c r="G23" s="361"/>
      <c r="H23" s="292" t="e">
        <f>VLOOKUP(F23,SALES!A:D,4,0)</f>
        <v>#N/A</v>
      </c>
      <c r="I23" s="417">
        <f t="shared" si="1"/>
        <v>0</v>
      </c>
    </row>
    <row r="24" spans="1:9" ht="18" x14ac:dyDescent="0.35">
      <c r="A24" s="466"/>
      <c r="B24" s="466"/>
      <c r="C24" s="289" t="e">
        <f>VLOOKUP('SUMBER TEKNIK JAYA MEDAN'!F24,SALES!A:D,2,0)</f>
        <v>#N/A</v>
      </c>
      <c r="D24" s="289" t="e">
        <f>VLOOKUP(F24,SALES!A:D,3,0)</f>
        <v>#N/A</v>
      </c>
      <c r="E24" s="289"/>
      <c r="F24" s="297"/>
      <c r="G24" s="361"/>
      <c r="H24" s="292" t="e">
        <f>VLOOKUP(F24,SALES!A:D,4,0)</f>
        <v>#N/A</v>
      </c>
      <c r="I24" s="417">
        <f t="shared" si="1"/>
        <v>0</v>
      </c>
    </row>
    <row r="25" spans="1:9" ht="18" x14ac:dyDescent="0.35">
      <c r="A25" s="466"/>
      <c r="B25" s="466"/>
      <c r="C25" s="289" t="e">
        <f>VLOOKUP('SUMBER TEKNIK JAYA MEDAN'!F25,SALES!A:D,2,0)</f>
        <v>#N/A</v>
      </c>
      <c r="D25" s="289" t="e">
        <f>VLOOKUP(F25,SALES!A:D,3,0)</f>
        <v>#N/A</v>
      </c>
      <c r="E25" s="289"/>
      <c r="F25" s="297"/>
      <c r="G25" s="361"/>
      <c r="H25" s="292" t="e">
        <f>VLOOKUP(F25,SALES!A:D,4,0)</f>
        <v>#N/A</v>
      </c>
      <c r="I25" s="417">
        <f t="shared" si="1"/>
        <v>0</v>
      </c>
    </row>
    <row r="26" spans="1:9" ht="18" x14ac:dyDescent="0.35">
      <c r="A26" s="466"/>
      <c r="B26" s="466"/>
      <c r="C26" s="289" t="e">
        <f>VLOOKUP('SUMBER TEKNIK JAYA MEDAN'!F26,SALES!A:D,2,0)</f>
        <v>#N/A</v>
      </c>
      <c r="D26" s="289" t="e">
        <f>VLOOKUP(F26,SALES!A:D,3,0)</f>
        <v>#N/A</v>
      </c>
      <c r="E26" s="289"/>
      <c r="F26" s="297"/>
      <c r="G26" s="361"/>
      <c r="H26" s="292" t="e">
        <f>VLOOKUP(F26,SALES!A:D,4,0)</f>
        <v>#N/A</v>
      </c>
      <c r="I26" s="417">
        <f t="shared" si="1"/>
        <v>0</v>
      </c>
    </row>
    <row r="27" spans="1:9" ht="18" x14ac:dyDescent="0.35">
      <c r="A27" s="466"/>
      <c r="B27" s="466"/>
      <c r="C27" s="289" t="e">
        <f>VLOOKUP('SUMBER TEKNIK JAYA MEDAN'!F27,SALES!A:D,2,0)</f>
        <v>#N/A</v>
      </c>
      <c r="D27" s="289" t="e">
        <f>VLOOKUP(F27,SALES!A:D,3,0)</f>
        <v>#N/A</v>
      </c>
      <c r="E27" s="289"/>
      <c r="F27" s="297"/>
      <c r="G27" s="361"/>
      <c r="H27" s="292" t="e">
        <f>VLOOKUP(F27,SALES!A:D,4,0)</f>
        <v>#N/A</v>
      </c>
      <c r="I27" s="417">
        <f t="shared" si="1"/>
        <v>0</v>
      </c>
    </row>
    <row r="28" spans="1:9" ht="18" x14ac:dyDescent="0.35">
      <c r="A28" s="312"/>
      <c r="B28" s="312"/>
      <c r="C28" s="289" t="e">
        <f>VLOOKUP('SUMBER TEKNIK JAYA MEDAN'!F28,SALES!A:D,2,0)</f>
        <v>#N/A</v>
      </c>
      <c r="D28" s="289" t="e">
        <f>VLOOKUP(F28,SALES!A:D,3,0)</f>
        <v>#N/A</v>
      </c>
      <c r="E28" s="86"/>
      <c r="F28" s="15"/>
      <c r="G28" s="411"/>
      <c r="H28" s="292" t="e">
        <f>VLOOKUP(F28,SALES!A:D,4,0)</f>
        <v>#N/A</v>
      </c>
      <c r="I28" s="417">
        <f t="shared" si="1"/>
        <v>0</v>
      </c>
    </row>
    <row r="29" spans="1:9" ht="18" x14ac:dyDescent="0.35">
      <c r="A29" s="505"/>
      <c r="B29" s="505"/>
      <c r="C29" s="289" t="e">
        <f>VLOOKUP('SUMBER TEKNIK JAYA MEDAN'!F29,SALES!A:D,2,0)</f>
        <v>#N/A</v>
      </c>
      <c r="D29" s="289" t="e">
        <f>VLOOKUP(F29,SALES!A:D,3,0)</f>
        <v>#N/A</v>
      </c>
      <c r="E29" s="504"/>
      <c r="F29" s="55"/>
      <c r="G29" s="412"/>
      <c r="H29" s="292" t="e">
        <f>VLOOKUP(F29,SALES!A:D,4,0)</f>
        <v>#N/A</v>
      </c>
      <c r="I29" s="417">
        <f t="shared" si="1"/>
        <v>0</v>
      </c>
    </row>
    <row r="30" spans="1:9" ht="18" x14ac:dyDescent="0.35">
      <c r="A30" s="505"/>
      <c r="B30" s="505"/>
      <c r="C30" s="289" t="e">
        <f>VLOOKUP('SUMBER TEKNIK JAYA MEDAN'!F30,SALES!A:D,2,0)</f>
        <v>#N/A</v>
      </c>
      <c r="D30" s="289" t="e">
        <f>VLOOKUP(F30,SALES!A:D,3,0)</f>
        <v>#N/A</v>
      </c>
      <c r="E30" s="504"/>
      <c r="F30" s="55"/>
      <c r="G30" s="412"/>
      <c r="H30" s="292" t="e">
        <f>VLOOKUP(F30,SALES!A:D,4,0)</f>
        <v>#N/A</v>
      </c>
      <c r="I30" s="417">
        <f t="shared" si="1"/>
        <v>0</v>
      </c>
    </row>
    <row r="31" spans="1:9" ht="18.75" thickBot="1" x14ac:dyDescent="0.4">
      <c r="A31" s="505"/>
      <c r="B31" s="505"/>
      <c r="C31" s="289" t="e">
        <f>VLOOKUP('SUMBER TEKNIK JAYA MEDAN'!F31,SALES!A:D,2,0)</f>
        <v>#N/A</v>
      </c>
      <c r="D31" s="289" t="e">
        <f>VLOOKUP(F31,SALES!A:D,3,0)</f>
        <v>#N/A</v>
      </c>
      <c r="E31" s="55"/>
      <c r="F31" s="55"/>
      <c r="G31" s="412"/>
      <c r="H31" s="292" t="e">
        <f>VLOOKUP(F31,SALES!A:D,4,0)</f>
        <v>#N/A</v>
      </c>
      <c r="I31" s="417">
        <f t="shared" si="1"/>
        <v>0</v>
      </c>
    </row>
    <row r="32" spans="1:9" ht="18.75" thickBot="1" x14ac:dyDescent="0.4">
      <c r="A32" s="513"/>
      <c r="B32" s="513"/>
      <c r="C32" s="513"/>
      <c r="D32" s="513"/>
      <c r="E32" s="513"/>
      <c r="F32" s="513"/>
      <c r="G32" s="413"/>
      <c r="H32" s="111"/>
      <c r="I32" s="416">
        <f>SUM(I21:I31)</f>
        <v>21624202.399999999</v>
      </c>
    </row>
    <row r="39" spans="1:9" x14ac:dyDescent="0.3">
      <c r="A39" s="511"/>
      <c r="C39"/>
      <c r="D39"/>
      <c r="E39"/>
      <c r="F39"/>
      <c r="G39" s="415"/>
      <c r="H39"/>
      <c r="I39"/>
    </row>
    <row r="40" spans="1:9" x14ac:dyDescent="0.3">
      <c r="A40" s="511"/>
      <c r="C40"/>
      <c r="D40"/>
      <c r="E40"/>
      <c r="F40"/>
      <c r="G40" s="415"/>
      <c r="H40"/>
      <c r="I40"/>
    </row>
    <row r="41" spans="1:9" x14ac:dyDescent="0.3">
      <c r="A41" s="511"/>
      <c r="C41"/>
      <c r="D41"/>
      <c r="E41"/>
      <c r="F41"/>
      <c r="G41" s="415"/>
      <c r="H41"/>
      <c r="I41"/>
    </row>
    <row r="42" spans="1:9" x14ac:dyDescent="0.3">
      <c r="A42" s="511"/>
      <c r="C42"/>
      <c r="D42"/>
      <c r="E42"/>
      <c r="F42"/>
      <c r="G42" s="415"/>
      <c r="H42"/>
      <c r="I42"/>
    </row>
    <row r="43" spans="1:9" x14ac:dyDescent="0.3">
      <c r="A43" s="511"/>
      <c r="C43"/>
      <c r="D43"/>
      <c r="E43"/>
      <c r="F43"/>
      <c r="G43" s="415"/>
      <c r="H43"/>
      <c r="I43"/>
    </row>
    <row r="44" spans="1:9" x14ac:dyDescent="0.3">
      <c r="A44" s="511"/>
      <c r="C44"/>
      <c r="D44"/>
      <c r="E44"/>
      <c r="F44"/>
      <c r="G44" s="415"/>
      <c r="H44"/>
      <c r="I44"/>
    </row>
    <row r="45" spans="1:9" x14ac:dyDescent="0.3">
      <c r="A45" s="511"/>
      <c r="C45"/>
      <c r="D45"/>
      <c r="E45"/>
      <c r="F45"/>
      <c r="G45" s="415"/>
      <c r="H45"/>
      <c r="I45"/>
    </row>
    <row r="46" spans="1:9" x14ac:dyDescent="0.3">
      <c r="A46" s="511"/>
      <c r="C46"/>
      <c r="D46"/>
      <c r="E46"/>
      <c r="F46"/>
      <c r="G46" s="415"/>
      <c r="H46"/>
      <c r="I46"/>
    </row>
    <row r="47" spans="1:9" x14ac:dyDescent="0.3">
      <c r="A47" s="511"/>
      <c r="C47"/>
      <c r="D47"/>
      <c r="E47"/>
      <c r="F47"/>
      <c r="G47" s="415"/>
      <c r="H47"/>
      <c r="I47"/>
    </row>
    <row r="48" spans="1:9" x14ac:dyDescent="0.3">
      <c r="A48" s="512"/>
      <c r="B48" s="512"/>
      <c r="C48" s="512"/>
      <c r="D48" s="512"/>
      <c r="E48" s="512"/>
      <c r="F48" s="512"/>
      <c r="G48" s="512"/>
      <c r="H48" s="512"/>
    </row>
    <row r="49" spans="9:9" ht="18" x14ac:dyDescent="0.35">
      <c r="I49" s="79"/>
    </row>
  </sheetData>
  <mergeCells count="7">
    <mergeCell ref="A1:I1"/>
    <mergeCell ref="A2:I2"/>
    <mergeCell ref="A3:I3"/>
    <mergeCell ref="A48:H48"/>
    <mergeCell ref="A18:F18"/>
    <mergeCell ref="A39:A47"/>
    <mergeCell ref="A32:F3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workbookViewId="0">
      <pane ySplit="1" topLeftCell="A532" activePane="bottomLeft" state="frozen"/>
      <selection pane="bottomLeft" activeCell="B554" sqref="B554"/>
    </sheetView>
  </sheetViews>
  <sheetFormatPr defaultColWidth="9.140625" defaultRowHeight="15" x14ac:dyDescent="0.25"/>
  <cols>
    <col min="1" max="1" width="56.5703125" style="274" bestFit="1" customWidth="1"/>
    <col min="2" max="3" width="9.140625" style="342"/>
    <col min="4" max="4" width="13.140625" style="67" bestFit="1" customWidth="1"/>
    <col min="5" max="16384" width="9.140625" style="7"/>
  </cols>
  <sheetData>
    <row r="1" spans="1:4" x14ac:dyDescent="0.25">
      <c r="A1" s="341" t="s">
        <v>76</v>
      </c>
      <c r="B1" s="341" t="s">
        <v>3</v>
      </c>
      <c r="C1" s="342" t="s">
        <v>308</v>
      </c>
      <c r="D1" s="67" t="s">
        <v>9</v>
      </c>
    </row>
    <row r="2" spans="1:4" x14ac:dyDescent="0.25">
      <c r="A2" s="26" t="s">
        <v>96</v>
      </c>
      <c r="B2" s="344" t="s">
        <v>15</v>
      </c>
      <c r="C2" s="342" t="s">
        <v>16</v>
      </c>
      <c r="D2" s="342" t="s">
        <v>307</v>
      </c>
    </row>
    <row r="3" spans="1:4" x14ac:dyDescent="0.25">
      <c r="A3" s="26" t="s">
        <v>97</v>
      </c>
      <c r="B3" s="344" t="s">
        <v>15</v>
      </c>
      <c r="C3" s="342" t="s">
        <v>16</v>
      </c>
      <c r="D3" s="342" t="s">
        <v>307</v>
      </c>
    </row>
    <row r="4" spans="1:4" x14ac:dyDescent="0.25">
      <c r="A4" s="26" t="s">
        <v>98</v>
      </c>
      <c r="B4" s="344" t="s">
        <v>15</v>
      </c>
      <c r="C4" s="342" t="s">
        <v>16</v>
      </c>
      <c r="D4" s="342" t="s">
        <v>307</v>
      </c>
    </row>
    <row r="5" spans="1:4" x14ac:dyDescent="0.25">
      <c r="A5" s="26" t="s">
        <v>99</v>
      </c>
      <c r="B5" s="344" t="s">
        <v>436</v>
      </c>
      <c r="C5" s="342" t="s">
        <v>17</v>
      </c>
      <c r="D5" s="342" t="s">
        <v>306</v>
      </c>
    </row>
    <row r="6" spans="1:4" x14ac:dyDescent="0.25">
      <c r="A6" s="26" t="s">
        <v>102</v>
      </c>
      <c r="B6" s="344" t="s">
        <v>15</v>
      </c>
      <c r="C6" s="342" t="s">
        <v>16</v>
      </c>
      <c r="D6" s="342" t="s">
        <v>307</v>
      </c>
    </row>
    <row r="7" spans="1:4" x14ac:dyDescent="0.25">
      <c r="A7" s="26" t="s">
        <v>103</v>
      </c>
      <c r="B7" s="344" t="s">
        <v>436</v>
      </c>
      <c r="C7" s="342" t="s">
        <v>17</v>
      </c>
      <c r="D7" s="342" t="s">
        <v>306</v>
      </c>
    </row>
    <row r="8" spans="1:4" x14ac:dyDescent="0.25">
      <c r="A8" s="26" t="s">
        <v>104</v>
      </c>
      <c r="B8" s="344" t="s">
        <v>15</v>
      </c>
      <c r="C8" s="342" t="s">
        <v>17</v>
      </c>
      <c r="D8" s="342" t="s">
        <v>18</v>
      </c>
    </row>
    <row r="9" spans="1:4" x14ac:dyDescent="0.25">
      <c r="A9" s="26" t="s">
        <v>105</v>
      </c>
      <c r="B9" s="344" t="s">
        <v>15</v>
      </c>
      <c r="C9" s="342" t="s">
        <v>16</v>
      </c>
      <c r="D9" s="342" t="s">
        <v>18</v>
      </c>
    </row>
    <row r="10" spans="1:4" x14ac:dyDescent="0.25">
      <c r="A10" s="26" t="s">
        <v>106</v>
      </c>
      <c r="B10" s="344" t="s">
        <v>15</v>
      </c>
      <c r="C10" s="342" t="s">
        <v>16</v>
      </c>
      <c r="D10" s="342" t="s">
        <v>307</v>
      </c>
    </row>
    <row r="11" spans="1:4" x14ac:dyDescent="0.25">
      <c r="A11" s="345" t="s">
        <v>109</v>
      </c>
      <c r="B11" s="344" t="s">
        <v>15</v>
      </c>
      <c r="C11" s="342" t="s">
        <v>16</v>
      </c>
      <c r="D11" s="342" t="s">
        <v>307</v>
      </c>
    </row>
    <row r="12" spans="1:4" x14ac:dyDescent="0.25">
      <c r="A12" s="345" t="s">
        <v>111</v>
      </c>
      <c r="B12" s="344" t="s">
        <v>19</v>
      </c>
      <c r="C12" s="342" t="s">
        <v>16</v>
      </c>
      <c r="D12" s="342" t="s">
        <v>18</v>
      </c>
    </row>
    <row r="13" spans="1:4" x14ac:dyDescent="0.25">
      <c r="A13" s="345" t="s">
        <v>112</v>
      </c>
      <c r="B13" s="344" t="s">
        <v>436</v>
      </c>
      <c r="C13" s="342" t="s">
        <v>17</v>
      </c>
      <c r="D13" s="342" t="s">
        <v>306</v>
      </c>
    </row>
    <row r="14" spans="1:4" x14ac:dyDescent="0.25">
      <c r="A14" s="345" t="s">
        <v>68</v>
      </c>
      <c r="B14" s="344" t="s">
        <v>19</v>
      </c>
      <c r="C14" s="342" t="s">
        <v>16</v>
      </c>
      <c r="D14" s="342" t="s">
        <v>18</v>
      </c>
    </row>
    <row r="15" spans="1:4" x14ac:dyDescent="0.25">
      <c r="A15" s="345" t="s">
        <v>121</v>
      </c>
      <c r="B15" s="344" t="s">
        <v>15</v>
      </c>
      <c r="C15" s="342" t="s">
        <v>17</v>
      </c>
      <c r="D15" s="342" t="s">
        <v>18</v>
      </c>
    </row>
    <row r="16" spans="1:4" x14ac:dyDescent="0.25">
      <c r="A16" s="345" t="s">
        <v>123</v>
      </c>
      <c r="B16" s="344" t="s">
        <v>15</v>
      </c>
      <c r="C16" s="342" t="s">
        <v>17</v>
      </c>
      <c r="D16" s="342" t="s">
        <v>307</v>
      </c>
    </row>
    <row r="17" spans="1:4" x14ac:dyDescent="0.25">
      <c r="A17" s="345" t="s">
        <v>124</v>
      </c>
      <c r="B17" s="344" t="s">
        <v>15</v>
      </c>
      <c r="C17" s="342" t="s">
        <v>16</v>
      </c>
      <c r="D17" s="342" t="s">
        <v>307</v>
      </c>
    </row>
    <row r="18" spans="1:4" x14ac:dyDescent="0.25">
      <c r="A18" s="345" t="s">
        <v>132</v>
      </c>
      <c r="B18" s="344" t="s">
        <v>15</v>
      </c>
      <c r="C18" s="342" t="s">
        <v>16</v>
      </c>
      <c r="D18" s="342" t="s">
        <v>18</v>
      </c>
    </row>
    <row r="19" spans="1:4" x14ac:dyDescent="0.25">
      <c r="A19" s="345" t="s">
        <v>134</v>
      </c>
      <c r="B19" s="344" t="s">
        <v>436</v>
      </c>
      <c r="C19" s="342" t="s">
        <v>17</v>
      </c>
      <c r="D19" s="342" t="s">
        <v>306</v>
      </c>
    </row>
    <row r="20" spans="1:4" x14ac:dyDescent="0.25">
      <c r="A20" s="345" t="s">
        <v>142</v>
      </c>
      <c r="B20" s="344" t="s">
        <v>15</v>
      </c>
      <c r="C20" s="342" t="s">
        <v>16</v>
      </c>
      <c r="D20" s="342" t="s">
        <v>18</v>
      </c>
    </row>
    <row r="21" spans="1:4" x14ac:dyDescent="0.25">
      <c r="A21" s="345" t="s">
        <v>145</v>
      </c>
      <c r="B21" s="344" t="s">
        <v>15</v>
      </c>
      <c r="C21" s="342" t="s">
        <v>16</v>
      </c>
      <c r="D21" s="342" t="s">
        <v>307</v>
      </c>
    </row>
    <row r="22" spans="1:4" x14ac:dyDescent="0.25">
      <c r="A22" s="345" t="s">
        <v>152</v>
      </c>
      <c r="B22" s="344" t="s">
        <v>436</v>
      </c>
      <c r="C22" s="342" t="s">
        <v>17</v>
      </c>
      <c r="D22" s="342" t="s">
        <v>306</v>
      </c>
    </row>
    <row r="23" spans="1:4" x14ac:dyDescent="0.25">
      <c r="A23" s="345" t="s">
        <v>155</v>
      </c>
      <c r="B23" s="344" t="s">
        <v>15</v>
      </c>
      <c r="C23" s="342" t="s">
        <v>17</v>
      </c>
      <c r="D23" s="342" t="s">
        <v>18</v>
      </c>
    </row>
    <row r="24" spans="1:4" x14ac:dyDescent="0.25">
      <c r="A24" s="345" t="s">
        <v>158</v>
      </c>
      <c r="B24" s="344" t="s">
        <v>15</v>
      </c>
      <c r="C24" s="342" t="s">
        <v>16</v>
      </c>
      <c r="D24" s="342" t="s">
        <v>307</v>
      </c>
    </row>
    <row r="25" spans="1:4" x14ac:dyDescent="0.25">
      <c r="A25" s="345" t="s">
        <v>166</v>
      </c>
      <c r="B25" s="344" t="s">
        <v>15</v>
      </c>
      <c r="C25" s="342" t="s">
        <v>16</v>
      </c>
      <c r="D25" s="342" t="s">
        <v>307</v>
      </c>
    </row>
    <row r="26" spans="1:4" x14ac:dyDescent="0.25">
      <c r="A26" s="345" t="s">
        <v>168</v>
      </c>
      <c r="B26" s="344" t="s">
        <v>15</v>
      </c>
      <c r="C26" s="342" t="s">
        <v>16</v>
      </c>
      <c r="D26" s="342" t="s">
        <v>18</v>
      </c>
    </row>
    <row r="27" spans="1:4" x14ac:dyDescent="0.25">
      <c r="A27" s="345" t="s">
        <v>177</v>
      </c>
      <c r="B27" s="344" t="s">
        <v>15</v>
      </c>
      <c r="C27" s="342" t="s">
        <v>16</v>
      </c>
      <c r="D27" s="342" t="s">
        <v>307</v>
      </c>
    </row>
    <row r="28" spans="1:4" x14ac:dyDescent="0.25">
      <c r="A28" s="345" t="s">
        <v>181</v>
      </c>
      <c r="B28" s="344" t="s">
        <v>15</v>
      </c>
      <c r="C28" s="342" t="s">
        <v>16</v>
      </c>
      <c r="D28" s="342" t="s">
        <v>18</v>
      </c>
    </row>
    <row r="29" spans="1:4" x14ac:dyDescent="0.25">
      <c r="A29" s="345" t="s">
        <v>182</v>
      </c>
      <c r="B29" s="344" t="s">
        <v>15</v>
      </c>
      <c r="C29" s="342" t="s">
        <v>16</v>
      </c>
      <c r="D29" s="342" t="s">
        <v>18</v>
      </c>
    </row>
    <row r="30" spans="1:4" x14ac:dyDescent="0.25">
      <c r="A30" s="345" t="s">
        <v>183</v>
      </c>
      <c r="B30" s="344" t="s">
        <v>15</v>
      </c>
      <c r="C30" s="342" t="s">
        <v>16</v>
      </c>
      <c r="D30" s="342" t="s">
        <v>307</v>
      </c>
    </row>
    <row r="31" spans="1:4" x14ac:dyDescent="0.25">
      <c r="A31" s="345" t="s">
        <v>187</v>
      </c>
      <c r="B31" s="344" t="s">
        <v>15</v>
      </c>
      <c r="C31" s="342" t="s">
        <v>17</v>
      </c>
      <c r="D31" s="342" t="s">
        <v>307</v>
      </c>
    </row>
    <row r="32" spans="1:4" x14ac:dyDescent="0.25">
      <c r="A32" s="345" t="s">
        <v>194</v>
      </c>
      <c r="B32" s="344" t="s">
        <v>15</v>
      </c>
      <c r="C32" s="342" t="s">
        <v>16</v>
      </c>
      <c r="D32" s="342" t="s">
        <v>307</v>
      </c>
    </row>
    <row r="33" spans="1:4" x14ac:dyDescent="0.25">
      <c r="A33" s="274" t="s">
        <v>64</v>
      </c>
      <c r="B33" s="344" t="s">
        <v>430</v>
      </c>
      <c r="C33" s="342" t="s">
        <v>16</v>
      </c>
      <c r="D33" s="342" t="s">
        <v>18</v>
      </c>
    </row>
    <row r="34" spans="1:4" x14ac:dyDescent="0.25">
      <c r="A34" s="274" t="s">
        <v>203</v>
      </c>
      <c r="B34" s="344" t="s">
        <v>15</v>
      </c>
      <c r="C34" s="342" t="s">
        <v>16</v>
      </c>
      <c r="D34" s="342" t="s">
        <v>307</v>
      </c>
    </row>
    <row r="35" spans="1:4" x14ac:dyDescent="0.25">
      <c r="A35" s="349" t="s">
        <v>204</v>
      </c>
      <c r="B35" s="344" t="s">
        <v>15</v>
      </c>
      <c r="C35" s="342" t="s">
        <v>16</v>
      </c>
      <c r="D35" s="342" t="s">
        <v>18</v>
      </c>
    </row>
    <row r="36" spans="1:4" x14ac:dyDescent="0.25">
      <c r="A36" s="274" t="s">
        <v>206</v>
      </c>
      <c r="B36" s="344" t="s">
        <v>15</v>
      </c>
      <c r="C36" s="342" t="s">
        <v>17</v>
      </c>
      <c r="D36" s="342" t="s">
        <v>18</v>
      </c>
    </row>
    <row r="37" spans="1:4" x14ac:dyDescent="0.25">
      <c r="A37" s="274" t="s">
        <v>208</v>
      </c>
      <c r="B37" s="344" t="s">
        <v>15</v>
      </c>
      <c r="C37" s="342" t="s">
        <v>17</v>
      </c>
      <c r="D37" s="342" t="s">
        <v>18</v>
      </c>
    </row>
    <row r="38" spans="1:4" x14ac:dyDescent="0.25">
      <c r="A38" s="274" t="s">
        <v>210</v>
      </c>
      <c r="B38" s="344" t="s">
        <v>15</v>
      </c>
      <c r="C38" s="342" t="s">
        <v>16</v>
      </c>
      <c r="D38" s="342" t="s">
        <v>307</v>
      </c>
    </row>
    <row r="39" spans="1:4" x14ac:dyDescent="0.25">
      <c r="A39" s="274" t="s">
        <v>214</v>
      </c>
      <c r="B39" s="344" t="s">
        <v>15</v>
      </c>
      <c r="C39" s="342" t="s">
        <v>16</v>
      </c>
      <c r="D39" s="342" t="s">
        <v>307</v>
      </c>
    </row>
    <row r="40" spans="1:4" x14ac:dyDescent="0.25">
      <c r="A40" s="274" t="s">
        <v>228</v>
      </c>
      <c r="B40" s="344" t="s">
        <v>15</v>
      </c>
      <c r="C40" s="342" t="s">
        <v>16</v>
      </c>
      <c r="D40" s="342" t="s">
        <v>307</v>
      </c>
    </row>
    <row r="41" spans="1:4" x14ac:dyDescent="0.25">
      <c r="A41" s="274" t="s">
        <v>229</v>
      </c>
      <c r="B41" s="344" t="s">
        <v>15</v>
      </c>
      <c r="C41" s="342" t="s">
        <v>16</v>
      </c>
      <c r="D41" s="342" t="s">
        <v>307</v>
      </c>
    </row>
    <row r="42" spans="1:4" x14ac:dyDescent="0.25">
      <c r="A42" s="345" t="s">
        <v>313</v>
      </c>
      <c r="B42" s="344" t="s">
        <v>15</v>
      </c>
      <c r="C42" s="342" t="s">
        <v>16</v>
      </c>
      <c r="D42" s="67" t="s">
        <v>18</v>
      </c>
    </row>
    <row r="43" spans="1:4" x14ac:dyDescent="0.25">
      <c r="A43" s="349" t="s">
        <v>233</v>
      </c>
      <c r="B43" s="344" t="s">
        <v>15</v>
      </c>
      <c r="C43" s="342" t="s">
        <v>16</v>
      </c>
      <c r="D43" s="67" t="s">
        <v>18</v>
      </c>
    </row>
    <row r="44" spans="1:4" x14ac:dyDescent="0.25">
      <c r="A44" s="345" t="s">
        <v>235</v>
      </c>
      <c r="B44" s="344" t="s">
        <v>15</v>
      </c>
      <c r="C44" s="342" t="s">
        <v>16</v>
      </c>
      <c r="D44" s="67" t="s">
        <v>307</v>
      </c>
    </row>
    <row r="45" spans="1:4" x14ac:dyDescent="0.25">
      <c r="A45" s="349" t="s">
        <v>238</v>
      </c>
      <c r="B45" s="344" t="s">
        <v>15</v>
      </c>
      <c r="C45" s="342" t="s">
        <v>16</v>
      </c>
      <c r="D45" s="67" t="s">
        <v>307</v>
      </c>
    </row>
    <row r="46" spans="1:4" x14ac:dyDescent="0.25">
      <c r="A46" s="349" t="s">
        <v>239</v>
      </c>
      <c r="B46" s="344" t="s">
        <v>15</v>
      </c>
      <c r="C46" s="342" t="s">
        <v>16</v>
      </c>
      <c r="D46" s="67" t="s">
        <v>307</v>
      </c>
    </row>
    <row r="47" spans="1:4" x14ac:dyDescent="0.25">
      <c r="A47" s="345" t="s">
        <v>243</v>
      </c>
      <c r="B47" s="344" t="s">
        <v>15</v>
      </c>
      <c r="C47" s="342" t="s">
        <v>16</v>
      </c>
      <c r="D47" s="67" t="s">
        <v>18</v>
      </c>
    </row>
    <row r="48" spans="1:4" x14ac:dyDescent="0.25">
      <c r="A48" s="274" t="s">
        <v>244</v>
      </c>
      <c r="B48" s="344" t="s">
        <v>15</v>
      </c>
      <c r="C48" s="342" t="s">
        <v>16</v>
      </c>
      <c r="D48" s="67" t="s">
        <v>307</v>
      </c>
    </row>
    <row r="49" spans="1:4" x14ac:dyDescent="0.25">
      <c r="A49" s="274" t="s">
        <v>245</v>
      </c>
      <c r="B49" s="344" t="s">
        <v>15</v>
      </c>
      <c r="C49" s="342" t="s">
        <v>16</v>
      </c>
      <c r="D49" s="67" t="s">
        <v>307</v>
      </c>
    </row>
    <row r="50" spans="1:4" x14ac:dyDescent="0.25">
      <c r="A50" s="343" t="s">
        <v>246</v>
      </c>
      <c r="B50" s="344" t="s">
        <v>15</v>
      </c>
      <c r="C50" s="342" t="s">
        <v>16</v>
      </c>
      <c r="D50" s="67" t="s">
        <v>307</v>
      </c>
    </row>
    <row r="51" spans="1:4" x14ac:dyDescent="0.25">
      <c r="A51" s="343" t="s">
        <v>251</v>
      </c>
      <c r="B51" s="344" t="s">
        <v>15</v>
      </c>
      <c r="C51" s="342" t="s">
        <v>17</v>
      </c>
      <c r="D51" s="67" t="s">
        <v>307</v>
      </c>
    </row>
    <row r="52" spans="1:4" x14ac:dyDescent="0.25">
      <c r="A52" s="343" t="s">
        <v>252</v>
      </c>
      <c r="B52" s="344" t="s">
        <v>15</v>
      </c>
      <c r="C52" s="342" t="s">
        <v>16</v>
      </c>
      <c r="D52" s="67" t="s">
        <v>307</v>
      </c>
    </row>
    <row r="53" spans="1:4" x14ac:dyDescent="0.25">
      <c r="A53" s="343" t="s">
        <v>261</v>
      </c>
      <c r="B53" s="344" t="s">
        <v>15</v>
      </c>
      <c r="C53" s="342" t="s">
        <v>16</v>
      </c>
      <c r="D53" s="67" t="s">
        <v>307</v>
      </c>
    </row>
    <row r="54" spans="1:4" x14ac:dyDescent="0.25">
      <c r="A54" s="343" t="s">
        <v>262</v>
      </c>
      <c r="B54" s="344" t="s">
        <v>15</v>
      </c>
      <c r="C54" s="342" t="s">
        <v>16</v>
      </c>
      <c r="D54" s="67" t="s">
        <v>18</v>
      </c>
    </row>
    <row r="55" spans="1:4" x14ac:dyDescent="0.25">
      <c r="A55" s="350" t="s">
        <v>70</v>
      </c>
      <c r="B55" s="344" t="s">
        <v>430</v>
      </c>
      <c r="C55" s="342" t="s">
        <v>16</v>
      </c>
      <c r="D55" s="67" t="s">
        <v>18</v>
      </c>
    </row>
    <row r="56" spans="1:4" x14ac:dyDescent="0.25">
      <c r="A56" s="343" t="s">
        <v>264</v>
      </c>
      <c r="B56" s="344" t="s">
        <v>436</v>
      </c>
      <c r="C56" s="342" t="s">
        <v>17</v>
      </c>
      <c r="D56" s="67" t="s">
        <v>306</v>
      </c>
    </row>
    <row r="57" spans="1:4" x14ac:dyDescent="0.25">
      <c r="A57" s="343" t="s">
        <v>265</v>
      </c>
      <c r="B57" s="344" t="s">
        <v>20</v>
      </c>
      <c r="C57" s="342" t="s">
        <v>17</v>
      </c>
      <c r="D57" s="67" t="s">
        <v>307</v>
      </c>
    </row>
    <row r="58" spans="1:4" x14ac:dyDescent="0.25">
      <c r="A58" s="343" t="s">
        <v>73</v>
      </c>
      <c r="B58" s="344" t="s">
        <v>15</v>
      </c>
      <c r="C58" s="342" t="s">
        <v>16</v>
      </c>
      <c r="D58" s="67" t="s">
        <v>307</v>
      </c>
    </row>
    <row r="59" spans="1:4" x14ac:dyDescent="0.25">
      <c r="A59" s="343" t="s">
        <v>267</v>
      </c>
      <c r="B59" s="344" t="s">
        <v>15</v>
      </c>
      <c r="C59" s="342" t="s">
        <v>16</v>
      </c>
      <c r="D59" s="67" t="s">
        <v>18</v>
      </c>
    </row>
    <row r="60" spans="1:4" x14ac:dyDescent="0.25">
      <c r="A60" s="343" t="s">
        <v>268</v>
      </c>
      <c r="B60" s="344" t="s">
        <v>15</v>
      </c>
      <c r="C60" s="342" t="s">
        <v>16</v>
      </c>
      <c r="D60" s="67" t="s">
        <v>18</v>
      </c>
    </row>
    <row r="61" spans="1:4" x14ac:dyDescent="0.25">
      <c r="A61" s="343" t="s">
        <v>270</v>
      </c>
      <c r="B61" s="344" t="s">
        <v>15</v>
      </c>
      <c r="C61" s="342" t="s">
        <v>16</v>
      </c>
      <c r="D61" s="67" t="s">
        <v>307</v>
      </c>
    </row>
    <row r="62" spans="1:4" x14ac:dyDescent="0.25">
      <c r="A62" s="343" t="s">
        <v>273</v>
      </c>
      <c r="B62" s="344" t="s">
        <v>15</v>
      </c>
      <c r="C62" s="342" t="s">
        <v>16</v>
      </c>
      <c r="D62" s="67" t="s">
        <v>18</v>
      </c>
    </row>
    <row r="63" spans="1:4" x14ac:dyDescent="0.25">
      <c r="A63" s="343" t="s">
        <v>276</v>
      </c>
      <c r="B63" s="344" t="s">
        <v>15</v>
      </c>
      <c r="C63" s="342" t="s">
        <v>16</v>
      </c>
      <c r="D63" s="67" t="s">
        <v>307</v>
      </c>
    </row>
    <row r="64" spans="1:4" x14ac:dyDescent="0.25">
      <c r="A64" s="343" t="s">
        <v>281</v>
      </c>
      <c r="B64" s="344" t="s">
        <v>15</v>
      </c>
      <c r="C64" s="342" t="s">
        <v>16</v>
      </c>
      <c r="D64" s="67" t="s">
        <v>307</v>
      </c>
    </row>
    <row r="65" spans="1:4" x14ac:dyDescent="0.25">
      <c r="A65" s="343" t="s">
        <v>285</v>
      </c>
      <c r="B65" s="344" t="s">
        <v>15</v>
      </c>
      <c r="C65" s="342" t="s">
        <v>16</v>
      </c>
      <c r="D65" s="67" t="s">
        <v>307</v>
      </c>
    </row>
    <row r="66" spans="1:4" x14ac:dyDescent="0.25">
      <c r="A66" s="343" t="s">
        <v>286</v>
      </c>
      <c r="B66" s="344" t="s">
        <v>15</v>
      </c>
      <c r="C66" s="342" t="s">
        <v>16</v>
      </c>
      <c r="D66" s="67" t="s">
        <v>18</v>
      </c>
    </row>
    <row r="67" spans="1:4" x14ac:dyDescent="0.25">
      <c r="A67" s="343" t="s">
        <v>289</v>
      </c>
      <c r="B67" s="344" t="s">
        <v>15</v>
      </c>
      <c r="C67" s="342" t="s">
        <v>16</v>
      </c>
      <c r="D67" s="67" t="s">
        <v>307</v>
      </c>
    </row>
    <row r="68" spans="1:4" x14ac:dyDescent="0.25">
      <c r="A68" s="343" t="s">
        <v>291</v>
      </c>
      <c r="B68" s="344" t="s">
        <v>436</v>
      </c>
      <c r="C68" s="342" t="s">
        <v>17</v>
      </c>
      <c r="D68" s="67" t="s">
        <v>306</v>
      </c>
    </row>
    <row r="69" spans="1:4" x14ac:dyDescent="0.25">
      <c r="A69" s="343" t="s">
        <v>295</v>
      </c>
      <c r="B69" s="344" t="s">
        <v>15</v>
      </c>
      <c r="C69" s="342" t="s">
        <v>16</v>
      </c>
      <c r="D69" s="67" t="s">
        <v>307</v>
      </c>
    </row>
    <row r="70" spans="1:4" x14ac:dyDescent="0.25">
      <c r="A70" s="343" t="s">
        <v>297</v>
      </c>
      <c r="B70" s="344" t="s">
        <v>15</v>
      </c>
      <c r="C70" s="342" t="s">
        <v>17</v>
      </c>
      <c r="D70" s="67" t="s">
        <v>307</v>
      </c>
    </row>
    <row r="71" spans="1:4" x14ac:dyDescent="0.25">
      <c r="A71" s="343" t="s">
        <v>300</v>
      </c>
      <c r="B71" s="344" t="s">
        <v>15</v>
      </c>
      <c r="C71" s="342" t="s">
        <v>17</v>
      </c>
      <c r="D71" s="67" t="s">
        <v>307</v>
      </c>
    </row>
    <row r="72" spans="1:4" x14ac:dyDescent="0.25">
      <c r="A72" s="343" t="s">
        <v>301</v>
      </c>
      <c r="B72" s="344" t="s">
        <v>15</v>
      </c>
      <c r="C72" s="342" t="s">
        <v>16</v>
      </c>
      <c r="D72" s="67" t="s">
        <v>18</v>
      </c>
    </row>
    <row r="73" spans="1:4" x14ac:dyDescent="0.25">
      <c r="A73" s="343" t="s">
        <v>312</v>
      </c>
      <c r="B73" s="344" t="s">
        <v>15</v>
      </c>
      <c r="C73" s="342" t="s">
        <v>16</v>
      </c>
      <c r="D73" s="67" t="s">
        <v>307</v>
      </c>
    </row>
    <row r="74" spans="1:4" x14ac:dyDescent="0.25">
      <c r="A74" s="274" t="s">
        <v>314</v>
      </c>
      <c r="B74" s="344" t="s">
        <v>15</v>
      </c>
      <c r="C74" s="342" t="s">
        <v>16</v>
      </c>
      <c r="D74" s="67" t="s">
        <v>307</v>
      </c>
    </row>
    <row r="75" spans="1:4" x14ac:dyDescent="0.25">
      <c r="A75" s="274" t="s">
        <v>315</v>
      </c>
      <c r="B75" s="344" t="s">
        <v>15</v>
      </c>
      <c r="C75" s="342" t="s">
        <v>16</v>
      </c>
      <c r="D75" s="67" t="s">
        <v>307</v>
      </c>
    </row>
    <row r="76" spans="1:4" x14ac:dyDescent="0.25">
      <c r="A76" s="274" t="s">
        <v>316</v>
      </c>
      <c r="B76" s="344" t="s">
        <v>15</v>
      </c>
      <c r="C76" s="342" t="s">
        <v>16</v>
      </c>
      <c r="D76" s="67" t="s">
        <v>307</v>
      </c>
    </row>
    <row r="77" spans="1:4" x14ac:dyDescent="0.25">
      <c r="A77" s="343" t="s">
        <v>319</v>
      </c>
      <c r="B77" s="344" t="s">
        <v>15</v>
      </c>
      <c r="C77" s="342" t="s">
        <v>16</v>
      </c>
      <c r="D77" s="67" t="s">
        <v>18</v>
      </c>
    </row>
    <row r="78" spans="1:4" x14ac:dyDescent="0.25">
      <c r="A78" s="343" t="s">
        <v>321</v>
      </c>
      <c r="B78" s="344" t="s">
        <v>15</v>
      </c>
      <c r="C78" s="342" t="s">
        <v>16</v>
      </c>
      <c r="D78" s="67" t="s">
        <v>307</v>
      </c>
    </row>
    <row r="79" spans="1:4" x14ac:dyDescent="0.25">
      <c r="A79" s="343" t="s">
        <v>322</v>
      </c>
      <c r="B79" s="344" t="s">
        <v>15</v>
      </c>
      <c r="C79" s="342" t="s">
        <v>17</v>
      </c>
      <c r="D79" s="67" t="s">
        <v>307</v>
      </c>
    </row>
    <row r="80" spans="1:4" x14ac:dyDescent="0.25">
      <c r="A80" s="343" t="s">
        <v>324</v>
      </c>
      <c r="B80" s="344" t="s">
        <v>15</v>
      </c>
      <c r="C80" s="342" t="s">
        <v>16</v>
      </c>
      <c r="D80" s="67" t="s">
        <v>307</v>
      </c>
    </row>
    <row r="81" spans="1:4" x14ac:dyDescent="0.25">
      <c r="A81" s="343" t="s">
        <v>325</v>
      </c>
      <c r="B81" s="344" t="s">
        <v>15</v>
      </c>
      <c r="C81" s="342" t="s">
        <v>16</v>
      </c>
      <c r="D81" s="67" t="s">
        <v>18</v>
      </c>
    </row>
    <row r="82" spans="1:4" x14ac:dyDescent="0.25">
      <c r="A82" s="343" t="s">
        <v>327</v>
      </c>
      <c r="B82" s="344" t="s">
        <v>15</v>
      </c>
      <c r="C82" s="342" t="s">
        <v>16</v>
      </c>
      <c r="D82" s="67" t="s">
        <v>307</v>
      </c>
    </row>
    <row r="83" spans="1:4" x14ac:dyDescent="0.25">
      <c r="A83" s="343" t="s">
        <v>328</v>
      </c>
      <c r="B83" s="344" t="s">
        <v>15</v>
      </c>
      <c r="C83" s="342" t="s">
        <v>17</v>
      </c>
      <c r="D83" s="67" t="s">
        <v>307</v>
      </c>
    </row>
    <row r="84" spans="1:4" x14ac:dyDescent="0.25">
      <c r="A84" s="343" t="s">
        <v>329</v>
      </c>
      <c r="B84" s="344" t="s">
        <v>15</v>
      </c>
      <c r="C84" s="342" t="s">
        <v>16</v>
      </c>
      <c r="D84" s="67" t="s">
        <v>18</v>
      </c>
    </row>
    <row r="85" spans="1:4" x14ac:dyDescent="0.25">
      <c r="A85" s="343" t="s">
        <v>331</v>
      </c>
      <c r="B85" s="344" t="s">
        <v>15</v>
      </c>
      <c r="C85" s="342" t="s">
        <v>16</v>
      </c>
      <c r="D85" s="67" t="s">
        <v>307</v>
      </c>
    </row>
    <row r="86" spans="1:4" x14ac:dyDescent="0.25">
      <c r="A86" s="343" t="s">
        <v>336</v>
      </c>
      <c r="B86" s="344" t="s">
        <v>15</v>
      </c>
      <c r="C86" s="342" t="s">
        <v>17</v>
      </c>
      <c r="D86" s="67" t="s">
        <v>307</v>
      </c>
    </row>
    <row r="87" spans="1:4" x14ac:dyDescent="0.25">
      <c r="A87" s="343" t="s">
        <v>337</v>
      </c>
      <c r="B87" s="344" t="s">
        <v>15</v>
      </c>
      <c r="C87" s="342" t="s">
        <v>16</v>
      </c>
      <c r="D87" s="67" t="s">
        <v>307</v>
      </c>
    </row>
    <row r="88" spans="1:4" x14ac:dyDescent="0.25">
      <c r="A88" s="343" t="s">
        <v>338</v>
      </c>
      <c r="B88" s="344" t="s">
        <v>15</v>
      </c>
      <c r="C88" s="342" t="s">
        <v>16</v>
      </c>
      <c r="D88" s="67" t="s">
        <v>307</v>
      </c>
    </row>
    <row r="89" spans="1:4" x14ac:dyDescent="0.25">
      <c r="A89" s="343" t="s">
        <v>339</v>
      </c>
      <c r="B89" s="344" t="s">
        <v>15</v>
      </c>
      <c r="C89" s="342" t="s">
        <v>16</v>
      </c>
      <c r="D89" s="67" t="s">
        <v>307</v>
      </c>
    </row>
    <row r="90" spans="1:4" x14ac:dyDescent="0.25">
      <c r="A90" s="343" t="s">
        <v>342</v>
      </c>
      <c r="B90" s="344" t="s">
        <v>15</v>
      </c>
      <c r="C90" s="342" t="s">
        <v>16</v>
      </c>
      <c r="D90" s="67" t="s">
        <v>307</v>
      </c>
    </row>
    <row r="91" spans="1:4" x14ac:dyDescent="0.25">
      <c r="A91" s="274" t="s">
        <v>347</v>
      </c>
      <c r="B91" s="344" t="s">
        <v>15</v>
      </c>
      <c r="C91" s="342" t="s">
        <v>16</v>
      </c>
      <c r="D91" s="67" t="s">
        <v>307</v>
      </c>
    </row>
    <row r="92" spans="1:4" x14ac:dyDescent="0.25">
      <c r="A92" s="274" t="s">
        <v>349</v>
      </c>
      <c r="B92" s="344" t="s">
        <v>19</v>
      </c>
      <c r="C92" s="342" t="s">
        <v>16</v>
      </c>
      <c r="D92" s="67" t="s">
        <v>18</v>
      </c>
    </row>
    <row r="93" spans="1:4" x14ac:dyDescent="0.25">
      <c r="A93" s="274" t="s">
        <v>354</v>
      </c>
      <c r="B93" s="344" t="s">
        <v>15</v>
      </c>
      <c r="C93" s="342" t="s">
        <v>17</v>
      </c>
      <c r="D93" s="67" t="s">
        <v>307</v>
      </c>
    </row>
    <row r="94" spans="1:4" x14ac:dyDescent="0.25">
      <c r="A94" s="274" t="s">
        <v>363</v>
      </c>
      <c r="B94" s="344" t="s">
        <v>15</v>
      </c>
      <c r="C94" s="342" t="s">
        <v>16</v>
      </c>
      <c r="D94" s="67" t="s">
        <v>307</v>
      </c>
    </row>
    <row r="95" spans="1:4" x14ac:dyDescent="0.25">
      <c r="A95" s="343" t="s">
        <v>359</v>
      </c>
      <c r="B95" s="344" t="s">
        <v>430</v>
      </c>
      <c r="C95" s="342" t="s">
        <v>17</v>
      </c>
      <c r="D95" s="67" t="s">
        <v>18</v>
      </c>
    </row>
    <row r="96" spans="1:4" x14ac:dyDescent="0.25">
      <c r="A96" s="345" t="s">
        <v>32</v>
      </c>
      <c r="B96" s="344" t="s">
        <v>20</v>
      </c>
      <c r="C96" s="342" t="s">
        <v>17</v>
      </c>
      <c r="D96" s="342" t="s">
        <v>18</v>
      </c>
    </row>
    <row r="97" spans="1:4" x14ac:dyDescent="0.25">
      <c r="A97" s="345" t="s">
        <v>55</v>
      </c>
      <c r="B97" s="344" t="s">
        <v>20</v>
      </c>
      <c r="C97" s="342" t="s">
        <v>16</v>
      </c>
      <c r="D97" s="342" t="s">
        <v>307</v>
      </c>
    </row>
    <row r="98" spans="1:4" s="347" customFormat="1" x14ac:dyDescent="0.25">
      <c r="A98" s="345" t="s">
        <v>190</v>
      </c>
      <c r="B98" s="344" t="s">
        <v>20</v>
      </c>
      <c r="C98" s="342" t="s">
        <v>16</v>
      </c>
      <c r="D98" s="342" t="s">
        <v>18</v>
      </c>
    </row>
    <row r="99" spans="1:4" x14ac:dyDescent="0.25">
      <c r="A99" s="274" t="s">
        <v>207</v>
      </c>
      <c r="B99" s="344" t="s">
        <v>15</v>
      </c>
      <c r="C99" s="342" t="s">
        <v>16</v>
      </c>
      <c r="D99" s="342" t="s">
        <v>18</v>
      </c>
    </row>
    <row r="100" spans="1:4" x14ac:dyDescent="0.25">
      <c r="A100" s="274" t="s">
        <v>253</v>
      </c>
      <c r="B100" s="344" t="s">
        <v>20</v>
      </c>
      <c r="C100" s="342" t="s">
        <v>16</v>
      </c>
      <c r="D100" s="67" t="s">
        <v>307</v>
      </c>
    </row>
    <row r="101" spans="1:4" x14ac:dyDescent="0.25">
      <c r="A101" s="350" t="s">
        <v>254</v>
      </c>
      <c r="B101" s="344" t="s">
        <v>20</v>
      </c>
      <c r="C101" s="342" t="s">
        <v>16</v>
      </c>
      <c r="D101" s="67" t="s">
        <v>307</v>
      </c>
    </row>
    <row r="102" spans="1:4" x14ac:dyDescent="0.25">
      <c r="A102" s="343" t="s">
        <v>275</v>
      </c>
      <c r="B102" s="344" t="s">
        <v>20</v>
      </c>
      <c r="C102" s="342" t="s">
        <v>17</v>
      </c>
      <c r="D102" s="67" t="s">
        <v>307</v>
      </c>
    </row>
    <row r="103" spans="1:4" x14ac:dyDescent="0.25">
      <c r="A103" s="343" t="s">
        <v>57</v>
      </c>
      <c r="B103" s="344" t="s">
        <v>20</v>
      </c>
      <c r="C103" s="342" t="s">
        <v>16</v>
      </c>
      <c r="D103" s="67" t="s">
        <v>18</v>
      </c>
    </row>
    <row r="104" spans="1:4" x14ac:dyDescent="0.25">
      <c r="A104" s="274" t="s">
        <v>683</v>
      </c>
      <c r="B104" s="342" t="s">
        <v>20</v>
      </c>
      <c r="C104" s="342" t="s">
        <v>17</v>
      </c>
      <c r="D104" s="342" t="s">
        <v>18</v>
      </c>
    </row>
    <row r="105" spans="1:4" x14ac:dyDescent="0.25">
      <c r="A105" s="274" t="s">
        <v>77</v>
      </c>
      <c r="B105" s="342" t="s">
        <v>20</v>
      </c>
      <c r="C105" s="342" t="s">
        <v>17</v>
      </c>
      <c r="D105" s="342" t="s">
        <v>18</v>
      </c>
    </row>
    <row r="106" spans="1:4" x14ac:dyDescent="0.25">
      <c r="A106" s="274" t="s">
        <v>78</v>
      </c>
      <c r="B106" s="342" t="s">
        <v>20</v>
      </c>
      <c r="C106" s="342" t="s">
        <v>17</v>
      </c>
      <c r="D106" s="342" t="s">
        <v>18</v>
      </c>
    </row>
    <row r="107" spans="1:4" x14ac:dyDescent="0.25">
      <c r="A107" s="274" t="s">
        <v>79</v>
      </c>
      <c r="B107" s="342" t="s">
        <v>20</v>
      </c>
      <c r="C107" s="342" t="s">
        <v>17</v>
      </c>
      <c r="D107" s="342" t="s">
        <v>307</v>
      </c>
    </row>
    <row r="108" spans="1:4" x14ac:dyDescent="0.25">
      <c r="A108" s="26" t="s">
        <v>27</v>
      </c>
      <c r="B108" s="344" t="s">
        <v>20</v>
      </c>
      <c r="C108" s="342" t="s">
        <v>17</v>
      </c>
      <c r="D108" s="342" t="s">
        <v>18</v>
      </c>
    </row>
    <row r="109" spans="1:4" x14ac:dyDescent="0.25">
      <c r="A109" s="26" t="s">
        <v>100</v>
      </c>
      <c r="B109" s="344" t="s">
        <v>20</v>
      </c>
      <c r="C109" s="342" t="s">
        <v>16</v>
      </c>
      <c r="D109" s="342" t="s">
        <v>18</v>
      </c>
    </row>
    <row r="110" spans="1:4" x14ac:dyDescent="0.25">
      <c r="A110" s="345" t="s">
        <v>107</v>
      </c>
      <c r="B110" s="342" t="s">
        <v>20</v>
      </c>
      <c r="C110" s="342" t="s">
        <v>16</v>
      </c>
      <c r="D110" s="342" t="s">
        <v>307</v>
      </c>
    </row>
    <row r="111" spans="1:4" x14ac:dyDescent="0.25">
      <c r="A111" s="345" t="s">
        <v>114</v>
      </c>
      <c r="B111" s="342" t="s">
        <v>20</v>
      </c>
      <c r="C111" s="342" t="s">
        <v>16</v>
      </c>
      <c r="D111" s="342" t="s">
        <v>307</v>
      </c>
    </row>
    <row r="112" spans="1:4" x14ac:dyDescent="0.25">
      <c r="A112" s="345" t="s">
        <v>115</v>
      </c>
      <c r="B112" s="342" t="s">
        <v>20</v>
      </c>
      <c r="C112" s="342" t="s">
        <v>16</v>
      </c>
      <c r="D112" s="342" t="s">
        <v>18</v>
      </c>
    </row>
    <row r="113" spans="1:4" x14ac:dyDescent="0.25">
      <c r="A113" s="345" t="s">
        <v>122</v>
      </c>
      <c r="B113" s="71" t="s">
        <v>20</v>
      </c>
      <c r="C113" s="342" t="s">
        <v>16</v>
      </c>
      <c r="D113" s="342" t="s">
        <v>307</v>
      </c>
    </row>
    <row r="114" spans="1:4" x14ac:dyDescent="0.25">
      <c r="A114" s="345" t="s">
        <v>33</v>
      </c>
      <c r="B114" s="71" t="s">
        <v>20</v>
      </c>
      <c r="C114" s="342" t="s">
        <v>17</v>
      </c>
      <c r="D114" s="342" t="s">
        <v>307</v>
      </c>
    </row>
    <row r="115" spans="1:4" x14ac:dyDescent="0.25">
      <c r="A115" s="345" t="s">
        <v>138</v>
      </c>
      <c r="B115" s="342" t="s">
        <v>20</v>
      </c>
      <c r="C115" s="342" t="s">
        <v>17</v>
      </c>
      <c r="D115" s="342" t="s">
        <v>18</v>
      </c>
    </row>
    <row r="116" spans="1:4" x14ac:dyDescent="0.25">
      <c r="A116" s="345" t="s">
        <v>140</v>
      </c>
      <c r="B116" s="342" t="s">
        <v>20</v>
      </c>
      <c r="C116" s="342" t="s">
        <v>16</v>
      </c>
      <c r="D116" s="342" t="s">
        <v>307</v>
      </c>
    </row>
    <row r="117" spans="1:4" x14ac:dyDescent="0.25">
      <c r="A117" s="345" t="s">
        <v>157</v>
      </c>
      <c r="B117" s="71" t="s">
        <v>20</v>
      </c>
      <c r="C117" s="342" t="s">
        <v>17</v>
      </c>
      <c r="D117" s="342" t="s">
        <v>307</v>
      </c>
    </row>
    <row r="118" spans="1:4" x14ac:dyDescent="0.25">
      <c r="A118" s="345" t="s">
        <v>165</v>
      </c>
      <c r="B118" s="71" t="s">
        <v>20</v>
      </c>
      <c r="C118" s="342" t="s">
        <v>16</v>
      </c>
      <c r="D118" s="342" t="s">
        <v>307</v>
      </c>
    </row>
    <row r="119" spans="1:4" x14ac:dyDescent="0.25">
      <c r="A119" s="345" t="s">
        <v>887</v>
      </c>
      <c r="B119" s="71" t="s">
        <v>20</v>
      </c>
      <c r="C119" s="342" t="s">
        <v>16</v>
      </c>
      <c r="D119" s="342" t="s">
        <v>18</v>
      </c>
    </row>
    <row r="120" spans="1:4" x14ac:dyDescent="0.25">
      <c r="A120" s="345" t="s">
        <v>170</v>
      </c>
      <c r="B120" s="71" t="s">
        <v>20</v>
      </c>
      <c r="C120" s="342" t="s">
        <v>17</v>
      </c>
      <c r="D120" s="342" t="s">
        <v>307</v>
      </c>
    </row>
    <row r="121" spans="1:4" x14ac:dyDescent="0.25">
      <c r="A121" s="345" t="s">
        <v>173</v>
      </c>
      <c r="B121" s="71" t="s">
        <v>20</v>
      </c>
      <c r="C121" s="342" t="s">
        <v>17</v>
      </c>
      <c r="D121" s="342" t="s">
        <v>307</v>
      </c>
    </row>
    <row r="122" spans="1:4" x14ac:dyDescent="0.25">
      <c r="A122" s="345" t="s">
        <v>174</v>
      </c>
      <c r="B122" s="71" t="s">
        <v>20</v>
      </c>
      <c r="C122" s="342" t="s">
        <v>17</v>
      </c>
      <c r="D122" s="342" t="s">
        <v>307</v>
      </c>
    </row>
    <row r="123" spans="1:4" x14ac:dyDescent="0.25">
      <c r="A123" s="345" t="s">
        <v>191</v>
      </c>
      <c r="B123" s="71" t="s">
        <v>20</v>
      </c>
      <c r="C123" s="342" t="s">
        <v>16</v>
      </c>
      <c r="D123" s="342" t="s">
        <v>307</v>
      </c>
    </row>
    <row r="124" spans="1:4" s="347" customFormat="1" x14ac:dyDescent="0.25">
      <c r="A124" s="345" t="s">
        <v>192</v>
      </c>
      <c r="B124" s="71" t="s">
        <v>20</v>
      </c>
      <c r="C124" s="342" t="s">
        <v>16</v>
      </c>
      <c r="D124" s="342" t="s">
        <v>307</v>
      </c>
    </row>
    <row r="125" spans="1:4" x14ac:dyDescent="0.25">
      <c r="A125" s="345" t="s">
        <v>743</v>
      </c>
      <c r="B125" s="71" t="s">
        <v>20</v>
      </c>
      <c r="C125" s="342" t="s">
        <v>16</v>
      </c>
      <c r="D125" s="342" t="s">
        <v>18</v>
      </c>
    </row>
    <row r="126" spans="1:4" x14ac:dyDescent="0.25">
      <c r="A126" s="345" t="s">
        <v>232</v>
      </c>
      <c r="B126" s="342" t="s">
        <v>20</v>
      </c>
      <c r="C126" s="342" t="s">
        <v>16</v>
      </c>
      <c r="D126" s="342" t="s">
        <v>307</v>
      </c>
    </row>
    <row r="127" spans="1:4" x14ac:dyDescent="0.25">
      <c r="A127" s="349" t="s">
        <v>234</v>
      </c>
      <c r="B127" s="342" t="s">
        <v>20</v>
      </c>
      <c r="C127" s="342" t="s">
        <v>16</v>
      </c>
      <c r="D127" s="342" t="s">
        <v>307</v>
      </c>
    </row>
    <row r="128" spans="1:4" x14ac:dyDescent="0.25">
      <c r="A128" s="274" t="s">
        <v>236</v>
      </c>
      <c r="B128" s="342" t="s">
        <v>20</v>
      </c>
      <c r="C128" s="342" t="s">
        <v>16</v>
      </c>
      <c r="D128" s="342" t="s">
        <v>307</v>
      </c>
    </row>
    <row r="129" spans="1:4" x14ac:dyDescent="0.25">
      <c r="A129" s="349" t="s">
        <v>686</v>
      </c>
      <c r="B129" s="342" t="s">
        <v>20</v>
      </c>
      <c r="C129" s="342" t="s">
        <v>16</v>
      </c>
      <c r="D129" s="342" t="s">
        <v>18</v>
      </c>
    </row>
    <row r="130" spans="1:4" x14ac:dyDescent="0.25">
      <c r="A130" s="349" t="s">
        <v>69</v>
      </c>
      <c r="B130" s="342" t="s">
        <v>20</v>
      </c>
      <c r="C130" s="342" t="s">
        <v>16</v>
      </c>
      <c r="D130" s="342" t="s">
        <v>307</v>
      </c>
    </row>
    <row r="131" spans="1:4" x14ac:dyDescent="0.25">
      <c r="A131" s="349" t="s">
        <v>237</v>
      </c>
      <c r="B131" s="342" t="s">
        <v>20</v>
      </c>
      <c r="C131" s="342" t="s">
        <v>16</v>
      </c>
      <c r="D131" s="342" t="s">
        <v>307</v>
      </c>
    </row>
    <row r="132" spans="1:4" x14ac:dyDescent="0.25">
      <c r="A132" s="343" t="s">
        <v>258</v>
      </c>
      <c r="B132" s="342" t="s">
        <v>20</v>
      </c>
      <c r="C132" s="342" t="s">
        <v>17</v>
      </c>
      <c r="D132" s="342" t="s">
        <v>307</v>
      </c>
    </row>
    <row r="133" spans="1:4" x14ac:dyDescent="0.25">
      <c r="A133" s="343" t="s">
        <v>259</v>
      </c>
      <c r="B133" s="342" t="s">
        <v>20</v>
      </c>
      <c r="C133" s="342" t="s">
        <v>16</v>
      </c>
      <c r="D133" s="342" t="s">
        <v>18</v>
      </c>
    </row>
    <row r="134" spans="1:4" x14ac:dyDescent="0.25">
      <c r="A134" s="343" t="s">
        <v>260</v>
      </c>
      <c r="B134" s="342" t="s">
        <v>20</v>
      </c>
      <c r="C134" s="342" t="s">
        <v>16</v>
      </c>
      <c r="D134" s="342" t="s">
        <v>307</v>
      </c>
    </row>
    <row r="135" spans="1:4" x14ac:dyDescent="0.25">
      <c r="A135" s="343" t="s">
        <v>71</v>
      </c>
      <c r="B135" s="342" t="s">
        <v>20</v>
      </c>
      <c r="C135" s="342" t="s">
        <v>16</v>
      </c>
      <c r="D135" s="342" t="s">
        <v>18</v>
      </c>
    </row>
    <row r="136" spans="1:4" x14ac:dyDescent="0.25">
      <c r="A136" s="343" t="s">
        <v>269</v>
      </c>
      <c r="B136" s="342" t="s">
        <v>20</v>
      </c>
      <c r="C136" s="342" t="s">
        <v>16</v>
      </c>
      <c r="D136" s="342" t="s">
        <v>18</v>
      </c>
    </row>
    <row r="137" spans="1:4" x14ac:dyDescent="0.25">
      <c r="A137" s="343" t="s">
        <v>274</v>
      </c>
      <c r="B137" s="342" t="s">
        <v>20</v>
      </c>
      <c r="C137" s="342" t="s">
        <v>17</v>
      </c>
      <c r="D137" s="342" t="s">
        <v>307</v>
      </c>
    </row>
    <row r="138" spans="1:4" x14ac:dyDescent="0.25">
      <c r="A138" s="274" t="s">
        <v>302</v>
      </c>
      <c r="B138" s="342" t="s">
        <v>20</v>
      </c>
      <c r="C138" s="342" t="s">
        <v>16</v>
      </c>
      <c r="D138" s="342" t="s">
        <v>307</v>
      </c>
    </row>
    <row r="139" spans="1:4" x14ac:dyDescent="0.25">
      <c r="A139" s="343" t="s">
        <v>326</v>
      </c>
      <c r="B139" s="342" t="s">
        <v>20</v>
      </c>
      <c r="C139" s="342" t="s">
        <v>16</v>
      </c>
      <c r="D139" s="342" t="s">
        <v>18</v>
      </c>
    </row>
    <row r="140" spans="1:4" x14ac:dyDescent="0.25">
      <c r="A140" s="343" t="s">
        <v>340</v>
      </c>
      <c r="B140" s="342" t="s">
        <v>20</v>
      </c>
      <c r="C140" s="342" t="s">
        <v>17</v>
      </c>
      <c r="D140" s="342" t="s">
        <v>307</v>
      </c>
    </row>
    <row r="141" spans="1:4" x14ac:dyDescent="0.25">
      <c r="A141" s="274" t="s">
        <v>348</v>
      </c>
      <c r="B141" s="342" t="s">
        <v>20</v>
      </c>
      <c r="C141" s="342" t="s">
        <v>16</v>
      </c>
      <c r="D141" s="342" t="s">
        <v>307</v>
      </c>
    </row>
    <row r="142" spans="1:4" x14ac:dyDescent="0.25">
      <c r="A142" s="274" t="s">
        <v>350</v>
      </c>
      <c r="B142" s="342" t="s">
        <v>20</v>
      </c>
      <c r="C142" s="342" t="s">
        <v>17</v>
      </c>
      <c r="D142" s="342" t="s">
        <v>307</v>
      </c>
    </row>
    <row r="143" spans="1:4" x14ac:dyDescent="0.25">
      <c r="A143" s="274" t="s">
        <v>364</v>
      </c>
      <c r="B143" s="342" t="s">
        <v>20</v>
      </c>
      <c r="C143" s="342" t="s">
        <v>17</v>
      </c>
      <c r="D143" s="342" t="s">
        <v>18</v>
      </c>
    </row>
    <row r="144" spans="1:4" x14ac:dyDescent="0.25">
      <c r="A144" s="345" t="s">
        <v>118</v>
      </c>
      <c r="B144" s="71" t="s">
        <v>65</v>
      </c>
      <c r="C144" s="342" t="s">
        <v>17</v>
      </c>
      <c r="D144" s="342" t="s">
        <v>18</v>
      </c>
    </row>
    <row r="145" spans="1:4" x14ac:dyDescent="0.25">
      <c r="A145" s="345" t="s">
        <v>130</v>
      </c>
      <c r="B145" s="342" t="s">
        <v>65</v>
      </c>
      <c r="C145" s="342" t="s">
        <v>16</v>
      </c>
      <c r="D145" s="342" t="s">
        <v>307</v>
      </c>
    </row>
    <row r="146" spans="1:4" x14ac:dyDescent="0.25">
      <c r="A146" s="345" t="s">
        <v>133</v>
      </c>
      <c r="B146" s="342" t="s">
        <v>65</v>
      </c>
      <c r="C146" s="342" t="s">
        <v>17</v>
      </c>
      <c r="D146" s="342" t="s">
        <v>18</v>
      </c>
    </row>
    <row r="147" spans="1:4" x14ac:dyDescent="0.25">
      <c r="A147" s="345" t="s">
        <v>156</v>
      </c>
      <c r="B147" s="71" t="s">
        <v>65</v>
      </c>
      <c r="C147" s="342" t="s">
        <v>16</v>
      </c>
      <c r="D147" s="342" t="s">
        <v>307</v>
      </c>
    </row>
    <row r="148" spans="1:4" x14ac:dyDescent="0.25">
      <c r="A148" s="345" t="s">
        <v>184</v>
      </c>
      <c r="B148" s="342" t="s">
        <v>65</v>
      </c>
      <c r="C148" s="342" t="s">
        <v>16</v>
      </c>
      <c r="D148" s="342" t="s">
        <v>307</v>
      </c>
    </row>
    <row r="149" spans="1:4" x14ac:dyDescent="0.25">
      <c r="A149" s="345" t="s">
        <v>186</v>
      </c>
      <c r="B149" s="348" t="s">
        <v>65</v>
      </c>
      <c r="C149" s="342" t="s">
        <v>16</v>
      </c>
      <c r="D149" s="342" t="s">
        <v>307</v>
      </c>
    </row>
    <row r="150" spans="1:4" x14ac:dyDescent="0.25">
      <c r="A150" s="274" t="s">
        <v>209</v>
      </c>
      <c r="B150" s="342" t="s">
        <v>65</v>
      </c>
      <c r="C150" s="342" t="s">
        <v>16</v>
      </c>
      <c r="D150" s="342" t="s">
        <v>307</v>
      </c>
    </row>
    <row r="151" spans="1:4" x14ac:dyDescent="0.25">
      <c r="A151" s="274" t="s">
        <v>211</v>
      </c>
      <c r="B151" s="342" t="s">
        <v>65</v>
      </c>
      <c r="C151" s="342" t="s">
        <v>16</v>
      </c>
      <c r="D151" s="342" t="s">
        <v>18</v>
      </c>
    </row>
    <row r="152" spans="1:4" x14ac:dyDescent="0.25">
      <c r="A152" s="274" t="s">
        <v>221</v>
      </c>
      <c r="B152" s="342" t="s">
        <v>15</v>
      </c>
      <c r="C152" s="342" t="s">
        <v>16</v>
      </c>
      <c r="D152" s="342" t="s">
        <v>307</v>
      </c>
    </row>
    <row r="153" spans="1:4" x14ac:dyDescent="0.25">
      <c r="A153" s="343" t="s">
        <v>247</v>
      </c>
      <c r="B153" s="342" t="s">
        <v>65</v>
      </c>
      <c r="C153" s="342" t="s">
        <v>16</v>
      </c>
      <c r="D153" s="342" t="s">
        <v>307</v>
      </c>
    </row>
    <row r="154" spans="1:4" x14ac:dyDescent="0.25">
      <c r="A154" s="343" t="s">
        <v>248</v>
      </c>
      <c r="B154" s="342" t="s">
        <v>65</v>
      </c>
      <c r="C154" s="342" t="s">
        <v>16</v>
      </c>
      <c r="D154" s="342" t="s">
        <v>307</v>
      </c>
    </row>
    <row r="155" spans="1:4" x14ac:dyDescent="0.25">
      <c r="A155" s="343" t="s">
        <v>249</v>
      </c>
      <c r="B155" s="342" t="s">
        <v>65</v>
      </c>
      <c r="C155" s="342" t="s">
        <v>17</v>
      </c>
      <c r="D155" s="342" t="s">
        <v>18</v>
      </c>
    </row>
    <row r="156" spans="1:4" x14ac:dyDescent="0.25">
      <c r="A156" s="343" t="s">
        <v>72</v>
      </c>
      <c r="B156" s="342" t="s">
        <v>65</v>
      </c>
      <c r="C156" s="342" t="s">
        <v>16</v>
      </c>
      <c r="D156" s="342" t="s">
        <v>18</v>
      </c>
    </row>
    <row r="157" spans="1:4" x14ac:dyDescent="0.25">
      <c r="A157" s="343" t="s">
        <v>271</v>
      </c>
      <c r="B157" s="342" t="s">
        <v>65</v>
      </c>
      <c r="C157" s="342" t="s">
        <v>17</v>
      </c>
      <c r="D157" s="342" t="s">
        <v>307</v>
      </c>
    </row>
    <row r="158" spans="1:4" x14ac:dyDescent="0.25">
      <c r="A158" s="343" t="s">
        <v>283</v>
      </c>
      <c r="B158" s="342" t="s">
        <v>65</v>
      </c>
      <c r="C158" s="342" t="s">
        <v>17</v>
      </c>
      <c r="D158" s="342" t="s">
        <v>307</v>
      </c>
    </row>
    <row r="159" spans="1:4" x14ac:dyDescent="0.25">
      <c r="A159" s="343" t="s">
        <v>284</v>
      </c>
      <c r="B159" s="342" t="s">
        <v>65</v>
      </c>
      <c r="C159" s="342" t="s">
        <v>16</v>
      </c>
      <c r="D159" s="342" t="s">
        <v>307</v>
      </c>
    </row>
    <row r="160" spans="1:4" x14ac:dyDescent="0.25">
      <c r="A160" s="343" t="s">
        <v>287</v>
      </c>
      <c r="B160" s="342" t="s">
        <v>65</v>
      </c>
      <c r="C160" s="342" t="s">
        <v>17</v>
      </c>
      <c r="D160" s="342" t="s">
        <v>18</v>
      </c>
    </row>
    <row r="161" spans="1:4" x14ac:dyDescent="0.25">
      <c r="A161" s="343" t="s">
        <v>298</v>
      </c>
      <c r="B161" s="342" t="s">
        <v>65</v>
      </c>
      <c r="C161" s="342" t="s">
        <v>16</v>
      </c>
      <c r="D161" s="342" t="s">
        <v>18</v>
      </c>
    </row>
    <row r="162" spans="1:4" x14ac:dyDescent="0.25">
      <c r="A162" s="343" t="s">
        <v>304</v>
      </c>
      <c r="B162" s="342" t="s">
        <v>65</v>
      </c>
      <c r="C162" s="342" t="s">
        <v>16</v>
      </c>
      <c r="D162" s="342" t="s">
        <v>307</v>
      </c>
    </row>
    <row r="163" spans="1:4" x14ac:dyDescent="0.25">
      <c r="A163" s="343" t="s">
        <v>330</v>
      </c>
      <c r="B163" s="342" t="s">
        <v>65</v>
      </c>
      <c r="C163" s="342" t="s">
        <v>16</v>
      </c>
      <c r="D163" s="342" t="s">
        <v>307</v>
      </c>
    </row>
    <row r="164" spans="1:4" x14ac:dyDescent="0.25">
      <c r="A164" s="343" t="s">
        <v>333</v>
      </c>
      <c r="B164" s="342" t="s">
        <v>65</v>
      </c>
      <c r="C164" s="342" t="s">
        <v>17</v>
      </c>
      <c r="D164" s="342" t="s">
        <v>307</v>
      </c>
    </row>
    <row r="165" spans="1:4" x14ac:dyDescent="0.25">
      <c r="A165" s="274" t="s">
        <v>357</v>
      </c>
      <c r="B165" s="342" t="s">
        <v>65</v>
      </c>
      <c r="C165" s="342" t="s">
        <v>16</v>
      </c>
      <c r="D165" s="342" t="s">
        <v>307</v>
      </c>
    </row>
    <row r="166" spans="1:4" x14ac:dyDescent="0.25">
      <c r="A166" s="274" t="s">
        <v>361</v>
      </c>
      <c r="B166" s="342" t="s">
        <v>65</v>
      </c>
      <c r="C166" s="342" t="s">
        <v>16</v>
      </c>
      <c r="D166" s="342" t="s">
        <v>307</v>
      </c>
    </row>
    <row r="167" spans="1:4" x14ac:dyDescent="0.25">
      <c r="A167" s="345" t="s">
        <v>75</v>
      </c>
      <c r="B167" s="344" t="s">
        <v>19</v>
      </c>
      <c r="C167" s="342" t="s">
        <v>17</v>
      </c>
      <c r="D167" s="342" t="s">
        <v>18</v>
      </c>
    </row>
    <row r="168" spans="1:4" x14ac:dyDescent="0.25">
      <c r="A168" s="345" t="s">
        <v>150</v>
      </c>
      <c r="B168" s="344" t="s">
        <v>19</v>
      </c>
      <c r="C168" s="342" t="s">
        <v>17</v>
      </c>
      <c r="D168" s="342" t="s">
        <v>18</v>
      </c>
    </row>
    <row r="169" spans="1:4" x14ac:dyDescent="0.25">
      <c r="A169" s="345" t="s">
        <v>159</v>
      </c>
      <c r="B169" s="344" t="s">
        <v>19</v>
      </c>
      <c r="C169" s="342" t="s">
        <v>17</v>
      </c>
      <c r="D169" s="342" t="s">
        <v>307</v>
      </c>
    </row>
    <row r="170" spans="1:4" x14ac:dyDescent="0.25">
      <c r="A170" s="345" t="s">
        <v>175</v>
      </c>
      <c r="B170" s="344" t="s">
        <v>19</v>
      </c>
      <c r="C170" s="342" t="s">
        <v>16</v>
      </c>
      <c r="D170" s="342" t="s">
        <v>307</v>
      </c>
    </row>
    <row r="171" spans="1:4" x14ac:dyDescent="0.25">
      <c r="A171" s="345" t="s">
        <v>189</v>
      </c>
      <c r="B171" s="344" t="s">
        <v>19</v>
      </c>
      <c r="C171" s="342" t="s">
        <v>17</v>
      </c>
      <c r="D171" s="342" t="s">
        <v>307</v>
      </c>
    </row>
    <row r="172" spans="1:4" x14ac:dyDescent="0.25">
      <c r="A172" s="345" t="s">
        <v>198</v>
      </c>
      <c r="B172" s="344" t="s">
        <v>19</v>
      </c>
      <c r="C172" s="342" t="s">
        <v>16</v>
      </c>
      <c r="D172" s="342" t="s">
        <v>307</v>
      </c>
    </row>
    <row r="173" spans="1:4" x14ac:dyDescent="0.25">
      <c r="A173" s="345" t="s">
        <v>200</v>
      </c>
      <c r="B173" s="344" t="s">
        <v>19</v>
      </c>
      <c r="C173" s="342" t="s">
        <v>17</v>
      </c>
      <c r="D173" s="342" t="s">
        <v>18</v>
      </c>
    </row>
    <row r="174" spans="1:4" x14ac:dyDescent="0.25">
      <c r="A174" s="343" t="s">
        <v>299</v>
      </c>
      <c r="B174" s="344" t="s">
        <v>19</v>
      </c>
      <c r="C174" s="342" t="s">
        <v>16</v>
      </c>
      <c r="D174" s="67" t="s">
        <v>18</v>
      </c>
    </row>
    <row r="175" spans="1:4" x14ac:dyDescent="0.25">
      <c r="A175" s="26" t="s">
        <v>80</v>
      </c>
      <c r="B175" s="342" t="s">
        <v>19</v>
      </c>
      <c r="C175" s="342" t="s">
        <v>16</v>
      </c>
      <c r="D175" s="342" t="s">
        <v>307</v>
      </c>
    </row>
    <row r="176" spans="1:4" x14ac:dyDescent="0.25">
      <c r="A176" s="26" t="s">
        <v>81</v>
      </c>
      <c r="B176" s="342" t="s">
        <v>19</v>
      </c>
      <c r="C176" s="342" t="s">
        <v>17</v>
      </c>
      <c r="D176" s="342" t="s">
        <v>307</v>
      </c>
    </row>
    <row r="177" spans="1:4" x14ac:dyDescent="0.25">
      <c r="A177" s="26" t="s">
        <v>82</v>
      </c>
      <c r="B177" s="342" t="s">
        <v>19</v>
      </c>
      <c r="C177" s="342" t="s">
        <v>17</v>
      </c>
      <c r="D177" s="342" t="s">
        <v>307</v>
      </c>
    </row>
    <row r="178" spans="1:4" x14ac:dyDescent="0.25">
      <c r="A178" s="26" t="s">
        <v>83</v>
      </c>
      <c r="B178" s="342" t="s">
        <v>19</v>
      </c>
      <c r="C178" s="342" t="s">
        <v>16</v>
      </c>
      <c r="D178" s="342" t="s">
        <v>307</v>
      </c>
    </row>
    <row r="179" spans="1:4" x14ac:dyDescent="0.25">
      <c r="A179" s="26" t="s">
        <v>23</v>
      </c>
      <c r="B179" s="342" t="s">
        <v>19</v>
      </c>
      <c r="C179" s="342" t="s">
        <v>17</v>
      </c>
      <c r="D179" s="342" t="s">
        <v>307</v>
      </c>
    </row>
    <row r="180" spans="1:4" x14ac:dyDescent="0.25">
      <c r="A180" s="26" t="s">
        <v>84</v>
      </c>
      <c r="B180" s="342" t="s">
        <v>19</v>
      </c>
      <c r="C180" s="342" t="s">
        <v>16</v>
      </c>
      <c r="D180" s="342" t="s">
        <v>18</v>
      </c>
    </row>
    <row r="181" spans="1:4" x14ac:dyDescent="0.25">
      <c r="A181" s="26" t="s">
        <v>85</v>
      </c>
      <c r="B181" s="342" t="s">
        <v>19</v>
      </c>
      <c r="C181" s="342" t="s">
        <v>16</v>
      </c>
      <c r="D181" s="342" t="s">
        <v>307</v>
      </c>
    </row>
    <row r="182" spans="1:4" x14ac:dyDescent="0.25">
      <c r="A182" s="26" t="s">
        <v>63</v>
      </c>
      <c r="B182" s="342" t="s">
        <v>19</v>
      </c>
      <c r="C182" s="342" t="s">
        <v>16</v>
      </c>
      <c r="D182" s="342" t="s">
        <v>18</v>
      </c>
    </row>
    <row r="183" spans="1:4" x14ac:dyDescent="0.25">
      <c r="A183" s="26" t="s">
        <v>86</v>
      </c>
      <c r="B183" s="342" t="s">
        <v>19</v>
      </c>
      <c r="C183" s="342" t="s">
        <v>17</v>
      </c>
      <c r="D183" s="342" t="s">
        <v>307</v>
      </c>
    </row>
    <row r="184" spans="1:4" x14ac:dyDescent="0.25">
      <c r="A184" s="26" t="s">
        <v>66</v>
      </c>
      <c r="B184" s="342" t="s">
        <v>19</v>
      </c>
      <c r="C184" s="342" t="s">
        <v>17</v>
      </c>
      <c r="D184" s="342" t="s">
        <v>18</v>
      </c>
    </row>
    <row r="185" spans="1:4" x14ac:dyDescent="0.25">
      <c r="A185" s="26" t="s">
        <v>87</v>
      </c>
      <c r="B185" s="342" t="s">
        <v>19</v>
      </c>
      <c r="C185" s="342" t="s">
        <v>16</v>
      </c>
      <c r="D185" s="342" t="s">
        <v>18</v>
      </c>
    </row>
    <row r="186" spans="1:4" x14ac:dyDescent="0.25">
      <c r="A186" s="26" t="s">
        <v>30</v>
      </c>
      <c r="B186" s="342" t="s">
        <v>19</v>
      </c>
      <c r="C186" s="342" t="s">
        <v>17</v>
      </c>
      <c r="D186" s="342" t="s">
        <v>307</v>
      </c>
    </row>
    <row r="187" spans="1:4" x14ac:dyDescent="0.25">
      <c r="A187" s="26" t="s">
        <v>88</v>
      </c>
      <c r="B187" s="342" t="s">
        <v>19</v>
      </c>
      <c r="C187" s="342" t="s">
        <v>16</v>
      </c>
      <c r="D187" s="342" t="s">
        <v>307</v>
      </c>
    </row>
    <row r="188" spans="1:4" x14ac:dyDescent="0.25">
      <c r="A188" s="26" t="s">
        <v>26</v>
      </c>
      <c r="B188" s="342" t="s">
        <v>19</v>
      </c>
      <c r="C188" s="342" t="s">
        <v>16</v>
      </c>
      <c r="D188" s="342" t="s">
        <v>18</v>
      </c>
    </row>
    <row r="189" spans="1:4" x14ac:dyDescent="0.25">
      <c r="A189" s="26" t="s">
        <v>89</v>
      </c>
      <c r="B189" s="342" t="s">
        <v>19</v>
      </c>
      <c r="C189" s="342" t="s">
        <v>16</v>
      </c>
      <c r="D189" s="342" t="s">
        <v>307</v>
      </c>
    </row>
    <row r="190" spans="1:4" x14ac:dyDescent="0.25">
      <c r="A190" s="26" t="s">
        <v>90</v>
      </c>
      <c r="B190" s="342" t="s">
        <v>19</v>
      </c>
      <c r="C190" s="342" t="s">
        <v>16</v>
      </c>
      <c r="D190" s="342" t="s">
        <v>18</v>
      </c>
    </row>
    <row r="191" spans="1:4" x14ac:dyDescent="0.25">
      <c r="A191" s="26" t="s">
        <v>34</v>
      </c>
      <c r="B191" s="344" t="s">
        <v>19</v>
      </c>
      <c r="C191" s="342" t="s">
        <v>17</v>
      </c>
      <c r="D191" s="342" t="s">
        <v>18</v>
      </c>
    </row>
    <row r="192" spans="1:4" x14ac:dyDescent="0.25">
      <c r="A192" s="26" t="s">
        <v>101</v>
      </c>
      <c r="B192" s="344" t="s">
        <v>19</v>
      </c>
      <c r="C192" s="342" t="s">
        <v>16</v>
      </c>
      <c r="D192" s="342" t="s">
        <v>18</v>
      </c>
    </row>
    <row r="193" spans="1:4" x14ac:dyDescent="0.25">
      <c r="A193" s="345" t="s">
        <v>108</v>
      </c>
      <c r="B193" s="342" t="s">
        <v>19</v>
      </c>
      <c r="C193" s="342" t="s">
        <v>16</v>
      </c>
      <c r="D193" s="342" t="s">
        <v>307</v>
      </c>
    </row>
    <row r="194" spans="1:4" x14ac:dyDescent="0.25">
      <c r="A194" s="345" t="s">
        <v>113</v>
      </c>
      <c r="B194" s="342" t="s">
        <v>19</v>
      </c>
      <c r="C194" s="342" t="s">
        <v>16</v>
      </c>
      <c r="D194" s="342" t="s">
        <v>307</v>
      </c>
    </row>
    <row r="195" spans="1:4" x14ac:dyDescent="0.25">
      <c r="A195" s="345" t="s">
        <v>116</v>
      </c>
      <c r="B195" s="342" t="s">
        <v>19</v>
      </c>
      <c r="C195" s="342" t="s">
        <v>17</v>
      </c>
      <c r="D195" s="342" t="s">
        <v>18</v>
      </c>
    </row>
    <row r="196" spans="1:4" x14ac:dyDescent="0.25">
      <c r="A196" s="345" t="s">
        <v>119</v>
      </c>
      <c r="B196" s="71" t="s">
        <v>19</v>
      </c>
      <c r="C196" s="342" t="s">
        <v>16</v>
      </c>
      <c r="D196" s="342" t="s">
        <v>18</v>
      </c>
    </row>
    <row r="197" spans="1:4" x14ac:dyDescent="0.25">
      <c r="A197" s="345" t="s">
        <v>120</v>
      </c>
      <c r="B197" s="71" t="s">
        <v>19</v>
      </c>
      <c r="C197" s="342" t="s">
        <v>16</v>
      </c>
      <c r="D197" s="342" t="s">
        <v>18</v>
      </c>
    </row>
    <row r="198" spans="1:4" x14ac:dyDescent="0.25">
      <c r="A198" s="345" t="s">
        <v>125</v>
      </c>
      <c r="B198" s="71" t="s">
        <v>19</v>
      </c>
      <c r="C198" s="342" t="s">
        <v>16</v>
      </c>
      <c r="D198" s="342" t="s">
        <v>18</v>
      </c>
    </row>
    <row r="199" spans="1:4" x14ac:dyDescent="0.25">
      <c r="A199" s="345" t="s">
        <v>126</v>
      </c>
      <c r="B199" s="71" t="s">
        <v>19</v>
      </c>
      <c r="C199" s="342" t="s">
        <v>17</v>
      </c>
      <c r="D199" s="342" t="s">
        <v>307</v>
      </c>
    </row>
    <row r="200" spans="1:4" x14ac:dyDescent="0.25">
      <c r="A200" s="345" t="s">
        <v>127</v>
      </c>
      <c r="B200" s="71" t="s">
        <v>19</v>
      </c>
      <c r="C200" s="342" t="s">
        <v>17</v>
      </c>
      <c r="D200" s="342" t="s">
        <v>307</v>
      </c>
    </row>
    <row r="201" spans="1:4" x14ac:dyDescent="0.25">
      <c r="A201" s="345" t="s">
        <v>128</v>
      </c>
      <c r="B201" s="71" t="s">
        <v>19</v>
      </c>
      <c r="C201" s="342" t="s">
        <v>16</v>
      </c>
      <c r="D201" s="342" t="s">
        <v>307</v>
      </c>
    </row>
    <row r="202" spans="1:4" x14ac:dyDescent="0.25">
      <c r="A202" s="345" t="s">
        <v>131</v>
      </c>
      <c r="B202" s="342" t="s">
        <v>19</v>
      </c>
      <c r="C202" s="342" t="s">
        <v>16</v>
      </c>
      <c r="D202" s="342" t="s">
        <v>18</v>
      </c>
    </row>
    <row r="203" spans="1:4" x14ac:dyDescent="0.25">
      <c r="A203" s="345" t="s">
        <v>137</v>
      </c>
      <c r="B203" s="342" t="s">
        <v>19</v>
      </c>
      <c r="C203" s="342" t="s">
        <v>16</v>
      </c>
      <c r="D203" s="342" t="s">
        <v>307</v>
      </c>
    </row>
    <row r="204" spans="1:4" x14ac:dyDescent="0.25">
      <c r="A204" s="345" t="s">
        <v>139</v>
      </c>
      <c r="B204" s="342" t="s">
        <v>19</v>
      </c>
      <c r="C204" s="342" t="s">
        <v>17</v>
      </c>
      <c r="D204" s="342" t="s">
        <v>307</v>
      </c>
    </row>
    <row r="205" spans="1:4" x14ac:dyDescent="0.25">
      <c r="A205" s="345" t="s">
        <v>141</v>
      </c>
      <c r="B205" s="342" t="s">
        <v>19</v>
      </c>
      <c r="C205" s="342" t="s">
        <v>16</v>
      </c>
      <c r="D205" s="342" t="s">
        <v>18</v>
      </c>
    </row>
    <row r="206" spans="1:4" x14ac:dyDescent="0.25">
      <c r="A206" s="345" t="s">
        <v>143</v>
      </c>
      <c r="B206" s="342" t="s">
        <v>19</v>
      </c>
      <c r="C206" s="342" t="s">
        <v>17</v>
      </c>
      <c r="D206" s="342" t="s">
        <v>18</v>
      </c>
    </row>
    <row r="207" spans="1:4" x14ac:dyDescent="0.25">
      <c r="A207" s="345" t="s">
        <v>146</v>
      </c>
      <c r="B207" s="71" t="s">
        <v>19</v>
      </c>
      <c r="C207" s="342" t="s">
        <v>17</v>
      </c>
      <c r="D207" s="342" t="s">
        <v>18</v>
      </c>
    </row>
    <row r="208" spans="1:4" x14ac:dyDescent="0.25">
      <c r="A208" s="345" t="s">
        <v>147</v>
      </c>
      <c r="B208" s="71" t="s">
        <v>19</v>
      </c>
      <c r="C208" s="342" t="s">
        <v>16</v>
      </c>
      <c r="D208" s="342" t="s">
        <v>18</v>
      </c>
    </row>
    <row r="209" spans="1:4" x14ac:dyDescent="0.25">
      <c r="A209" s="345" t="s">
        <v>28</v>
      </c>
      <c r="B209" s="71" t="s">
        <v>19</v>
      </c>
      <c r="C209" s="342" t="s">
        <v>16</v>
      </c>
      <c r="D209" s="342" t="s">
        <v>18</v>
      </c>
    </row>
    <row r="210" spans="1:4" x14ac:dyDescent="0.25">
      <c r="A210" s="345" t="s">
        <v>149</v>
      </c>
      <c r="B210" s="71" t="s">
        <v>19</v>
      </c>
      <c r="C210" s="342" t="s">
        <v>16</v>
      </c>
      <c r="D210" s="342" t="s">
        <v>307</v>
      </c>
    </row>
    <row r="211" spans="1:4" x14ac:dyDescent="0.25">
      <c r="A211" s="345" t="s">
        <v>153</v>
      </c>
      <c r="B211" s="71" t="s">
        <v>19</v>
      </c>
      <c r="C211" s="342" t="s">
        <v>17</v>
      </c>
      <c r="D211" s="342" t="s">
        <v>307</v>
      </c>
    </row>
    <row r="212" spans="1:4" x14ac:dyDescent="0.25">
      <c r="A212" s="345" t="s">
        <v>154</v>
      </c>
      <c r="B212" s="71" t="s">
        <v>19</v>
      </c>
      <c r="C212" s="342" t="s">
        <v>17</v>
      </c>
      <c r="D212" s="342" t="s">
        <v>307</v>
      </c>
    </row>
    <row r="213" spans="1:4" x14ac:dyDescent="0.25">
      <c r="A213" s="345" t="s">
        <v>160</v>
      </c>
      <c r="B213" s="71" t="s">
        <v>19</v>
      </c>
      <c r="C213" s="342" t="s">
        <v>16</v>
      </c>
      <c r="D213" s="342" t="s">
        <v>307</v>
      </c>
    </row>
    <row r="214" spans="1:4" x14ac:dyDescent="0.25">
      <c r="A214" s="345" t="s">
        <v>164</v>
      </c>
      <c r="B214" s="71" t="s">
        <v>19</v>
      </c>
      <c r="C214" s="342" t="s">
        <v>17</v>
      </c>
      <c r="D214" s="342" t="s">
        <v>307</v>
      </c>
    </row>
    <row r="215" spans="1:4" x14ac:dyDescent="0.25">
      <c r="A215" s="345" t="s">
        <v>167</v>
      </c>
      <c r="B215" s="71" t="s">
        <v>19</v>
      </c>
      <c r="C215" s="342" t="s">
        <v>17</v>
      </c>
      <c r="D215" s="342" t="s">
        <v>18</v>
      </c>
    </row>
    <row r="216" spans="1:4" x14ac:dyDescent="0.25">
      <c r="A216" s="345" t="s">
        <v>169</v>
      </c>
      <c r="B216" s="71" t="s">
        <v>19</v>
      </c>
      <c r="C216" s="342" t="s">
        <v>16</v>
      </c>
      <c r="D216" s="342" t="s">
        <v>307</v>
      </c>
    </row>
    <row r="217" spans="1:4" x14ac:dyDescent="0.25">
      <c r="A217" s="345" t="s">
        <v>171</v>
      </c>
      <c r="B217" s="71" t="s">
        <v>19</v>
      </c>
      <c r="C217" s="342" t="s">
        <v>16</v>
      </c>
      <c r="D217" s="342" t="s">
        <v>307</v>
      </c>
    </row>
    <row r="218" spans="1:4" x14ac:dyDescent="0.25">
      <c r="A218" s="345" t="s">
        <v>172</v>
      </c>
      <c r="B218" s="71" t="s">
        <v>19</v>
      </c>
      <c r="C218" s="342" t="s">
        <v>17</v>
      </c>
      <c r="D218" s="342" t="s">
        <v>307</v>
      </c>
    </row>
    <row r="219" spans="1:4" x14ac:dyDescent="0.25">
      <c r="A219" s="345" t="s">
        <v>176</v>
      </c>
      <c r="B219" s="342" t="s">
        <v>19</v>
      </c>
      <c r="C219" s="342" t="s">
        <v>17</v>
      </c>
      <c r="D219" s="342" t="s">
        <v>307</v>
      </c>
    </row>
    <row r="220" spans="1:4" x14ac:dyDescent="0.25">
      <c r="A220" s="345" t="s">
        <v>178</v>
      </c>
      <c r="B220" s="342" t="s">
        <v>19</v>
      </c>
      <c r="C220" s="342" t="s">
        <v>17</v>
      </c>
      <c r="D220" s="342" t="s">
        <v>307</v>
      </c>
    </row>
    <row r="221" spans="1:4" x14ac:dyDescent="0.25">
      <c r="A221" s="345" t="s">
        <v>179</v>
      </c>
      <c r="B221" s="342" t="s">
        <v>19</v>
      </c>
      <c r="C221" s="342" t="s">
        <v>17</v>
      </c>
      <c r="D221" s="342" t="s">
        <v>18</v>
      </c>
    </row>
    <row r="222" spans="1:4" x14ac:dyDescent="0.25">
      <c r="A222" s="345" t="s">
        <v>180</v>
      </c>
      <c r="B222" s="342" t="s">
        <v>19</v>
      </c>
      <c r="C222" s="342" t="s">
        <v>17</v>
      </c>
      <c r="D222" s="342" t="s">
        <v>307</v>
      </c>
    </row>
    <row r="223" spans="1:4" x14ac:dyDescent="0.25">
      <c r="A223" s="345" t="s">
        <v>67</v>
      </c>
      <c r="B223" s="342" t="s">
        <v>19</v>
      </c>
      <c r="C223" s="342" t="s">
        <v>16</v>
      </c>
      <c r="D223" s="342" t="s">
        <v>18</v>
      </c>
    </row>
    <row r="224" spans="1:4" x14ac:dyDescent="0.25">
      <c r="A224" s="345" t="s">
        <v>185</v>
      </c>
      <c r="B224" s="342" t="s">
        <v>19</v>
      </c>
      <c r="C224" s="342" t="s">
        <v>16</v>
      </c>
      <c r="D224" s="342" t="s">
        <v>307</v>
      </c>
    </row>
    <row r="225" spans="1:4" x14ac:dyDescent="0.25">
      <c r="A225" s="345" t="s">
        <v>193</v>
      </c>
      <c r="B225" s="71" t="s">
        <v>19</v>
      </c>
      <c r="C225" s="342" t="s">
        <v>16</v>
      </c>
      <c r="D225" s="342" t="s">
        <v>18</v>
      </c>
    </row>
    <row r="226" spans="1:4" x14ac:dyDescent="0.25">
      <c r="A226" s="345" t="s">
        <v>196</v>
      </c>
      <c r="B226" s="71" t="s">
        <v>19</v>
      </c>
      <c r="C226" s="342" t="s">
        <v>17</v>
      </c>
      <c r="D226" s="342" t="s">
        <v>18</v>
      </c>
    </row>
    <row r="227" spans="1:4" x14ac:dyDescent="0.25">
      <c r="A227" s="345" t="s">
        <v>197</v>
      </c>
      <c r="B227" s="71" t="s">
        <v>19</v>
      </c>
      <c r="C227" s="342" t="s">
        <v>16</v>
      </c>
      <c r="D227" s="342" t="s">
        <v>307</v>
      </c>
    </row>
    <row r="228" spans="1:4" x14ac:dyDescent="0.25">
      <c r="A228" s="274" t="s">
        <v>212</v>
      </c>
      <c r="B228" s="342" t="s">
        <v>19</v>
      </c>
      <c r="C228" s="342" t="s">
        <v>16</v>
      </c>
      <c r="D228" s="342" t="s">
        <v>307</v>
      </c>
    </row>
    <row r="229" spans="1:4" x14ac:dyDescent="0.25">
      <c r="A229" s="274" t="s">
        <v>216</v>
      </c>
      <c r="B229" s="342" t="s">
        <v>19</v>
      </c>
      <c r="C229" s="342" t="s">
        <v>16</v>
      </c>
      <c r="D229" s="342" t="s">
        <v>18</v>
      </c>
    </row>
    <row r="230" spans="1:4" x14ac:dyDescent="0.25">
      <c r="A230" s="274" t="s">
        <v>217</v>
      </c>
      <c r="B230" s="342" t="s">
        <v>19</v>
      </c>
      <c r="C230" s="342" t="s">
        <v>16</v>
      </c>
      <c r="D230" s="342" t="s">
        <v>307</v>
      </c>
    </row>
    <row r="231" spans="1:4" x14ac:dyDescent="0.25">
      <c r="A231" s="274" t="s">
        <v>222</v>
      </c>
      <c r="B231" s="342" t="s">
        <v>19</v>
      </c>
      <c r="C231" s="342" t="s">
        <v>16</v>
      </c>
      <c r="D231" s="342" t="s">
        <v>307</v>
      </c>
    </row>
    <row r="232" spans="1:4" x14ac:dyDescent="0.25">
      <c r="A232" s="274" t="s">
        <v>223</v>
      </c>
      <c r="B232" s="342" t="s">
        <v>19</v>
      </c>
      <c r="C232" s="342" t="s">
        <v>16</v>
      </c>
      <c r="D232" s="342" t="s">
        <v>18</v>
      </c>
    </row>
    <row r="233" spans="1:4" x14ac:dyDescent="0.25">
      <c r="A233" s="274" t="s">
        <v>224</v>
      </c>
      <c r="B233" s="342" t="s">
        <v>19</v>
      </c>
      <c r="C233" s="342" t="s">
        <v>16</v>
      </c>
      <c r="D233" s="342" t="s">
        <v>18</v>
      </c>
    </row>
    <row r="234" spans="1:4" x14ac:dyDescent="0.25">
      <c r="A234" s="274" t="s">
        <v>225</v>
      </c>
      <c r="B234" s="342" t="s">
        <v>19</v>
      </c>
      <c r="C234" s="342" t="s">
        <v>16</v>
      </c>
      <c r="D234" s="342" t="s">
        <v>307</v>
      </c>
    </row>
    <row r="235" spans="1:4" x14ac:dyDescent="0.25">
      <c r="A235" s="274" t="s">
        <v>226</v>
      </c>
      <c r="B235" s="342" t="s">
        <v>19</v>
      </c>
      <c r="C235" s="342" t="s">
        <v>16</v>
      </c>
      <c r="D235" s="342" t="s">
        <v>307</v>
      </c>
    </row>
    <row r="236" spans="1:4" x14ac:dyDescent="0.25">
      <c r="A236" s="345" t="s">
        <v>74</v>
      </c>
      <c r="B236" s="342" t="s">
        <v>19</v>
      </c>
      <c r="C236" s="342" t="s">
        <v>16</v>
      </c>
      <c r="D236" s="342" t="s">
        <v>307</v>
      </c>
    </row>
    <row r="237" spans="1:4" x14ac:dyDescent="0.25">
      <c r="A237" s="343" t="s">
        <v>255</v>
      </c>
      <c r="B237" s="342" t="s">
        <v>19</v>
      </c>
      <c r="C237" s="342" t="s">
        <v>16</v>
      </c>
      <c r="D237" s="342" t="s">
        <v>307</v>
      </c>
    </row>
    <row r="238" spans="1:4" x14ac:dyDescent="0.25">
      <c r="A238" s="343" t="s">
        <v>266</v>
      </c>
      <c r="B238" s="342" t="s">
        <v>19</v>
      </c>
      <c r="C238" s="342" t="s">
        <v>17</v>
      </c>
      <c r="D238" s="342" t="s">
        <v>18</v>
      </c>
    </row>
    <row r="239" spans="1:4" x14ac:dyDescent="0.25">
      <c r="A239" s="343" t="s">
        <v>277</v>
      </c>
      <c r="B239" s="342" t="s">
        <v>19</v>
      </c>
      <c r="C239" s="342" t="s">
        <v>16</v>
      </c>
      <c r="D239" s="342" t="s">
        <v>307</v>
      </c>
    </row>
    <row r="240" spans="1:4" x14ac:dyDescent="0.25">
      <c r="A240" s="343" t="s">
        <v>280</v>
      </c>
      <c r="B240" s="342" t="s">
        <v>19</v>
      </c>
      <c r="C240" s="342" t="s">
        <v>17</v>
      </c>
      <c r="D240" s="342" t="s">
        <v>18</v>
      </c>
    </row>
    <row r="241" spans="1:4" x14ac:dyDescent="0.25">
      <c r="A241" s="343" t="s">
        <v>282</v>
      </c>
      <c r="B241" s="342" t="s">
        <v>19</v>
      </c>
      <c r="C241" s="342" t="s">
        <v>17</v>
      </c>
      <c r="D241" s="342" t="s">
        <v>307</v>
      </c>
    </row>
    <row r="242" spans="1:4" x14ac:dyDescent="0.25">
      <c r="A242" s="343" t="s">
        <v>310</v>
      </c>
      <c r="B242" s="342" t="s">
        <v>19</v>
      </c>
      <c r="C242" s="342" t="s">
        <v>17</v>
      </c>
      <c r="D242" s="342" t="s">
        <v>307</v>
      </c>
    </row>
    <row r="243" spans="1:4" x14ac:dyDescent="0.25">
      <c r="A243" s="343" t="s">
        <v>311</v>
      </c>
      <c r="B243" s="342" t="s">
        <v>19</v>
      </c>
      <c r="C243" s="342" t="s">
        <v>16</v>
      </c>
      <c r="D243" s="342" t="s">
        <v>307</v>
      </c>
    </row>
    <row r="244" spans="1:4" x14ac:dyDescent="0.25">
      <c r="A244" s="343" t="s">
        <v>318</v>
      </c>
      <c r="B244" s="342" t="s">
        <v>19</v>
      </c>
      <c r="C244" s="342" t="s">
        <v>16</v>
      </c>
      <c r="D244" s="342" t="s">
        <v>307</v>
      </c>
    </row>
    <row r="245" spans="1:4" x14ac:dyDescent="0.25">
      <c r="A245" s="343" t="s">
        <v>885</v>
      </c>
      <c r="B245" s="342" t="s">
        <v>19</v>
      </c>
      <c r="C245" s="342" t="s">
        <v>16</v>
      </c>
      <c r="D245" s="342" t="s">
        <v>18</v>
      </c>
    </row>
    <row r="246" spans="1:4" x14ac:dyDescent="0.25">
      <c r="A246" s="274" t="s">
        <v>351</v>
      </c>
      <c r="B246" s="342" t="s">
        <v>19</v>
      </c>
      <c r="C246" s="342" t="s">
        <v>17</v>
      </c>
      <c r="D246" s="342" t="s">
        <v>307</v>
      </c>
    </row>
    <row r="247" spans="1:4" x14ac:dyDescent="0.25">
      <c r="A247" s="274" t="s">
        <v>352</v>
      </c>
      <c r="B247" s="342" t="s">
        <v>19</v>
      </c>
      <c r="C247" s="342" t="s">
        <v>17</v>
      </c>
      <c r="D247" s="342" t="s">
        <v>307</v>
      </c>
    </row>
    <row r="248" spans="1:4" x14ac:dyDescent="0.25">
      <c r="A248" s="274" t="s">
        <v>356</v>
      </c>
      <c r="B248" s="342" t="s">
        <v>19</v>
      </c>
      <c r="C248" s="342" t="s">
        <v>17</v>
      </c>
      <c r="D248" s="342" t="s">
        <v>18</v>
      </c>
    </row>
    <row r="249" spans="1:4" x14ac:dyDescent="0.25">
      <c r="A249" s="274" t="s">
        <v>358</v>
      </c>
      <c r="B249" s="342" t="s">
        <v>19</v>
      </c>
      <c r="C249" s="342" t="s">
        <v>16</v>
      </c>
      <c r="D249" s="342" t="s">
        <v>307</v>
      </c>
    </row>
    <row r="250" spans="1:4" x14ac:dyDescent="0.25">
      <c r="A250" s="274" t="s">
        <v>365</v>
      </c>
      <c r="B250" s="342" t="s">
        <v>19</v>
      </c>
      <c r="C250" s="342" t="s">
        <v>16</v>
      </c>
      <c r="D250" s="342" t="s">
        <v>307</v>
      </c>
    </row>
    <row r="251" spans="1:4" x14ac:dyDescent="0.25">
      <c r="A251" s="26" t="s">
        <v>91</v>
      </c>
      <c r="B251" s="344" t="s">
        <v>92</v>
      </c>
      <c r="C251" s="342" t="s">
        <v>17</v>
      </c>
      <c r="D251" s="342" t="s">
        <v>18</v>
      </c>
    </row>
    <row r="252" spans="1:4" x14ac:dyDescent="0.25">
      <c r="A252" s="26" t="s">
        <v>93</v>
      </c>
      <c r="B252" s="344" t="s">
        <v>92</v>
      </c>
      <c r="C252" s="342" t="s">
        <v>17</v>
      </c>
      <c r="D252" s="342" t="s">
        <v>307</v>
      </c>
    </row>
    <row r="253" spans="1:4" x14ac:dyDescent="0.25">
      <c r="A253" s="345" t="s">
        <v>110</v>
      </c>
      <c r="B253" s="342" t="s">
        <v>92</v>
      </c>
      <c r="C253" s="342" t="s">
        <v>16</v>
      </c>
      <c r="D253" s="342" t="s">
        <v>307</v>
      </c>
    </row>
    <row r="254" spans="1:4" x14ac:dyDescent="0.25">
      <c r="A254" s="345" t="s">
        <v>129</v>
      </c>
      <c r="B254" s="344" t="s">
        <v>436</v>
      </c>
      <c r="C254" s="342" t="s">
        <v>17</v>
      </c>
      <c r="D254" s="342" t="s">
        <v>306</v>
      </c>
    </row>
    <row r="255" spans="1:4" x14ac:dyDescent="0.25">
      <c r="A255" s="345" t="s">
        <v>135</v>
      </c>
      <c r="B255" s="342" t="s">
        <v>92</v>
      </c>
      <c r="C255" s="342" t="s">
        <v>17</v>
      </c>
      <c r="D255" s="342" t="s">
        <v>18</v>
      </c>
    </row>
    <row r="256" spans="1:4" x14ac:dyDescent="0.25">
      <c r="A256" s="345" t="s">
        <v>136</v>
      </c>
      <c r="B256" s="342" t="s">
        <v>92</v>
      </c>
      <c r="C256" s="342" t="s">
        <v>16</v>
      </c>
      <c r="D256" s="342" t="s">
        <v>307</v>
      </c>
    </row>
    <row r="257" spans="1:4" x14ac:dyDescent="0.25">
      <c r="A257" s="345" t="s">
        <v>144</v>
      </c>
      <c r="B257" s="342" t="s">
        <v>92</v>
      </c>
      <c r="C257" s="342" t="s">
        <v>16</v>
      </c>
      <c r="D257" s="342" t="s">
        <v>18</v>
      </c>
    </row>
    <row r="258" spans="1:4" x14ac:dyDescent="0.25">
      <c r="A258" s="345" t="s">
        <v>151</v>
      </c>
      <c r="B258" s="71" t="s">
        <v>92</v>
      </c>
      <c r="C258" s="342" t="s">
        <v>17</v>
      </c>
      <c r="D258" s="342" t="s">
        <v>307</v>
      </c>
    </row>
    <row r="259" spans="1:4" x14ac:dyDescent="0.25">
      <c r="A259" s="345" t="s">
        <v>163</v>
      </c>
      <c r="B259" s="71" t="s">
        <v>65</v>
      </c>
      <c r="C259" s="342" t="s">
        <v>16</v>
      </c>
      <c r="D259" s="342" t="s">
        <v>18</v>
      </c>
    </row>
    <row r="260" spans="1:4" x14ac:dyDescent="0.25">
      <c r="A260" s="345" t="s">
        <v>188</v>
      </c>
      <c r="B260" s="342" t="s">
        <v>92</v>
      </c>
      <c r="C260" s="342" t="s">
        <v>16</v>
      </c>
      <c r="D260" s="342" t="s">
        <v>307</v>
      </c>
    </row>
    <row r="261" spans="1:4" x14ac:dyDescent="0.25">
      <c r="A261" s="345" t="s">
        <v>195</v>
      </c>
      <c r="B261" s="71" t="s">
        <v>92</v>
      </c>
      <c r="C261" s="342" t="s">
        <v>16</v>
      </c>
      <c r="D261" s="342" t="s">
        <v>18</v>
      </c>
    </row>
    <row r="262" spans="1:4" x14ac:dyDescent="0.25">
      <c r="A262" s="274" t="s">
        <v>202</v>
      </c>
      <c r="B262" s="342" t="s">
        <v>92</v>
      </c>
      <c r="C262" s="342" t="s">
        <v>17</v>
      </c>
      <c r="D262" s="342" t="s">
        <v>307</v>
      </c>
    </row>
    <row r="263" spans="1:4" x14ac:dyDescent="0.25">
      <c r="A263" s="349" t="s">
        <v>205</v>
      </c>
      <c r="B263" s="344" t="s">
        <v>436</v>
      </c>
      <c r="C263" s="342" t="s">
        <v>17</v>
      </c>
      <c r="D263" s="342" t="s">
        <v>306</v>
      </c>
    </row>
    <row r="264" spans="1:4" x14ac:dyDescent="0.25">
      <c r="A264" s="274" t="s">
        <v>215</v>
      </c>
      <c r="B264" s="342" t="s">
        <v>92</v>
      </c>
      <c r="C264" s="342" t="s">
        <v>16</v>
      </c>
      <c r="D264" s="342" t="s">
        <v>307</v>
      </c>
    </row>
    <row r="265" spans="1:4" x14ac:dyDescent="0.25">
      <c r="A265" s="274" t="s">
        <v>227</v>
      </c>
      <c r="B265" s="342" t="s">
        <v>92</v>
      </c>
      <c r="C265" s="342" t="s">
        <v>17</v>
      </c>
      <c r="D265" s="342" t="s">
        <v>307</v>
      </c>
    </row>
    <row r="266" spans="1:4" x14ac:dyDescent="0.25">
      <c r="A266" s="345" t="s">
        <v>241</v>
      </c>
      <c r="B266" s="342" t="s">
        <v>92</v>
      </c>
      <c r="C266" s="342" t="s">
        <v>17</v>
      </c>
      <c r="D266" s="342" t="s">
        <v>307</v>
      </c>
    </row>
    <row r="267" spans="1:4" x14ac:dyDescent="0.25">
      <c r="A267" s="343" t="s">
        <v>263</v>
      </c>
      <c r="B267" s="342" t="s">
        <v>92</v>
      </c>
      <c r="C267" s="342" t="s">
        <v>17</v>
      </c>
      <c r="D267" s="342" t="s">
        <v>18</v>
      </c>
    </row>
    <row r="268" spans="1:4" x14ac:dyDescent="0.25">
      <c r="A268" s="343" t="s">
        <v>272</v>
      </c>
      <c r="B268" s="342" t="s">
        <v>92</v>
      </c>
      <c r="C268" s="342" t="s">
        <v>16</v>
      </c>
      <c r="D268" s="342" t="s">
        <v>18</v>
      </c>
    </row>
    <row r="269" spans="1:4" x14ac:dyDescent="0.25">
      <c r="A269" s="343" t="s">
        <v>775</v>
      </c>
      <c r="B269" s="342" t="s">
        <v>92</v>
      </c>
      <c r="C269" s="342" t="s">
        <v>16</v>
      </c>
      <c r="D269" s="342" t="s">
        <v>18</v>
      </c>
    </row>
    <row r="270" spans="1:4" x14ac:dyDescent="0.25">
      <c r="A270" s="343" t="s">
        <v>288</v>
      </c>
      <c r="B270" s="342" t="s">
        <v>92</v>
      </c>
      <c r="C270" s="342" t="s">
        <v>16</v>
      </c>
      <c r="D270" s="342" t="s">
        <v>307</v>
      </c>
    </row>
    <row r="271" spans="1:4" x14ac:dyDescent="0.25">
      <c r="A271" s="343" t="s">
        <v>292</v>
      </c>
      <c r="B271" s="342" t="s">
        <v>92</v>
      </c>
      <c r="C271" s="342" t="s">
        <v>17</v>
      </c>
      <c r="D271" s="342" t="s">
        <v>307</v>
      </c>
    </row>
    <row r="272" spans="1:4" x14ac:dyDescent="0.25">
      <c r="A272" s="343" t="s">
        <v>293</v>
      </c>
      <c r="B272" s="342" t="s">
        <v>92</v>
      </c>
      <c r="C272" s="342" t="s">
        <v>17</v>
      </c>
      <c r="D272" s="342" t="s">
        <v>18</v>
      </c>
    </row>
    <row r="273" spans="1:4" x14ac:dyDescent="0.25">
      <c r="A273" s="343" t="s">
        <v>294</v>
      </c>
      <c r="B273" s="342" t="s">
        <v>92</v>
      </c>
      <c r="C273" s="342" t="s">
        <v>17</v>
      </c>
      <c r="D273" s="342" t="s">
        <v>18</v>
      </c>
    </row>
    <row r="274" spans="1:4" x14ac:dyDescent="0.25">
      <c r="A274" s="343" t="s">
        <v>303</v>
      </c>
      <c r="B274" s="342" t="s">
        <v>92</v>
      </c>
      <c r="C274" s="342" t="s">
        <v>17</v>
      </c>
      <c r="D274" s="342" t="s">
        <v>18</v>
      </c>
    </row>
    <row r="275" spans="1:4" x14ac:dyDescent="0.25">
      <c r="A275" s="343" t="s">
        <v>305</v>
      </c>
      <c r="B275" s="342" t="s">
        <v>92</v>
      </c>
      <c r="C275" s="342" t="s">
        <v>17</v>
      </c>
      <c r="D275" s="342" t="s">
        <v>307</v>
      </c>
    </row>
    <row r="276" spans="1:4" x14ac:dyDescent="0.25">
      <c r="A276" s="343" t="s">
        <v>309</v>
      </c>
      <c r="B276" s="342" t="s">
        <v>92</v>
      </c>
      <c r="C276" s="342" t="s">
        <v>16</v>
      </c>
      <c r="D276" s="342" t="s">
        <v>307</v>
      </c>
    </row>
    <row r="277" spans="1:4" x14ac:dyDescent="0.25">
      <c r="A277" s="274" t="s">
        <v>317</v>
      </c>
      <c r="B277" s="342" t="s">
        <v>92</v>
      </c>
      <c r="C277" s="342" t="s">
        <v>16</v>
      </c>
      <c r="D277" s="342" t="s">
        <v>307</v>
      </c>
    </row>
    <row r="278" spans="1:4" x14ac:dyDescent="0.25">
      <c r="A278" s="343" t="s">
        <v>332</v>
      </c>
      <c r="B278" s="342" t="s">
        <v>92</v>
      </c>
      <c r="C278" s="342" t="s">
        <v>17</v>
      </c>
      <c r="D278" s="342" t="s">
        <v>307</v>
      </c>
    </row>
    <row r="279" spans="1:4" x14ac:dyDescent="0.25">
      <c r="A279" s="343" t="s">
        <v>334</v>
      </c>
      <c r="B279" s="342" t="s">
        <v>92</v>
      </c>
      <c r="C279" s="342" t="s">
        <v>17</v>
      </c>
      <c r="D279" s="342" t="s">
        <v>307</v>
      </c>
    </row>
    <row r="280" spans="1:4" x14ac:dyDescent="0.25">
      <c r="A280" s="343" t="s">
        <v>341</v>
      </c>
      <c r="B280" s="342" t="s">
        <v>92</v>
      </c>
      <c r="C280" s="342" t="s">
        <v>16</v>
      </c>
      <c r="D280" s="342" t="s">
        <v>307</v>
      </c>
    </row>
    <row r="281" spans="1:4" x14ac:dyDescent="0.25">
      <c r="A281" s="345" t="s">
        <v>343</v>
      </c>
      <c r="B281" s="342" t="s">
        <v>92</v>
      </c>
      <c r="C281" s="342" t="s">
        <v>17</v>
      </c>
      <c r="D281" s="342" t="s">
        <v>307</v>
      </c>
    </row>
    <row r="282" spans="1:4" x14ac:dyDescent="0.25">
      <c r="A282" s="274" t="s">
        <v>344</v>
      </c>
      <c r="B282" s="342" t="s">
        <v>92</v>
      </c>
      <c r="C282" s="342" t="s">
        <v>16</v>
      </c>
      <c r="D282" s="342" t="s">
        <v>307</v>
      </c>
    </row>
    <row r="283" spans="1:4" x14ac:dyDescent="0.25">
      <c r="A283" s="274" t="s">
        <v>360</v>
      </c>
      <c r="B283" s="342" t="s">
        <v>92</v>
      </c>
      <c r="C283" s="342" t="s">
        <v>16</v>
      </c>
      <c r="D283" s="342" t="s">
        <v>307</v>
      </c>
    </row>
    <row r="284" spans="1:4" x14ac:dyDescent="0.25">
      <c r="A284" s="26" t="s">
        <v>94</v>
      </c>
      <c r="B284" s="344" t="s">
        <v>95</v>
      </c>
      <c r="C284" s="342" t="s">
        <v>17</v>
      </c>
      <c r="D284" s="342" t="s">
        <v>307</v>
      </c>
    </row>
    <row r="285" spans="1:4" x14ac:dyDescent="0.25">
      <c r="A285" s="345" t="s">
        <v>117</v>
      </c>
      <c r="B285" s="71" t="s">
        <v>95</v>
      </c>
      <c r="C285" s="342" t="s">
        <v>17</v>
      </c>
      <c r="D285" s="342" t="s">
        <v>18</v>
      </c>
    </row>
    <row r="286" spans="1:4" x14ac:dyDescent="0.25">
      <c r="A286" s="345" t="s">
        <v>148</v>
      </c>
      <c r="B286" s="71" t="s">
        <v>95</v>
      </c>
      <c r="C286" s="342" t="s">
        <v>17</v>
      </c>
      <c r="D286" s="342" t="s">
        <v>18</v>
      </c>
    </row>
    <row r="287" spans="1:4" x14ac:dyDescent="0.25">
      <c r="A287" s="345" t="s">
        <v>161</v>
      </c>
      <c r="B287" s="71" t="s">
        <v>95</v>
      </c>
      <c r="C287" s="342" t="s">
        <v>17</v>
      </c>
      <c r="D287" s="342" t="s">
        <v>307</v>
      </c>
    </row>
    <row r="288" spans="1:4" x14ac:dyDescent="0.25">
      <c r="A288" s="345" t="s">
        <v>162</v>
      </c>
      <c r="B288" s="346" t="s">
        <v>95</v>
      </c>
      <c r="C288" s="342" t="s">
        <v>17</v>
      </c>
      <c r="D288" s="342" t="s">
        <v>307</v>
      </c>
    </row>
    <row r="289" spans="1:4" x14ac:dyDescent="0.25">
      <c r="A289" s="345" t="s">
        <v>199</v>
      </c>
      <c r="B289" s="71" t="s">
        <v>95</v>
      </c>
      <c r="C289" s="342" t="s">
        <v>16</v>
      </c>
      <c r="D289" s="342" t="s">
        <v>307</v>
      </c>
    </row>
    <row r="290" spans="1:4" x14ac:dyDescent="0.25">
      <c r="A290" s="345" t="s">
        <v>201</v>
      </c>
      <c r="B290" s="71" t="s">
        <v>95</v>
      </c>
      <c r="C290" s="342" t="s">
        <v>17</v>
      </c>
      <c r="D290" s="342" t="s">
        <v>307</v>
      </c>
    </row>
    <row r="291" spans="1:4" x14ac:dyDescent="0.25">
      <c r="A291" s="274" t="s">
        <v>213</v>
      </c>
      <c r="B291" s="342" t="s">
        <v>95</v>
      </c>
      <c r="C291" s="342" t="s">
        <v>16</v>
      </c>
      <c r="D291" s="342" t="s">
        <v>307</v>
      </c>
    </row>
    <row r="292" spans="1:4" x14ac:dyDescent="0.25">
      <c r="A292" s="274" t="s">
        <v>218</v>
      </c>
      <c r="B292" s="342" t="s">
        <v>95</v>
      </c>
      <c r="C292" s="342" t="s">
        <v>16</v>
      </c>
      <c r="D292" s="342" t="s">
        <v>307</v>
      </c>
    </row>
    <row r="293" spans="1:4" x14ac:dyDescent="0.25">
      <c r="A293" s="274" t="s">
        <v>219</v>
      </c>
      <c r="B293" s="342" t="s">
        <v>95</v>
      </c>
      <c r="C293" s="342" t="s">
        <v>17</v>
      </c>
      <c r="D293" s="342" t="s">
        <v>18</v>
      </c>
    </row>
    <row r="294" spans="1:4" x14ac:dyDescent="0.25">
      <c r="A294" s="274" t="s">
        <v>220</v>
      </c>
      <c r="B294" s="342" t="s">
        <v>95</v>
      </c>
      <c r="C294" s="342" t="s">
        <v>17</v>
      </c>
      <c r="D294" s="342" t="s">
        <v>307</v>
      </c>
    </row>
    <row r="295" spans="1:4" x14ac:dyDescent="0.25">
      <c r="A295" s="274" t="s">
        <v>230</v>
      </c>
      <c r="B295" s="342" t="s">
        <v>95</v>
      </c>
      <c r="C295" s="342" t="s">
        <v>17</v>
      </c>
      <c r="D295" s="342" t="s">
        <v>307</v>
      </c>
    </row>
    <row r="296" spans="1:4" x14ac:dyDescent="0.25">
      <c r="A296" s="274" t="s">
        <v>231</v>
      </c>
      <c r="B296" s="342" t="s">
        <v>95</v>
      </c>
      <c r="C296" s="342" t="s">
        <v>17</v>
      </c>
      <c r="D296" s="342" t="s">
        <v>497</v>
      </c>
    </row>
    <row r="297" spans="1:4" x14ac:dyDescent="0.25">
      <c r="A297" s="345" t="s">
        <v>240</v>
      </c>
      <c r="B297" s="342" t="s">
        <v>95</v>
      </c>
      <c r="C297" s="342" t="s">
        <v>17</v>
      </c>
      <c r="D297" s="342" t="s">
        <v>18</v>
      </c>
    </row>
    <row r="298" spans="1:4" x14ac:dyDescent="0.25">
      <c r="A298" s="345" t="s">
        <v>242</v>
      </c>
      <c r="B298" s="342" t="s">
        <v>15</v>
      </c>
      <c r="C298" s="342" t="s">
        <v>16</v>
      </c>
      <c r="D298" s="342" t="s">
        <v>307</v>
      </c>
    </row>
    <row r="299" spans="1:4" x14ac:dyDescent="0.25">
      <c r="A299" s="343" t="s">
        <v>250</v>
      </c>
      <c r="B299" s="342" t="s">
        <v>95</v>
      </c>
      <c r="C299" s="342" t="s">
        <v>16</v>
      </c>
      <c r="D299" s="342" t="s">
        <v>307</v>
      </c>
    </row>
    <row r="300" spans="1:4" x14ac:dyDescent="0.25">
      <c r="A300" s="343" t="s">
        <v>256</v>
      </c>
      <c r="B300" s="342" t="s">
        <v>257</v>
      </c>
      <c r="C300" s="342" t="s">
        <v>17</v>
      </c>
      <c r="D300" s="342" t="s">
        <v>307</v>
      </c>
    </row>
    <row r="301" spans="1:4" x14ac:dyDescent="0.25">
      <c r="A301" s="350" t="s">
        <v>278</v>
      </c>
      <c r="B301" s="342" t="s">
        <v>95</v>
      </c>
      <c r="C301" s="342" t="s">
        <v>17</v>
      </c>
      <c r="D301" s="342" t="s">
        <v>307</v>
      </c>
    </row>
    <row r="302" spans="1:4" x14ac:dyDescent="0.25">
      <c r="A302" s="343" t="s">
        <v>279</v>
      </c>
      <c r="B302" s="342" t="s">
        <v>95</v>
      </c>
      <c r="C302" s="342" t="s">
        <v>17</v>
      </c>
      <c r="D302" s="342" t="s">
        <v>307</v>
      </c>
    </row>
    <row r="303" spans="1:4" x14ac:dyDescent="0.25">
      <c r="A303" s="343" t="s">
        <v>290</v>
      </c>
      <c r="B303" s="342" t="s">
        <v>95</v>
      </c>
      <c r="C303" s="342" t="s">
        <v>17</v>
      </c>
      <c r="D303" s="342" t="s">
        <v>18</v>
      </c>
    </row>
    <row r="304" spans="1:4" x14ac:dyDescent="0.25">
      <c r="A304" s="343" t="s">
        <v>296</v>
      </c>
      <c r="B304" s="342" t="s">
        <v>95</v>
      </c>
      <c r="C304" s="342" t="s">
        <v>16</v>
      </c>
      <c r="D304" s="342" t="s">
        <v>18</v>
      </c>
    </row>
    <row r="305" spans="1:4" x14ac:dyDescent="0.25">
      <c r="A305" s="343" t="s">
        <v>320</v>
      </c>
      <c r="B305" s="342" t="s">
        <v>95</v>
      </c>
      <c r="C305" s="342" t="s">
        <v>17</v>
      </c>
      <c r="D305" s="342" t="s">
        <v>307</v>
      </c>
    </row>
    <row r="306" spans="1:4" x14ac:dyDescent="0.25">
      <c r="A306" s="343" t="s">
        <v>323</v>
      </c>
      <c r="B306" s="342" t="s">
        <v>95</v>
      </c>
      <c r="C306" s="342" t="s">
        <v>16</v>
      </c>
      <c r="D306" s="342" t="s">
        <v>307</v>
      </c>
    </row>
    <row r="307" spans="1:4" x14ac:dyDescent="0.25">
      <c r="A307" s="343" t="s">
        <v>335</v>
      </c>
      <c r="B307" s="342" t="s">
        <v>95</v>
      </c>
      <c r="C307" s="342" t="s">
        <v>16</v>
      </c>
      <c r="D307" s="342" t="s">
        <v>18</v>
      </c>
    </row>
    <row r="308" spans="1:4" x14ac:dyDescent="0.25">
      <c r="A308" s="274" t="s">
        <v>345</v>
      </c>
      <c r="B308" s="342" t="s">
        <v>95</v>
      </c>
      <c r="C308" s="342" t="s">
        <v>16</v>
      </c>
      <c r="D308" s="342" t="s">
        <v>18</v>
      </c>
    </row>
    <row r="309" spans="1:4" x14ac:dyDescent="0.25">
      <c r="A309" s="274" t="s">
        <v>346</v>
      </c>
      <c r="B309" s="342" t="s">
        <v>95</v>
      </c>
      <c r="C309" s="342" t="s">
        <v>16</v>
      </c>
      <c r="D309" s="342" t="s">
        <v>18</v>
      </c>
    </row>
    <row r="310" spans="1:4" x14ac:dyDescent="0.25">
      <c r="A310" s="274" t="s">
        <v>353</v>
      </c>
      <c r="B310" s="342" t="s">
        <v>95</v>
      </c>
      <c r="C310" s="342" t="s">
        <v>16</v>
      </c>
      <c r="D310" s="342" t="s">
        <v>18</v>
      </c>
    </row>
    <row r="311" spans="1:4" x14ac:dyDescent="0.25">
      <c r="A311" s="274" t="s">
        <v>355</v>
      </c>
      <c r="B311" s="342" t="s">
        <v>95</v>
      </c>
      <c r="C311" s="342" t="s">
        <v>17</v>
      </c>
      <c r="D311" s="342" t="s">
        <v>18</v>
      </c>
    </row>
    <row r="312" spans="1:4" x14ac:dyDescent="0.25">
      <c r="A312" s="274" t="s">
        <v>362</v>
      </c>
      <c r="B312" s="342" t="s">
        <v>95</v>
      </c>
      <c r="C312" s="342" t="s">
        <v>17</v>
      </c>
      <c r="D312" s="342" t="s">
        <v>307</v>
      </c>
    </row>
    <row r="313" spans="1:4" x14ac:dyDescent="0.25">
      <c r="A313" s="343" t="s">
        <v>366</v>
      </c>
      <c r="B313" s="342" t="s">
        <v>20</v>
      </c>
      <c r="C313" s="342" t="s">
        <v>17</v>
      </c>
      <c r="D313" s="67" t="s">
        <v>18</v>
      </c>
    </row>
    <row r="314" spans="1:4" x14ac:dyDescent="0.25">
      <c r="A314" s="350" t="s">
        <v>368</v>
      </c>
      <c r="B314" s="342" t="s">
        <v>65</v>
      </c>
      <c r="C314" s="342" t="s">
        <v>16</v>
      </c>
      <c r="D314" s="67" t="s">
        <v>307</v>
      </c>
    </row>
    <row r="315" spans="1:4" x14ac:dyDescent="0.25">
      <c r="A315" s="343" t="s">
        <v>367</v>
      </c>
      <c r="B315" s="342" t="s">
        <v>15</v>
      </c>
      <c r="C315" s="342" t="s">
        <v>16</v>
      </c>
      <c r="D315" s="67" t="s">
        <v>307</v>
      </c>
    </row>
    <row r="316" spans="1:4" x14ac:dyDescent="0.25">
      <c r="A316" s="350" t="s">
        <v>369</v>
      </c>
      <c r="B316" s="342" t="s">
        <v>20</v>
      </c>
      <c r="C316" s="342" t="s">
        <v>17</v>
      </c>
      <c r="D316" s="67" t="s">
        <v>307</v>
      </c>
    </row>
    <row r="317" spans="1:4" x14ac:dyDescent="0.25">
      <c r="A317" s="350" t="s">
        <v>370</v>
      </c>
      <c r="B317" s="342" t="s">
        <v>65</v>
      </c>
      <c r="C317" s="342" t="s">
        <v>16</v>
      </c>
      <c r="D317" s="67" t="s">
        <v>307</v>
      </c>
    </row>
    <row r="318" spans="1:4" x14ac:dyDescent="0.25">
      <c r="A318" s="350" t="s">
        <v>371</v>
      </c>
      <c r="B318" s="342" t="s">
        <v>15</v>
      </c>
      <c r="C318" s="342" t="s">
        <v>16</v>
      </c>
      <c r="D318" s="67" t="s">
        <v>497</v>
      </c>
    </row>
    <row r="319" spans="1:4" x14ac:dyDescent="0.25">
      <c r="A319" s="343" t="s">
        <v>372</v>
      </c>
      <c r="B319" s="342" t="s">
        <v>20</v>
      </c>
      <c r="C319" s="342" t="s">
        <v>17</v>
      </c>
      <c r="D319" s="67" t="s">
        <v>18</v>
      </c>
    </row>
    <row r="320" spans="1:4" x14ac:dyDescent="0.25">
      <c r="A320" s="343" t="s">
        <v>373</v>
      </c>
      <c r="B320" s="342" t="s">
        <v>19</v>
      </c>
      <c r="C320" s="342" t="s">
        <v>16</v>
      </c>
      <c r="D320" s="67" t="s">
        <v>18</v>
      </c>
    </row>
    <row r="321" spans="1:4" x14ac:dyDescent="0.25">
      <c r="A321" s="274" t="s">
        <v>376</v>
      </c>
      <c r="B321" s="342" t="s">
        <v>95</v>
      </c>
      <c r="C321" s="342" t="s">
        <v>16</v>
      </c>
      <c r="D321" s="67" t="s">
        <v>18</v>
      </c>
    </row>
    <row r="322" spans="1:4" x14ac:dyDescent="0.25">
      <c r="A322" s="350" t="s">
        <v>374</v>
      </c>
      <c r="B322" s="342" t="s">
        <v>95</v>
      </c>
      <c r="C322" s="342" t="s">
        <v>16</v>
      </c>
      <c r="D322" s="67" t="s">
        <v>18</v>
      </c>
    </row>
    <row r="323" spans="1:4" x14ac:dyDescent="0.25">
      <c r="A323" s="274" t="s">
        <v>375</v>
      </c>
      <c r="B323" s="342" t="s">
        <v>20</v>
      </c>
      <c r="C323" s="342" t="s">
        <v>17</v>
      </c>
      <c r="D323" s="67" t="s">
        <v>307</v>
      </c>
    </row>
    <row r="324" spans="1:4" x14ac:dyDescent="0.25">
      <c r="A324" s="343" t="s">
        <v>377</v>
      </c>
      <c r="B324" s="342" t="s">
        <v>20</v>
      </c>
      <c r="C324" s="342" t="s">
        <v>17</v>
      </c>
      <c r="D324" s="67" t="s">
        <v>18</v>
      </c>
    </row>
    <row r="325" spans="1:4" x14ac:dyDescent="0.25">
      <c r="A325" s="274" t="s">
        <v>378</v>
      </c>
      <c r="B325" s="342" t="s">
        <v>15</v>
      </c>
      <c r="C325" s="342" t="s">
        <v>17</v>
      </c>
      <c r="D325" s="67" t="s">
        <v>307</v>
      </c>
    </row>
    <row r="326" spans="1:4" x14ac:dyDescent="0.25">
      <c r="A326" s="345" t="s">
        <v>379</v>
      </c>
      <c r="B326" s="342" t="s">
        <v>19</v>
      </c>
      <c r="C326" s="342" t="s">
        <v>17</v>
      </c>
      <c r="D326" s="67" t="s">
        <v>307</v>
      </c>
    </row>
    <row r="327" spans="1:4" x14ac:dyDescent="0.25">
      <c r="A327" s="345" t="s">
        <v>380</v>
      </c>
      <c r="B327" s="342" t="s">
        <v>15</v>
      </c>
      <c r="C327" s="342" t="s">
        <v>17</v>
      </c>
      <c r="D327" s="67" t="s">
        <v>18</v>
      </c>
    </row>
    <row r="328" spans="1:4" x14ac:dyDescent="0.25">
      <c r="A328" s="343" t="s">
        <v>381</v>
      </c>
      <c r="B328" s="342" t="s">
        <v>15</v>
      </c>
      <c r="C328" s="342" t="s">
        <v>16</v>
      </c>
      <c r="D328" s="67" t="s">
        <v>18</v>
      </c>
    </row>
    <row r="329" spans="1:4" x14ac:dyDescent="0.25">
      <c r="A329" s="274" t="s">
        <v>382</v>
      </c>
      <c r="B329" s="342" t="s">
        <v>15</v>
      </c>
      <c r="C329" s="342" t="s">
        <v>16</v>
      </c>
      <c r="D329" s="67" t="s">
        <v>307</v>
      </c>
    </row>
    <row r="330" spans="1:4" x14ac:dyDescent="0.25">
      <c r="A330" s="274" t="s">
        <v>383</v>
      </c>
      <c r="B330" s="342" t="s">
        <v>92</v>
      </c>
      <c r="C330" s="342" t="s">
        <v>16</v>
      </c>
      <c r="D330" s="67" t="s">
        <v>18</v>
      </c>
    </row>
    <row r="331" spans="1:4" x14ac:dyDescent="0.25">
      <c r="A331" s="274" t="s">
        <v>384</v>
      </c>
      <c r="B331" s="344" t="s">
        <v>436</v>
      </c>
      <c r="C331" s="342" t="s">
        <v>17</v>
      </c>
      <c r="D331" s="67" t="s">
        <v>306</v>
      </c>
    </row>
    <row r="332" spans="1:4" x14ac:dyDescent="0.25">
      <c r="A332" s="274" t="s">
        <v>385</v>
      </c>
      <c r="B332" s="342" t="s">
        <v>95</v>
      </c>
      <c r="C332" s="342" t="s">
        <v>16</v>
      </c>
      <c r="D332" s="67" t="s">
        <v>307</v>
      </c>
    </row>
    <row r="333" spans="1:4" x14ac:dyDescent="0.25">
      <c r="A333" s="274" t="s">
        <v>386</v>
      </c>
      <c r="B333" s="342" t="s">
        <v>95</v>
      </c>
      <c r="C333" s="342" t="s">
        <v>16</v>
      </c>
      <c r="D333" s="67" t="s">
        <v>307</v>
      </c>
    </row>
    <row r="334" spans="1:4" x14ac:dyDescent="0.25">
      <c r="A334" s="274" t="s">
        <v>387</v>
      </c>
      <c r="B334" s="342" t="s">
        <v>15</v>
      </c>
      <c r="C334" s="342" t="s">
        <v>17</v>
      </c>
      <c r="D334" s="67" t="s">
        <v>18</v>
      </c>
    </row>
    <row r="335" spans="1:4" x14ac:dyDescent="0.25">
      <c r="A335" s="274" t="s">
        <v>388</v>
      </c>
      <c r="B335" s="342" t="s">
        <v>20</v>
      </c>
      <c r="C335" s="342" t="s">
        <v>16</v>
      </c>
      <c r="D335" s="67" t="s">
        <v>18</v>
      </c>
    </row>
    <row r="336" spans="1:4" x14ac:dyDescent="0.25">
      <c r="A336" s="274" t="s">
        <v>389</v>
      </c>
      <c r="B336" s="342" t="s">
        <v>15</v>
      </c>
      <c r="C336" s="342" t="s">
        <v>16</v>
      </c>
      <c r="D336" s="67" t="s">
        <v>307</v>
      </c>
    </row>
    <row r="337" spans="1:4" x14ac:dyDescent="0.25">
      <c r="A337" s="274" t="s">
        <v>390</v>
      </c>
      <c r="B337" s="342" t="s">
        <v>95</v>
      </c>
      <c r="C337" s="342" t="s">
        <v>16</v>
      </c>
      <c r="D337" s="67" t="s">
        <v>307</v>
      </c>
    </row>
    <row r="338" spans="1:4" x14ac:dyDescent="0.25">
      <c r="A338" s="274" t="s">
        <v>391</v>
      </c>
      <c r="B338" s="342" t="s">
        <v>15</v>
      </c>
      <c r="C338" s="342" t="s">
        <v>16</v>
      </c>
      <c r="D338" s="67" t="s">
        <v>18</v>
      </c>
    </row>
    <row r="339" spans="1:4" x14ac:dyDescent="0.25">
      <c r="A339" s="274" t="s">
        <v>392</v>
      </c>
      <c r="B339" s="342" t="s">
        <v>95</v>
      </c>
      <c r="C339" s="342" t="s">
        <v>16</v>
      </c>
      <c r="D339" s="67" t="s">
        <v>18</v>
      </c>
    </row>
    <row r="340" spans="1:4" x14ac:dyDescent="0.25">
      <c r="A340" s="274" t="s">
        <v>393</v>
      </c>
      <c r="B340" s="342" t="s">
        <v>15</v>
      </c>
      <c r="C340" s="342" t="s">
        <v>17</v>
      </c>
      <c r="D340" s="67" t="s">
        <v>307</v>
      </c>
    </row>
    <row r="341" spans="1:4" x14ac:dyDescent="0.25">
      <c r="A341" s="274" t="s">
        <v>433</v>
      </c>
      <c r="B341" s="342" t="s">
        <v>19</v>
      </c>
      <c r="C341" s="342" t="s">
        <v>17</v>
      </c>
      <c r="D341" s="67" t="s">
        <v>307</v>
      </c>
    </row>
    <row r="342" spans="1:4" x14ac:dyDescent="0.25">
      <c r="A342" s="274" t="s">
        <v>394</v>
      </c>
      <c r="B342" s="342" t="s">
        <v>15</v>
      </c>
      <c r="C342" s="342" t="s">
        <v>16</v>
      </c>
      <c r="D342" s="67" t="s">
        <v>307</v>
      </c>
    </row>
    <row r="343" spans="1:4" x14ac:dyDescent="0.25">
      <c r="A343" s="274" t="s">
        <v>395</v>
      </c>
      <c r="B343" s="342" t="s">
        <v>15</v>
      </c>
      <c r="C343" s="342" t="s">
        <v>17</v>
      </c>
      <c r="D343" s="67" t="s">
        <v>307</v>
      </c>
    </row>
    <row r="344" spans="1:4" x14ac:dyDescent="0.25">
      <c r="A344" s="274" t="s">
        <v>396</v>
      </c>
      <c r="B344" s="342" t="s">
        <v>95</v>
      </c>
      <c r="C344" s="342" t="s">
        <v>16</v>
      </c>
      <c r="D344" s="67" t="s">
        <v>307</v>
      </c>
    </row>
    <row r="345" spans="1:4" x14ac:dyDescent="0.25">
      <c r="A345" s="274" t="s">
        <v>397</v>
      </c>
      <c r="B345" s="342" t="s">
        <v>65</v>
      </c>
      <c r="C345" s="342" t="s">
        <v>16</v>
      </c>
      <c r="D345" s="67" t="s">
        <v>307</v>
      </c>
    </row>
    <row r="346" spans="1:4" x14ac:dyDescent="0.25">
      <c r="A346" s="274" t="s">
        <v>398</v>
      </c>
      <c r="B346" s="342" t="s">
        <v>92</v>
      </c>
      <c r="C346" s="342" t="s">
        <v>16</v>
      </c>
      <c r="D346" s="67" t="s">
        <v>307</v>
      </c>
    </row>
    <row r="347" spans="1:4" x14ac:dyDescent="0.25">
      <c r="A347" s="274" t="s">
        <v>399</v>
      </c>
      <c r="B347" s="342" t="s">
        <v>20</v>
      </c>
      <c r="C347" s="342" t="s">
        <v>17</v>
      </c>
      <c r="D347" s="67" t="s">
        <v>18</v>
      </c>
    </row>
    <row r="348" spans="1:4" x14ac:dyDescent="0.25">
      <c r="A348" s="274" t="s">
        <v>400</v>
      </c>
      <c r="B348" s="342" t="s">
        <v>95</v>
      </c>
      <c r="C348" s="342" t="s">
        <v>16</v>
      </c>
      <c r="D348" s="67" t="s">
        <v>18</v>
      </c>
    </row>
    <row r="349" spans="1:4" x14ac:dyDescent="0.25">
      <c r="A349" s="274" t="s">
        <v>401</v>
      </c>
      <c r="B349" s="342" t="s">
        <v>20</v>
      </c>
      <c r="C349" s="342" t="s">
        <v>16</v>
      </c>
      <c r="D349" s="67" t="s">
        <v>18</v>
      </c>
    </row>
    <row r="350" spans="1:4" x14ac:dyDescent="0.25">
      <c r="A350" s="274" t="s">
        <v>402</v>
      </c>
      <c r="B350" s="342" t="s">
        <v>19</v>
      </c>
      <c r="C350" s="342" t="s">
        <v>16</v>
      </c>
      <c r="D350" s="67" t="s">
        <v>306</v>
      </c>
    </row>
    <row r="351" spans="1:4" x14ac:dyDescent="0.25">
      <c r="A351" s="274" t="s">
        <v>403</v>
      </c>
      <c r="B351" s="342" t="s">
        <v>20</v>
      </c>
      <c r="C351" s="342" t="s">
        <v>17</v>
      </c>
      <c r="D351" s="67" t="s">
        <v>307</v>
      </c>
    </row>
    <row r="352" spans="1:4" x14ac:dyDescent="0.25">
      <c r="A352" s="274" t="s">
        <v>404</v>
      </c>
      <c r="B352" s="342" t="s">
        <v>15</v>
      </c>
      <c r="C352" s="342" t="s">
        <v>16</v>
      </c>
      <c r="D352" s="67" t="s">
        <v>307</v>
      </c>
    </row>
    <row r="353" spans="1:4" x14ac:dyDescent="0.25">
      <c r="A353" s="274" t="s">
        <v>405</v>
      </c>
      <c r="B353" s="342" t="s">
        <v>15</v>
      </c>
      <c r="C353" s="342" t="s">
        <v>16</v>
      </c>
      <c r="D353" s="67" t="s">
        <v>307</v>
      </c>
    </row>
    <row r="354" spans="1:4" x14ac:dyDescent="0.25">
      <c r="A354" s="274" t="s">
        <v>406</v>
      </c>
      <c r="B354" s="342" t="s">
        <v>92</v>
      </c>
      <c r="C354" s="342" t="s">
        <v>16</v>
      </c>
      <c r="D354" s="67" t="s">
        <v>18</v>
      </c>
    </row>
    <row r="355" spans="1:4" x14ac:dyDescent="0.25">
      <c r="A355" s="274" t="s">
        <v>407</v>
      </c>
      <c r="B355" s="342" t="s">
        <v>15</v>
      </c>
      <c r="C355" s="342" t="s">
        <v>16</v>
      </c>
      <c r="D355" s="67" t="s">
        <v>307</v>
      </c>
    </row>
    <row r="356" spans="1:4" x14ac:dyDescent="0.25">
      <c r="A356" s="274" t="s">
        <v>408</v>
      </c>
      <c r="B356" s="342" t="s">
        <v>92</v>
      </c>
      <c r="C356" s="342" t="s">
        <v>16</v>
      </c>
      <c r="D356" s="67" t="s">
        <v>18</v>
      </c>
    </row>
    <row r="357" spans="1:4" x14ac:dyDescent="0.25">
      <c r="A357" s="274" t="s">
        <v>409</v>
      </c>
      <c r="B357" s="342" t="s">
        <v>20</v>
      </c>
      <c r="C357" s="342" t="s">
        <v>17</v>
      </c>
      <c r="D357" s="67" t="s">
        <v>307</v>
      </c>
    </row>
    <row r="358" spans="1:4" x14ac:dyDescent="0.25">
      <c r="A358" s="274" t="s">
        <v>410</v>
      </c>
      <c r="B358" s="342" t="s">
        <v>15</v>
      </c>
      <c r="C358" s="342" t="s">
        <v>16</v>
      </c>
      <c r="D358" s="67" t="s">
        <v>307</v>
      </c>
    </row>
    <row r="359" spans="1:4" x14ac:dyDescent="0.25">
      <c r="A359" s="274" t="s">
        <v>411</v>
      </c>
      <c r="B359" s="342" t="s">
        <v>20</v>
      </c>
      <c r="C359" s="342" t="s">
        <v>17</v>
      </c>
      <c r="D359" s="67" t="s">
        <v>307</v>
      </c>
    </row>
    <row r="360" spans="1:4" x14ac:dyDescent="0.25">
      <c r="A360" s="274" t="s">
        <v>412</v>
      </c>
      <c r="B360" s="342" t="s">
        <v>15</v>
      </c>
      <c r="C360" s="342" t="s">
        <v>16</v>
      </c>
      <c r="D360" s="67" t="s">
        <v>307</v>
      </c>
    </row>
    <row r="361" spans="1:4" x14ac:dyDescent="0.25">
      <c r="A361" s="274" t="s">
        <v>413</v>
      </c>
      <c r="B361" s="342" t="s">
        <v>65</v>
      </c>
      <c r="C361" s="342" t="s">
        <v>16</v>
      </c>
      <c r="D361" s="67" t="s">
        <v>307</v>
      </c>
    </row>
    <row r="362" spans="1:4" x14ac:dyDescent="0.25">
      <c r="A362" s="274" t="s">
        <v>414</v>
      </c>
      <c r="B362" s="342" t="s">
        <v>20</v>
      </c>
      <c r="C362" s="342" t="s">
        <v>16</v>
      </c>
      <c r="D362" s="67" t="s">
        <v>307</v>
      </c>
    </row>
    <row r="363" spans="1:4" x14ac:dyDescent="0.25">
      <c r="A363" s="274" t="s">
        <v>415</v>
      </c>
      <c r="B363" s="342" t="s">
        <v>15</v>
      </c>
      <c r="C363" s="342" t="s">
        <v>16</v>
      </c>
      <c r="D363" s="67" t="s">
        <v>307</v>
      </c>
    </row>
    <row r="364" spans="1:4" x14ac:dyDescent="0.25">
      <c r="A364" s="274" t="s">
        <v>416</v>
      </c>
      <c r="B364" s="342" t="s">
        <v>92</v>
      </c>
      <c r="C364" s="342" t="s">
        <v>16</v>
      </c>
      <c r="D364" s="67" t="s">
        <v>18</v>
      </c>
    </row>
    <row r="365" spans="1:4" x14ac:dyDescent="0.25">
      <c r="A365" s="274" t="s">
        <v>417</v>
      </c>
      <c r="B365" s="342" t="s">
        <v>92</v>
      </c>
      <c r="C365" s="342" t="s">
        <v>16</v>
      </c>
      <c r="D365" s="67" t="s">
        <v>307</v>
      </c>
    </row>
    <row r="366" spans="1:4" x14ac:dyDescent="0.25">
      <c r="A366" s="274" t="s">
        <v>418</v>
      </c>
      <c r="B366" s="342" t="s">
        <v>15</v>
      </c>
      <c r="C366" s="342" t="s">
        <v>16</v>
      </c>
      <c r="D366" s="67" t="s">
        <v>18</v>
      </c>
    </row>
    <row r="367" spans="1:4" x14ac:dyDescent="0.25">
      <c r="A367" s="274" t="s">
        <v>419</v>
      </c>
      <c r="B367" s="342" t="s">
        <v>92</v>
      </c>
      <c r="C367" s="342" t="s">
        <v>16</v>
      </c>
      <c r="D367" s="67" t="s">
        <v>18</v>
      </c>
    </row>
    <row r="368" spans="1:4" x14ac:dyDescent="0.25">
      <c r="A368" s="274" t="s">
        <v>420</v>
      </c>
      <c r="B368" s="342" t="s">
        <v>92</v>
      </c>
      <c r="C368" s="342" t="s">
        <v>16</v>
      </c>
      <c r="D368" s="67" t="s">
        <v>18</v>
      </c>
    </row>
    <row r="369" spans="1:4" x14ac:dyDescent="0.25">
      <c r="A369" s="274" t="s">
        <v>421</v>
      </c>
      <c r="B369" s="342" t="s">
        <v>15</v>
      </c>
      <c r="C369" s="342" t="s">
        <v>16</v>
      </c>
      <c r="D369" s="67" t="s">
        <v>307</v>
      </c>
    </row>
    <row r="370" spans="1:4" x14ac:dyDescent="0.25">
      <c r="A370" s="274" t="s">
        <v>422</v>
      </c>
      <c r="B370" s="342" t="s">
        <v>95</v>
      </c>
      <c r="C370" s="342" t="s">
        <v>17</v>
      </c>
      <c r="D370" s="67" t="s">
        <v>307</v>
      </c>
    </row>
    <row r="371" spans="1:4" x14ac:dyDescent="0.25">
      <c r="A371" s="274" t="s">
        <v>423</v>
      </c>
      <c r="B371" s="342" t="s">
        <v>15</v>
      </c>
      <c r="C371" s="342" t="s">
        <v>16</v>
      </c>
      <c r="D371" s="67" t="s">
        <v>307</v>
      </c>
    </row>
    <row r="372" spans="1:4" x14ac:dyDescent="0.25">
      <c r="A372" s="274" t="s">
        <v>425</v>
      </c>
      <c r="B372" s="342" t="s">
        <v>20</v>
      </c>
      <c r="C372" s="342" t="s">
        <v>16</v>
      </c>
      <c r="D372" s="67" t="s">
        <v>307</v>
      </c>
    </row>
    <row r="373" spans="1:4" x14ac:dyDescent="0.25">
      <c r="A373" s="274" t="s">
        <v>426</v>
      </c>
      <c r="B373" s="342" t="s">
        <v>20</v>
      </c>
      <c r="C373" s="342" t="s">
        <v>16</v>
      </c>
      <c r="D373" s="67" t="s">
        <v>18</v>
      </c>
    </row>
    <row r="374" spans="1:4" x14ac:dyDescent="0.25">
      <c r="A374" s="274" t="s">
        <v>426</v>
      </c>
      <c r="B374" s="342" t="s">
        <v>20</v>
      </c>
      <c r="C374" s="342" t="s">
        <v>16</v>
      </c>
      <c r="D374" s="67" t="s">
        <v>18</v>
      </c>
    </row>
    <row r="375" spans="1:4" x14ac:dyDescent="0.25">
      <c r="A375" s="274" t="s">
        <v>424</v>
      </c>
      <c r="B375" s="344" t="s">
        <v>436</v>
      </c>
      <c r="C375" s="342" t="s">
        <v>17</v>
      </c>
      <c r="D375" s="67" t="s">
        <v>306</v>
      </c>
    </row>
    <row r="376" spans="1:4" x14ac:dyDescent="0.25">
      <c r="A376" s="274" t="s">
        <v>427</v>
      </c>
      <c r="B376" s="342" t="s">
        <v>15</v>
      </c>
      <c r="C376" s="342" t="s">
        <v>17</v>
      </c>
      <c r="D376" s="67" t="s">
        <v>18</v>
      </c>
    </row>
    <row r="377" spans="1:4" x14ac:dyDescent="0.25">
      <c r="A377" s="274" t="s">
        <v>428</v>
      </c>
      <c r="B377" s="342" t="s">
        <v>92</v>
      </c>
      <c r="C377" s="342" t="s">
        <v>17</v>
      </c>
      <c r="D377" s="67" t="s">
        <v>18</v>
      </c>
    </row>
    <row r="378" spans="1:4" x14ac:dyDescent="0.25">
      <c r="A378" s="343" t="s">
        <v>429</v>
      </c>
      <c r="B378" s="342" t="s">
        <v>15</v>
      </c>
      <c r="C378" s="342" t="s">
        <v>17</v>
      </c>
      <c r="D378" s="67" t="s">
        <v>18</v>
      </c>
    </row>
    <row r="379" spans="1:4" x14ac:dyDescent="0.25">
      <c r="A379" s="274" t="s">
        <v>431</v>
      </c>
      <c r="B379" s="342" t="s">
        <v>92</v>
      </c>
      <c r="C379" s="342" t="s">
        <v>16</v>
      </c>
      <c r="D379" s="67" t="s">
        <v>307</v>
      </c>
    </row>
    <row r="380" spans="1:4" x14ac:dyDescent="0.25">
      <c r="A380" s="274" t="s">
        <v>432</v>
      </c>
      <c r="B380" s="342" t="s">
        <v>15</v>
      </c>
      <c r="C380" s="342" t="s">
        <v>16</v>
      </c>
      <c r="D380" s="67" t="s">
        <v>307</v>
      </c>
    </row>
    <row r="381" spans="1:4" x14ac:dyDescent="0.25">
      <c r="A381" s="274" t="s">
        <v>434</v>
      </c>
      <c r="B381" s="342" t="s">
        <v>92</v>
      </c>
      <c r="C381" s="342" t="s">
        <v>16</v>
      </c>
      <c r="D381" s="67" t="s">
        <v>307</v>
      </c>
    </row>
    <row r="382" spans="1:4" x14ac:dyDescent="0.25">
      <c r="A382" s="274" t="s">
        <v>435</v>
      </c>
      <c r="B382" s="342" t="s">
        <v>20</v>
      </c>
      <c r="C382" s="342" t="s">
        <v>16</v>
      </c>
      <c r="D382" s="67" t="s">
        <v>307</v>
      </c>
    </row>
    <row r="383" spans="1:4" x14ac:dyDescent="0.25">
      <c r="A383" s="274" t="s">
        <v>438</v>
      </c>
      <c r="B383" s="342" t="s">
        <v>92</v>
      </c>
      <c r="C383" s="342" t="s">
        <v>16</v>
      </c>
      <c r="D383" s="67" t="s">
        <v>307</v>
      </c>
    </row>
    <row r="384" spans="1:4" x14ac:dyDescent="0.25">
      <c r="A384" s="274" t="s">
        <v>439</v>
      </c>
      <c r="B384" s="342" t="s">
        <v>15</v>
      </c>
      <c r="C384" s="342" t="s">
        <v>17</v>
      </c>
      <c r="D384" s="67" t="s">
        <v>307</v>
      </c>
    </row>
    <row r="385" spans="1:4" x14ac:dyDescent="0.25">
      <c r="A385" s="274" t="s">
        <v>440</v>
      </c>
      <c r="B385" s="342" t="s">
        <v>15</v>
      </c>
      <c r="C385" s="342" t="s">
        <v>16</v>
      </c>
      <c r="D385" s="67" t="s">
        <v>307</v>
      </c>
    </row>
    <row r="386" spans="1:4" x14ac:dyDescent="0.25">
      <c r="A386" s="274" t="s">
        <v>441</v>
      </c>
      <c r="B386" s="342" t="s">
        <v>15</v>
      </c>
      <c r="C386" s="342" t="s">
        <v>16</v>
      </c>
      <c r="D386" s="67" t="s">
        <v>307</v>
      </c>
    </row>
    <row r="387" spans="1:4" x14ac:dyDescent="0.25">
      <c r="A387" s="274" t="s">
        <v>442</v>
      </c>
      <c r="B387" s="342" t="s">
        <v>95</v>
      </c>
      <c r="C387" s="342" t="s">
        <v>16</v>
      </c>
      <c r="D387" s="67" t="s">
        <v>307</v>
      </c>
    </row>
    <row r="388" spans="1:4" x14ac:dyDescent="0.25">
      <c r="A388" s="274" t="s">
        <v>443</v>
      </c>
      <c r="B388" s="342" t="s">
        <v>95</v>
      </c>
      <c r="C388" s="342" t="s">
        <v>16</v>
      </c>
      <c r="D388" s="67" t="s">
        <v>307</v>
      </c>
    </row>
    <row r="389" spans="1:4" x14ac:dyDescent="0.25">
      <c r="A389" s="274" t="s">
        <v>444</v>
      </c>
      <c r="B389" s="342" t="s">
        <v>92</v>
      </c>
      <c r="C389" s="342" t="s">
        <v>16</v>
      </c>
      <c r="D389" s="67" t="s">
        <v>307</v>
      </c>
    </row>
    <row r="390" spans="1:4" x14ac:dyDescent="0.25">
      <c r="A390" s="274" t="s">
        <v>445</v>
      </c>
      <c r="B390" s="342" t="s">
        <v>65</v>
      </c>
      <c r="C390" s="342" t="s">
        <v>16</v>
      </c>
      <c r="D390" s="67" t="s">
        <v>307</v>
      </c>
    </row>
    <row r="391" spans="1:4" x14ac:dyDescent="0.25">
      <c r="A391" s="274" t="s">
        <v>446</v>
      </c>
      <c r="B391" s="342" t="s">
        <v>92</v>
      </c>
      <c r="C391" s="342" t="s">
        <v>16</v>
      </c>
      <c r="D391" s="67" t="s">
        <v>447</v>
      </c>
    </row>
    <row r="392" spans="1:4" x14ac:dyDescent="0.25">
      <c r="A392" s="274" t="s">
        <v>448</v>
      </c>
      <c r="B392" s="342" t="s">
        <v>65</v>
      </c>
      <c r="C392" s="342" t="s">
        <v>16</v>
      </c>
      <c r="D392" s="67" t="s">
        <v>307</v>
      </c>
    </row>
    <row r="393" spans="1:4" x14ac:dyDescent="0.25">
      <c r="A393" s="274" t="s">
        <v>449</v>
      </c>
      <c r="B393" s="342" t="s">
        <v>65</v>
      </c>
      <c r="C393" s="342" t="s">
        <v>16</v>
      </c>
      <c r="D393" s="67" t="s">
        <v>307</v>
      </c>
    </row>
    <row r="394" spans="1:4" x14ac:dyDescent="0.25">
      <c r="A394" s="274" t="s">
        <v>450</v>
      </c>
      <c r="B394" s="342" t="s">
        <v>19</v>
      </c>
      <c r="C394" s="342" t="s">
        <v>17</v>
      </c>
      <c r="D394" s="67" t="s">
        <v>307</v>
      </c>
    </row>
    <row r="395" spans="1:4" x14ac:dyDescent="0.25">
      <c r="A395" s="274" t="s">
        <v>451</v>
      </c>
      <c r="B395" s="342" t="s">
        <v>19</v>
      </c>
      <c r="C395" s="342" t="s">
        <v>16</v>
      </c>
      <c r="D395" s="67" t="s">
        <v>307</v>
      </c>
    </row>
    <row r="396" spans="1:4" x14ac:dyDescent="0.25">
      <c r="A396" s="274" t="s">
        <v>452</v>
      </c>
      <c r="B396" s="342" t="s">
        <v>19</v>
      </c>
      <c r="C396" s="342" t="s">
        <v>16</v>
      </c>
      <c r="D396" s="67" t="s">
        <v>18</v>
      </c>
    </row>
    <row r="397" spans="1:4" x14ac:dyDescent="0.25">
      <c r="A397" s="274" t="s">
        <v>453</v>
      </c>
      <c r="B397" s="342" t="s">
        <v>92</v>
      </c>
      <c r="C397" s="342" t="s">
        <v>16</v>
      </c>
      <c r="D397" s="67" t="s">
        <v>18</v>
      </c>
    </row>
    <row r="398" spans="1:4" x14ac:dyDescent="0.25">
      <c r="A398" s="274" t="s">
        <v>454</v>
      </c>
      <c r="B398" s="342" t="s">
        <v>430</v>
      </c>
      <c r="C398" s="342" t="s">
        <v>17</v>
      </c>
      <c r="D398" s="67" t="s">
        <v>18</v>
      </c>
    </row>
    <row r="399" spans="1:4" x14ac:dyDescent="0.25">
      <c r="A399" s="274" t="s">
        <v>455</v>
      </c>
      <c r="B399" s="342" t="s">
        <v>19</v>
      </c>
      <c r="C399" s="342" t="s">
        <v>16</v>
      </c>
      <c r="D399" s="67" t="s">
        <v>307</v>
      </c>
    </row>
    <row r="400" spans="1:4" x14ac:dyDescent="0.25">
      <c r="A400" s="274" t="s">
        <v>456</v>
      </c>
      <c r="B400" s="342" t="s">
        <v>15</v>
      </c>
      <c r="C400" s="342" t="s">
        <v>16</v>
      </c>
      <c r="D400" s="67" t="s">
        <v>307</v>
      </c>
    </row>
    <row r="401" spans="1:4" x14ac:dyDescent="0.25">
      <c r="A401" s="274" t="s">
        <v>457</v>
      </c>
      <c r="B401" s="342" t="s">
        <v>92</v>
      </c>
      <c r="C401" s="342" t="s">
        <v>16</v>
      </c>
      <c r="D401" s="67" t="s">
        <v>307</v>
      </c>
    </row>
    <row r="402" spans="1:4" x14ac:dyDescent="0.25">
      <c r="A402" s="274" t="s">
        <v>458</v>
      </c>
      <c r="B402" s="342" t="s">
        <v>19</v>
      </c>
      <c r="C402" s="342" t="s">
        <v>16</v>
      </c>
      <c r="D402" s="67" t="s">
        <v>307</v>
      </c>
    </row>
    <row r="403" spans="1:4" x14ac:dyDescent="0.25">
      <c r="A403" s="274" t="s">
        <v>459</v>
      </c>
      <c r="B403" s="342" t="s">
        <v>65</v>
      </c>
      <c r="C403" s="342" t="s">
        <v>16</v>
      </c>
      <c r="D403" s="67" t="s">
        <v>307</v>
      </c>
    </row>
    <row r="404" spans="1:4" x14ac:dyDescent="0.25">
      <c r="A404" s="274" t="s">
        <v>460</v>
      </c>
      <c r="B404" s="342" t="s">
        <v>15</v>
      </c>
      <c r="C404" s="342" t="s">
        <v>16</v>
      </c>
      <c r="D404" s="67" t="s">
        <v>307</v>
      </c>
    </row>
    <row r="405" spans="1:4" x14ac:dyDescent="0.25">
      <c r="A405" s="274" t="s">
        <v>461</v>
      </c>
      <c r="B405" s="342" t="s">
        <v>65</v>
      </c>
      <c r="C405" s="342" t="s">
        <v>16</v>
      </c>
      <c r="D405" s="67" t="s">
        <v>18</v>
      </c>
    </row>
    <row r="406" spans="1:4" x14ac:dyDescent="0.25">
      <c r="A406" s="274" t="s">
        <v>462</v>
      </c>
      <c r="B406" s="342" t="s">
        <v>65</v>
      </c>
      <c r="C406" s="342" t="s">
        <v>16</v>
      </c>
      <c r="D406" s="67" t="s">
        <v>18</v>
      </c>
    </row>
    <row r="407" spans="1:4" x14ac:dyDescent="0.25">
      <c r="A407" s="274" t="s">
        <v>463</v>
      </c>
      <c r="B407" s="342" t="s">
        <v>436</v>
      </c>
      <c r="C407" s="342" t="s">
        <v>17</v>
      </c>
      <c r="D407" s="67" t="s">
        <v>307</v>
      </c>
    </row>
    <row r="408" spans="1:4" x14ac:dyDescent="0.25">
      <c r="A408" s="274" t="s">
        <v>464</v>
      </c>
      <c r="B408" s="342" t="s">
        <v>15</v>
      </c>
      <c r="C408" s="342" t="s">
        <v>16</v>
      </c>
      <c r="D408" s="67" t="s">
        <v>307</v>
      </c>
    </row>
    <row r="409" spans="1:4" x14ac:dyDescent="0.25">
      <c r="A409" s="274" t="s">
        <v>465</v>
      </c>
      <c r="B409" s="342" t="s">
        <v>19</v>
      </c>
      <c r="C409" s="342" t="s">
        <v>16</v>
      </c>
      <c r="D409" s="67" t="s">
        <v>307</v>
      </c>
    </row>
    <row r="410" spans="1:4" x14ac:dyDescent="0.25">
      <c r="A410" s="274" t="s">
        <v>466</v>
      </c>
      <c r="B410" s="342" t="s">
        <v>65</v>
      </c>
      <c r="C410" s="342" t="s">
        <v>17</v>
      </c>
      <c r="D410" s="67" t="s">
        <v>18</v>
      </c>
    </row>
    <row r="411" spans="1:4" x14ac:dyDescent="0.25">
      <c r="A411" s="274" t="s">
        <v>467</v>
      </c>
      <c r="B411" s="342" t="s">
        <v>15</v>
      </c>
      <c r="C411" s="342" t="s">
        <v>16</v>
      </c>
      <c r="D411" s="67" t="s">
        <v>307</v>
      </c>
    </row>
    <row r="412" spans="1:4" x14ac:dyDescent="0.25">
      <c r="A412" s="274" t="s">
        <v>468</v>
      </c>
      <c r="B412" s="342" t="s">
        <v>15</v>
      </c>
      <c r="C412" s="342" t="s">
        <v>16</v>
      </c>
      <c r="D412" s="67" t="s">
        <v>18</v>
      </c>
    </row>
    <row r="413" spans="1:4" x14ac:dyDescent="0.25">
      <c r="A413" s="274" t="s">
        <v>469</v>
      </c>
      <c r="B413" s="342" t="s">
        <v>19</v>
      </c>
      <c r="C413" s="342" t="s">
        <v>16</v>
      </c>
      <c r="D413" s="67" t="s">
        <v>18</v>
      </c>
    </row>
    <row r="414" spans="1:4" x14ac:dyDescent="0.25">
      <c r="A414" s="274" t="s">
        <v>471</v>
      </c>
      <c r="B414" s="342" t="s">
        <v>19</v>
      </c>
      <c r="C414" s="342" t="s">
        <v>17</v>
      </c>
      <c r="D414" s="67" t="s">
        <v>18</v>
      </c>
    </row>
    <row r="415" spans="1:4" x14ac:dyDescent="0.25">
      <c r="A415" s="274" t="s">
        <v>470</v>
      </c>
      <c r="B415" s="342" t="s">
        <v>19</v>
      </c>
      <c r="C415" s="342" t="s">
        <v>17</v>
      </c>
      <c r="D415" s="67" t="s">
        <v>18</v>
      </c>
    </row>
    <row r="416" spans="1:4" x14ac:dyDescent="0.25">
      <c r="A416" s="274" t="s">
        <v>472</v>
      </c>
      <c r="B416" s="342" t="s">
        <v>19</v>
      </c>
      <c r="C416" s="342" t="s">
        <v>17</v>
      </c>
      <c r="D416" s="67" t="s">
        <v>18</v>
      </c>
    </row>
    <row r="417" spans="1:4" x14ac:dyDescent="0.25">
      <c r="A417" s="274" t="s">
        <v>473</v>
      </c>
      <c r="B417" s="342" t="s">
        <v>19</v>
      </c>
      <c r="C417" s="342" t="s">
        <v>17</v>
      </c>
      <c r="D417" s="67" t="s">
        <v>18</v>
      </c>
    </row>
    <row r="418" spans="1:4" x14ac:dyDescent="0.25">
      <c r="A418" s="274" t="s">
        <v>474</v>
      </c>
      <c r="B418" s="342" t="s">
        <v>95</v>
      </c>
      <c r="C418" s="342" t="s">
        <v>16</v>
      </c>
      <c r="D418" s="67" t="s">
        <v>18</v>
      </c>
    </row>
    <row r="419" spans="1:4" x14ac:dyDescent="0.25">
      <c r="A419" s="274" t="s">
        <v>437</v>
      </c>
      <c r="B419" s="342" t="s">
        <v>19</v>
      </c>
      <c r="C419" s="342" t="s">
        <v>16</v>
      </c>
      <c r="D419" s="67" t="s">
        <v>18</v>
      </c>
    </row>
    <row r="420" spans="1:4" x14ac:dyDescent="0.25">
      <c r="A420" s="274" t="s">
        <v>475</v>
      </c>
      <c r="B420" s="342" t="s">
        <v>484</v>
      </c>
      <c r="C420" s="342" t="s">
        <v>17</v>
      </c>
      <c r="D420" s="67" t="s">
        <v>18</v>
      </c>
    </row>
    <row r="421" spans="1:4" x14ac:dyDescent="0.25">
      <c r="A421" s="274" t="s">
        <v>476</v>
      </c>
      <c r="B421" s="342" t="s">
        <v>92</v>
      </c>
      <c r="C421" s="342" t="s">
        <v>16</v>
      </c>
      <c r="D421" s="67" t="s">
        <v>18</v>
      </c>
    </row>
    <row r="422" spans="1:4" x14ac:dyDescent="0.25">
      <c r="A422" s="274" t="s">
        <v>477</v>
      </c>
      <c r="B422" s="342" t="s">
        <v>484</v>
      </c>
      <c r="C422" s="342" t="s">
        <v>17</v>
      </c>
      <c r="D422" s="67" t="s">
        <v>18</v>
      </c>
    </row>
    <row r="423" spans="1:4" x14ac:dyDescent="0.25">
      <c r="A423" s="274" t="s">
        <v>478</v>
      </c>
      <c r="B423" s="342" t="s">
        <v>484</v>
      </c>
      <c r="C423" s="342" t="s">
        <v>17</v>
      </c>
      <c r="D423" s="67" t="s">
        <v>18</v>
      </c>
    </row>
    <row r="424" spans="1:4" x14ac:dyDescent="0.25">
      <c r="A424" s="274" t="s">
        <v>479</v>
      </c>
      <c r="B424" s="342" t="s">
        <v>19</v>
      </c>
      <c r="C424" s="342" t="s">
        <v>17</v>
      </c>
      <c r="D424" s="67" t="s">
        <v>18</v>
      </c>
    </row>
    <row r="425" spans="1:4" x14ac:dyDescent="0.25">
      <c r="A425" s="274" t="s">
        <v>480</v>
      </c>
      <c r="B425" s="342" t="s">
        <v>484</v>
      </c>
      <c r="C425" s="342" t="s">
        <v>17</v>
      </c>
      <c r="D425" s="67" t="s">
        <v>18</v>
      </c>
    </row>
    <row r="426" spans="1:4" x14ac:dyDescent="0.25">
      <c r="A426" s="274" t="s">
        <v>481</v>
      </c>
      <c r="B426" s="342" t="s">
        <v>19</v>
      </c>
      <c r="C426" s="342" t="s">
        <v>16</v>
      </c>
      <c r="D426" s="67" t="s">
        <v>18</v>
      </c>
    </row>
    <row r="427" spans="1:4" x14ac:dyDescent="0.25">
      <c r="A427" s="274" t="s">
        <v>482</v>
      </c>
      <c r="B427" s="342" t="s">
        <v>484</v>
      </c>
      <c r="C427" s="342" t="s">
        <v>17</v>
      </c>
      <c r="D427" s="67" t="s">
        <v>18</v>
      </c>
    </row>
    <row r="428" spans="1:4" x14ac:dyDescent="0.25">
      <c r="A428" s="274" t="s">
        <v>483</v>
      </c>
      <c r="B428" s="342" t="s">
        <v>484</v>
      </c>
      <c r="C428" s="342" t="s">
        <v>17</v>
      </c>
      <c r="D428" s="67" t="s">
        <v>18</v>
      </c>
    </row>
    <row r="429" spans="1:4" x14ac:dyDescent="0.25">
      <c r="A429" s="274" t="s">
        <v>485</v>
      </c>
      <c r="B429" s="342" t="s">
        <v>484</v>
      </c>
      <c r="C429" s="342" t="s">
        <v>17</v>
      </c>
      <c r="D429" s="67" t="s">
        <v>18</v>
      </c>
    </row>
    <row r="430" spans="1:4" x14ac:dyDescent="0.25">
      <c r="A430" s="274" t="s">
        <v>486</v>
      </c>
      <c r="B430" s="342" t="s">
        <v>19</v>
      </c>
      <c r="C430" s="342" t="s">
        <v>17</v>
      </c>
      <c r="D430" s="67" t="s">
        <v>18</v>
      </c>
    </row>
    <row r="431" spans="1:4" x14ac:dyDescent="0.25">
      <c r="A431" s="274" t="s">
        <v>412</v>
      </c>
      <c r="B431" s="342" t="s">
        <v>19</v>
      </c>
      <c r="C431" s="342" t="s">
        <v>16</v>
      </c>
      <c r="D431" s="67" t="s">
        <v>18</v>
      </c>
    </row>
    <row r="432" spans="1:4" x14ac:dyDescent="0.25">
      <c r="A432" s="274" t="s">
        <v>487</v>
      </c>
      <c r="B432" s="342" t="s">
        <v>19</v>
      </c>
      <c r="C432" s="342" t="s">
        <v>17</v>
      </c>
      <c r="D432" s="67" t="s">
        <v>18</v>
      </c>
    </row>
    <row r="433" spans="1:4" x14ac:dyDescent="0.25">
      <c r="A433" s="274" t="s">
        <v>488</v>
      </c>
      <c r="B433" s="342" t="s">
        <v>19</v>
      </c>
      <c r="C433" s="342" t="s">
        <v>17</v>
      </c>
      <c r="D433" s="67" t="s">
        <v>18</v>
      </c>
    </row>
    <row r="434" spans="1:4" x14ac:dyDescent="0.25">
      <c r="A434" s="274" t="s">
        <v>489</v>
      </c>
      <c r="B434" s="342" t="s">
        <v>19</v>
      </c>
      <c r="C434" s="342" t="s">
        <v>17</v>
      </c>
      <c r="D434" s="67" t="s">
        <v>18</v>
      </c>
    </row>
    <row r="435" spans="1:4" x14ac:dyDescent="0.25">
      <c r="A435" s="274" t="s">
        <v>490</v>
      </c>
      <c r="B435" s="342" t="s">
        <v>15</v>
      </c>
      <c r="C435" s="342" t="s">
        <v>16</v>
      </c>
      <c r="D435" s="67" t="s">
        <v>18</v>
      </c>
    </row>
    <row r="436" spans="1:4" x14ac:dyDescent="0.25">
      <c r="A436" s="274" t="s">
        <v>491</v>
      </c>
      <c r="B436" s="342" t="s">
        <v>15</v>
      </c>
      <c r="C436" s="342" t="s">
        <v>16</v>
      </c>
      <c r="D436" s="67" t="s">
        <v>18</v>
      </c>
    </row>
    <row r="437" spans="1:4" x14ac:dyDescent="0.25">
      <c r="A437" s="274" t="s">
        <v>492</v>
      </c>
      <c r="B437" s="342" t="s">
        <v>484</v>
      </c>
      <c r="C437" s="342" t="s">
        <v>17</v>
      </c>
      <c r="D437" s="67" t="s">
        <v>18</v>
      </c>
    </row>
    <row r="438" spans="1:4" x14ac:dyDescent="0.25">
      <c r="A438" s="274" t="s">
        <v>493</v>
      </c>
      <c r="B438" s="342" t="s">
        <v>496</v>
      </c>
      <c r="C438" s="342" t="s">
        <v>17</v>
      </c>
      <c r="D438" s="67" t="s">
        <v>18</v>
      </c>
    </row>
    <row r="439" spans="1:4" x14ac:dyDescent="0.25">
      <c r="A439" s="274" t="s">
        <v>494</v>
      </c>
      <c r="B439" s="342" t="s">
        <v>496</v>
      </c>
      <c r="C439" s="342" t="s">
        <v>17</v>
      </c>
      <c r="D439" s="67" t="s">
        <v>503</v>
      </c>
    </row>
    <row r="440" spans="1:4" x14ac:dyDescent="0.25">
      <c r="A440" s="274" t="s">
        <v>495</v>
      </c>
      <c r="B440" s="342" t="s">
        <v>19</v>
      </c>
      <c r="C440" s="342" t="s">
        <v>17</v>
      </c>
      <c r="D440" s="67" t="s">
        <v>18</v>
      </c>
    </row>
    <row r="441" spans="1:4" x14ac:dyDescent="0.25">
      <c r="A441" s="274" t="s">
        <v>498</v>
      </c>
      <c r="B441" s="342" t="s">
        <v>484</v>
      </c>
      <c r="C441" s="342" t="s">
        <v>17</v>
      </c>
      <c r="D441" s="67" t="s">
        <v>18</v>
      </c>
    </row>
    <row r="442" spans="1:4" x14ac:dyDescent="0.25">
      <c r="A442" s="274" t="s">
        <v>499</v>
      </c>
      <c r="B442" s="342" t="s">
        <v>496</v>
      </c>
      <c r="C442" s="342" t="s">
        <v>17</v>
      </c>
      <c r="D442" s="67" t="s">
        <v>503</v>
      </c>
    </row>
    <row r="443" spans="1:4" x14ac:dyDescent="0.25">
      <c r="A443" s="274" t="s">
        <v>500</v>
      </c>
      <c r="B443" s="342" t="s">
        <v>484</v>
      </c>
      <c r="C443" s="342" t="s">
        <v>17</v>
      </c>
      <c r="D443" s="67" t="s">
        <v>18</v>
      </c>
    </row>
    <row r="444" spans="1:4" x14ac:dyDescent="0.25">
      <c r="A444" s="495" t="s">
        <v>501</v>
      </c>
      <c r="B444" s="342" t="s">
        <v>484</v>
      </c>
      <c r="C444" s="342" t="s">
        <v>17</v>
      </c>
      <c r="D444" s="67" t="s">
        <v>18</v>
      </c>
    </row>
    <row r="445" spans="1:4" x14ac:dyDescent="0.25">
      <c r="A445" s="495" t="s">
        <v>502</v>
      </c>
      <c r="B445" s="342" t="s">
        <v>496</v>
      </c>
      <c r="C445" s="342" t="s">
        <v>17</v>
      </c>
      <c r="D445" s="67" t="s">
        <v>503</v>
      </c>
    </row>
    <row r="446" spans="1:4" x14ac:dyDescent="0.25">
      <c r="A446" s="274" t="s">
        <v>504</v>
      </c>
      <c r="B446" s="342" t="s">
        <v>15</v>
      </c>
      <c r="C446" s="342" t="s">
        <v>17</v>
      </c>
      <c r="D446" s="67" t="s">
        <v>18</v>
      </c>
    </row>
    <row r="447" spans="1:4" x14ac:dyDescent="0.25">
      <c r="A447" s="496" t="s">
        <v>505</v>
      </c>
      <c r="B447" s="342" t="s">
        <v>92</v>
      </c>
      <c r="C447" s="342" t="s">
        <v>16</v>
      </c>
      <c r="D447" s="67" t="s">
        <v>18</v>
      </c>
    </row>
    <row r="448" spans="1:4" x14ac:dyDescent="0.25">
      <c r="A448" s="496" t="s">
        <v>506</v>
      </c>
      <c r="B448" s="342" t="s">
        <v>19</v>
      </c>
      <c r="C448" s="342" t="s">
        <v>16</v>
      </c>
      <c r="D448" s="67" t="s">
        <v>18</v>
      </c>
    </row>
    <row r="449" spans="1:4" x14ac:dyDescent="0.25">
      <c r="A449" s="496" t="s">
        <v>507</v>
      </c>
      <c r="B449" s="342" t="s">
        <v>19</v>
      </c>
      <c r="C449" s="342" t="s">
        <v>16</v>
      </c>
      <c r="D449" s="67" t="s">
        <v>18</v>
      </c>
    </row>
    <row r="450" spans="1:4" x14ac:dyDescent="0.25">
      <c r="A450" s="496" t="s">
        <v>508</v>
      </c>
      <c r="B450" s="342" t="s">
        <v>15</v>
      </c>
      <c r="C450" s="342" t="s">
        <v>16</v>
      </c>
      <c r="D450" s="67" t="s">
        <v>18</v>
      </c>
    </row>
    <row r="451" spans="1:4" x14ac:dyDescent="0.25">
      <c r="A451" s="496" t="s">
        <v>509</v>
      </c>
      <c r="B451" s="342" t="s">
        <v>15</v>
      </c>
      <c r="C451" s="342" t="s">
        <v>16</v>
      </c>
      <c r="D451" s="67" t="s">
        <v>18</v>
      </c>
    </row>
    <row r="452" spans="1:4" x14ac:dyDescent="0.25">
      <c r="A452" s="274" t="s">
        <v>509</v>
      </c>
      <c r="B452" s="342" t="s">
        <v>15</v>
      </c>
      <c r="C452" s="342" t="s">
        <v>16</v>
      </c>
      <c r="D452" s="67" t="s">
        <v>18</v>
      </c>
    </row>
    <row r="453" spans="1:4" x14ac:dyDescent="0.25">
      <c r="A453" s="274" t="s">
        <v>510</v>
      </c>
      <c r="B453" s="342" t="s">
        <v>15</v>
      </c>
      <c r="C453" s="342" t="s">
        <v>16</v>
      </c>
      <c r="D453" s="67" t="s">
        <v>18</v>
      </c>
    </row>
    <row r="454" spans="1:4" x14ac:dyDescent="0.25">
      <c r="A454" s="498" t="s">
        <v>512</v>
      </c>
      <c r="B454" s="342" t="s">
        <v>484</v>
      </c>
      <c r="C454" s="342" t="s">
        <v>17</v>
      </c>
      <c r="D454" s="67" t="s">
        <v>18</v>
      </c>
    </row>
    <row r="455" spans="1:4" x14ac:dyDescent="0.25">
      <c r="A455" s="496" t="s">
        <v>513</v>
      </c>
      <c r="B455" s="342" t="s">
        <v>496</v>
      </c>
      <c r="C455" s="342" t="s">
        <v>17</v>
      </c>
      <c r="D455" s="67" t="s">
        <v>503</v>
      </c>
    </row>
    <row r="456" spans="1:4" x14ac:dyDescent="0.25">
      <c r="A456" s="496" t="s">
        <v>514</v>
      </c>
      <c r="B456" s="342" t="s">
        <v>515</v>
      </c>
      <c r="C456" s="342" t="s">
        <v>17</v>
      </c>
      <c r="D456" s="67" t="s">
        <v>516</v>
      </c>
    </row>
    <row r="457" spans="1:4" x14ac:dyDescent="0.25">
      <c r="A457" s="496" t="s">
        <v>518</v>
      </c>
      <c r="B457" s="342" t="s">
        <v>19</v>
      </c>
      <c r="C457" s="342" t="s">
        <v>17</v>
      </c>
      <c r="D457" s="67" t="s">
        <v>18</v>
      </c>
    </row>
    <row r="458" spans="1:4" x14ac:dyDescent="0.25">
      <c r="A458" s="496" t="s">
        <v>519</v>
      </c>
      <c r="B458" s="342" t="s">
        <v>19</v>
      </c>
      <c r="C458" s="342" t="s">
        <v>17</v>
      </c>
      <c r="D458" s="67" t="s">
        <v>18</v>
      </c>
    </row>
    <row r="459" spans="1:4" x14ac:dyDescent="0.25">
      <c r="A459" s="496" t="s">
        <v>520</v>
      </c>
      <c r="B459" s="342" t="s">
        <v>496</v>
      </c>
      <c r="C459" s="342" t="s">
        <v>17</v>
      </c>
      <c r="D459" s="67" t="s">
        <v>503</v>
      </c>
    </row>
    <row r="460" spans="1:4" x14ac:dyDescent="0.25">
      <c r="A460" s="496" t="s">
        <v>521</v>
      </c>
      <c r="B460" s="342" t="s">
        <v>95</v>
      </c>
      <c r="C460" s="342" t="s">
        <v>16</v>
      </c>
      <c r="D460" s="67" t="s">
        <v>18</v>
      </c>
    </row>
    <row r="461" spans="1:4" x14ac:dyDescent="0.25">
      <c r="A461" s="496" t="s">
        <v>522</v>
      </c>
      <c r="B461" s="342" t="s">
        <v>92</v>
      </c>
      <c r="C461" s="342" t="s">
        <v>16</v>
      </c>
      <c r="D461" s="67" t="s">
        <v>18</v>
      </c>
    </row>
    <row r="462" spans="1:4" x14ac:dyDescent="0.25">
      <c r="A462" s="496" t="s">
        <v>517</v>
      </c>
      <c r="B462" s="342" t="s">
        <v>15</v>
      </c>
      <c r="C462" s="342" t="s">
        <v>17</v>
      </c>
      <c r="D462" s="67" t="s">
        <v>18</v>
      </c>
    </row>
    <row r="463" spans="1:4" x14ac:dyDescent="0.25">
      <c r="A463" s="499" t="s">
        <v>523</v>
      </c>
      <c r="B463" s="342" t="s">
        <v>65</v>
      </c>
      <c r="C463" s="342" t="s">
        <v>16</v>
      </c>
      <c r="D463" s="67" t="s">
        <v>18</v>
      </c>
    </row>
    <row r="464" spans="1:4" x14ac:dyDescent="0.25">
      <c r="A464" s="499" t="s">
        <v>524</v>
      </c>
      <c r="B464" s="342" t="s">
        <v>19</v>
      </c>
      <c r="C464" s="342" t="s">
        <v>17</v>
      </c>
      <c r="D464" s="67" t="s">
        <v>18</v>
      </c>
    </row>
    <row r="465" spans="1:4" x14ac:dyDescent="0.25">
      <c r="A465" s="499" t="s">
        <v>525</v>
      </c>
      <c r="B465" s="342" t="s">
        <v>19</v>
      </c>
      <c r="C465" s="342" t="s">
        <v>17</v>
      </c>
      <c r="D465" s="67" t="s">
        <v>18</v>
      </c>
    </row>
    <row r="466" spans="1:4" x14ac:dyDescent="0.25">
      <c r="A466" s="496" t="s">
        <v>526</v>
      </c>
      <c r="B466" s="342" t="s">
        <v>95</v>
      </c>
      <c r="C466" s="342" t="s">
        <v>16</v>
      </c>
      <c r="D466" s="67" t="s">
        <v>18</v>
      </c>
    </row>
    <row r="467" spans="1:4" x14ac:dyDescent="0.25">
      <c r="A467" s="274" t="s">
        <v>527</v>
      </c>
      <c r="B467" s="342" t="s">
        <v>65</v>
      </c>
      <c r="C467" s="342" t="s">
        <v>16</v>
      </c>
      <c r="D467" s="67" t="s">
        <v>18</v>
      </c>
    </row>
    <row r="468" spans="1:4" x14ac:dyDescent="0.25">
      <c r="A468" s="274" t="s">
        <v>528</v>
      </c>
      <c r="B468" s="342" t="s">
        <v>484</v>
      </c>
      <c r="C468" s="342" t="s">
        <v>16</v>
      </c>
      <c r="D468" s="67" t="s">
        <v>18</v>
      </c>
    </row>
    <row r="469" spans="1:4" x14ac:dyDescent="0.25">
      <c r="A469" s="274" t="s">
        <v>529</v>
      </c>
      <c r="B469" s="342" t="s">
        <v>15</v>
      </c>
      <c r="C469" s="342" t="s">
        <v>16</v>
      </c>
      <c r="D469" s="67" t="s">
        <v>18</v>
      </c>
    </row>
    <row r="470" spans="1:4" x14ac:dyDescent="0.25">
      <c r="A470" s="274" t="s">
        <v>530</v>
      </c>
      <c r="B470" s="342" t="s">
        <v>15</v>
      </c>
      <c r="C470" s="342" t="s">
        <v>16</v>
      </c>
      <c r="D470" s="67" t="s">
        <v>18</v>
      </c>
    </row>
    <row r="471" spans="1:4" x14ac:dyDescent="0.25">
      <c r="A471" s="274" t="s">
        <v>531</v>
      </c>
      <c r="B471" s="342" t="s">
        <v>15</v>
      </c>
      <c r="C471" s="342" t="s">
        <v>17</v>
      </c>
      <c r="D471" s="67" t="s">
        <v>18</v>
      </c>
    </row>
    <row r="472" spans="1:4" x14ac:dyDescent="0.25">
      <c r="A472" s="274" t="s">
        <v>532</v>
      </c>
      <c r="B472" s="342" t="s">
        <v>95</v>
      </c>
      <c r="C472" s="342" t="s">
        <v>17</v>
      </c>
      <c r="D472" s="67" t="s">
        <v>18</v>
      </c>
    </row>
    <row r="473" spans="1:4" x14ac:dyDescent="0.25">
      <c r="A473" s="274" t="s">
        <v>533</v>
      </c>
      <c r="B473" s="342" t="s">
        <v>15</v>
      </c>
      <c r="C473" s="342" t="s">
        <v>17</v>
      </c>
      <c r="D473" s="67" t="s">
        <v>18</v>
      </c>
    </row>
    <row r="474" spans="1:4" x14ac:dyDescent="0.25">
      <c r="A474" s="274" t="s">
        <v>534</v>
      </c>
      <c r="B474" s="342" t="s">
        <v>484</v>
      </c>
      <c r="C474" s="342" t="s">
        <v>17</v>
      </c>
      <c r="D474" s="67" t="s">
        <v>18</v>
      </c>
    </row>
    <row r="475" spans="1:4" x14ac:dyDescent="0.25">
      <c r="A475" s="274" t="s">
        <v>535</v>
      </c>
      <c r="B475" s="342" t="s">
        <v>19</v>
      </c>
      <c r="C475" s="342" t="s">
        <v>16</v>
      </c>
      <c r="D475" s="67" t="s">
        <v>18</v>
      </c>
    </row>
    <row r="476" spans="1:4" x14ac:dyDescent="0.25">
      <c r="A476" s="274" t="s">
        <v>536</v>
      </c>
      <c r="B476" s="342" t="s">
        <v>15</v>
      </c>
      <c r="C476" s="342" t="s">
        <v>17</v>
      </c>
      <c r="D476" s="67" t="s">
        <v>18</v>
      </c>
    </row>
    <row r="477" spans="1:4" x14ac:dyDescent="0.25">
      <c r="A477" s="274" t="s">
        <v>537</v>
      </c>
      <c r="B477" s="342" t="s">
        <v>484</v>
      </c>
      <c r="C477" s="342" t="s">
        <v>17</v>
      </c>
      <c r="D477" s="67" t="s">
        <v>18</v>
      </c>
    </row>
    <row r="478" spans="1:4" x14ac:dyDescent="0.25">
      <c r="A478" s="274" t="s">
        <v>538</v>
      </c>
      <c r="B478" s="342" t="s">
        <v>15</v>
      </c>
      <c r="C478" s="342" t="s">
        <v>16</v>
      </c>
      <c r="D478" s="67" t="s">
        <v>18</v>
      </c>
    </row>
    <row r="479" spans="1:4" x14ac:dyDescent="0.25">
      <c r="A479" s="274" t="s">
        <v>539</v>
      </c>
      <c r="B479" s="342" t="s">
        <v>19</v>
      </c>
      <c r="C479" s="342" t="s">
        <v>16</v>
      </c>
      <c r="D479" s="67" t="s">
        <v>18</v>
      </c>
    </row>
    <row r="480" spans="1:4" x14ac:dyDescent="0.25">
      <c r="A480" s="274" t="s">
        <v>540</v>
      </c>
      <c r="B480" s="342" t="s">
        <v>15</v>
      </c>
      <c r="C480" s="342" t="s">
        <v>16</v>
      </c>
      <c r="D480" s="67" t="s">
        <v>18</v>
      </c>
    </row>
    <row r="481" spans="1:4" x14ac:dyDescent="0.25">
      <c r="A481" s="496" t="s">
        <v>541</v>
      </c>
      <c r="B481" s="342" t="s">
        <v>15</v>
      </c>
      <c r="C481" s="342" t="s">
        <v>16</v>
      </c>
      <c r="D481" s="67" t="s">
        <v>18</v>
      </c>
    </row>
    <row r="482" spans="1:4" x14ac:dyDescent="0.25">
      <c r="A482" s="496" t="s">
        <v>542</v>
      </c>
      <c r="B482" s="342" t="s">
        <v>19</v>
      </c>
      <c r="C482" s="342" t="s">
        <v>17</v>
      </c>
      <c r="D482" s="67" t="s">
        <v>18</v>
      </c>
    </row>
    <row r="483" spans="1:4" x14ac:dyDescent="0.25">
      <c r="A483" s="496" t="s">
        <v>543</v>
      </c>
      <c r="B483" s="342" t="s">
        <v>92</v>
      </c>
      <c r="C483" s="342" t="s">
        <v>16</v>
      </c>
      <c r="D483" s="67" t="s">
        <v>18</v>
      </c>
    </row>
    <row r="484" spans="1:4" x14ac:dyDescent="0.25">
      <c r="A484" s="496" t="s">
        <v>544</v>
      </c>
      <c r="B484" s="342" t="s">
        <v>484</v>
      </c>
      <c r="C484" s="342" t="s">
        <v>17</v>
      </c>
      <c r="D484" s="67" t="s">
        <v>18</v>
      </c>
    </row>
    <row r="485" spans="1:4" x14ac:dyDescent="0.25">
      <c r="A485" s="496" t="s">
        <v>545</v>
      </c>
      <c r="B485" s="342" t="s">
        <v>65</v>
      </c>
      <c r="C485" s="342" t="s">
        <v>17</v>
      </c>
      <c r="D485" s="67" t="s">
        <v>18</v>
      </c>
    </row>
    <row r="486" spans="1:4" x14ac:dyDescent="0.25">
      <c r="A486" s="496" t="s">
        <v>546</v>
      </c>
      <c r="B486" s="342" t="s">
        <v>92</v>
      </c>
      <c r="C486" s="342" t="s">
        <v>17</v>
      </c>
      <c r="D486" s="67" t="s">
        <v>18</v>
      </c>
    </row>
    <row r="487" spans="1:4" x14ac:dyDescent="0.25">
      <c r="A487" s="496" t="s">
        <v>547</v>
      </c>
      <c r="B487" s="342" t="s">
        <v>484</v>
      </c>
      <c r="C487" s="342" t="s">
        <v>16</v>
      </c>
      <c r="D487" s="67" t="s">
        <v>18</v>
      </c>
    </row>
    <row r="488" spans="1:4" x14ac:dyDescent="0.25">
      <c r="A488" s="496" t="s">
        <v>549</v>
      </c>
      <c r="B488" s="342" t="s">
        <v>436</v>
      </c>
      <c r="C488" s="342" t="s">
        <v>17</v>
      </c>
      <c r="D488" s="67" t="s">
        <v>306</v>
      </c>
    </row>
    <row r="489" spans="1:4" x14ac:dyDescent="0.25">
      <c r="A489" s="496" t="s">
        <v>550</v>
      </c>
      <c r="B489" s="342" t="s">
        <v>19</v>
      </c>
      <c r="C489" s="342" t="s">
        <v>17</v>
      </c>
      <c r="D489" s="67" t="s">
        <v>18</v>
      </c>
    </row>
    <row r="490" spans="1:4" x14ac:dyDescent="0.25">
      <c r="A490" s="496" t="s">
        <v>551</v>
      </c>
      <c r="B490" s="342" t="s">
        <v>484</v>
      </c>
      <c r="C490" s="342" t="s">
        <v>17</v>
      </c>
      <c r="D490" s="67" t="s">
        <v>18</v>
      </c>
    </row>
    <row r="491" spans="1:4" x14ac:dyDescent="0.25">
      <c r="A491" s="496" t="s">
        <v>552</v>
      </c>
      <c r="B491" s="342" t="s">
        <v>65</v>
      </c>
      <c r="C491" s="342" t="s">
        <v>16</v>
      </c>
      <c r="D491" s="67" t="s">
        <v>18</v>
      </c>
    </row>
    <row r="492" spans="1:4" x14ac:dyDescent="0.25">
      <c r="A492" s="496" t="s">
        <v>553</v>
      </c>
      <c r="B492" s="342" t="s">
        <v>19</v>
      </c>
      <c r="C492" s="342" t="s">
        <v>17</v>
      </c>
      <c r="D492" s="67" t="s">
        <v>18</v>
      </c>
    </row>
    <row r="493" spans="1:4" x14ac:dyDescent="0.25">
      <c r="A493" s="496" t="s">
        <v>554</v>
      </c>
      <c r="B493" s="342" t="s">
        <v>484</v>
      </c>
      <c r="C493" s="342" t="s">
        <v>17</v>
      </c>
      <c r="D493" s="67" t="s">
        <v>18</v>
      </c>
    </row>
    <row r="494" spans="1:4" x14ac:dyDescent="0.25">
      <c r="A494" s="496" t="s">
        <v>555</v>
      </c>
      <c r="B494" s="342" t="s">
        <v>95</v>
      </c>
      <c r="C494" s="342" t="s">
        <v>16</v>
      </c>
      <c r="D494" s="67" t="s">
        <v>18</v>
      </c>
    </row>
    <row r="495" spans="1:4" x14ac:dyDescent="0.25">
      <c r="A495" s="496" t="s">
        <v>556</v>
      </c>
      <c r="B495" s="342" t="s">
        <v>19</v>
      </c>
      <c r="C495" s="342" t="s">
        <v>16</v>
      </c>
      <c r="D495" s="67" t="s">
        <v>18</v>
      </c>
    </row>
    <row r="496" spans="1:4" x14ac:dyDescent="0.25">
      <c r="A496" s="496" t="s">
        <v>557</v>
      </c>
      <c r="B496" s="342" t="s">
        <v>484</v>
      </c>
      <c r="C496" s="342" t="s">
        <v>17</v>
      </c>
      <c r="D496" s="67" t="s">
        <v>18</v>
      </c>
    </row>
    <row r="497" spans="1:4" x14ac:dyDescent="0.25">
      <c r="A497" s="496" t="s">
        <v>558</v>
      </c>
      <c r="B497" s="342" t="s">
        <v>484</v>
      </c>
      <c r="C497" s="342" t="s">
        <v>16</v>
      </c>
      <c r="D497" s="67" t="s">
        <v>18</v>
      </c>
    </row>
    <row r="498" spans="1:4" x14ac:dyDescent="0.25">
      <c r="A498" s="496" t="s">
        <v>559</v>
      </c>
      <c r="B498" s="342" t="s">
        <v>19</v>
      </c>
      <c r="C498" s="342" t="s">
        <v>17</v>
      </c>
      <c r="D498" s="67" t="s">
        <v>18</v>
      </c>
    </row>
    <row r="499" spans="1:4" x14ac:dyDescent="0.25">
      <c r="A499" s="496" t="s">
        <v>560</v>
      </c>
      <c r="B499" s="342" t="s">
        <v>484</v>
      </c>
      <c r="C499" s="342" t="s">
        <v>17</v>
      </c>
      <c r="D499" s="67" t="s">
        <v>18</v>
      </c>
    </row>
    <row r="500" spans="1:4" x14ac:dyDescent="0.25">
      <c r="A500" s="496" t="s">
        <v>561</v>
      </c>
      <c r="B500" s="342" t="s">
        <v>92</v>
      </c>
      <c r="C500" s="342" t="s">
        <v>16</v>
      </c>
      <c r="D500" s="67" t="s">
        <v>18</v>
      </c>
    </row>
    <row r="501" spans="1:4" x14ac:dyDescent="0.25">
      <c r="A501" s="496" t="s">
        <v>562</v>
      </c>
      <c r="B501" s="342" t="s">
        <v>19</v>
      </c>
      <c r="C501" s="342" t="s">
        <v>16</v>
      </c>
      <c r="D501" s="67" t="s">
        <v>18</v>
      </c>
    </row>
    <row r="502" spans="1:4" x14ac:dyDescent="0.25">
      <c r="A502" s="496" t="s">
        <v>563</v>
      </c>
      <c r="B502" s="342" t="s">
        <v>19</v>
      </c>
      <c r="C502" s="342" t="s">
        <v>16</v>
      </c>
      <c r="D502" s="67" t="s">
        <v>18</v>
      </c>
    </row>
    <row r="503" spans="1:4" x14ac:dyDescent="0.25">
      <c r="A503" s="496" t="s">
        <v>564</v>
      </c>
      <c r="B503" s="342" t="s">
        <v>65</v>
      </c>
      <c r="C503" s="342" t="s">
        <v>16</v>
      </c>
      <c r="D503" s="67" t="s">
        <v>18</v>
      </c>
    </row>
    <row r="504" spans="1:4" x14ac:dyDescent="0.25">
      <c r="A504" s="496" t="s">
        <v>565</v>
      </c>
      <c r="B504" s="342" t="s">
        <v>65</v>
      </c>
      <c r="C504" s="342" t="s">
        <v>16</v>
      </c>
      <c r="D504" s="67" t="s">
        <v>18</v>
      </c>
    </row>
    <row r="505" spans="1:4" x14ac:dyDescent="0.25">
      <c r="A505" s="499" t="s">
        <v>567</v>
      </c>
      <c r="B505" s="342" t="s">
        <v>19</v>
      </c>
      <c r="C505" s="342" t="s">
        <v>17</v>
      </c>
      <c r="D505" s="67" t="s">
        <v>18</v>
      </c>
    </row>
    <row r="506" spans="1:4" x14ac:dyDescent="0.25">
      <c r="A506" s="274" t="s">
        <v>566</v>
      </c>
      <c r="B506" s="342" t="s">
        <v>484</v>
      </c>
      <c r="C506" s="342" t="s">
        <v>17</v>
      </c>
      <c r="D506" s="67" t="s">
        <v>18</v>
      </c>
    </row>
    <row r="507" spans="1:4" x14ac:dyDescent="0.25">
      <c r="A507" s="499" t="s">
        <v>568</v>
      </c>
      <c r="B507" s="342" t="s">
        <v>65</v>
      </c>
      <c r="C507" s="342" t="s">
        <v>16</v>
      </c>
      <c r="D507" s="67" t="s">
        <v>18</v>
      </c>
    </row>
    <row r="508" spans="1:4" x14ac:dyDescent="0.25">
      <c r="A508" s="499" t="s">
        <v>569</v>
      </c>
      <c r="B508" s="342" t="s">
        <v>15</v>
      </c>
      <c r="C508" s="342" t="s">
        <v>16</v>
      </c>
      <c r="D508" s="67" t="s">
        <v>18</v>
      </c>
    </row>
    <row r="509" spans="1:4" x14ac:dyDescent="0.25">
      <c r="A509" s="496" t="s">
        <v>570</v>
      </c>
      <c r="B509" s="342" t="s">
        <v>19</v>
      </c>
      <c r="C509" s="342" t="s">
        <v>16</v>
      </c>
      <c r="D509" s="67" t="s">
        <v>18</v>
      </c>
    </row>
    <row r="510" spans="1:4" x14ac:dyDescent="0.25">
      <c r="A510" s="496" t="s">
        <v>571</v>
      </c>
      <c r="B510" s="342" t="s">
        <v>19</v>
      </c>
      <c r="C510" s="342" t="s">
        <v>17</v>
      </c>
      <c r="D510" s="67" t="s">
        <v>18</v>
      </c>
    </row>
    <row r="511" spans="1:4" x14ac:dyDescent="0.25">
      <c r="A511" s="496" t="s">
        <v>572</v>
      </c>
      <c r="B511" s="342" t="s">
        <v>496</v>
      </c>
      <c r="C511" s="342" t="s">
        <v>17</v>
      </c>
      <c r="D511" s="67" t="s">
        <v>503</v>
      </c>
    </row>
    <row r="512" spans="1:4" x14ac:dyDescent="0.25">
      <c r="A512" s="496" t="s">
        <v>592</v>
      </c>
      <c r="B512" s="342" t="s">
        <v>484</v>
      </c>
      <c r="C512" s="342" t="s">
        <v>17</v>
      </c>
      <c r="D512" s="67" t="s">
        <v>18</v>
      </c>
    </row>
    <row r="513" spans="1:4" x14ac:dyDescent="0.25">
      <c r="A513" s="496" t="s">
        <v>594</v>
      </c>
      <c r="B513" s="342" t="s">
        <v>496</v>
      </c>
      <c r="C513" s="342" t="s">
        <v>17</v>
      </c>
      <c r="D513" s="67" t="s">
        <v>503</v>
      </c>
    </row>
    <row r="514" spans="1:4" x14ac:dyDescent="0.25">
      <c r="A514" s="276" t="s">
        <v>619</v>
      </c>
      <c r="B514" s="342" t="s">
        <v>95</v>
      </c>
      <c r="C514" s="342" t="s">
        <v>16</v>
      </c>
      <c r="D514" s="67" t="s">
        <v>18</v>
      </c>
    </row>
    <row r="515" spans="1:4" x14ac:dyDescent="0.25">
      <c r="A515" s="276" t="s">
        <v>620</v>
      </c>
      <c r="B515" s="342" t="s">
        <v>484</v>
      </c>
      <c r="C515" s="342" t="s">
        <v>17</v>
      </c>
      <c r="D515" s="67" t="s">
        <v>18</v>
      </c>
    </row>
    <row r="516" spans="1:4" x14ac:dyDescent="0.25">
      <c r="A516" s="276" t="s">
        <v>621</v>
      </c>
      <c r="B516" s="342" t="s">
        <v>484</v>
      </c>
      <c r="C516" s="342" t="s">
        <v>17</v>
      </c>
      <c r="D516" s="67" t="s">
        <v>18</v>
      </c>
    </row>
    <row r="517" spans="1:4" x14ac:dyDescent="0.25">
      <c r="A517" s="276" t="s">
        <v>622</v>
      </c>
      <c r="B517" s="342" t="s">
        <v>484</v>
      </c>
      <c r="C517" s="342" t="s">
        <v>17</v>
      </c>
      <c r="D517" s="67" t="s">
        <v>18</v>
      </c>
    </row>
    <row r="518" spans="1:4" x14ac:dyDescent="0.25">
      <c r="A518" s="276" t="s">
        <v>623</v>
      </c>
      <c r="B518" s="342" t="s">
        <v>19</v>
      </c>
      <c r="C518" s="342" t="s">
        <v>17</v>
      </c>
      <c r="D518" s="67" t="s">
        <v>18</v>
      </c>
    </row>
    <row r="519" spans="1:4" x14ac:dyDescent="0.25">
      <c r="A519" s="276" t="s">
        <v>624</v>
      </c>
      <c r="B519" s="342" t="s">
        <v>65</v>
      </c>
      <c r="C519" s="342" t="s">
        <v>17</v>
      </c>
      <c r="D519" s="67" t="s">
        <v>18</v>
      </c>
    </row>
    <row r="520" spans="1:4" x14ac:dyDescent="0.25">
      <c r="A520" s="503" t="s">
        <v>626</v>
      </c>
      <c r="B520" s="342" t="s">
        <v>15</v>
      </c>
      <c r="C520" s="342" t="s">
        <v>17</v>
      </c>
      <c r="D520" s="67" t="s">
        <v>18</v>
      </c>
    </row>
    <row r="521" spans="1:4" x14ac:dyDescent="0.25">
      <c r="A521" s="274" t="s">
        <v>639</v>
      </c>
      <c r="B521" s="342" t="s">
        <v>15</v>
      </c>
      <c r="C521" s="342" t="s">
        <v>16</v>
      </c>
      <c r="D521" s="67" t="s">
        <v>18</v>
      </c>
    </row>
    <row r="522" spans="1:4" x14ac:dyDescent="0.25">
      <c r="A522" s="274" t="s">
        <v>640</v>
      </c>
      <c r="B522" s="342" t="s">
        <v>19</v>
      </c>
      <c r="C522" s="342" t="s">
        <v>16</v>
      </c>
      <c r="D522" s="67" t="s">
        <v>18</v>
      </c>
    </row>
    <row r="523" spans="1:4" x14ac:dyDescent="0.25">
      <c r="A523" s="274" t="s">
        <v>641</v>
      </c>
      <c r="B523" s="342" t="s">
        <v>92</v>
      </c>
      <c r="C523" s="342" t="s">
        <v>16</v>
      </c>
      <c r="D523" s="67" t="s">
        <v>18</v>
      </c>
    </row>
    <row r="524" spans="1:4" x14ac:dyDescent="0.25">
      <c r="A524" s="274" t="s">
        <v>658</v>
      </c>
      <c r="B524" s="342" t="s">
        <v>484</v>
      </c>
      <c r="C524" s="342" t="s">
        <v>16</v>
      </c>
      <c r="D524" s="67" t="s">
        <v>18</v>
      </c>
    </row>
    <row r="525" spans="1:4" x14ac:dyDescent="0.25">
      <c r="A525" s="274" t="s">
        <v>657</v>
      </c>
      <c r="B525" s="342" t="s">
        <v>19</v>
      </c>
      <c r="C525" s="342" t="s">
        <v>17</v>
      </c>
      <c r="D525" s="67" t="s">
        <v>18</v>
      </c>
    </row>
    <row r="526" spans="1:4" x14ac:dyDescent="0.25">
      <c r="A526" s="274" t="s">
        <v>684</v>
      </c>
      <c r="B526" s="342" t="s">
        <v>19</v>
      </c>
      <c r="C526" s="342" t="s">
        <v>17</v>
      </c>
      <c r="D526" s="67" t="s">
        <v>18</v>
      </c>
    </row>
    <row r="527" spans="1:4" x14ac:dyDescent="0.25">
      <c r="A527" s="274" t="s">
        <v>685</v>
      </c>
      <c r="B527" s="342" t="s">
        <v>65</v>
      </c>
      <c r="C527" s="342" t="s">
        <v>16</v>
      </c>
      <c r="D527" s="67" t="s">
        <v>18</v>
      </c>
    </row>
    <row r="528" spans="1:4" x14ac:dyDescent="0.25">
      <c r="A528" s="274" t="s">
        <v>690</v>
      </c>
      <c r="B528" s="342" t="s">
        <v>15</v>
      </c>
      <c r="C528" s="342" t="s">
        <v>16</v>
      </c>
      <c r="D528" s="67" t="s">
        <v>18</v>
      </c>
    </row>
    <row r="529" spans="1:4" x14ac:dyDescent="0.25">
      <c r="A529" s="495" t="s">
        <v>691</v>
      </c>
      <c r="B529" s="342" t="s">
        <v>19</v>
      </c>
      <c r="C529" s="342" t="s">
        <v>17</v>
      </c>
      <c r="D529" s="67" t="s">
        <v>18</v>
      </c>
    </row>
    <row r="530" spans="1:4" x14ac:dyDescent="0.25">
      <c r="A530" s="496" t="s">
        <v>692</v>
      </c>
      <c r="B530" s="342" t="s">
        <v>95</v>
      </c>
      <c r="C530" s="342" t="s">
        <v>16</v>
      </c>
      <c r="D530" s="67" t="s">
        <v>18</v>
      </c>
    </row>
    <row r="531" spans="1:4" x14ac:dyDescent="0.25">
      <c r="A531" s="274" t="s">
        <v>721</v>
      </c>
      <c r="B531" s="342" t="s">
        <v>92</v>
      </c>
      <c r="C531" s="342" t="s">
        <v>16</v>
      </c>
      <c r="D531" s="67" t="s">
        <v>18</v>
      </c>
    </row>
    <row r="532" spans="1:4" x14ac:dyDescent="0.25">
      <c r="A532" s="274" t="s">
        <v>722</v>
      </c>
      <c r="B532" s="342" t="s">
        <v>92</v>
      </c>
      <c r="C532" s="342" t="s">
        <v>16</v>
      </c>
      <c r="D532" s="67" t="s">
        <v>18</v>
      </c>
    </row>
    <row r="533" spans="1:4" x14ac:dyDescent="0.25">
      <c r="A533" s="274" t="s">
        <v>723</v>
      </c>
      <c r="B533" s="342" t="s">
        <v>92</v>
      </c>
      <c r="C533" s="342" t="s">
        <v>16</v>
      </c>
      <c r="D533" s="67" t="s">
        <v>18</v>
      </c>
    </row>
    <row r="534" spans="1:4" x14ac:dyDescent="0.25">
      <c r="A534" s="274" t="s">
        <v>769</v>
      </c>
      <c r="B534" s="342" t="s">
        <v>19</v>
      </c>
      <c r="C534" s="342" t="s">
        <v>17</v>
      </c>
      <c r="D534" s="67" t="s">
        <v>18</v>
      </c>
    </row>
    <row r="535" spans="1:4" x14ac:dyDescent="0.25">
      <c r="A535" s="274" t="s">
        <v>770</v>
      </c>
      <c r="B535" s="342" t="s">
        <v>19</v>
      </c>
      <c r="C535" s="342" t="s">
        <v>16</v>
      </c>
      <c r="D535" s="67" t="s">
        <v>18</v>
      </c>
    </row>
    <row r="536" spans="1:4" x14ac:dyDescent="0.25">
      <c r="A536" s="274" t="s">
        <v>772</v>
      </c>
      <c r="B536" s="342" t="s">
        <v>65</v>
      </c>
      <c r="C536" s="342" t="s">
        <v>16</v>
      </c>
      <c r="D536" s="67" t="s">
        <v>18</v>
      </c>
    </row>
    <row r="537" spans="1:4" x14ac:dyDescent="0.25">
      <c r="A537" s="495" t="s">
        <v>793</v>
      </c>
      <c r="B537" s="342" t="s">
        <v>65</v>
      </c>
      <c r="C537" s="342" t="s">
        <v>17</v>
      </c>
      <c r="D537" s="67" t="s">
        <v>18</v>
      </c>
    </row>
    <row r="538" spans="1:4" x14ac:dyDescent="0.25">
      <c r="A538" s="495" t="s">
        <v>794</v>
      </c>
      <c r="B538" s="342" t="s">
        <v>19</v>
      </c>
      <c r="C538" s="342" t="s">
        <v>16</v>
      </c>
      <c r="D538" s="67" t="s">
        <v>18</v>
      </c>
    </row>
    <row r="539" spans="1:4" x14ac:dyDescent="0.25">
      <c r="A539" s="496" t="s">
        <v>796</v>
      </c>
      <c r="B539" s="342" t="s">
        <v>436</v>
      </c>
      <c r="C539" s="342" t="s">
        <v>16</v>
      </c>
      <c r="D539" s="67" t="s">
        <v>797</v>
      </c>
    </row>
    <row r="540" spans="1:4" x14ac:dyDescent="0.25">
      <c r="A540" s="496" t="s">
        <v>814</v>
      </c>
      <c r="B540" s="342" t="s">
        <v>15</v>
      </c>
      <c r="C540" s="342" t="s">
        <v>16</v>
      </c>
      <c r="D540" s="67" t="s">
        <v>18</v>
      </c>
    </row>
    <row r="541" spans="1:4" x14ac:dyDescent="0.25">
      <c r="A541" s="496" t="s">
        <v>816</v>
      </c>
      <c r="B541" s="342" t="s">
        <v>19</v>
      </c>
      <c r="C541" s="342" t="s">
        <v>17</v>
      </c>
      <c r="D541" s="67" t="s">
        <v>18</v>
      </c>
    </row>
    <row r="542" spans="1:4" x14ac:dyDescent="0.25">
      <c r="A542" s="496" t="s">
        <v>817</v>
      </c>
      <c r="B542" s="342" t="s">
        <v>496</v>
      </c>
      <c r="C542" s="342" t="s">
        <v>16</v>
      </c>
      <c r="D542" s="67" t="s">
        <v>503</v>
      </c>
    </row>
    <row r="543" spans="1:4" x14ac:dyDescent="0.25">
      <c r="A543" s="496" t="s">
        <v>818</v>
      </c>
      <c r="B543" s="342" t="s">
        <v>65</v>
      </c>
      <c r="C543" s="342" t="s">
        <v>16</v>
      </c>
      <c r="D543" s="67" t="s">
        <v>18</v>
      </c>
    </row>
    <row r="544" spans="1:4" x14ac:dyDescent="0.25">
      <c r="A544" s="274" t="s">
        <v>890</v>
      </c>
      <c r="B544" s="342" t="s">
        <v>19</v>
      </c>
      <c r="C544" s="342" t="s">
        <v>17</v>
      </c>
      <c r="D544" s="67" t="s">
        <v>18</v>
      </c>
    </row>
    <row r="545" spans="1:4" x14ac:dyDescent="0.25">
      <c r="A545" s="274" t="s">
        <v>889</v>
      </c>
      <c r="B545" s="342" t="s">
        <v>496</v>
      </c>
      <c r="C545" s="342" t="s">
        <v>16</v>
      </c>
      <c r="D545" s="67" t="s">
        <v>503</v>
      </c>
    </row>
    <row r="546" spans="1:4" x14ac:dyDescent="0.25">
      <c r="A546" s="274" t="s">
        <v>888</v>
      </c>
      <c r="B546" s="342" t="s">
        <v>15</v>
      </c>
      <c r="C546" s="342" t="s">
        <v>16</v>
      </c>
      <c r="D546" s="67" t="s">
        <v>18</v>
      </c>
    </row>
    <row r="547" spans="1:4" x14ac:dyDescent="0.25">
      <c r="A547" s="274" t="s">
        <v>886</v>
      </c>
      <c r="B547" s="342" t="s">
        <v>65</v>
      </c>
      <c r="C547" s="342" t="s">
        <v>16</v>
      </c>
      <c r="D547" s="67" t="s">
        <v>18</v>
      </c>
    </row>
    <row r="548" spans="1:4" x14ac:dyDescent="0.25">
      <c r="A548" s="274" t="s">
        <v>929</v>
      </c>
      <c r="B548" s="342" t="s">
        <v>15</v>
      </c>
      <c r="C548" s="342" t="s">
        <v>16</v>
      </c>
      <c r="D548" s="67" t="s">
        <v>18</v>
      </c>
    </row>
    <row r="549" spans="1:4" x14ac:dyDescent="0.25">
      <c r="A549" s="274" t="s">
        <v>930</v>
      </c>
      <c r="B549" s="342" t="s">
        <v>19</v>
      </c>
      <c r="C549" s="342" t="s">
        <v>16</v>
      </c>
      <c r="D549" s="67" t="s">
        <v>18</v>
      </c>
    </row>
    <row r="550" spans="1:4" x14ac:dyDescent="0.25">
      <c r="A550" s="274" t="s">
        <v>932</v>
      </c>
      <c r="B550" s="342" t="s">
        <v>65</v>
      </c>
      <c r="C550" s="342" t="s">
        <v>17</v>
      </c>
      <c r="D550" s="67" t="s">
        <v>18</v>
      </c>
    </row>
    <row r="551" spans="1:4" x14ac:dyDescent="0.25">
      <c r="A551" s="274" t="s">
        <v>980</v>
      </c>
      <c r="B551" s="342" t="s">
        <v>436</v>
      </c>
      <c r="C551" s="342" t="s">
        <v>16</v>
      </c>
      <c r="D551" s="67" t="s">
        <v>306</v>
      </c>
    </row>
    <row r="552" spans="1:4" x14ac:dyDescent="0.25">
      <c r="A552" s="274" t="s">
        <v>999</v>
      </c>
      <c r="B552" s="342" t="s">
        <v>19</v>
      </c>
      <c r="C552" s="342" t="s">
        <v>17</v>
      </c>
      <c r="D552" s="67" t="s">
        <v>18</v>
      </c>
    </row>
    <row r="553" spans="1:4" x14ac:dyDescent="0.25">
      <c r="A553" s="274" t="s">
        <v>1048</v>
      </c>
      <c r="B553" s="342" t="s">
        <v>484</v>
      </c>
      <c r="C553" s="342" t="s">
        <v>17</v>
      </c>
      <c r="D553" s="67" t="s">
        <v>18</v>
      </c>
    </row>
  </sheetData>
  <autoFilter ref="A1:D523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SUMBER TEKNIK</vt:lpstr>
      <vt:lpstr>SUMBER PLASTIK</vt:lpstr>
      <vt:lpstr>SUMBER TEKNIK A</vt:lpstr>
      <vt:lpstr>SUMBER TEKNIK JAYA MEDAN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2020-09-25T08:14:08Z</dcterms:modified>
</cp:coreProperties>
</file>