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co\Dropbox\grad\RyanC\trunk\Clustering\MATLAB\NNlayers\testResults\data2\"/>
    </mc:Choice>
  </mc:AlternateContent>
  <xr:revisionPtr revIDLastSave="0" documentId="13_ncr:1_{8A12964D-D621-4B2F-8EC6-43B82F6928DC}" xr6:coauthVersionLast="45" xr6:coauthVersionMax="45" xr10:uidLastSave="{00000000-0000-0000-0000-000000000000}"/>
  <bookViews>
    <workbookView xWindow="25080" yWindow="-120" windowWidth="25440" windowHeight="155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" i="2" l="1"/>
  <c r="B31" i="2" l="1"/>
  <c r="C23" i="2"/>
  <c r="C30" i="2"/>
  <c r="B30" i="2"/>
  <c r="B29" i="2"/>
  <c r="B28" i="2"/>
  <c r="B24" i="2"/>
  <c r="B23" i="2"/>
  <c r="B22" i="2"/>
  <c r="B21" i="2"/>
  <c r="B20" i="2"/>
  <c r="C7" i="2"/>
  <c r="C15" i="2"/>
  <c r="B16" i="2"/>
  <c r="B15" i="2"/>
  <c r="B14" i="2"/>
  <c r="B13" i="2"/>
  <c r="B12" i="2"/>
  <c r="B8" i="2"/>
  <c r="B7" i="2"/>
  <c r="B6" i="2"/>
  <c r="B5" i="2"/>
  <c r="B4" i="2"/>
  <c r="AP2" i="1"/>
  <c r="AQ2" i="1"/>
  <c r="AR2" i="1"/>
  <c r="AS2" i="1"/>
  <c r="AP3" i="1"/>
  <c r="AQ3" i="1"/>
  <c r="AR3" i="1"/>
  <c r="AS3" i="1"/>
  <c r="AP4" i="1"/>
  <c r="AQ4" i="1"/>
  <c r="AR4" i="1"/>
  <c r="AS4" i="1"/>
  <c r="AP5" i="1"/>
  <c r="AQ5" i="1"/>
  <c r="AR5" i="1"/>
  <c r="AS5" i="1"/>
  <c r="AP6" i="1"/>
  <c r="AQ6" i="1"/>
  <c r="AR6" i="1"/>
  <c r="AS6" i="1"/>
  <c r="AO3" i="1"/>
  <c r="AO4" i="1"/>
  <c r="AO5" i="1"/>
  <c r="AO6" i="1"/>
  <c r="AO2" i="1"/>
  <c r="AG44" i="1" a="1"/>
  <c r="AG44" i="1" s="1"/>
  <c r="AG45" i="1" a="1"/>
  <c r="AG45" i="1" s="1"/>
  <c r="AG46" i="1" a="1"/>
  <c r="AG46" i="1" s="1"/>
  <c r="AG47" i="1" a="1"/>
  <c r="AG47" i="1" s="1"/>
  <c r="AG48" i="1" a="1"/>
  <c r="AG48" i="1" s="1"/>
  <c r="AH44" i="1" a="1"/>
  <c r="AH44" i="1" s="1"/>
  <c r="AI44" i="1" a="1"/>
  <c r="AI44" i="1" s="1"/>
  <c r="AJ44" i="1" a="1"/>
  <c r="AJ44" i="1" s="1"/>
  <c r="AK44" i="1" a="1"/>
  <c r="AK44" i="1" s="1"/>
  <c r="AH45" i="1" a="1"/>
  <c r="AH45" i="1" s="1"/>
  <c r="AI45" i="1" a="1"/>
  <c r="AI45" i="1" s="1"/>
  <c r="AJ45" i="1" a="1"/>
  <c r="AJ45" i="1" s="1"/>
  <c r="AK45" i="1" a="1"/>
  <c r="AK45" i="1" s="1"/>
  <c r="AH46" i="1" a="1"/>
  <c r="AH46" i="1" s="1"/>
  <c r="AI46" i="1" a="1"/>
  <c r="AI46" i="1" s="1"/>
  <c r="AJ46" i="1" a="1"/>
  <c r="AJ46" i="1" s="1"/>
  <c r="AK46" i="1" a="1"/>
  <c r="AK46" i="1" s="1"/>
  <c r="AH47" i="1" a="1"/>
  <c r="AH47" i="1" s="1"/>
  <c r="AI47" i="1" a="1"/>
  <c r="AI47" i="1" s="1"/>
  <c r="AJ47" i="1" a="1"/>
  <c r="AJ47" i="1" s="1"/>
  <c r="AK47" i="1" a="1"/>
  <c r="AK47" i="1" s="1"/>
  <c r="AH48" i="1" a="1"/>
  <c r="AH48" i="1" s="1"/>
  <c r="AI48" i="1" a="1"/>
  <c r="AI48" i="1" s="1"/>
  <c r="AJ48" i="1" a="1"/>
  <c r="AJ48" i="1" s="1"/>
  <c r="AK48" i="1" a="1"/>
  <c r="AK48" i="1" s="1"/>
  <c r="AI4" i="1"/>
  <c r="AI5" i="1"/>
  <c r="AI6" i="1"/>
  <c r="AI3" i="1"/>
  <c r="AM6" i="1"/>
  <c r="AL5" i="1"/>
  <c r="AK4" i="1"/>
  <c r="AJ3" i="1"/>
  <c r="AI2" i="1"/>
  <c r="AX68" i="1" a="1"/>
  <c r="AX68" i="1" s="1"/>
  <c r="AY68" i="1" a="1"/>
  <c r="AY68" i="1" s="1"/>
  <c r="AZ68" i="1" a="1"/>
  <c r="AZ68" i="1" s="1"/>
  <c r="BA68" i="1" a="1"/>
  <c r="BA68" i="1"/>
  <c r="AX69" i="1" a="1"/>
  <c r="AX69" i="1" s="1"/>
  <c r="AY69" i="1" a="1"/>
  <c r="AY69" i="1" s="1"/>
  <c r="AZ69" i="1" a="1"/>
  <c r="AZ69" i="1" s="1"/>
  <c r="BA69" i="1" a="1"/>
  <c r="BA69" i="1" s="1"/>
  <c r="AX70" i="1" a="1"/>
  <c r="AX70" i="1" s="1"/>
  <c r="AY70" i="1" a="1"/>
  <c r="AY70" i="1" s="1"/>
  <c r="AZ70" i="1" a="1"/>
  <c r="AZ70" i="1" s="1"/>
  <c r="BA70" i="1" a="1"/>
  <c r="BA70" i="1" s="1"/>
  <c r="AX71" i="1" a="1"/>
  <c r="AX71" i="1" s="1"/>
  <c r="AY71" i="1" a="1"/>
  <c r="AY71" i="1" s="1"/>
  <c r="AZ71" i="1" a="1"/>
  <c r="AZ71" i="1" s="1"/>
  <c r="BA71" i="1" a="1"/>
  <c r="BA71" i="1" s="1"/>
  <c r="AX72" i="1" a="1"/>
  <c r="AX72" i="1" s="1"/>
  <c r="AY72" i="1" a="1"/>
  <c r="AY72" i="1" s="1"/>
  <c r="AZ72" i="1" a="1"/>
  <c r="AZ72" i="1" s="1"/>
  <c r="BA72" i="1" a="1"/>
  <c r="BA72" i="1" s="1"/>
  <c r="AW69" i="1" a="1"/>
  <c r="AW69" i="1" s="1"/>
  <c r="AW70" i="1" a="1"/>
  <c r="AW70" i="1" s="1"/>
  <c r="AW71" i="1" a="1"/>
  <c r="AW71" i="1" s="1"/>
  <c r="AW72" i="1" a="1"/>
  <c r="AW72" i="1" s="1"/>
  <c r="AW68" i="1" a="1"/>
  <c r="AW68" i="1" s="1"/>
  <c r="AX60" i="1" a="1"/>
  <c r="AX60" i="1" s="1"/>
  <c r="AY60" i="1" a="1"/>
  <c r="AY60" i="1" s="1"/>
  <c r="AZ60" i="1" a="1"/>
  <c r="AZ60" i="1" s="1"/>
  <c r="BA60" i="1" a="1"/>
  <c r="BA60" i="1" s="1"/>
  <c r="AX61" i="1" a="1"/>
  <c r="AX61" i="1" s="1"/>
  <c r="AY61" i="1" a="1"/>
  <c r="AY61" i="1" s="1"/>
  <c r="AZ61" i="1" a="1"/>
  <c r="AZ61" i="1" s="1"/>
  <c r="BA61" i="1" a="1"/>
  <c r="BA61" i="1" s="1"/>
  <c r="AX62" i="1" a="1"/>
  <c r="AX62" i="1" s="1"/>
  <c r="AY62" i="1" a="1"/>
  <c r="AY62" i="1" s="1"/>
  <c r="AZ62" i="1" a="1"/>
  <c r="AZ62" i="1" s="1"/>
  <c r="BA62" i="1" a="1"/>
  <c r="BA62" i="1" s="1"/>
  <c r="AX63" i="1" a="1"/>
  <c r="AX63" i="1" s="1"/>
  <c r="AY63" i="1" a="1"/>
  <c r="AY63" i="1" s="1"/>
  <c r="AZ63" i="1" a="1"/>
  <c r="AZ63" i="1" s="1"/>
  <c r="BA63" i="1" a="1"/>
  <c r="BA63" i="1" s="1"/>
  <c r="AX64" i="1" a="1"/>
  <c r="AX64" i="1" s="1"/>
  <c r="AY64" i="1" a="1"/>
  <c r="AY64" i="1" s="1"/>
  <c r="AZ64" i="1" a="1"/>
  <c r="AZ64" i="1" s="1"/>
  <c r="BA64" i="1" a="1"/>
  <c r="BA64" i="1" s="1"/>
  <c r="AW61" i="1" a="1"/>
  <c r="AW61" i="1" s="1"/>
  <c r="AW62" i="1" a="1"/>
  <c r="AW62" i="1" s="1"/>
  <c r="AW63" i="1" a="1"/>
  <c r="AW63" i="1" s="1"/>
  <c r="AW64" i="1" a="1"/>
  <c r="AW64" i="1" s="1"/>
  <c r="AW60" i="1" a="1"/>
  <c r="AW60" i="1" s="1"/>
  <c r="AX52" i="1" a="1"/>
  <c r="AX52" i="1" s="1"/>
  <c r="AY52" i="1" a="1"/>
  <c r="AY52" i="1" s="1"/>
  <c r="AZ52" i="1" a="1"/>
  <c r="AZ52" i="1" s="1"/>
  <c r="BA52" i="1" a="1"/>
  <c r="BA52" i="1" s="1"/>
  <c r="AX53" i="1" a="1"/>
  <c r="AX53" i="1" s="1"/>
  <c r="AY53" i="1" a="1"/>
  <c r="AY53" i="1" s="1"/>
  <c r="AZ53" i="1" a="1"/>
  <c r="AZ53" i="1" s="1"/>
  <c r="BA53" i="1" a="1"/>
  <c r="BA53" i="1" s="1"/>
  <c r="AX54" i="1" a="1"/>
  <c r="AX54" i="1" s="1"/>
  <c r="AY54" i="1" a="1"/>
  <c r="AY54" i="1" s="1"/>
  <c r="AZ54" i="1" a="1"/>
  <c r="AZ54" i="1" s="1"/>
  <c r="BA54" i="1" a="1"/>
  <c r="BA54" i="1"/>
  <c r="AX55" i="1" a="1"/>
  <c r="AX55" i="1" s="1"/>
  <c r="AY55" i="1" a="1"/>
  <c r="AY55" i="1" s="1"/>
  <c r="AZ55" i="1" a="1"/>
  <c r="AZ55" i="1" s="1"/>
  <c r="BA55" i="1" a="1"/>
  <c r="BA55" i="1" s="1"/>
  <c r="AX56" i="1" a="1"/>
  <c r="AX56" i="1" s="1"/>
  <c r="AY56" i="1" a="1"/>
  <c r="AY56" i="1" s="1"/>
  <c r="AZ56" i="1" a="1"/>
  <c r="AZ56" i="1" s="1"/>
  <c r="BA56" i="1" a="1"/>
  <c r="BA56" i="1" s="1"/>
  <c r="AW53" i="1" a="1"/>
  <c r="AW53" i="1" s="1"/>
  <c r="AW54" i="1" a="1"/>
  <c r="AW54" i="1" s="1"/>
  <c r="AW55" i="1" a="1"/>
  <c r="AW55" i="1" s="1"/>
  <c r="AW56" i="1" a="1"/>
  <c r="AW56" i="1" s="1"/>
  <c r="AW52" i="1" a="1"/>
  <c r="AW52" i="1" s="1"/>
  <c r="AX44" i="1" a="1"/>
  <c r="AX44" i="1" s="1"/>
  <c r="AY44" i="1" a="1"/>
  <c r="AY44" i="1" s="1"/>
  <c r="AZ44" i="1" a="1"/>
  <c r="AZ44" i="1" s="1"/>
  <c r="BA44" i="1" a="1"/>
  <c r="BA44" i="1" s="1"/>
  <c r="AX45" i="1" a="1"/>
  <c r="AX45" i="1" s="1"/>
  <c r="AY45" i="1" a="1"/>
  <c r="AY45" i="1" s="1"/>
  <c r="AZ45" i="1" a="1"/>
  <c r="AZ45" i="1" s="1"/>
  <c r="BA45" i="1" a="1"/>
  <c r="BA45" i="1" s="1"/>
  <c r="AX46" i="1" a="1"/>
  <c r="AX46" i="1" s="1"/>
  <c r="AY46" i="1" a="1"/>
  <c r="AY46" i="1" s="1"/>
  <c r="AZ46" i="1" a="1"/>
  <c r="AZ46" i="1" s="1"/>
  <c r="BA46" i="1" a="1"/>
  <c r="BA46" i="1" s="1"/>
  <c r="AX47" i="1" a="1"/>
  <c r="AX47" i="1" s="1"/>
  <c r="AY47" i="1" a="1"/>
  <c r="AY47" i="1" s="1"/>
  <c r="AZ47" i="1" a="1"/>
  <c r="AZ47" i="1" s="1"/>
  <c r="BA47" i="1" a="1"/>
  <c r="BA47" i="1" s="1"/>
  <c r="AX48" i="1" a="1"/>
  <c r="AX48" i="1" s="1"/>
  <c r="AY48" i="1" a="1"/>
  <c r="AY48" i="1" s="1"/>
  <c r="AZ48" i="1" a="1"/>
  <c r="AZ48" i="1" s="1"/>
  <c r="BA48" i="1" a="1"/>
  <c r="BA48" i="1" s="1"/>
  <c r="AW45" i="1" a="1"/>
  <c r="AW45" i="1" s="1"/>
  <c r="AW46" i="1" a="1"/>
  <c r="AW46" i="1" s="1"/>
  <c r="AW47" i="1" a="1"/>
  <c r="AW47" i="1" s="1"/>
  <c r="AW48" i="1" a="1"/>
  <c r="AW48" i="1" s="1"/>
  <c r="AW44" i="1" a="1"/>
  <c r="AW44" i="1" s="1"/>
  <c r="AO68" i="1" a="1"/>
  <c r="AO68" i="1" s="1"/>
  <c r="AP68" i="1" a="1"/>
  <c r="AP68" i="1" s="1"/>
  <c r="AQ68" i="1" a="1"/>
  <c r="AQ68" i="1" s="1"/>
  <c r="AR68" i="1" a="1"/>
  <c r="AR68" i="1"/>
  <c r="AS68" i="1" a="1"/>
  <c r="AS68" i="1" s="1"/>
  <c r="AO69" i="1" a="1"/>
  <c r="AO69" i="1" s="1"/>
  <c r="AP69" i="1" a="1"/>
  <c r="AP69" i="1" s="1"/>
  <c r="AQ69" i="1" a="1"/>
  <c r="AQ69" i="1" s="1"/>
  <c r="AR69" i="1" a="1"/>
  <c r="AR69" i="1" s="1"/>
  <c r="AS69" i="1" a="1"/>
  <c r="AS69" i="1" s="1"/>
  <c r="AO70" i="1" a="1"/>
  <c r="AO70" i="1" s="1"/>
  <c r="AP70" i="1" a="1"/>
  <c r="AP70" i="1" s="1"/>
  <c r="AQ70" i="1" a="1"/>
  <c r="AQ70" i="1" s="1"/>
  <c r="AR70" i="1" a="1"/>
  <c r="AR70" i="1" s="1"/>
  <c r="AS70" i="1" a="1"/>
  <c r="AS70" i="1" s="1"/>
  <c r="AO71" i="1" a="1"/>
  <c r="AO71" i="1" s="1"/>
  <c r="AP71" i="1" a="1"/>
  <c r="AP71" i="1" s="1"/>
  <c r="AQ71" i="1" a="1"/>
  <c r="AQ71" i="1" s="1"/>
  <c r="AR71" i="1" a="1"/>
  <c r="AR71" i="1" s="1"/>
  <c r="AS71" i="1" a="1"/>
  <c r="AS71" i="1" s="1"/>
  <c r="AO72" i="1" a="1"/>
  <c r="AO72" i="1" s="1"/>
  <c r="AP72" i="1" a="1"/>
  <c r="AP72" i="1" s="1"/>
  <c r="AQ72" i="1" a="1"/>
  <c r="AQ72" i="1" s="1"/>
  <c r="AR72" i="1" a="1"/>
  <c r="AR72" i="1" s="1"/>
  <c r="AS72" i="1" a="1"/>
  <c r="AS72" i="1" s="1"/>
  <c r="AP60" i="1" a="1"/>
  <c r="AP60" i="1" s="1"/>
  <c r="AQ60" i="1" a="1"/>
  <c r="AQ60" i="1" s="1"/>
  <c r="AR60" i="1" a="1"/>
  <c r="AR60" i="1" s="1"/>
  <c r="AS60" i="1" a="1"/>
  <c r="AS60" i="1" s="1"/>
  <c r="AP61" i="1" a="1"/>
  <c r="AP61" i="1" s="1"/>
  <c r="AQ61" i="1" a="1"/>
  <c r="AQ61" i="1" s="1"/>
  <c r="AR61" i="1" a="1"/>
  <c r="AR61" i="1" s="1"/>
  <c r="AS61" i="1" a="1"/>
  <c r="AS61" i="1"/>
  <c r="AP62" i="1" a="1"/>
  <c r="AP62" i="1" s="1"/>
  <c r="AQ62" i="1" a="1"/>
  <c r="AQ62" i="1" s="1"/>
  <c r="AR62" i="1" a="1"/>
  <c r="AR62" i="1" s="1"/>
  <c r="AS62" i="1" a="1"/>
  <c r="AS62" i="1" s="1"/>
  <c r="AP63" i="1" a="1"/>
  <c r="AP63" i="1" s="1"/>
  <c r="AQ63" i="1" a="1"/>
  <c r="AQ63" i="1" s="1"/>
  <c r="AR63" i="1" a="1"/>
  <c r="AR63" i="1" s="1"/>
  <c r="AS63" i="1" a="1"/>
  <c r="AS63" i="1" s="1"/>
  <c r="AP64" i="1" a="1"/>
  <c r="AP64" i="1" s="1"/>
  <c r="AQ64" i="1" a="1"/>
  <c r="AQ64" i="1" s="1"/>
  <c r="AR64" i="1" a="1"/>
  <c r="AR64" i="1" s="1"/>
  <c r="AS64" i="1" a="1"/>
  <c r="AS64" i="1" s="1"/>
  <c r="AO61" i="1" a="1"/>
  <c r="AO61" i="1" s="1"/>
  <c r="AO62" i="1" a="1"/>
  <c r="AO62" i="1" s="1"/>
  <c r="AO63" i="1" a="1"/>
  <c r="AO63" i="1" s="1"/>
  <c r="AO64" i="1" a="1"/>
  <c r="AO64" i="1" s="1"/>
  <c r="AO60" i="1" a="1"/>
  <c r="AO60" i="1" s="1"/>
  <c r="AP52" i="1" a="1"/>
  <c r="AP52" i="1" s="1"/>
  <c r="AQ52" i="1" a="1"/>
  <c r="AQ52" i="1" s="1"/>
  <c r="AR52" i="1" a="1"/>
  <c r="AR52" i="1" s="1"/>
  <c r="AS52" i="1" a="1"/>
  <c r="AS52" i="1" s="1"/>
  <c r="AP53" i="1" a="1"/>
  <c r="AP53" i="1" s="1"/>
  <c r="AQ53" i="1" a="1"/>
  <c r="AQ53" i="1" s="1"/>
  <c r="AR53" i="1" a="1"/>
  <c r="AR53" i="1" s="1"/>
  <c r="AS53" i="1" a="1"/>
  <c r="AS53" i="1" s="1"/>
  <c r="AP54" i="1" a="1"/>
  <c r="AP54" i="1" s="1"/>
  <c r="AQ54" i="1" a="1"/>
  <c r="AQ54" i="1" s="1"/>
  <c r="AR54" i="1" a="1"/>
  <c r="AR54" i="1" s="1"/>
  <c r="AS54" i="1" a="1"/>
  <c r="AS54" i="1"/>
  <c r="AP55" i="1" a="1"/>
  <c r="AP55" i="1" s="1"/>
  <c r="AQ55" i="1" a="1"/>
  <c r="AQ55" i="1" s="1"/>
  <c r="AR55" i="1" a="1"/>
  <c r="AR55" i="1" s="1"/>
  <c r="AS55" i="1" a="1"/>
  <c r="AS55" i="1" s="1"/>
  <c r="AP56" i="1" a="1"/>
  <c r="AP56" i="1" s="1"/>
  <c r="AQ56" i="1" a="1"/>
  <c r="AQ56" i="1" s="1"/>
  <c r="AR56" i="1" a="1"/>
  <c r="AR56" i="1" s="1"/>
  <c r="AS56" i="1" a="1"/>
  <c r="AS56" i="1" s="1"/>
  <c r="AO53" i="1" a="1"/>
  <c r="AO53" i="1" s="1"/>
  <c r="AO54" i="1" a="1"/>
  <c r="AO54" i="1" s="1"/>
  <c r="AO55" i="1" a="1"/>
  <c r="AO55" i="1" s="1"/>
  <c r="AO56" i="1" a="1"/>
  <c r="AO56" i="1" s="1"/>
  <c r="AO52" i="1" a="1"/>
  <c r="AO52" i="1" s="1"/>
  <c r="AO45" i="1" a="1"/>
  <c r="AO45" i="1" s="1"/>
  <c r="AP45" i="1" a="1"/>
  <c r="AP45" i="1" s="1"/>
  <c r="AQ45" i="1" a="1"/>
  <c r="AQ45" i="1" s="1"/>
  <c r="AR45" i="1" a="1"/>
  <c r="AR45" i="1" s="1"/>
  <c r="AS45" i="1" a="1"/>
  <c r="AS45" i="1" s="1"/>
  <c r="AO46" i="1" a="1"/>
  <c r="AO46" i="1" s="1"/>
  <c r="AP46" i="1" a="1"/>
  <c r="AP46" i="1" s="1"/>
  <c r="AQ46" i="1" a="1"/>
  <c r="AQ46" i="1"/>
  <c r="AR46" i="1" a="1"/>
  <c r="AR46" i="1" s="1"/>
  <c r="AS46" i="1" a="1"/>
  <c r="AS46" i="1" s="1"/>
  <c r="AO47" i="1" a="1"/>
  <c r="AO47" i="1" s="1"/>
  <c r="AP47" i="1" a="1"/>
  <c r="AP47" i="1" s="1"/>
  <c r="AQ47" i="1" a="1"/>
  <c r="AQ47" i="1" s="1"/>
  <c r="AR47" i="1" a="1"/>
  <c r="AR47" i="1" s="1"/>
  <c r="AS47" i="1" a="1"/>
  <c r="AS47" i="1" s="1"/>
  <c r="AO48" i="1" a="1"/>
  <c r="AO48" i="1" s="1"/>
  <c r="AP48" i="1" a="1"/>
  <c r="AP48" i="1" s="1"/>
  <c r="AQ48" i="1" a="1"/>
  <c r="AQ48" i="1" s="1"/>
  <c r="AR48" i="1" a="1"/>
  <c r="AR48" i="1" s="1"/>
  <c r="AS48" i="1" a="1"/>
  <c r="AS48" i="1" s="1"/>
  <c r="AP44" i="1" a="1"/>
  <c r="AP44" i="1" s="1"/>
  <c r="AQ44" i="1" a="1"/>
  <c r="AQ44" i="1" s="1"/>
  <c r="AR44" i="1" a="1"/>
  <c r="AR44" i="1" s="1"/>
  <c r="AS44" i="1" a="1"/>
  <c r="AS44" i="1" s="1"/>
  <c r="AO44" i="1" a="1"/>
  <c r="AO44" i="1" s="1"/>
  <c r="AH68" i="1" a="1"/>
  <c r="AH68" i="1" s="1"/>
  <c r="AI68" i="1" a="1"/>
  <c r="AI68" i="1" s="1"/>
  <c r="AJ68" i="1" a="1"/>
  <c r="AJ68" i="1" s="1"/>
  <c r="AK68" i="1" a="1"/>
  <c r="AK68" i="1" s="1"/>
  <c r="AH69" i="1" a="1"/>
  <c r="AH69" i="1" s="1"/>
  <c r="AI69" i="1" a="1"/>
  <c r="AI69" i="1" s="1"/>
  <c r="AJ69" i="1" a="1"/>
  <c r="AJ69" i="1" s="1"/>
  <c r="AK69" i="1" a="1"/>
  <c r="AK69" i="1" s="1"/>
  <c r="AH70" i="1" a="1"/>
  <c r="AH70" i="1" s="1"/>
  <c r="AI70" i="1" a="1"/>
  <c r="AI70" i="1" s="1"/>
  <c r="AJ70" i="1" a="1"/>
  <c r="AJ70" i="1" s="1"/>
  <c r="AK70" i="1" a="1"/>
  <c r="AK70" i="1" s="1"/>
  <c r="AH71" i="1" a="1"/>
  <c r="AH71" i="1" s="1"/>
  <c r="AI71" i="1" a="1"/>
  <c r="AI71" i="1" s="1"/>
  <c r="AJ71" i="1" a="1"/>
  <c r="AJ71" i="1" s="1"/>
  <c r="AK71" i="1" a="1"/>
  <c r="AK71" i="1" s="1"/>
  <c r="AH72" i="1" a="1"/>
  <c r="AH72" i="1" s="1"/>
  <c r="AI72" i="1" a="1"/>
  <c r="AI72" i="1" s="1"/>
  <c r="AJ72" i="1" a="1"/>
  <c r="AJ72" i="1" s="1"/>
  <c r="AK72" i="1" a="1"/>
  <c r="AK72" i="1" s="1"/>
  <c r="AG69" i="1" a="1"/>
  <c r="AG69" i="1" s="1"/>
  <c r="AG70" i="1" a="1"/>
  <c r="AG70" i="1" s="1"/>
  <c r="AG71" i="1" a="1"/>
  <c r="AG71" i="1" s="1"/>
  <c r="AG72" i="1" a="1"/>
  <c r="AG72" i="1" s="1"/>
  <c r="AG68" i="1" a="1"/>
  <c r="AG68" i="1" s="1"/>
  <c r="AG61" i="1" a="1"/>
  <c r="AG61" i="1" s="1"/>
  <c r="AH61" i="1" a="1"/>
  <c r="AH61" i="1" s="1"/>
  <c r="AI61" i="1" a="1"/>
  <c r="AI61" i="1" s="1"/>
  <c r="AJ61" i="1" a="1"/>
  <c r="AJ61" i="1" s="1"/>
  <c r="AK61" i="1" a="1"/>
  <c r="AK61" i="1" s="1"/>
  <c r="AG62" i="1" a="1"/>
  <c r="AG62" i="1" s="1"/>
  <c r="AH62" i="1" a="1"/>
  <c r="AH62" i="1" s="1"/>
  <c r="AI62" i="1" a="1"/>
  <c r="AI62" i="1" s="1"/>
  <c r="AJ62" i="1" a="1"/>
  <c r="AJ62" i="1" s="1"/>
  <c r="AK62" i="1" a="1"/>
  <c r="AK62" i="1" s="1"/>
  <c r="AG63" i="1" a="1"/>
  <c r="AG63" i="1" s="1"/>
  <c r="AH63" i="1" a="1"/>
  <c r="AH63" i="1" s="1"/>
  <c r="AI63" i="1" a="1"/>
  <c r="AI63" i="1" s="1"/>
  <c r="AJ63" i="1" a="1"/>
  <c r="AJ63" i="1" s="1"/>
  <c r="AK63" i="1" a="1"/>
  <c r="AK63" i="1" s="1"/>
  <c r="AG64" i="1" a="1"/>
  <c r="AG64" i="1"/>
  <c r="AH64" i="1" a="1"/>
  <c r="AH64" i="1" s="1"/>
  <c r="AI64" i="1" a="1"/>
  <c r="AI64" i="1" s="1"/>
  <c r="AJ64" i="1" a="1"/>
  <c r="AJ64" i="1" s="1"/>
  <c r="AK64" i="1" a="1"/>
  <c r="AK64" i="1" s="1"/>
  <c r="AH60" i="1" a="1"/>
  <c r="AH60" i="1" s="1"/>
  <c r="AI60" i="1" a="1"/>
  <c r="AI60" i="1" s="1"/>
  <c r="AJ60" i="1" a="1"/>
  <c r="AJ60" i="1" s="1"/>
  <c r="AK60" i="1" a="1"/>
  <c r="AK60" i="1" s="1"/>
  <c r="AG60" i="1" a="1"/>
  <c r="AG60" i="1" s="1"/>
  <c r="AH52" i="1" a="1"/>
  <c r="AH52" i="1" s="1"/>
  <c r="AI52" i="1" a="1"/>
  <c r="AI52" i="1" s="1"/>
  <c r="AJ52" i="1" a="1"/>
  <c r="AJ52" i="1" s="1"/>
  <c r="AK52" i="1" a="1"/>
  <c r="AK52" i="1"/>
  <c r="AH53" i="1" a="1"/>
  <c r="AH53" i="1" s="1"/>
  <c r="AI53" i="1" a="1"/>
  <c r="AI53" i="1" s="1"/>
  <c r="AJ53" i="1" a="1"/>
  <c r="AJ53" i="1" s="1"/>
  <c r="AK53" i="1" a="1"/>
  <c r="AK53" i="1" s="1"/>
  <c r="AH54" i="1" a="1"/>
  <c r="AH54" i="1" s="1"/>
  <c r="AI54" i="1" a="1"/>
  <c r="AI54" i="1" s="1"/>
  <c r="AJ54" i="1" a="1"/>
  <c r="AJ54" i="1" s="1"/>
  <c r="AK54" i="1" a="1"/>
  <c r="AK54" i="1" s="1"/>
  <c r="AH55" i="1" a="1"/>
  <c r="AH55" i="1" s="1"/>
  <c r="AI55" i="1" a="1"/>
  <c r="AI55" i="1" s="1"/>
  <c r="AJ55" i="1" a="1"/>
  <c r="AJ55" i="1" s="1"/>
  <c r="AK55" i="1" a="1"/>
  <c r="AK55" i="1" s="1"/>
  <c r="AH56" i="1" a="1"/>
  <c r="AH56" i="1" s="1"/>
  <c r="AI56" i="1" a="1"/>
  <c r="AI56" i="1" s="1"/>
  <c r="AJ56" i="1" a="1"/>
  <c r="AJ56" i="1" s="1"/>
  <c r="AK56" i="1" a="1"/>
  <c r="AK56" i="1" s="1"/>
  <c r="AG53" i="1" a="1"/>
  <c r="AG53" i="1" s="1"/>
  <c r="AG54" i="1" a="1"/>
  <c r="AG54" i="1" s="1"/>
  <c r="AG55" i="1" a="1"/>
  <c r="AG55" i="1" s="1"/>
  <c r="AG56" i="1" a="1"/>
  <c r="AG56" i="1" s="1"/>
  <c r="AG52" i="1" a="1"/>
  <c r="AG52" i="1" s="1"/>
  <c r="BA31" i="1" l="1" a="1"/>
  <c r="BA31" i="1" s="1"/>
  <c r="BA30" i="1" a="1"/>
  <c r="BA30" i="1" s="1"/>
  <c r="BA29" i="1" a="1"/>
  <c r="BA29" i="1" s="1"/>
  <c r="BA28" i="1" a="1"/>
  <c r="BA28" i="1" s="1"/>
  <c r="AZ31" i="1" a="1"/>
  <c r="AZ31" i="1" s="1"/>
  <c r="AY31" i="1" a="1"/>
  <c r="AY31" i="1" s="1"/>
  <c r="AX31" i="1" a="1"/>
  <c r="AX31" i="1" s="1"/>
  <c r="AW31" i="1" a="1"/>
  <c r="AW31" i="1" s="1"/>
  <c r="AZ30" i="1" a="1"/>
  <c r="AZ30" i="1" s="1"/>
  <c r="AY30" i="1" a="1"/>
  <c r="AY30" i="1" s="1"/>
  <c r="AX30" i="1" a="1"/>
  <c r="AX30" i="1" s="1"/>
  <c r="AW30" i="1" a="1"/>
  <c r="AW30" i="1" s="1"/>
  <c r="AZ29" i="1" a="1"/>
  <c r="AZ29" i="1" s="1"/>
  <c r="AY29" i="1" a="1"/>
  <c r="AY29" i="1" s="1"/>
  <c r="AX29" i="1" a="1"/>
  <c r="AX29" i="1" s="1"/>
  <c r="AW29" i="1" a="1"/>
  <c r="AW29" i="1" s="1"/>
  <c r="AZ28" i="1" a="1"/>
  <c r="AZ28" i="1" s="1"/>
  <c r="AY28" i="1" a="1"/>
  <c r="AY28" i="1" s="1"/>
  <c r="AX28" i="1" a="1"/>
  <c r="AX28" i="1" s="1"/>
  <c r="AW28" i="1" a="1"/>
  <c r="AW28" i="1" s="1"/>
  <c r="AZ27" i="1" a="1"/>
  <c r="AZ27" i="1" s="1"/>
  <c r="AY27" i="1" a="1"/>
  <c r="AY27" i="1" s="1"/>
  <c r="AX27" i="1" a="1"/>
  <c r="AX27" i="1" s="1"/>
  <c r="AW27" i="1" a="1"/>
  <c r="AW27" i="1" s="1"/>
  <c r="BA27" i="1" a="1"/>
  <c r="BA27" i="1" s="1"/>
  <c r="AW15" i="1" a="1"/>
  <c r="AW15" i="1" s="1"/>
  <c r="AW14" i="1" a="1"/>
  <c r="AW14" i="1" s="1"/>
  <c r="AW13" i="1" a="1"/>
  <c r="AW13" i="1" s="1"/>
  <c r="AW12" i="1" a="1"/>
  <c r="AW12" i="1" s="1"/>
  <c r="BA15" i="1" a="1"/>
  <c r="BA15" i="1" s="1"/>
  <c r="AZ15" i="1" a="1"/>
  <c r="AZ15" i="1" s="1"/>
  <c r="AY15" i="1" a="1"/>
  <c r="AY15" i="1" s="1"/>
  <c r="AX15" i="1" a="1"/>
  <c r="AX15" i="1" s="1"/>
  <c r="BA14" i="1" a="1"/>
  <c r="BA14" i="1" s="1"/>
  <c r="AZ14" i="1" a="1"/>
  <c r="AZ14" i="1" s="1"/>
  <c r="AY14" i="1" a="1"/>
  <c r="AY14" i="1" s="1"/>
  <c r="AX14" i="1" a="1"/>
  <c r="AX14" i="1" s="1"/>
  <c r="BA13" i="1" a="1"/>
  <c r="BA13" i="1" s="1"/>
  <c r="AZ13" i="1" a="1"/>
  <c r="AZ13" i="1" s="1"/>
  <c r="AY13" i="1" a="1"/>
  <c r="AY13" i="1" s="1"/>
  <c r="AX13" i="1" a="1"/>
  <c r="AX13" i="1" s="1"/>
  <c r="BA12" i="1" a="1"/>
  <c r="BA12" i="1" s="1"/>
  <c r="AZ12" i="1" a="1"/>
  <c r="AZ12" i="1" s="1"/>
  <c r="AY12" i="1" a="1"/>
  <c r="AY12" i="1" s="1"/>
  <c r="AX12" i="1" a="1"/>
  <c r="AX12" i="1" s="1"/>
  <c r="BA11" i="1" a="1"/>
  <c r="BA11" i="1" s="1"/>
  <c r="AZ11" i="1" a="1"/>
  <c r="AZ11" i="1" s="1"/>
  <c r="AY11" i="1" a="1"/>
  <c r="AY11" i="1" s="1"/>
  <c r="AX11" i="1" a="1"/>
  <c r="AX11" i="1" s="1"/>
  <c r="AW11" i="1" a="1"/>
  <c r="AW11" i="1" s="1"/>
  <c r="AO15" i="1" a="1"/>
  <c r="AO15" i="1" s="1"/>
  <c r="AO14" i="1" a="1"/>
  <c r="AO14" i="1" s="1"/>
  <c r="AO13" i="1" a="1"/>
  <c r="AO13" i="1" s="1"/>
  <c r="AO12" i="1" a="1"/>
  <c r="AO12" i="1" s="1"/>
  <c r="AS15" i="1" a="1"/>
  <c r="AS15" i="1" s="1"/>
  <c r="AR15" i="1" a="1"/>
  <c r="AR15" i="1" s="1"/>
  <c r="AQ15" i="1" a="1"/>
  <c r="AQ15" i="1" s="1"/>
  <c r="AP15" i="1" a="1"/>
  <c r="AP15" i="1" s="1"/>
  <c r="AS14" i="1" a="1"/>
  <c r="AS14" i="1" s="1"/>
  <c r="AR14" i="1" a="1"/>
  <c r="AR14" i="1" s="1"/>
  <c r="AQ14" i="1" a="1"/>
  <c r="AQ14" i="1" s="1"/>
  <c r="AP14" i="1" a="1"/>
  <c r="AP14" i="1" s="1"/>
  <c r="AS13" i="1" a="1"/>
  <c r="AS13" i="1" s="1"/>
  <c r="AR13" i="1" a="1"/>
  <c r="AR13" i="1" s="1"/>
  <c r="AQ13" i="1" a="1"/>
  <c r="AQ13" i="1" s="1"/>
  <c r="AP13" i="1" a="1"/>
  <c r="AP13" i="1" s="1"/>
  <c r="AS12" i="1" a="1"/>
  <c r="AS12" i="1" s="1"/>
  <c r="AR12" i="1" a="1"/>
  <c r="AR12" i="1" s="1"/>
  <c r="AQ12" i="1" a="1"/>
  <c r="AQ12" i="1" s="1"/>
  <c r="AP12" i="1" a="1"/>
  <c r="AP12" i="1" s="1"/>
  <c r="AS11" i="1" a="1"/>
  <c r="AS11" i="1" s="1"/>
  <c r="AR11" i="1" a="1"/>
  <c r="AR11" i="1" s="1"/>
  <c r="AQ11" i="1" a="1"/>
  <c r="AQ11" i="1" s="1"/>
  <c r="AP11" i="1" a="1"/>
  <c r="AP11" i="1" s="1"/>
  <c r="AO11" i="1" a="1"/>
  <c r="AO11" i="1" s="1"/>
  <c r="AW23" i="1" a="1"/>
  <c r="AW23" i="1" s="1"/>
  <c r="AW22" i="1" a="1"/>
  <c r="AW22" i="1" s="1"/>
  <c r="AW21" i="1" a="1"/>
  <c r="AW21" i="1" s="1"/>
  <c r="AW20" i="1" a="1"/>
  <c r="AW20" i="1" s="1"/>
  <c r="BA23" i="1" a="1"/>
  <c r="BA23" i="1" s="1"/>
  <c r="AZ23" i="1" a="1"/>
  <c r="AZ23" i="1" s="1"/>
  <c r="AY23" i="1" a="1"/>
  <c r="AY23" i="1" s="1"/>
  <c r="AX23" i="1" a="1"/>
  <c r="AX23" i="1" s="1"/>
  <c r="BA22" i="1" a="1"/>
  <c r="BA22" i="1" s="1"/>
  <c r="AZ22" i="1" a="1"/>
  <c r="AZ22" i="1" s="1"/>
  <c r="AY22" i="1" a="1"/>
  <c r="AY22" i="1" s="1"/>
  <c r="AX22" i="1" a="1"/>
  <c r="AX22" i="1" s="1"/>
  <c r="BA21" i="1" a="1"/>
  <c r="BA21" i="1" s="1"/>
  <c r="AZ21" i="1" a="1"/>
  <c r="AZ21" i="1" s="1"/>
  <c r="AY21" i="1" a="1"/>
  <c r="AY21" i="1" s="1"/>
  <c r="AX21" i="1" a="1"/>
  <c r="AX21" i="1" s="1"/>
  <c r="BA20" i="1" a="1"/>
  <c r="BA20" i="1" s="1"/>
  <c r="AZ20" i="1" a="1"/>
  <c r="AZ20" i="1" s="1"/>
  <c r="AY20" i="1" a="1"/>
  <c r="AY20" i="1" s="1"/>
  <c r="AX20" i="1" a="1"/>
  <c r="AX20" i="1" s="1"/>
  <c r="BA19" i="1" a="1"/>
  <c r="BA19" i="1" s="1"/>
  <c r="AZ19" i="1" a="1"/>
  <c r="AZ19" i="1" s="1"/>
  <c r="AY19" i="1" a="1"/>
  <c r="AY19" i="1" s="1"/>
  <c r="AX19" i="1" a="1"/>
  <c r="AX19" i="1" s="1"/>
  <c r="AW19" i="1" a="1"/>
  <c r="AW19" i="1" s="1"/>
  <c r="AS19" i="1" a="1"/>
  <c r="AS19" i="1" s="1"/>
  <c r="AR19" i="1" a="1"/>
  <c r="AR19" i="1" s="1"/>
  <c r="AQ19" i="1" a="1"/>
  <c r="AQ19" i="1" s="1"/>
  <c r="AP19" i="1" a="1"/>
  <c r="AP19" i="1" s="1"/>
  <c r="AS23" i="1" a="1"/>
  <c r="AS23" i="1" s="1"/>
  <c r="AR23" i="1" a="1"/>
  <c r="AR23" i="1" s="1"/>
  <c r="AQ23" i="1" a="1"/>
  <c r="AQ23" i="1" s="1"/>
  <c r="AP23" i="1" a="1"/>
  <c r="AP23" i="1" s="1"/>
  <c r="AO23" i="1" a="1"/>
  <c r="AO23" i="1" s="1"/>
  <c r="AS22" i="1" a="1"/>
  <c r="AS22" i="1" s="1"/>
  <c r="AR22" i="1" a="1"/>
  <c r="AR22" i="1" s="1"/>
  <c r="AQ22" i="1" a="1"/>
  <c r="AQ22" i="1" s="1"/>
  <c r="AP22" i="1" a="1"/>
  <c r="AP22" i="1" s="1"/>
  <c r="AO22" i="1" a="1"/>
  <c r="AO22" i="1" s="1"/>
  <c r="AS21" i="1" a="1"/>
  <c r="AS21" i="1" s="1"/>
  <c r="AR21" i="1" a="1"/>
  <c r="AR21" i="1" s="1"/>
  <c r="AQ21" i="1" a="1"/>
  <c r="AQ21" i="1" s="1"/>
  <c r="AP21" i="1" a="1"/>
  <c r="AP21" i="1" s="1"/>
  <c r="AO21" i="1" a="1"/>
  <c r="AO21" i="1" s="1"/>
  <c r="AS20" i="1" a="1"/>
  <c r="AS20" i="1" s="1"/>
  <c r="AR20" i="1" a="1"/>
  <c r="AR20" i="1" s="1"/>
  <c r="AQ20" i="1" a="1"/>
  <c r="AQ20" i="1" s="1"/>
  <c r="AP20" i="1" a="1"/>
  <c r="AP20" i="1" s="1"/>
  <c r="AO20" i="1" a="1"/>
  <c r="AO20" i="1" s="1"/>
  <c r="AO19" i="1" a="1"/>
  <c r="AO19" i="1" s="1"/>
  <c r="AO31" i="1" a="1"/>
  <c r="AO31" i="1" s="1"/>
  <c r="AO30" i="1" a="1"/>
  <c r="AO30" i="1" s="1"/>
  <c r="AO29" i="1" a="1"/>
  <c r="AO29" i="1" s="1"/>
  <c r="AO28" i="1" a="1"/>
  <c r="AO28" i="1" s="1"/>
  <c r="AS31" i="1" a="1"/>
  <c r="AS31" i="1" s="1"/>
  <c r="AR31" i="1" a="1"/>
  <c r="AR31" i="1" s="1"/>
  <c r="AQ31" i="1" a="1"/>
  <c r="AQ31" i="1" s="1"/>
  <c r="AP31" i="1" a="1"/>
  <c r="AP31" i="1" s="1"/>
  <c r="AS30" i="1" a="1"/>
  <c r="AS30" i="1" s="1"/>
  <c r="AR30" i="1" a="1"/>
  <c r="AR30" i="1" s="1"/>
  <c r="AQ30" i="1" a="1"/>
  <c r="AQ30" i="1" s="1"/>
  <c r="AP30" i="1" a="1"/>
  <c r="AP30" i="1" s="1"/>
  <c r="AS29" i="1" a="1"/>
  <c r="AS29" i="1" s="1"/>
  <c r="AR29" i="1" a="1"/>
  <c r="AR29" i="1" s="1"/>
  <c r="AQ29" i="1" a="1"/>
  <c r="AQ29" i="1" s="1"/>
  <c r="AP29" i="1" a="1"/>
  <c r="AP29" i="1" s="1"/>
  <c r="AS28" i="1" a="1"/>
  <c r="AS28" i="1" s="1"/>
  <c r="AR28" i="1" a="1"/>
  <c r="AR28" i="1" s="1"/>
  <c r="AQ28" i="1" a="1"/>
  <c r="AQ28" i="1" s="1"/>
  <c r="AP28" i="1" a="1"/>
  <c r="AP28" i="1" s="1"/>
  <c r="AS27" i="1" a="1"/>
  <c r="AS27" i="1" s="1"/>
  <c r="AR27" i="1" a="1"/>
  <c r="AR27" i="1" s="1"/>
  <c r="AQ27" i="1" a="1"/>
  <c r="AQ27" i="1" s="1"/>
  <c r="AP27" i="1" a="1"/>
  <c r="AP27" i="1" s="1"/>
  <c r="AO27" i="1" a="1"/>
  <c r="AO27" i="1" s="1"/>
  <c r="BA35" i="1" a="1"/>
  <c r="BA35" i="1" s="1"/>
  <c r="AZ35" i="1" a="1"/>
  <c r="AZ35" i="1" s="1"/>
  <c r="AY35" i="1" a="1"/>
  <c r="AY35" i="1" s="1"/>
  <c r="AX35" i="1" a="1"/>
  <c r="AX35" i="1" s="1"/>
  <c r="BA39" i="1" a="1"/>
  <c r="BA39" i="1" s="1"/>
  <c r="AZ39" i="1" a="1"/>
  <c r="AZ39" i="1" s="1"/>
  <c r="AY39" i="1" a="1"/>
  <c r="AY39" i="1" s="1"/>
  <c r="AX39" i="1" a="1"/>
  <c r="AX39" i="1" s="1"/>
  <c r="AW39" i="1" a="1"/>
  <c r="AW39" i="1" s="1"/>
  <c r="BA38" i="1" a="1"/>
  <c r="BA38" i="1" s="1"/>
  <c r="AZ38" i="1" a="1"/>
  <c r="AZ38" i="1" s="1"/>
  <c r="AY38" i="1" a="1"/>
  <c r="AY38" i="1" s="1"/>
  <c r="AX38" i="1" a="1"/>
  <c r="AX38" i="1" s="1"/>
  <c r="AW38" i="1" a="1"/>
  <c r="AW38" i="1" s="1"/>
  <c r="BA37" i="1" a="1"/>
  <c r="BA37" i="1" s="1"/>
  <c r="AZ37" i="1" a="1"/>
  <c r="AZ37" i="1" s="1"/>
  <c r="AY37" i="1" a="1"/>
  <c r="AY37" i="1" s="1"/>
  <c r="AX37" i="1" a="1"/>
  <c r="AX37" i="1" s="1"/>
  <c r="AW37" i="1" a="1"/>
  <c r="AW37" i="1" s="1"/>
  <c r="BA36" i="1" a="1"/>
  <c r="BA36" i="1" s="1"/>
  <c r="AZ36" i="1" a="1"/>
  <c r="AZ36" i="1" s="1"/>
  <c r="AY36" i="1" a="1"/>
  <c r="AY36" i="1" s="1"/>
  <c r="AX36" i="1" a="1"/>
  <c r="AX36" i="1" s="1"/>
  <c r="AW36" i="1" a="1"/>
  <c r="AW36" i="1" s="1"/>
  <c r="AW35" i="1" a="1"/>
  <c r="AW35" i="1" s="1"/>
  <c r="AO39" i="1" a="1"/>
  <c r="AO39" i="1" s="1"/>
  <c r="AO38" i="1" a="1"/>
  <c r="AO38" i="1" s="1"/>
  <c r="AO37" i="1" a="1"/>
  <c r="AO37" i="1" s="1"/>
  <c r="AO36" i="1" a="1"/>
  <c r="AO36" i="1" s="1"/>
  <c r="AS39" i="1" a="1"/>
  <c r="AS39" i="1" s="1"/>
  <c r="AR39" i="1" a="1"/>
  <c r="AR39" i="1" s="1"/>
  <c r="AQ39" i="1" a="1"/>
  <c r="AQ39" i="1" s="1"/>
  <c r="AP39" i="1" a="1"/>
  <c r="AP39" i="1" s="1"/>
  <c r="AS38" i="1" a="1"/>
  <c r="AS38" i="1" s="1"/>
  <c r="AR38" i="1" a="1"/>
  <c r="AR38" i="1" s="1"/>
  <c r="AQ38" i="1" a="1"/>
  <c r="AQ38" i="1" s="1"/>
  <c r="AP38" i="1" a="1"/>
  <c r="AP38" i="1" s="1"/>
  <c r="AS37" i="1" a="1"/>
  <c r="AS37" i="1" s="1"/>
  <c r="AR37" i="1" a="1"/>
  <c r="AR37" i="1" s="1"/>
  <c r="AQ37" i="1" a="1"/>
  <c r="AQ37" i="1" s="1"/>
  <c r="AP37" i="1" a="1"/>
  <c r="AP37" i="1" s="1"/>
  <c r="AS36" i="1" a="1"/>
  <c r="AS36" i="1" s="1"/>
  <c r="AR36" i="1" a="1"/>
  <c r="AR36" i="1" s="1"/>
  <c r="AQ36" i="1" a="1"/>
  <c r="AQ36" i="1" s="1"/>
  <c r="AP36" i="1" a="1"/>
  <c r="AP36" i="1" s="1"/>
  <c r="AS35" i="1" a="1"/>
  <c r="AS35" i="1" s="1"/>
  <c r="AR35" i="1" a="1"/>
  <c r="AR35" i="1" s="1"/>
  <c r="AQ35" i="1" a="1"/>
  <c r="AQ35" i="1" s="1"/>
  <c r="AP35" i="1" a="1"/>
  <c r="AP35" i="1" s="1"/>
  <c r="AO35" i="1" a="1"/>
  <c r="AO35" i="1" s="1"/>
  <c r="AG39" i="1" a="1"/>
  <c r="AG39" i="1" s="1"/>
  <c r="AG38" i="1" a="1"/>
  <c r="AG38" i="1" s="1"/>
  <c r="AG37" i="1" a="1"/>
  <c r="AG37" i="1" s="1"/>
  <c r="AG36" i="1" a="1"/>
  <c r="AG36" i="1" s="1"/>
  <c r="AK39" i="1" a="1"/>
  <c r="AK39" i="1" s="1"/>
  <c r="AJ39" i="1" a="1"/>
  <c r="AJ39" i="1" s="1"/>
  <c r="AI39" i="1" a="1"/>
  <c r="AI39" i="1" s="1"/>
  <c r="AH39" i="1" a="1"/>
  <c r="AH39" i="1" s="1"/>
  <c r="AK38" i="1" a="1"/>
  <c r="AK38" i="1" s="1"/>
  <c r="AJ38" i="1" a="1"/>
  <c r="AJ38" i="1" s="1"/>
  <c r="AI38" i="1" a="1"/>
  <c r="AI38" i="1" s="1"/>
  <c r="AH38" i="1" a="1"/>
  <c r="AH38" i="1" s="1"/>
  <c r="AK37" i="1" a="1"/>
  <c r="AK37" i="1" s="1"/>
  <c r="AJ37" i="1" a="1"/>
  <c r="AJ37" i="1" s="1"/>
  <c r="AI37" i="1" a="1"/>
  <c r="AI37" i="1" s="1"/>
  <c r="AH37" i="1" a="1"/>
  <c r="AH37" i="1" s="1"/>
  <c r="AK36" i="1" a="1"/>
  <c r="AK36" i="1" s="1"/>
  <c r="AJ36" i="1" a="1"/>
  <c r="AJ36" i="1" s="1"/>
  <c r="AI36" i="1" a="1"/>
  <c r="AI36" i="1" s="1"/>
  <c r="AH36" i="1" a="1"/>
  <c r="AH36" i="1" s="1"/>
  <c r="AK35" i="1" a="1"/>
  <c r="AK35" i="1" s="1"/>
  <c r="AJ35" i="1" a="1"/>
  <c r="AJ35" i="1" s="1"/>
  <c r="AI35" i="1" a="1"/>
  <c r="AI35" i="1" s="1"/>
  <c r="AH35" i="1" a="1"/>
  <c r="AH35" i="1" s="1"/>
  <c r="AG35" i="1" a="1"/>
  <c r="AG35" i="1" s="1"/>
  <c r="AG31" i="1" a="1"/>
  <c r="AG31" i="1" s="1"/>
  <c r="AG30" i="1" a="1"/>
  <c r="AG30" i="1" s="1"/>
  <c r="AG29" i="1" a="1"/>
  <c r="AG29" i="1" s="1"/>
  <c r="AG28" i="1" a="1"/>
  <c r="AG28" i="1" s="1"/>
  <c r="AK31" i="1" a="1"/>
  <c r="AK31" i="1" s="1"/>
  <c r="AJ31" i="1" a="1"/>
  <c r="AJ31" i="1" s="1"/>
  <c r="AI31" i="1" a="1"/>
  <c r="AI31" i="1" s="1"/>
  <c r="AH31" i="1" a="1"/>
  <c r="AH31" i="1" s="1"/>
  <c r="AK30" i="1" a="1"/>
  <c r="AK30" i="1" s="1"/>
  <c r="AJ30" i="1" a="1"/>
  <c r="AJ30" i="1" s="1"/>
  <c r="AI30" i="1" a="1"/>
  <c r="AI30" i="1" s="1"/>
  <c r="AH30" i="1" a="1"/>
  <c r="AH30" i="1" s="1"/>
  <c r="AK29" i="1" a="1"/>
  <c r="AK29" i="1" s="1"/>
  <c r="AJ29" i="1" a="1"/>
  <c r="AJ29" i="1" s="1"/>
  <c r="AI29" i="1" a="1"/>
  <c r="AI29" i="1" s="1"/>
  <c r="AH29" i="1" a="1"/>
  <c r="AH29" i="1" s="1"/>
  <c r="AK28" i="1" a="1"/>
  <c r="AK28" i="1" s="1"/>
  <c r="AJ28" i="1" a="1"/>
  <c r="AJ28" i="1" s="1"/>
  <c r="AI28" i="1" a="1"/>
  <c r="AI28" i="1" s="1"/>
  <c r="AH28" i="1" a="1"/>
  <c r="AH28" i="1" s="1"/>
  <c r="AK27" i="1" a="1"/>
  <c r="AK27" i="1" s="1"/>
  <c r="AJ27" i="1" a="1"/>
  <c r="AJ27" i="1" s="1"/>
  <c r="AI27" i="1" a="1"/>
  <c r="AI27" i="1" s="1"/>
  <c r="AH27" i="1" a="1"/>
  <c r="AH27" i="1" s="1"/>
  <c r="AG27" i="1" a="1"/>
  <c r="AG27" i="1" s="1"/>
  <c r="AG23" i="1" a="1"/>
  <c r="AG23" i="1" s="1"/>
  <c r="AG22" i="1" a="1"/>
  <c r="AG22" i="1" s="1"/>
  <c r="AG21" i="1" a="1"/>
  <c r="AG21" i="1" s="1"/>
  <c r="AG20" i="1" a="1"/>
  <c r="AG20" i="1" s="1"/>
  <c r="AK23" i="1" a="1"/>
  <c r="AK23" i="1" s="1"/>
  <c r="AJ23" i="1" a="1"/>
  <c r="AJ23" i="1" s="1"/>
  <c r="AI23" i="1" a="1"/>
  <c r="AI23" i="1" s="1"/>
  <c r="AH23" i="1" a="1"/>
  <c r="AH23" i="1" s="1"/>
  <c r="AK22" i="1" a="1"/>
  <c r="AK22" i="1" s="1"/>
  <c r="AJ22" i="1" a="1"/>
  <c r="AJ22" i="1" s="1"/>
  <c r="AI22" i="1" a="1"/>
  <c r="AI22" i="1" s="1"/>
  <c r="AH22" i="1" a="1"/>
  <c r="AH22" i="1" s="1"/>
  <c r="AK21" i="1" a="1"/>
  <c r="AK21" i="1" s="1"/>
  <c r="AJ21" i="1" a="1"/>
  <c r="AJ21" i="1" s="1"/>
  <c r="AI21" i="1" a="1"/>
  <c r="AI21" i="1" s="1"/>
  <c r="AH21" i="1" a="1"/>
  <c r="AH21" i="1" s="1"/>
  <c r="AK20" i="1" a="1"/>
  <c r="AK20" i="1" s="1"/>
  <c r="AJ20" i="1" a="1"/>
  <c r="AJ20" i="1" s="1"/>
  <c r="AI20" i="1" a="1"/>
  <c r="AI20" i="1" s="1"/>
  <c r="AH20" i="1" a="1"/>
  <c r="AH20" i="1" s="1"/>
  <c r="AK19" i="1" a="1"/>
  <c r="AK19" i="1" s="1"/>
  <c r="AJ19" i="1" a="1"/>
  <c r="AJ19" i="1" s="1"/>
  <c r="AI19" i="1" a="1"/>
  <c r="AI19" i="1" s="1"/>
  <c r="AH19" i="1" a="1"/>
  <c r="AH19" i="1" s="1"/>
  <c r="AG19" i="1" a="1"/>
  <c r="AG19" i="1" s="1"/>
  <c r="AK11" i="1" a="1"/>
  <c r="AK11" i="1" s="1"/>
  <c r="AJ11" i="1" a="1"/>
  <c r="AJ11" i="1" s="1"/>
  <c r="AI11" i="1" a="1"/>
  <c r="AI11" i="1" s="1"/>
  <c r="AH11" i="1" a="1"/>
  <c r="AH11" i="1" s="1"/>
  <c r="AK15" i="1" a="1"/>
  <c r="AK15" i="1" s="1"/>
  <c r="AJ15" i="1" a="1"/>
  <c r="AJ15" i="1" s="1"/>
  <c r="AI15" i="1" a="1"/>
  <c r="AI15" i="1" s="1"/>
  <c r="AH15" i="1" a="1"/>
  <c r="AH15" i="1" s="1"/>
  <c r="AG15" i="1" a="1"/>
  <c r="AG15" i="1" s="1"/>
  <c r="AK14" i="1" a="1"/>
  <c r="AK14" i="1" s="1"/>
  <c r="AJ14" i="1" a="1"/>
  <c r="AJ14" i="1" s="1"/>
  <c r="AI14" i="1" a="1"/>
  <c r="AI14" i="1" s="1"/>
  <c r="AH14" i="1" a="1"/>
  <c r="AH14" i="1" s="1"/>
  <c r="AG14" i="1" a="1"/>
  <c r="AG14" i="1" s="1"/>
  <c r="AK13" i="1" a="1"/>
  <c r="AK13" i="1" s="1"/>
  <c r="AJ13" i="1" a="1"/>
  <c r="AJ13" i="1" s="1"/>
  <c r="AI13" i="1" a="1"/>
  <c r="AI13" i="1" s="1"/>
  <c r="AH13" i="1" a="1"/>
  <c r="AH13" i="1" s="1"/>
  <c r="AG13" i="1" a="1"/>
  <c r="AG13" i="1" s="1"/>
  <c r="AK12" i="1" a="1"/>
  <c r="AK12" i="1" s="1"/>
  <c r="AJ12" i="1" a="1"/>
  <c r="AJ12" i="1" s="1"/>
  <c r="AI12" i="1" a="1"/>
  <c r="AI12" i="1" s="1"/>
  <c r="AH12" i="1" a="1"/>
  <c r="AH12" i="1" s="1"/>
  <c r="AG12" i="1" a="1"/>
  <c r="AG12" i="1" s="1"/>
  <c r="AG11" i="1" a="1"/>
  <c r="AG11" i="1" s="1"/>
  <c r="AG3" i="1" l="1"/>
  <c r="AG4" i="1"/>
  <c r="AG5" i="1"/>
  <c r="AG6" i="1"/>
  <c r="AG2" i="1"/>
  <c r="AF3" i="1"/>
  <c r="AF4" i="1"/>
  <c r="AF5" i="1"/>
  <c r="AF6" i="1"/>
  <c r="AF2" i="1"/>
  <c r="AE3" i="1"/>
  <c r="AE4" i="1"/>
  <c r="AE5" i="1"/>
  <c r="AE6" i="1"/>
  <c r="AE2" i="1"/>
  <c r="AE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<sst xmlns="http://schemas.openxmlformats.org/spreadsheetml/2006/main" count="18" uniqueCount="11">
  <si>
    <t>Trial</t>
  </si>
  <si>
    <t>Trial 1 sums</t>
  </si>
  <si>
    <t>Trial 2 Sums</t>
  </si>
  <si>
    <t>Trial 3 sums</t>
  </si>
  <si>
    <t>Average by Element:</t>
  </si>
  <si>
    <t>Stdev by Element:</t>
  </si>
  <si>
    <t>Label Accuracy</t>
  </si>
  <si>
    <t>model 1</t>
  </si>
  <si>
    <t>model 2</t>
  </si>
  <si>
    <t>model 4</t>
  </si>
  <si>
    <t>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</si>
</sst>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51"/>
  <sheetViews>
    <sheetView tabSelected="1" topLeftCell="A416" workbookViewId="0">
      <selection activeCell="H451" sqref="H451"/>
    </sheetView>
  </sheetViews>
  <sheetFormatPr defaultRowHeight="15"/>
  <cols>
    <col min="3" max="29" width="6.140625" customWidth="1"/>
    <col min="32" max="32" width="11.28515625" style="6" bestFit="1" customWidth="1"/>
    <col min="33" max="33" width="11.42578125" bestFit="1" customWidth="1"/>
  </cols>
  <sheetData>
    <row r="1" spans="1:53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J1">
        <v>1</v>
      </c>
      <c r="K1">
        <v>2</v>
      </c>
      <c r="L1">
        <v>3</v>
      </c>
      <c r="M1">
        <v>4</v>
      </c>
      <c r="N1">
        <v>5</v>
      </c>
      <c r="Q1">
        <v>1</v>
      </c>
      <c r="R1">
        <v>2</v>
      </c>
      <c r="S1">
        <v>3</v>
      </c>
      <c r="T1">
        <v>4</v>
      </c>
      <c r="U1">
        <v>5</v>
      </c>
      <c r="X1">
        <v>1</v>
      </c>
      <c r="Y1">
        <v>2</v>
      </c>
      <c r="Z1">
        <v>3</v>
      </c>
      <c r="AA1">
        <v>4</v>
      </c>
      <c r="AB1">
        <v>5</v>
      </c>
      <c r="AE1" s="6" t="s">
        <v>1</v>
      </c>
      <c r="AF1" t="s">
        <v>2</v>
      </c>
      <c r="AG1" t="s">
        <v>3</v>
      </c>
    </row>
    <row r="2" spans="1:53">
      <c r="A2">
        <v>1</v>
      </c>
      <c r="B2">
        <v>1</v>
      </c>
      <c r="C2" s="3">
        <v>673</v>
      </c>
      <c r="D2" s="3">
        <v>64</v>
      </c>
      <c r="E2" s="3">
        <v>1</v>
      </c>
      <c r="F2" s="3">
        <v>0</v>
      </c>
      <c r="G2" s="3">
        <v>0</v>
      </c>
      <c r="I2">
        <v>1</v>
      </c>
      <c r="J2" s="4">
        <v>666</v>
      </c>
      <c r="K2" s="4">
        <v>67</v>
      </c>
      <c r="L2" s="4">
        <v>5</v>
      </c>
      <c r="M2" s="4">
        <v>0</v>
      </c>
      <c r="N2" s="4">
        <v>0</v>
      </c>
      <c r="P2">
        <v>1</v>
      </c>
      <c r="Q2" s="5">
        <v>669</v>
      </c>
      <c r="R2" s="5">
        <v>59</v>
      </c>
      <c r="S2" s="5">
        <v>10</v>
      </c>
      <c r="T2" s="5">
        <v>0</v>
      </c>
      <c r="U2" s="5">
        <v>0</v>
      </c>
      <c r="W2">
        <v>1</v>
      </c>
      <c r="X2" s="1">
        <v>673</v>
      </c>
      <c r="Y2" s="1">
        <v>60</v>
      </c>
      <c r="Z2" s="1">
        <v>5</v>
      </c>
      <c r="AA2" s="1">
        <v>0</v>
      </c>
      <c r="AB2" s="1">
        <v>0</v>
      </c>
      <c r="AC2" s="1"/>
      <c r="AE2" s="6">
        <f>SUM(C2:G2)</f>
        <v>738</v>
      </c>
      <c r="AF2">
        <f>SUM(C152:G152)</f>
        <v>738</v>
      </c>
      <c r="AG2">
        <f>SUM(C447:G447)</f>
        <v>738</v>
      </c>
      <c r="AI2">
        <f>738</f>
        <v>738</v>
      </c>
      <c r="AJ2">
        <v>0</v>
      </c>
      <c r="AK2">
        <v>0</v>
      </c>
      <c r="AL2">
        <v>0</v>
      </c>
      <c r="AM2">
        <v>0</v>
      </c>
      <c r="AO2">
        <f>AI2/2500</f>
        <v>0.29520000000000002</v>
      </c>
      <c r="AP2">
        <f t="shared" ref="AP2:AS6" si="0">AJ2/2500</f>
        <v>0</v>
      </c>
      <c r="AQ2">
        <f t="shared" si="0"/>
        <v>0</v>
      </c>
      <c r="AR2">
        <f t="shared" si="0"/>
        <v>0</v>
      </c>
      <c r="AS2">
        <f t="shared" si="0"/>
        <v>0</v>
      </c>
    </row>
    <row r="3" spans="1:53">
      <c r="A3">
        <v>1</v>
      </c>
      <c r="B3">
        <v>2</v>
      </c>
      <c r="C3" s="3">
        <v>20</v>
      </c>
      <c r="D3" s="3">
        <v>736</v>
      </c>
      <c r="E3" s="3">
        <v>0</v>
      </c>
      <c r="F3" s="3">
        <v>0</v>
      </c>
      <c r="G3" s="3">
        <v>0</v>
      </c>
      <c r="I3">
        <v>2</v>
      </c>
      <c r="J3" s="4">
        <v>25</v>
      </c>
      <c r="K3" s="4">
        <v>728</v>
      </c>
      <c r="L3" s="4">
        <v>3</v>
      </c>
      <c r="M3" s="4">
        <v>0</v>
      </c>
      <c r="N3" s="4">
        <v>0</v>
      </c>
      <c r="P3">
        <v>2</v>
      </c>
      <c r="Q3" s="5">
        <v>19</v>
      </c>
      <c r="R3" s="5">
        <v>692</v>
      </c>
      <c r="S3" s="5">
        <v>45</v>
      </c>
      <c r="T3" s="5">
        <v>0</v>
      </c>
      <c r="U3" s="5">
        <v>0</v>
      </c>
      <c r="W3">
        <v>2</v>
      </c>
      <c r="X3" s="1">
        <v>9</v>
      </c>
      <c r="Y3" s="1">
        <v>746</v>
      </c>
      <c r="Z3" s="1">
        <v>1</v>
      </c>
      <c r="AA3" s="1">
        <v>0</v>
      </c>
      <c r="AB3" s="1">
        <v>0</v>
      </c>
      <c r="AC3" s="1"/>
      <c r="AE3" s="6">
        <f>SUM(C3:G3)</f>
        <v>756</v>
      </c>
      <c r="AF3">
        <f>SUM(C153:G153)</f>
        <v>756</v>
      </c>
      <c r="AG3">
        <f>SUM(C448:G448)</f>
        <v>756</v>
      </c>
      <c r="AI3">
        <f>0</f>
        <v>0</v>
      </c>
      <c r="AJ3">
        <f>756</f>
        <v>756</v>
      </c>
      <c r="AK3">
        <v>0</v>
      </c>
      <c r="AL3">
        <v>0</v>
      </c>
      <c r="AM3">
        <v>0</v>
      </c>
      <c r="AO3">
        <f t="shared" ref="AO3:AO6" si="1">AI3/2500</f>
        <v>0</v>
      </c>
      <c r="AP3">
        <f t="shared" si="0"/>
        <v>0.3024</v>
      </c>
      <c r="AQ3">
        <f t="shared" si="0"/>
        <v>0</v>
      </c>
      <c r="AR3">
        <f t="shared" si="0"/>
        <v>0</v>
      </c>
      <c r="AS3">
        <f t="shared" si="0"/>
        <v>0</v>
      </c>
    </row>
    <row r="4" spans="1:53">
      <c r="A4">
        <v>1</v>
      </c>
      <c r="B4">
        <v>3</v>
      </c>
      <c r="C4" s="3">
        <v>0</v>
      </c>
      <c r="D4" s="3">
        <v>65</v>
      </c>
      <c r="E4" s="3">
        <v>34</v>
      </c>
      <c r="F4" s="3">
        <v>0</v>
      </c>
      <c r="G4" s="3">
        <v>31</v>
      </c>
      <c r="I4">
        <v>3</v>
      </c>
      <c r="J4" s="4">
        <v>0</v>
      </c>
      <c r="K4" s="4">
        <v>46</v>
      </c>
      <c r="L4" s="4">
        <v>45</v>
      </c>
      <c r="M4" s="4">
        <v>36</v>
      </c>
      <c r="N4" s="4">
        <v>3</v>
      </c>
      <c r="P4">
        <v>3</v>
      </c>
      <c r="Q4" s="5">
        <v>0</v>
      </c>
      <c r="R4" s="5">
        <v>45</v>
      </c>
      <c r="S4" s="5">
        <v>41</v>
      </c>
      <c r="T4" s="5">
        <v>41</v>
      </c>
      <c r="U4" s="5">
        <v>3</v>
      </c>
      <c r="W4">
        <v>3</v>
      </c>
      <c r="X4" s="1">
        <v>0</v>
      </c>
      <c r="Y4" s="1">
        <v>33</v>
      </c>
      <c r="Z4" s="1">
        <v>74</v>
      </c>
      <c r="AA4" s="1">
        <v>22</v>
      </c>
      <c r="AB4" s="1">
        <v>1</v>
      </c>
      <c r="AC4" s="1"/>
      <c r="AE4" s="6">
        <f>SUM(C4:G4)</f>
        <v>130</v>
      </c>
      <c r="AF4">
        <f>SUM(C154:G154)</f>
        <v>130</v>
      </c>
      <c r="AG4">
        <f>SUM(C449:G449)</f>
        <v>130</v>
      </c>
      <c r="AI4">
        <f>0</f>
        <v>0</v>
      </c>
      <c r="AJ4">
        <v>0</v>
      </c>
      <c r="AK4">
        <f>130</f>
        <v>130</v>
      </c>
      <c r="AL4">
        <v>0</v>
      </c>
      <c r="AM4">
        <v>0</v>
      </c>
      <c r="AO4">
        <f t="shared" si="1"/>
        <v>0</v>
      </c>
      <c r="AP4">
        <f t="shared" si="0"/>
        <v>0</v>
      </c>
      <c r="AQ4">
        <f t="shared" si="0"/>
        <v>5.1999999999999998E-2</v>
      </c>
      <c r="AR4">
        <f t="shared" si="0"/>
        <v>0</v>
      </c>
      <c r="AS4">
        <f t="shared" si="0"/>
        <v>0</v>
      </c>
    </row>
    <row r="5" spans="1:53">
      <c r="A5">
        <v>1</v>
      </c>
      <c r="B5">
        <v>4</v>
      </c>
      <c r="C5" s="3">
        <v>0</v>
      </c>
      <c r="D5" s="3">
        <v>0</v>
      </c>
      <c r="E5" s="3">
        <v>0</v>
      </c>
      <c r="F5" s="3">
        <v>8</v>
      </c>
      <c r="G5" s="3">
        <v>97</v>
      </c>
      <c r="I5">
        <v>4</v>
      </c>
      <c r="J5" s="4">
        <v>0</v>
      </c>
      <c r="K5" s="4">
        <v>0</v>
      </c>
      <c r="L5" s="4">
        <v>0</v>
      </c>
      <c r="M5" s="4">
        <v>77</v>
      </c>
      <c r="N5" s="4">
        <v>28</v>
      </c>
      <c r="P5">
        <v>4</v>
      </c>
      <c r="Q5" s="5">
        <v>0</v>
      </c>
      <c r="R5" s="5">
        <v>0</v>
      </c>
      <c r="S5" s="5">
        <v>0</v>
      </c>
      <c r="T5" s="5">
        <v>89</v>
      </c>
      <c r="U5" s="5">
        <v>16</v>
      </c>
      <c r="W5">
        <v>4</v>
      </c>
      <c r="X5" s="1">
        <v>0</v>
      </c>
      <c r="Y5" s="1">
        <v>0</v>
      </c>
      <c r="Z5" s="1">
        <v>1</v>
      </c>
      <c r="AA5" s="1">
        <v>104</v>
      </c>
      <c r="AB5" s="1">
        <v>0</v>
      </c>
      <c r="AC5" s="1"/>
      <c r="AE5" s="6">
        <f>SUM(C5:G5)</f>
        <v>105</v>
      </c>
      <c r="AF5">
        <f>SUM(C155:G155)</f>
        <v>105</v>
      </c>
      <c r="AG5">
        <f>SUM(C450:G450)</f>
        <v>105</v>
      </c>
      <c r="AI5">
        <f>0</f>
        <v>0</v>
      </c>
      <c r="AJ5">
        <v>0</v>
      </c>
      <c r="AK5">
        <v>0</v>
      </c>
      <c r="AL5">
        <f>105</f>
        <v>105</v>
      </c>
      <c r="AM5">
        <v>0</v>
      </c>
      <c r="AO5">
        <f t="shared" si="1"/>
        <v>0</v>
      </c>
      <c r="AP5">
        <f t="shared" si="0"/>
        <v>0</v>
      </c>
      <c r="AQ5">
        <f t="shared" si="0"/>
        <v>0</v>
      </c>
      <c r="AR5">
        <f t="shared" si="0"/>
        <v>4.2000000000000003E-2</v>
      </c>
      <c r="AS5">
        <f t="shared" si="0"/>
        <v>0</v>
      </c>
    </row>
    <row r="6" spans="1:53">
      <c r="A6">
        <v>1</v>
      </c>
      <c r="B6">
        <v>5</v>
      </c>
      <c r="C6" s="3">
        <v>0</v>
      </c>
      <c r="D6" s="3">
        <v>0</v>
      </c>
      <c r="E6" s="3">
        <v>0</v>
      </c>
      <c r="F6" s="3">
        <v>3</v>
      </c>
      <c r="G6" s="3">
        <v>768</v>
      </c>
      <c r="I6">
        <v>5</v>
      </c>
      <c r="J6" s="4">
        <v>0</v>
      </c>
      <c r="K6" s="4">
        <v>0</v>
      </c>
      <c r="L6" s="4">
        <v>0</v>
      </c>
      <c r="M6" s="4">
        <v>31</v>
      </c>
      <c r="N6" s="4">
        <v>740</v>
      </c>
      <c r="P6">
        <v>5</v>
      </c>
      <c r="Q6" s="5">
        <v>0</v>
      </c>
      <c r="R6" s="5">
        <v>0</v>
      </c>
      <c r="S6" s="5">
        <v>0</v>
      </c>
      <c r="T6" s="5">
        <v>53</v>
      </c>
      <c r="U6" s="5">
        <v>718</v>
      </c>
      <c r="W6">
        <v>5</v>
      </c>
      <c r="X6" s="1">
        <v>0</v>
      </c>
      <c r="Y6" s="1">
        <v>0</v>
      </c>
      <c r="Z6" s="1">
        <v>0</v>
      </c>
      <c r="AA6" s="1">
        <v>91</v>
      </c>
      <c r="AB6" s="1">
        <v>680</v>
      </c>
      <c r="AC6" s="1"/>
      <c r="AE6" s="6">
        <f>SUM(C6:G6)</f>
        <v>771</v>
      </c>
      <c r="AF6">
        <f>SUM(C156:G156)</f>
        <v>771</v>
      </c>
      <c r="AG6">
        <f>SUM(C451:G451)</f>
        <v>771</v>
      </c>
      <c r="AI6">
        <f>0</f>
        <v>0</v>
      </c>
      <c r="AJ6">
        <v>0</v>
      </c>
      <c r="AK6">
        <v>0</v>
      </c>
      <c r="AL6">
        <v>0</v>
      </c>
      <c r="AM6">
        <f>771</f>
        <v>771</v>
      </c>
      <c r="AO6">
        <f t="shared" si="1"/>
        <v>0</v>
      </c>
      <c r="AP6">
        <f t="shared" si="0"/>
        <v>0</v>
      </c>
      <c r="AQ6">
        <f t="shared" si="0"/>
        <v>0</v>
      </c>
      <c r="AR6">
        <f t="shared" si="0"/>
        <v>0</v>
      </c>
      <c r="AS6">
        <f t="shared" si="0"/>
        <v>0.30840000000000001</v>
      </c>
    </row>
    <row r="7" spans="1:53">
      <c r="A7">
        <v>1</v>
      </c>
      <c r="B7">
        <v>1</v>
      </c>
      <c r="C7" s="3">
        <v>673</v>
      </c>
      <c r="D7" s="3">
        <v>65</v>
      </c>
      <c r="E7" s="3">
        <v>0</v>
      </c>
      <c r="F7" s="3">
        <v>0</v>
      </c>
      <c r="G7" s="3">
        <v>0</v>
      </c>
      <c r="I7">
        <v>1</v>
      </c>
      <c r="J7" s="4">
        <v>672</v>
      </c>
      <c r="K7" s="4">
        <v>66</v>
      </c>
      <c r="L7" s="4">
        <v>0</v>
      </c>
      <c r="M7" s="4">
        <v>0</v>
      </c>
      <c r="N7" s="4">
        <v>0</v>
      </c>
      <c r="P7">
        <v>1</v>
      </c>
      <c r="Q7" s="5">
        <v>672</v>
      </c>
      <c r="R7" s="5">
        <v>65</v>
      </c>
      <c r="S7" s="5">
        <v>1</v>
      </c>
      <c r="T7" s="5">
        <v>0</v>
      </c>
      <c r="U7" s="5">
        <v>0</v>
      </c>
      <c r="W7">
        <v>1</v>
      </c>
      <c r="X7" s="1">
        <v>674</v>
      </c>
      <c r="Y7" s="1">
        <v>62</v>
      </c>
      <c r="Z7" s="1">
        <v>2</v>
      </c>
      <c r="AA7" s="1">
        <v>0</v>
      </c>
      <c r="AB7" s="1">
        <v>0</v>
      </c>
      <c r="AC7" s="1"/>
      <c r="AE7" s="6">
        <f>SUM(AE2:AE6)</f>
        <v>2500</v>
      </c>
      <c r="AF7"/>
    </row>
    <row r="8" spans="1:53">
      <c r="A8">
        <v>1</v>
      </c>
      <c r="B8">
        <v>2</v>
      </c>
      <c r="C8" s="3">
        <v>23</v>
      </c>
      <c r="D8" s="3">
        <v>733</v>
      </c>
      <c r="E8" s="3">
        <v>0</v>
      </c>
      <c r="F8" s="3">
        <v>0</v>
      </c>
      <c r="G8" s="3">
        <v>0</v>
      </c>
      <c r="I8">
        <v>2</v>
      </c>
      <c r="J8" s="4">
        <v>19</v>
      </c>
      <c r="K8" s="4">
        <v>737</v>
      </c>
      <c r="L8" s="4">
        <v>0</v>
      </c>
      <c r="M8" s="4">
        <v>0</v>
      </c>
      <c r="N8" s="4">
        <v>0</v>
      </c>
      <c r="P8">
        <v>2</v>
      </c>
      <c r="Q8" s="5">
        <v>0</v>
      </c>
      <c r="R8" s="5">
        <v>756</v>
      </c>
      <c r="S8" s="5">
        <v>0</v>
      </c>
      <c r="T8" s="5">
        <v>0</v>
      </c>
      <c r="U8" s="5">
        <v>0</v>
      </c>
      <c r="W8">
        <v>2</v>
      </c>
      <c r="X8" s="1">
        <v>8</v>
      </c>
      <c r="Y8" s="1">
        <v>748</v>
      </c>
      <c r="Z8" s="1">
        <v>0</v>
      </c>
      <c r="AA8" s="1">
        <v>0</v>
      </c>
      <c r="AB8" s="1">
        <v>0</v>
      </c>
      <c r="AC8" s="1"/>
    </row>
    <row r="9" spans="1:53">
      <c r="A9">
        <v>1</v>
      </c>
      <c r="B9">
        <v>3</v>
      </c>
      <c r="C9" s="3">
        <v>2</v>
      </c>
      <c r="D9" s="3">
        <v>59</v>
      </c>
      <c r="E9" s="3">
        <v>35</v>
      </c>
      <c r="F9" s="3">
        <v>0</v>
      </c>
      <c r="G9" s="3">
        <v>34</v>
      </c>
      <c r="I9">
        <v>3</v>
      </c>
      <c r="J9" s="4">
        <v>1</v>
      </c>
      <c r="K9" s="4">
        <v>43</v>
      </c>
      <c r="L9" s="4">
        <v>54</v>
      </c>
      <c r="M9" s="4">
        <v>29</v>
      </c>
      <c r="N9" s="4">
        <v>3</v>
      </c>
      <c r="P9">
        <v>3</v>
      </c>
      <c r="Q9" s="5">
        <v>0</v>
      </c>
      <c r="R9" s="5">
        <v>40</v>
      </c>
      <c r="S9" s="5">
        <v>46</v>
      </c>
      <c r="T9" s="5">
        <v>41</v>
      </c>
      <c r="U9" s="5">
        <v>3</v>
      </c>
      <c r="W9">
        <v>3</v>
      </c>
      <c r="X9" s="1">
        <v>0</v>
      </c>
      <c r="Y9" s="1">
        <v>40</v>
      </c>
      <c r="Z9" s="1">
        <v>61</v>
      </c>
      <c r="AA9" s="1">
        <v>27</v>
      </c>
      <c r="AB9" s="1">
        <v>2</v>
      </c>
      <c r="AC9" s="1"/>
      <c r="AF9" s="7" t="s">
        <v>4</v>
      </c>
      <c r="AN9" s="2" t="s">
        <v>4</v>
      </c>
      <c r="AV9" s="2" t="s">
        <v>4</v>
      </c>
    </row>
    <row r="10" spans="1:53">
      <c r="A10">
        <v>1</v>
      </c>
      <c r="B10">
        <v>4</v>
      </c>
      <c r="C10" s="3">
        <v>0</v>
      </c>
      <c r="D10" s="3">
        <v>0</v>
      </c>
      <c r="E10" s="3">
        <v>0</v>
      </c>
      <c r="F10" s="3">
        <v>0</v>
      </c>
      <c r="G10" s="3">
        <v>105</v>
      </c>
      <c r="I10">
        <v>4</v>
      </c>
      <c r="J10" s="4">
        <v>0</v>
      </c>
      <c r="K10" s="4">
        <v>0</v>
      </c>
      <c r="L10" s="4">
        <v>0</v>
      </c>
      <c r="M10" s="4">
        <v>47</v>
      </c>
      <c r="N10" s="4">
        <v>58</v>
      </c>
      <c r="P10">
        <v>4</v>
      </c>
      <c r="Q10" s="5">
        <v>0</v>
      </c>
      <c r="R10" s="5">
        <v>0</v>
      </c>
      <c r="S10" s="5">
        <v>0</v>
      </c>
      <c r="T10" s="5">
        <v>89</v>
      </c>
      <c r="U10" s="5">
        <v>16</v>
      </c>
      <c r="W10">
        <v>4</v>
      </c>
      <c r="X10" s="1">
        <v>0</v>
      </c>
      <c r="Y10" s="1">
        <v>0</v>
      </c>
      <c r="Z10" s="1">
        <v>0</v>
      </c>
      <c r="AA10" s="1">
        <v>105</v>
      </c>
      <c r="AB10" s="1">
        <v>0</v>
      </c>
      <c r="AC10" s="1"/>
      <c r="AE10" t="s">
        <v>0</v>
      </c>
      <c r="AG10">
        <v>1</v>
      </c>
      <c r="AH10">
        <v>2</v>
      </c>
      <c r="AI10">
        <v>3</v>
      </c>
      <c r="AJ10">
        <v>4</v>
      </c>
      <c r="AK10">
        <v>5</v>
      </c>
      <c r="AM10" t="s">
        <v>0</v>
      </c>
      <c r="AO10">
        <v>1</v>
      </c>
      <c r="AP10">
        <v>2</v>
      </c>
      <c r="AQ10">
        <v>3</v>
      </c>
      <c r="AR10">
        <v>4</v>
      </c>
      <c r="AS10">
        <v>5</v>
      </c>
      <c r="AU10" t="s">
        <v>0</v>
      </c>
      <c r="AW10">
        <v>1</v>
      </c>
      <c r="AX10">
        <v>2</v>
      </c>
      <c r="AY10">
        <v>3</v>
      </c>
      <c r="AZ10">
        <v>4</v>
      </c>
      <c r="BA10">
        <v>5</v>
      </c>
    </row>
    <row r="11" spans="1:53">
      <c r="A11">
        <v>1</v>
      </c>
      <c r="B11">
        <v>5</v>
      </c>
      <c r="C11" s="3">
        <v>0</v>
      </c>
      <c r="D11" s="3">
        <v>0</v>
      </c>
      <c r="E11" s="3">
        <v>0</v>
      </c>
      <c r="F11" s="3">
        <v>0</v>
      </c>
      <c r="G11" s="3">
        <v>771</v>
      </c>
      <c r="I11">
        <v>5</v>
      </c>
      <c r="J11" s="4">
        <v>0</v>
      </c>
      <c r="K11" s="4">
        <v>0</v>
      </c>
      <c r="L11" s="4">
        <v>0</v>
      </c>
      <c r="M11" s="4">
        <v>6</v>
      </c>
      <c r="N11" s="4">
        <v>765</v>
      </c>
      <c r="P11">
        <v>5</v>
      </c>
      <c r="Q11" s="5">
        <v>0</v>
      </c>
      <c r="R11" s="5">
        <v>0</v>
      </c>
      <c r="S11" s="5">
        <v>0</v>
      </c>
      <c r="T11" s="5">
        <v>20</v>
      </c>
      <c r="U11" s="5">
        <v>751</v>
      </c>
      <c r="W11">
        <v>5</v>
      </c>
      <c r="X11" s="1">
        <v>0</v>
      </c>
      <c r="Y11" s="1">
        <v>0</v>
      </c>
      <c r="Z11" s="1">
        <v>0</v>
      </c>
      <c r="AA11" s="1">
        <v>115</v>
      </c>
      <c r="AB11" s="1">
        <v>656</v>
      </c>
      <c r="AC11" s="1"/>
      <c r="AE11" s="1">
        <v>1</v>
      </c>
      <c r="AF11" s="6">
        <v>1</v>
      </c>
      <c r="AG11" s="3" cm="1">
        <f t="array" ref="AG11">AVERAGE(IF(($B$2:$B$451=$AF11)*($C$1:$G$1=AG$10)*($A$2:$A$451=$AE11),$C$2:$G$451,""))</f>
        <v>672.66666666666663</v>
      </c>
      <c r="AH11" s="3" cm="1">
        <f t="array" ref="AH11">AVERAGE(IF(($B$2:$B$451=$AF11)*($C$1:$G$1=AH$10)*($A$2:$A$451=$AE11),$C$2:$G$451,""))</f>
        <v>64.833333333333329</v>
      </c>
      <c r="AI11" s="3" cm="1">
        <f t="array" ref="AI11">AVERAGE(IF(($B$2:$B$451=$AF11)*($C$1:$G$1=AI$10)*($A$2:$A$451=$AE11),$C$2:$G$451,""))</f>
        <v>0.5</v>
      </c>
      <c r="AJ11" s="3" cm="1">
        <f t="array" ref="AJ11">AVERAGE(IF(($B$2:$B$451=$AF11)*($C$1:$G$1=AJ$10)*($A$2:$A$451=$AE11),$C$2:$G$451,""))</f>
        <v>0</v>
      </c>
      <c r="AK11" s="3" cm="1">
        <f t="array" ref="AK11">AVERAGE(IF(($B$2:$B$451=$AF11)*($C$1:$G$1=AK$10)*($A$2:$A$451=$AE11),$C$2:$G$451,""))</f>
        <v>0</v>
      </c>
      <c r="AM11" s="1">
        <v>2</v>
      </c>
      <c r="AN11">
        <v>1</v>
      </c>
      <c r="AO11" s="3">
        <f t="array" ref="AO11">AVERAGE(IF(($B$2:$B$451=$AN11)*($C$1:$G$1=AO$10)*($A$2:$A$451=$AM11),$C$2:$G$451,""))</f>
        <v>674.8</v>
      </c>
      <c r="AP11" s="3">
        <f t="array" ref="AP11">AVERAGE(IF(($B$2:$B$451=$AN11)*($C$1:$G$1=AP$10)*($A$2:$A$451=$AM11),$C$2:$G$451,""))</f>
        <v>63.06666666666667</v>
      </c>
      <c r="AQ11" s="3">
        <f t="array" ref="AQ11">AVERAGE(IF(($B$2:$B$451=$AN11)*($C$1:$G$1=AQ$10)*($A$2:$A$451=$AM11),$C$2:$G$451,""))</f>
        <v>0.13333333333333333</v>
      </c>
      <c r="AR11" s="3">
        <f t="array" ref="AR11">AVERAGE(IF(($B$2:$B$451=$AN11)*($C$1:$G$1=AR$10)*($A$2:$A$451=$AM11),$C$2:$G$451,""))</f>
        <v>0</v>
      </c>
      <c r="AS11" s="3">
        <f t="array" ref="AS11">AVERAGE(IF(($B$2:$B$451=$AN11)*($C$1:$G$1=AS$10)*($A$2:$A$451=$AM11),$C$2:$G$451,""))</f>
        <v>0</v>
      </c>
      <c r="AU11" s="1">
        <v>3</v>
      </c>
      <c r="AV11">
        <v>1</v>
      </c>
      <c r="AW11" s="3">
        <f t="array" ref="AW11">AVERAGE(IF(($B$2:$B$451=$AV11)*($C$1:$G$1=AW$10)*($A$2:$A$451=$AU11),$C$2:$G$451,""))</f>
        <v>675.2</v>
      </c>
      <c r="AX11" s="3">
        <f t="array" ref="AX11">AVERAGE(IF(($B$2:$B$451=$AV11)*($C$1:$G$1=AX$10)*($A$2:$A$451=$AU11),$C$2:$G$451,""))</f>
        <v>62.7</v>
      </c>
      <c r="AY11" s="3">
        <f t="array" ref="AY11">AVERAGE(IF(($B$2:$B$451=$AV11)*($C$1:$G$1=AY$10)*($A$2:$A$451=$AU11),$C$2:$G$451,""))</f>
        <v>0.1</v>
      </c>
      <c r="AZ11" s="3">
        <f t="array" ref="AZ11">AVERAGE(IF(($B$2:$B$451=$AV11)*($C$1:$G$1=AZ$10)*($A$2:$A$451=$AU11),$C$2:$G$451,""))</f>
        <v>0</v>
      </c>
      <c r="BA11" s="3">
        <f t="array" ref="BA11">AVERAGE(IF(($B$2:$B$451=$AV11)*($C$1:$G$1=BA$10)*($A$2:$A$451=$AU11),$C$2:$G$451,""))</f>
        <v>0</v>
      </c>
    </row>
    <row r="12" spans="1:53">
      <c r="A12">
        <v>1</v>
      </c>
      <c r="B12">
        <v>1</v>
      </c>
      <c r="C12" s="3">
        <v>672</v>
      </c>
      <c r="D12" s="3">
        <v>65</v>
      </c>
      <c r="E12" s="3">
        <v>1</v>
      </c>
      <c r="F12" s="3">
        <v>0</v>
      </c>
      <c r="G12" s="3">
        <v>0</v>
      </c>
      <c r="I12">
        <v>1</v>
      </c>
      <c r="J12" s="4">
        <v>670</v>
      </c>
      <c r="K12" s="4">
        <v>67</v>
      </c>
      <c r="L12" s="4">
        <v>1</v>
      </c>
      <c r="M12" s="4">
        <v>0</v>
      </c>
      <c r="N12" s="4">
        <v>0</v>
      </c>
      <c r="P12">
        <v>1</v>
      </c>
      <c r="Q12" s="5">
        <v>668</v>
      </c>
      <c r="R12" s="5">
        <v>70</v>
      </c>
      <c r="S12" s="5">
        <v>0</v>
      </c>
      <c r="T12" s="5">
        <v>0</v>
      </c>
      <c r="U12" s="5">
        <v>0</v>
      </c>
      <c r="W12">
        <v>1</v>
      </c>
      <c r="X12" s="1">
        <v>675</v>
      </c>
      <c r="Y12" s="1">
        <v>60</v>
      </c>
      <c r="Z12" s="1">
        <v>3</v>
      </c>
      <c r="AA12" s="1">
        <v>0</v>
      </c>
      <c r="AB12" s="1">
        <v>0</v>
      </c>
      <c r="AC12" s="1"/>
      <c r="AE12" s="1">
        <v>1</v>
      </c>
      <c r="AF12" s="6">
        <v>2</v>
      </c>
      <c r="AG12" s="3" cm="1">
        <f t="array" ref="AG12">AVERAGE(IF(($B$2:$B$451=$AF12)*($C$1:$G$1=AG$10)*($A$2:$A$451=$AE12),$C$2:$G$451,""))</f>
        <v>27.1</v>
      </c>
      <c r="AH12" s="3" cm="1">
        <f t="array" ref="AH12">AVERAGE(IF(($B$2:$B$451=$AF12)*($C$1:$G$1=AH$10)*($A$2:$A$451=$AE12),$C$2:$G$451,""))</f>
        <v>728.9</v>
      </c>
      <c r="AI12" s="3" cm="1">
        <f t="array" ref="AI12">AVERAGE(IF(($B$2:$B$451=$AF12)*($C$1:$G$1=AI$10)*($A$2:$A$451=$AE12),$C$2:$G$451,""))</f>
        <v>0</v>
      </c>
      <c r="AJ12" s="3" cm="1">
        <f t="array" ref="AJ12">AVERAGE(IF(($B$2:$B$451=$AF12)*($C$1:$G$1=AJ$10)*($A$2:$A$451=$AE12),$C$2:$G$451,""))</f>
        <v>0</v>
      </c>
      <c r="AK12" s="3" cm="1">
        <f t="array" ref="AK12">AVERAGE(IF(($B$2:$B$451=$AF12)*($C$1:$G$1=AK$10)*($A$2:$A$451=$AE12),$C$2:$G$451,""))</f>
        <v>0</v>
      </c>
      <c r="AM12" s="1">
        <v>2</v>
      </c>
      <c r="AN12">
        <v>2</v>
      </c>
      <c r="AO12" s="3">
        <f t="array" ref="AO12">AVERAGE(IF(($B$2:$B$451=$AN12)*($C$1:$G$1=AO$10)*($A$2:$A$451=$AM12),$C$2:$G$451,""))</f>
        <v>31.633333333333333</v>
      </c>
      <c r="AP12" s="3">
        <f t="array" ref="AP12">AVERAGE(IF(($B$2:$B$451=$AN12)*($C$1:$G$1=AP$10)*($A$2:$A$451=$AM12),$C$2:$G$451,""))</f>
        <v>724.36666666666667</v>
      </c>
      <c r="AQ12" s="3">
        <f t="array" ref="AQ12">AVERAGE(IF(($B$2:$B$451=$AN12)*($C$1:$G$1=AQ$10)*($A$2:$A$451=$AM12),$C$2:$G$451,""))</f>
        <v>0</v>
      </c>
      <c r="AR12" s="3">
        <f t="array" ref="AR12">AVERAGE(IF(($B$2:$B$451=$AN12)*($C$1:$G$1=AR$10)*($A$2:$A$451=$AM12),$C$2:$G$451,""))</f>
        <v>0</v>
      </c>
      <c r="AS12" s="3">
        <f t="array" ref="AS12">AVERAGE(IF(($B$2:$B$451=$AN12)*($C$1:$G$1=AS$10)*($A$2:$A$451=$AM12),$C$2:$G$451,""))</f>
        <v>0</v>
      </c>
      <c r="AU12" s="1">
        <v>3</v>
      </c>
      <c r="AV12">
        <v>2</v>
      </c>
      <c r="AW12" s="3">
        <f t="array" ref="AW12">AVERAGE(IF(($B$2:$B$451=$AV12)*($C$1:$G$1=AW$10)*($A$2:$A$451=$AU12),$C$2:$G$451,""))</f>
        <v>49.2</v>
      </c>
      <c r="AX12" s="3">
        <f t="array" ref="AX12">AVERAGE(IF(($B$2:$B$451=$AV12)*($C$1:$G$1=AX$10)*($A$2:$A$451=$AU12),$C$2:$G$451,""))</f>
        <v>706.8</v>
      </c>
      <c r="AY12" s="3">
        <f t="array" ref="AY12">AVERAGE(IF(($B$2:$B$451=$AV12)*($C$1:$G$1=AY$10)*($A$2:$A$451=$AU12),$C$2:$G$451,""))</f>
        <v>0</v>
      </c>
      <c r="AZ12" s="3">
        <f t="array" ref="AZ12">AVERAGE(IF(($B$2:$B$451=$AV12)*($C$1:$G$1=AZ$10)*($A$2:$A$451=$AU12),$C$2:$G$451,""))</f>
        <v>0</v>
      </c>
      <c r="BA12" s="3">
        <f t="array" ref="BA12">AVERAGE(IF(($B$2:$B$451=$AV12)*($C$1:$G$1=BA$10)*($A$2:$A$451=$AU12),$C$2:$G$451,""))</f>
        <v>0</v>
      </c>
    </row>
    <row r="13" spans="1:53">
      <c r="A13">
        <v>1</v>
      </c>
      <c r="B13">
        <v>2</v>
      </c>
      <c r="C13" s="3">
        <v>46</v>
      </c>
      <c r="D13" s="3">
        <v>710</v>
      </c>
      <c r="E13" s="3">
        <v>0</v>
      </c>
      <c r="F13" s="3">
        <v>0</v>
      </c>
      <c r="G13" s="3">
        <v>0</v>
      </c>
      <c r="I13">
        <v>2</v>
      </c>
      <c r="J13" s="4">
        <v>49</v>
      </c>
      <c r="K13" s="4">
        <v>707</v>
      </c>
      <c r="L13" s="4">
        <v>0</v>
      </c>
      <c r="M13" s="4">
        <v>0</v>
      </c>
      <c r="N13" s="4">
        <v>0</v>
      </c>
      <c r="P13">
        <v>2</v>
      </c>
      <c r="Q13" s="5">
        <v>34</v>
      </c>
      <c r="R13" s="5">
        <v>722</v>
      </c>
      <c r="S13" s="5">
        <v>0</v>
      </c>
      <c r="T13" s="5">
        <v>0</v>
      </c>
      <c r="U13" s="5">
        <v>0</v>
      </c>
      <c r="W13">
        <v>2</v>
      </c>
      <c r="X13" s="1">
        <v>22</v>
      </c>
      <c r="Y13" s="1">
        <v>734</v>
      </c>
      <c r="Z13" s="1">
        <v>0</v>
      </c>
      <c r="AA13" s="1">
        <v>0</v>
      </c>
      <c r="AB13" s="1">
        <v>0</v>
      </c>
      <c r="AC13" s="1"/>
      <c r="AE13" s="1">
        <v>1</v>
      </c>
      <c r="AF13" s="6">
        <v>3</v>
      </c>
      <c r="AG13" s="3" cm="1">
        <f t="array" ref="AG13">AVERAGE(IF(($B$2:$B$451=$AF13)*($C$1:$G$1=AG$10)*($A$2:$A$451=$AE13),$C$2:$G$451,""))</f>
        <v>0.7</v>
      </c>
      <c r="AH13" s="3" cm="1">
        <f t="array" ref="AH13">AVERAGE(IF(($B$2:$B$451=$AF13)*($C$1:$G$1=AH$10)*($A$2:$A$451=$AE13),$C$2:$G$451,""))</f>
        <v>57.133333333333333</v>
      </c>
      <c r="AI13" s="3" cm="1">
        <f t="array" ref="AI13">AVERAGE(IF(($B$2:$B$451=$AF13)*($C$1:$G$1=AI$10)*($A$2:$A$451=$AE13),$C$2:$G$451,""))</f>
        <v>33.93333333333333</v>
      </c>
      <c r="AJ13" s="3" cm="1">
        <f t="array" ref="AJ13">AVERAGE(IF(($B$2:$B$451=$AF13)*($C$1:$G$1=AJ$10)*($A$2:$A$451=$AE13),$C$2:$G$451,""))</f>
        <v>1.2666666666666666</v>
      </c>
      <c r="AK13" s="3" cm="1">
        <f t="array" ref="AK13">AVERAGE(IF(($B$2:$B$451=$AF13)*($C$1:$G$1=AK$10)*($A$2:$A$451=$AE13),$C$2:$G$451,""))</f>
        <v>36.966666666666669</v>
      </c>
      <c r="AM13" s="1">
        <v>2</v>
      </c>
      <c r="AN13">
        <v>3</v>
      </c>
      <c r="AO13" s="3">
        <f t="array" ref="AO13">AVERAGE(IF(($B$2:$B$451=$AN13)*($C$1:$G$1=AO$10)*($A$2:$A$451=$AM13),$C$2:$G$451,""))</f>
        <v>1.2333333333333334</v>
      </c>
      <c r="AP13" s="3">
        <f t="array" ref="AP13">AVERAGE(IF(($B$2:$B$451=$AN13)*($C$1:$G$1=AP$10)*($A$2:$A$451=$AM13),$C$2:$G$451,""))</f>
        <v>53.7</v>
      </c>
      <c r="AQ13" s="3">
        <f t="array" ref="AQ13">AVERAGE(IF(($B$2:$B$451=$AN13)*($C$1:$G$1=AQ$10)*($A$2:$A$451=$AM13),$C$2:$G$451,""))</f>
        <v>40.033333333333331</v>
      </c>
      <c r="AR13" s="3">
        <f t="array" ref="AR13">AVERAGE(IF(($B$2:$B$451=$AN13)*($C$1:$G$1=AR$10)*($A$2:$A$451=$AM13),$C$2:$G$451,""))</f>
        <v>1.1000000000000001</v>
      </c>
      <c r="AS13" s="3">
        <f t="array" ref="AS13">AVERAGE(IF(($B$2:$B$451=$AN13)*($C$1:$G$1=AS$10)*($A$2:$A$451=$AM13),$C$2:$G$451,""))</f>
        <v>33.93333333333333</v>
      </c>
      <c r="AU13" s="1">
        <v>3</v>
      </c>
      <c r="AV13">
        <v>3</v>
      </c>
      <c r="AW13" s="3">
        <f t="array" ref="AW13">AVERAGE(IF(($B$2:$B$451=$AV13)*($C$1:$G$1=AW$10)*($A$2:$A$451=$AU13),$C$2:$G$451,""))</f>
        <v>1.8666666666666667</v>
      </c>
      <c r="AX13" s="3">
        <f t="array" ref="AX13">AVERAGE(IF(($B$2:$B$451=$AV13)*($C$1:$G$1=AX$10)*($A$2:$A$451=$AU13),$C$2:$G$451,""))</f>
        <v>53.1</v>
      </c>
      <c r="AY13" s="3">
        <f t="array" ref="AY13">AVERAGE(IF(($B$2:$B$451=$AV13)*($C$1:$G$1=AY$10)*($A$2:$A$451=$AU13),$C$2:$G$451,""))</f>
        <v>35.43333333333333</v>
      </c>
      <c r="AZ13" s="3">
        <f t="array" ref="AZ13">AVERAGE(IF(($B$2:$B$451=$AV13)*($C$1:$G$1=AZ$10)*($A$2:$A$451=$AU13),$C$2:$G$451,""))</f>
        <v>1.7</v>
      </c>
      <c r="BA13" s="3">
        <f t="array" ref="BA13">AVERAGE(IF(($B$2:$B$451=$AV13)*($C$1:$G$1=BA$10)*($A$2:$A$451=$AU13),$C$2:$G$451,""))</f>
        <v>37.9</v>
      </c>
    </row>
    <row r="14" spans="1:53">
      <c r="A14">
        <v>1</v>
      </c>
      <c r="B14">
        <v>3</v>
      </c>
      <c r="C14" s="3">
        <v>0</v>
      </c>
      <c r="D14" s="3">
        <v>65</v>
      </c>
      <c r="E14" s="3">
        <v>22</v>
      </c>
      <c r="F14" s="3">
        <v>0</v>
      </c>
      <c r="G14" s="3">
        <v>43</v>
      </c>
      <c r="I14">
        <v>3</v>
      </c>
      <c r="J14" s="4">
        <v>0</v>
      </c>
      <c r="K14" s="4">
        <v>46</v>
      </c>
      <c r="L14" s="4">
        <v>63</v>
      </c>
      <c r="M14" s="4">
        <v>18</v>
      </c>
      <c r="N14" s="4">
        <v>3</v>
      </c>
      <c r="P14">
        <v>3</v>
      </c>
      <c r="Q14" s="5">
        <v>0</v>
      </c>
      <c r="R14" s="5">
        <v>55</v>
      </c>
      <c r="S14" s="5">
        <v>59</v>
      </c>
      <c r="T14" s="5">
        <v>14</v>
      </c>
      <c r="U14" s="5">
        <v>2</v>
      </c>
      <c r="W14">
        <v>3</v>
      </c>
      <c r="X14" s="1">
        <v>0</v>
      </c>
      <c r="Y14" s="1">
        <v>37</v>
      </c>
      <c r="Z14" s="1">
        <v>59</v>
      </c>
      <c r="AA14" s="1">
        <v>33</v>
      </c>
      <c r="AB14" s="1">
        <v>1</v>
      </c>
      <c r="AC14" s="1"/>
      <c r="AE14" s="1">
        <v>1</v>
      </c>
      <c r="AF14" s="6">
        <v>4</v>
      </c>
      <c r="AG14" s="3" cm="1">
        <f t="array" ref="AG14">AVERAGE(IF(($B$2:$B$451=$AF14)*($C$1:$G$1=AG$10)*($A$2:$A$451=$AE14),$C$2:$G$451,""))</f>
        <v>0</v>
      </c>
      <c r="AH14" s="3" cm="1">
        <f t="array" ref="AH14">AVERAGE(IF(($B$2:$B$451=$AF14)*($C$1:$G$1=AH$10)*($A$2:$A$451=$AE14),$C$2:$G$451,""))</f>
        <v>0</v>
      </c>
      <c r="AI14" s="3" cm="1">
        <f t="array" ref="AI14">AVERAGE(IF(($B$2:$B$451=$AF14)*($C$1:$G$1=AI$10)*($A$2:$A$451=$AE14),$C$2:$G$451,""))</f>
        <v>6.6666666666666666E-2</v>
      </c>
      <c r="AJ14" s="3" cm="1">
        <f t="array" ref="AJ14">AVERAGE(IF(($B$2:$B$451=$AF14)*($C$1:$G$1=AJ$10)*($A$2:$A$451=$AE14),$C$2:$G$451,""))</f>
        <v>4.0999999999999996</v>
      </c>
      <c r="AK14" s="3" cm="1">
        <f t="array" ref="AK14">AVERAGE(IF(($B$2:$B$451=$AF14)*($C$1:$G$1=AK$10)*($A$2:$A$451=$AE14),$C$2:$G$451,""))</f>
        <v>100.83333333333333</v>
      </c>
      <c r="AM14" s="1">
        <v>2</v>
      </c>
      <c r="AN14">
        <v>4</v>
      </c>
      <c r="AO14" s="3">
        <f t="array" ref="AO14">AVERAGE(IF(($B$2:$B$451=$AN14)*($C$1:$G$1=AO$10)*($A$2:$A$451=$AM14),$C$2:$G$451,""))</f>
        <v>0</v>
      </c>
      <c r="AP14" s="3">
        <f t="array" ref="AP14">AVERAGE(IF(($B$2:$B$451=$AN14)*($C$1:$G$1=AP$10)*($A$2:$A$451=$AM14),$C$2:$G$451,""))</f>
        <v>0</v>
      </c>
      <c r="AQ14" s="3">
        <f t="array" ref="AQ14">AVERAGE(IF(($B$2:$B$451=$AN14)*($C$1:$G$1=AQ$10)*($A$2:$A$451=$AM14),$C$2:$G$451,""))</f>
        <v>0</v>
      </c>
      <c r="AR14" s="3">
        <f t="array" ref="AR14">AVERAGE(IF(($B$2:$B$451=$AN14)*($C$1:$G$1=AR$10)*($A$2:$A$451=$AM14),$C$2:$G$451,""))</f>
        <v>6.5</v>
      </c>
      <c r="AS14" s="3">
        <f t="array" ref="AS14">AVERAGE(IF(($B$2:$B$451=$AN14)*($C$1:$G$1=AS$10)*($A$2:$A$451=$AM14),$C$2:$G$451,""))</f>
        <v>98.5</v>
      </c>
      <c r="AU14" s="1">
        <v>3</v>
      </c>
      <c r="AV14">
        <v>4</v>
      </c>
      <c r="AW14" s="3">
        <f t="array" ref="AW14">AVERAGE(IF(($B$2:$B$451=$AV14)*($C$1:$G$1=AW$10)*($A$2:$A$451=$AU14),$C$2:$G$451,""))</f>
        <v>0</v>
      </c>
      <c r="AX14" s="3">
        <f t="array" ref="AX14">AVERAGE(IF(($B$2:$B$451=$AV14)*($C$1:$G$1=AX$10)*($A$2:$A$451=$AU14),$C$2:$G$451,""))</f>
        <v>0</v>
      </c>
      <c r="AY14" s="3">
        <f t="array" ref="AY14">AVERAGE(IF(($B$2:$B$451=$AV14)*($C$1:$G$1=AY$10)*($A$2:$A$451=$AU14),$C$2:$G$451,""))</f>
        <v>6.6666666666666666E-2</v>
      </c>
      <c r="AZ14" s="3">
        <f t="array" ref="AZ14">AVERAGE(IF(($B$2:$B$451=$AV14)*($C$1:$G$1=AZ$10)*($A$2:$A$451=$AU14),$C$2:$G$451,""))</f>
        <v>3.4333333333333331</v>
      </c>
      <c r="BA14" s="3">
        <f t="array" ref="BA14">AVERAGE(IF(($B$2:$B$451=$AV14)*($C$1:$G$1=BA$10)*($A$2:$A$451=$AU14),$C$2:$G$451,""))</f>
        <v>101.5</v>
      </c>
    </row>
    <row r="15" spans="1:53">
      <c r="A15">
        <v>1</v>
      </c>
      <c r="B15">
        <v>4</v>
      </c>
      <c r="C15" s="3">
        <v>0</v>
      </c>
      <c r="D15" s="3">
        <v>0</v>
      </c>
      <c r="E15" s="3">
        <v>0</v>
      </c>
      <c r="F15" s="3">
        <v>8</v>
      </c>
      <c r="G15" s="3">
        <v>97</v>
      </c>
      <c r="I15">
        <v>4</v>
      </c>
      <c r="J15" s="4">
        <v>0</v>
      </c>
      <c r="K15" s="4">
        <v>0</v>
      </c>
      <c r="L15" s="4">
        <v>1</v>
      </c>
      <c r="M15" s="4">
        <v>56</v>
      </c>
      <c r="N15" s="4">
        <v>48</v>
      </c>
      <c r="P15">
        <v>4</v>
      </c>
      <c r="Q15" s="5">
        <v>0</v>
      </c>
      <c r="R15" s="5">
        <v>0</v>
      </c>
      <c r="S15" s="5">
        <v>15</v>
      </c>
      <c r="T15" s="5">
        <v>87</v>
      </c>
      <c r="U15" s="5">
        <v>3</v>
      </c>
      <c r="W15">
        <v>4</v>
      </c>
      <c r="X15" s="1">
        <v>0</v>
      </c>
      <c r="Y15" s="1">
        <v>0</v>
      </c>
      <c r="Z15" s="1">
        <v>0</v>
      </c>
      <c r="AA15" s="1">
        <v>105</v>
      </c>
      <c r="AB15" s="1">
        <v>0</v>
      </c>
      <c r="AC15" s="1"/>
      <c r="AE15" s="1">
        <v>1</v>
      </c>
      <c r="AF15" s="6">
        <v>5</v>
      </c>
      <c r="AG15" s="3" cm="1">
        <f t="array" ref="AG15">AVERAGE(IF(($B$2:$B$451=$AF15)*($C$1:$G$1=AG$10)*($A$2:$A$451=$AE15),$C$2:$G$451,""))</f>
        <v>0</v>
      </c>
      <c r="AH15" s="3" cm="1">
        <f t="array" ref="AH15">AVERAGE(IF(($B$2:$B$451=$AF15)*($C$1:$G$1=AH$10)*($A$2:$A$451=$AE15),$C$2:$G$451,""))</f>
        <v>0</v>
      </c>
      <c r="AI15" s="3" cm="1">
        <f t="array" ref="AI15">AVERAGE(IF(($B$2:$B$451=$AF15)*($C$1:$G$1=AI$10)*($A$2:$A$451=$AE15),$C$2:$G$451,""))</f>
        <v>0</v>
      </c>
      <c r="AJ15" s="3" cm="1">
        <f t="array" ref="AJ15">AVERAGE(IF(($B$2:$B$451=$AF15)*($C$1:$G$1=AJ$10)*($A$2:$A$451=$AE15),$C$2:$G$451,""))</f>
        <v>1.3333333333333333</v>
      </c>
      <c r="AK15" s="3" cm="1">
        <f t="array" ref="AK15">AVERAGE(IF(($B$2:$B$451=$AF15)*($C$1:$G$1=AK$10)*($A$2:$A$451=$AE15),$C$2:$G$451,""))</f>
        <v>769.66666666666663</v>
      </c>
      <c r="AM15" s="1">
        <v>2</v>
      </c>
      <c r="AN15">
        <v>5</v>
      </c>
      <c r="AO15" s="3">
        <f t="array" ref="AO15">AVERAGE(IF(($B$2:$B$451=$AN15)*($C$1:$G$1=AO$10)*($A$2:$A$451=$AM15),$C$2:$G$451,""))</f>
        <v>0</v>
      </c>
      <c r="AP15" s="3">
        <f t="array" ref="AP15">AVERAGE(IF(($B$2:$B$451=$AN15)*($C$1:$G$1=AP$10)*($A$2:$A$451=$AM15),$C$2:$G$451,""))</f>
        <v>0</v>
      </c>
      <c r="AQ15" s="3">
        <f t="array" ref="AQ15">AVERAGE(IF(($B$2:$B$451=$AN15)*($C$1:$G$1=AQ$10)*($A$2:$A$451=$AM15),$C$2:$G$451,""))</f>
        <v>0</v>
      </c>
      <c r="AR15" s="3">
        <f t="array" ref="AR15">AVERAGE(IF(($B$2:$B$451=$AN15)*($C$1:$G$1=AR$10)*($A$2:$A$451=$AM15),$C$2:$G$451,""))</f>
        <v>1.9333333333333333</v>
      </c>
      <c r="AS15" s="3">
        <f t="array" ref="AS15">AVERAGE(IF(($B$2:$B$451=$AN15)*($C$1:$G$1=AS$10)*($A$2:$A$451=$AM15),$C$2:$G$451,""))</f>
        <v>769.06666666666672</v>
      </c>
      <c r="AU15" s="1">
        <v>3</v>
      </c>
      <c r="AV15">
        <v>5</v>
      </c>
      <c r="AW15" s="3">
        <f t="array" ref="AW15">AVERAGE(IF(($B$2:$B$451=$AV15)*($C$1:$G$1=AW$10)*($A$2:$A$451=$AU15),$C$2:$G$451,""))</f>
        <v>0</v>
      </c>
      <c r="AX15" s="3">
        <f t="array" ref="AX15">AVERAGE(IF(($B$2:$B$451=$AV15)*($C$1:$G$1=AX$10)*($A$2:$A$451=$AU15),$C$2:$G$451,""))</f>
        <v>0</v>
      </c>
      <c r="AY15" s="3">
        <f t="array" ref="AY15">AVERAGE(IF(($B$2:$B$451=$AV15)*($C$1:$G$1=AY$10)*($A$2:$A$451=$AU15),$C$2:$G$451,""))</f>
        <v>0</v>
      </c>
      <c r="AZ15" s="3">
        <f t="array" ref="AZ15">AVERAGE(IF(($B$2:$B$451=$AV15)*($C$1:$G$1=AZ$10)*($A$2:$A$451=$AU15),$C$2:$G$451,""))</f>
        <v>1.0333333333333334</v>
      </c>
      <c r="BA15" s="3">
        <f t="array" ref="BA15">AVERAGE(IF(($B$2:$B$451=$AV15)*($C$1:$G$1=BA$10)*($A$2:$A$451=$AU15),$C$2:$G$451,""))</f>
        <v>769.9666666666667</v>
      </c>
    </row>
    <row r="16" spans="1:53">
      <c r="A16">
        <v>1</v>
      </c>
      <c r="B16">
        <v>5</v>
      </c>
      <c r="C16" s="3">
        <v>0</v>
      </c>
      <c r="D16" s="3">
        <v>0</v>
      </c>
      <c r="E16" s="3">
        <v>0</v>
      </c>
      <c r="F16" s="3">
        <v>3</v>
      </c>
      <c r="G16" s="3">
        <v>768</v>
      </c>
      <c r="I16">
        <v>5</v>
      </c>
      <c r="J16" s="4">
        <v>0</v>
      </c>
      <c r="K16" s="4">
        <v>0</v>
      </c>
      <c r="L16" s="4">
        <v>0</v>
      </c>
      <c r="M16" s="4">
        <v>21</v>
      </c>
      <c r="N16" s="4">
        <v>750</v>
      </c>
      <c r="P16">
        <v>5</v>
      </c>
      <c r="Q16" s="5">
        <v>0</v>
      </c>
      <c r="R16" s="5">
        <v>0</v>
      </c>
      <c r="S16" s="5">
        <v>5</v>
      </c>
      <c r="T16" s="5">
        <v>31</v>
      </c>
      <c r="U16" s="5">
        <v>735</v>
      </c>
      <c r="W16">
        <v>5</v>
      </c>
      <c r="X16" s="1">
        <v>0</v>
      </c>
      <c r="Y16" s="1">
        <v>0</v>
      </c>
      <c r="Z16" s="1">
        <v>0</v>
      </c>
      <c r="AA16" s="1">
        <v>110</v>
      </c>
      <c r="AB16" s="1">
        <v>661</v>
      </c>
      <c r="AC16" s="1"/>
    </row>
    <row r="17" spans="1:53">
      <c r="A17">
        <v>1</v>
      </c>
      <c r="B17">
        <v>1</v>
      </c>
      <c r="C17" s="3">
        <v>675</v>
      </c>
      <c r="D17" s="3">
        <v>63</v>
      </c>
      <c r="E17" s="3">
        <v>0</v>
      </c>
      <c r="F17" s="3">
        <v>0</v>
      </c>
      <c r="G17" s="3">
        <v>0</v>
      </c>
      <c r="I17">
        <v>1</v>
      </c>
      <c r="J17" s="4">
        <v>676</v>
      </c>
      <c r="K17" s="4">
        <v>62</v>
      </c>
      <c r="L17" s="4">
        <v>0</v>
      </c>
      <c r="M17" s="4">
        <v>0</v>
      </c>
      <c r="N17" s="4">
        <v>0</v>
      </c>
      <c r="P17">
        <v>1</v>
      </c>
      <c r="Q17" s="5">
        <v>670</v>
      </c>
      <c r="R17" s="5">
        <v>64</v>
      </c>
      <c r="S17" s="5">
        <v>4</v>
      </c>
      <c r="T17" s="5">
        <v>0</v>
      </c>
      <c r="U17" s="5">
        <v>0</v>
      </c>
      <c r="W17">
        <v>1</v>
      </c>
      <c r="X17" s="1">
        <v>670</v>
      </c>
      <c r="Y17" s="1">
        <v>67</v>
      </c>
      <c r="Z17" s="1">
        <v>1</v>
      </c>
      <c r="AA17" s="1">
        <v>0</v>
      </c>
      <c r="AB17" s="1">
        <v>0</v>
      </c>
      <c r="AC17" s="1"/>
    </row>
    <row r="18" spans="1:53">
      <c r="A18">
        <v>1</v>
      </c>
      <c r="B18">
        <v>2</v>
      </c>
      <c r="C18" s="3">
        <v>70</v>
      </c>
      <c r="D18" s="3">
        <v>686</v>
      </c>
      <c r="E18" s="3">
        <v>0</v>
      </c>
      <c r="F18" s="3">
        <v>0</v>
      </c>
      <c r="G18" s="3">
        <v>0</v>
      </c>
      <c r="I18">
        <v>2</v>
      </c>
      <c r="J18" s="4">
        <v>81</v>
      </c>
      <c r="K18" s="4">
        <v>675</v>
      </c>
      <c r="L18" s="4">
        <v>0</v>
      </c>
      <c r="M18" s="4">
        <v>0</v>
      </c>
      <c r="N18" s="4">
        <v>0</v>
      </c>
      <c r="P18">
        <v>2</v>
      </c>
      <c r="Q18" s="5">
        <v>89</v>
      </c>
      <c r="R18" s="5">
        <v>667</v>
      </c>
      <c r="S18" s="5">
        <v>0</v>
      </c>
      <c r="T18" s="5">
        <v>0</v>
      </c>
      <c r="U18" s="5">
        <v>0</v>
      </c>
      <c r="W18">
        <v>2</v>
      </c>
      <c r="X18" s="1">
        <v>34</v>
      </c>
      <c r="Y18" s="1">
        <v>722</v>
      </c>
      <c r="Z18" s="1">
        <v>0</v>
      </c>
      <c r="AA18" s="1">
        <v>0</v>
      </c>
      <c r="AB18" s="1">
        <v>0</v>
      </c>
      <c r="AC18" s="1"/>
      <c r="AG18">
        <v>1</v>
      </c>
      <c r="AH18">
        <v>2</v>
      </c>
      <c r="AI18">
        <v>3</v>
      </c>
      <c r="AJ18">
        <v>4</v>
      </c>
      <c r="AK18">
        <v>5</v>
      </c>
      <c r="AO18">
        <v>1</v>
      </c>
      <c r="AP18">
        <v>2</v>
      </c>
      <c r="AQ18">
        <v>3</v>
      </c>
      <c r="AR18">
        <v>4</v>
      </c>
      <c r="AS18">
        <v>5</v>
      </c>
      <c r="AW18">
        <v>1</v>
      </c>
      <c r="AX18">
        <v>2</v>
      </c>
      <c r="AY18">
        <v>3</v>
      </c>
      <c r="AZ18">
        <v>4</v>
      </c>
      <c r="BA18">
        <v>5</v>
      </c>
    </row>
    <row r="19" spans="1:53">
      <c r="A19">
        <v>1</v>
      </c>
      <c r="B19">
        <v>3</v>
      </c>
      <c r="C19" s="3">
        <v>4</v>
      </c>
      <c r="D19" s="3">
        <v>59</v>
      </c>
      <c r="E19" s="3">
        <v>24</v>
      </c>
      <c r="F19" s="3">
        <v>3</v>
      </c>
      <c r="G19" s="3">
        <v>40</v>
      </c>
      <c r="I19">
        <v>3</v>
      </c>
      <c r="J19" s="4">
        <v>4</v>
      </c>
      <c r="K19" s="4">
        <v>55</v>
      </c>
      <c r="L19" s="4">
        <v>28</v>
      </c>
      <c r="M19" s="4">
        <v>27</v>
      </c>
      <c r="N19" s="4">
        <v>16</v>
      </c>
      <c r="P19">
        <v>3</v>
      </c>
      <c r="Q19" s="5">
        <v>3</v>
      </c>
      <c r="R19" s="5">
        <v>58</v>
      </c>
      <c r="S19" s="5">
        <v>18</v>
      </c>
      <c r="T19" s="5">
        <v>46</v>
      </c>
      <c r="U19" s="5">
        <v>5</v>
      </c>
      <c r="W19">
        <v>3</v>
      </c>
      <c r="X19" s="1">
        <v>0</v>
      </c>
      <c r="Y19" s="1">
        <v>46</v>
      </c>
      <c r="Z19" s="1">
        <v>44</v>
      </c>
      <c r="AA19" s="1">
        <v>38</v>
      </c>
      <c r="AB19" s="1">
        <v>2</v>
      </c>
      <c r="AC19" s="1"/>
      <c r="AE19" s="1">
        <v>1</v>
      </c>
      <c r="AF19" s="6">
        <v>1</v>
      </c>
      <c r="AG19" s="4">
        <f t="array" ref="AG19">AVERAGE(IF(($I$2:$I$451=$AF19)*($J$1:$N$1=AG$18)*($A$2:$A$451=$AE19),$J$2:$N$451,""))</f>
        <v>668.86666666666667</v>
      </c>
      <c r="AH19" s="4">
        <f t="array" ref="AH19">AVERAGE(IF(($I$2:$I$451=$AF19)*($J$1:$N$1=AH$18)*($A$2:$A$451=$AE19),$J$2:$N$451,""))</f>
        <v>67.033333333333331</v>
      </c>
      <c r="AI19" s="4">
        <f t="array" ref="AI19">AVERAGE(IF(($I$2:$I$451=$AF19)*($J$1:$N$1=AI$18)*($A$2:$A$451=$AE19),$J$2:$N$451,""))</f>
        <v>2.1</v>
      </c>
      <c r="AJ19" s="4">
        <f t="array" ref="AJ19">AVERAGE(IF(($I$2:$I$451=$AF19)*($J$1:$N$1=AJ$18)*($A$2:$A$451=$AE19),$J$2:$N$451,""))</f>
        <v>0</v>
      </c>
      <c r="AK19" s="4">
        <f t="array" ref="AK19">AVERAGE(IF(($I$2:$I$451=$AF19)*($J$1:$N$1=AK$18)*($A$2:$A$451=$AE19),$J$2:$N$451,""))</f>
        <v>0</v>
      </c>
      <c r="AM19" s="1">
        <v>2</v>
      </c>
      <c r="AN19">
        <v>1</v>
      </c>
      <c r="AO19" s="4">
        <f t="array" ref="AO19">AVERAGE(IF(($I$2:$I$451=$AN19)*($J$1:$N$1=AO$18)*($A$2:$A$451=$AM19),$J$2:$N$451,""))</f>
        <v>670.3</v>
      </c>
      <c r="AP19" s="4">
        <f t="array" ref="AP19">AVERAGE(IF(($I$2:$I$451=$AN19)*($J$1:$N$1=AP$18)*($A$2:$A$451=$AM19),$J$2:$N$451,""))</f>
        <v>66.3</v>
      </c>
      <c r="AQ19" s="4">
        <f t="array" ref="AQ19">AVERAGE(IF(($I$2:$I$451=$AN19)*($J$1:$N$1=AQ$18)*($A$2:$A$451=$AM19),$J$2:$N$451,""))</f>
        <v>1.4</v>
      </c>
      <c r="AR19" s="4">
        <f t="array" ref="AR19">AVERAGE(IF(($I$2:$I$451=$AN19)*($J$1:$N$1=AR$18)*($A$2:$A$451=$AM19),$J$2:$N$451,""))</f>
        <v>0</v>
      </c>
      <c r="AS19" s="4">
        <f t="array" ref="AS19">AVERAGE(IF(($I$2:$I$451=$AN19)*($J$1:$N$1=AS$18)*($A$2:$A$451=$AM19),$J$2:$N$451,""))</f>
        <v>0</v>
      </c>
      <c r="AU19" s="1">
        <v>3</v>
      </c>
      <c r="AV19">
        <v>1</v>
      </c>
      <c r="AW19" s="4">
        <f t="array" ref="AW19">AVERAGE(IF(($I$2:$I$451=$AV19)*($J$1:$N$1=AW$18)*($A$2:$A$451=$AU19),$J$2:$N$451,""))</f>
        <v>671.9</v>
      </c>
      <c r="AX19" s="4">
        <f t="array" ref="AX19">AVERAGE(IF(($I$2:$I$451=$AV19)*($J$1:$N$1=AX$18)*($A$2:$A$451=$AU19),$J$2:$N$451,""))</f>
        <v>64.7</v>
      </c>
      <c r="AY19" s="4">
        <f t="array" ref="AY19">AVERAGE(IF(($I$2:$I$451=$AV19)*($J$1:$N$1=AY$18)*($A$2:$A$451=$AU19),$J$2:$N$451,""))</f>
        <v>1.4</v>
      </c>
      <c r="AZ19" s="4">
        <f t="array" ref="AZ19">AVERAGE(IF(($I$2:$I$451=$AV19)*($J$1:$N$1=AZ$18)*($A$2:$A$451=$AU19),$J$2:$N$451,""))</f>
        <v>0</v>
      </c>
      <c r="BA19" s="4">
        <f t="array" ref="BA19">AVERAGE(IF(($I$2:$I$451=$AV19)*($J$1:$N$1=BA$18)*($A$2:$A$451=$AU19),$J$2:$N$451,""))</f>
        <v>0</v>
      </c>
    </row>
    <row r="20" spans="1:53">
      <c r="A20">
        <v>1</v>
      </c>
      <c r="B20">
        <v>4</v>
      </c>
      <c r="C20" s="3">
        <v>0</v>
      </c>
      <c r="D20" s="3">
        <v>0</v>
      </c>
      <c r="E20" s="3">
        <v>0</v>
      </c>
      <c r="F20" s="3">
        <v>20</v>
      </c>
      <c r="G20" s="3">
        <v>85</v>
      </c>
      <c r="I20">
        <v>4</v>
      </c>
      <c r="J20" s="4">
        <v>0</v>
      </c>
      <c r="K20" s="4">
        <v>0</v>
      </c>
      <c r="L20" s="4">
        <v>0</v>
      </c>
      <c r="M20" s="4">
        <v>64</v>
      </c>
      <c r="N20" s="4">
        <v>41</v>
      </c>
      <c r="P20">
        <v>4</v>
      </c>
      <c r="Q20" s="5">
        <v>0</v>
      </c>
      <c r="R20" s="5">
        <v>0</v>
      </c>
      <c r="S20" s="5">
        <v>0</v>
      </c>
      <c r="T20" s="5">
        <v>89</v>
      </c>
      <c r="U20" s="5">
        <v>16</v>
      </c>
      <c r="W20">
        <v>4</v>
      </c>
      <c r="X20" s="1">
        <v>0</v>
      </c>
      <c r="Y20" s="1">
        <v>0</v>
      </c>
      <c r="Z20" s="1">
        <v>0</v>
      </c>
      <c r="AA20" s="1">
        <v>104</v>
      </c>
      <c r="AB20" s="1">
        <v>1</v>
      </c>
      <c r="AC20" s="1"/>
      <c r="AE20" s="1">
        <v>1</v>
      </c>
      <c r="AF20" s="6">
        <v>2</v>
      </c>
      <c r="AG20" s="4">
        <f t="array" ref="AG20">AVERAGE(IF(($I$2:$I$451=$AF20)*($J$1:$N$1=AG$18)*($A$2:$A$451=$AE20),$J$2:$N$451,""))</f>
        <v>30.9</v>
      </c>
      <c r="AH20" s="4">
        <f t="array" ref="AH20">AVERAGE(IF(($I$2:$I$451=$AF20)*($J$1:$N$1=AH$18)*($A$2:$A$451=$AE20),$J$2:$N$451,""))</f>
        <v>724.86666666666667</v>
      </c>
      <c r="AI20" s="4">
        <f t="array" ref="AI20">AVERAGE(IF(($I$2:$I$451=$AF20)*($J$1:$N$1=AI$18)*($A$2:$A$451=$AE20),$J$2:$N$451,""))</f>
        <v>0.23333333333333334</v>
      </c>
      <c r="AJ20" s="4">
        <f t="array" ref="AJ20">AVERAGE(IF(($I$2:$I$451=$AF20)*($J$1:$N$1=AJ$18)*($A$2:$A$451=$AE20),$J$2:$N$451,""))</f>
        <v>0</v>
      </c>
      <c r="AK20" s="4">
        <f t="array" ref="AK20">AVERAGE(IF(($I$2:$I$451=$AF20)*($J$1:$N$1=AK$18)*($A$2:$A$451=$AE20),$J$2:$N$451,""))</f>
        <v>0</v>
      </c>
      <c r="AM20" s="1">
        <v>2</v>
      </c>
      <c r="AN20">
        <v>2</v>
      </c>
      <c r="AO20" s="4">
        <f t="array" ref="AO20">AVERAGE(IF(($I$2:$I$451=$AN20)*($J$1:$N$1=AO$18)*($A$2:$A$451=$AM20),$J$2:$N$451,""))</f>
        <v>34.333333333333336</v>
      </c>
      <c r="AP20" s="4">
        <f t="array" ref="AP20">AVERAGE(IF(($I$2:$I$451=$AN20)*($J$1:$N$1=AP$18)*($A$2:$A$451=$AM20),$J$2:$N$451,""))</f>
        <v>721.56666666666672</v>
      </c>
      <c r="AQ20" s="4">
        <f t="array" ref="AQ20">AVERAGE(IF(($I$2:$I$451=$AN20)*($J$1:$N$1=AQ$18)*($A$2:$A$451=$AM20),$J$2:$N$451,""))</f>
        <v>0.1</v>
      </c>
      <c r="AR20" s="4">
        <f t="array" ref="AR20">AVERAGE(IF(($I$2:$I$451=$AN20)*($J$1:$N$1=AR$18)*($A$2:$A$451=$AM20),$J$2:$N$451,""))</f>
        <v>0</v>
      </c>
      <c r="AS20" s="4">
        <f t="array" ref="AS20">AVERAGE(IF(($I$2:$I$451=$AN20)*($J$1:$N$1=AS$18)*($A$2:$A$451=$AM20),$J$2:$N$451,""))</f>
        <v>0</v>
      </c>
      <c r="AU20" s="1">
        <v>3</v>
      </c>
      <c r="AV20">
        <v>2</v>
      </c>
      <c r="AW20" s="4">
        <f t="array" ref="AW20">AVERAGE(IF(($I$2:$I$451=$AV20)*($J$1:$N$1=AW$18)*($A$2:$A$451=$AU20),$J$2:$N$451,""))</f>
        <v>52.133333333333333</v>
      </c>
      <c r="AX20" s="4">
        <f t="array" ref="AX20">AVERAGE(IF(($I$2:$I$451=$AV20)*($J$1:$N$1=AX$18)*($A$2:$A$451=$AU20),$J$2:$N$451,""))</f>
        <v>703.73333333333335</v>
      </c>
      <c r="AY20" s="4">
        <f t="array" ref="AY20">AVERAGE(IF(($I$2:$I$451=$AV20)*($J$1:$N$1=AY$18)*($A$2:$A$451=$AU20),$J$2:$N$451,""))</f>
        <v>0.13333333333333333</v>
      </c>
      <c r="AZ20" s="4">
        <f t="array" ref="AZ20">AVERAGE(IF(($I$2:$I$451=$AV20)*($J$1:$N$1=AZ$18)*($A$2:$A$451=$AU20),$J$2:$N$451,""))</f>
        <v>0</v>
      </c>
      <c r="BA20" s="4">
        <f t="array" ref="BA20">AVERAGE(IF(($I$2:$I$451=$AV20)*($J$1:$N$1=BA$18)*($A$2:$A$451=$AU20),$J$2:$N$451,""))</f>
        <v>0</v>
      </c>
    </row>
    <row r="21" spans="1:53">
      <c r="A21">
        <v>1</v>
      </c>
      <c r="B21">
        <v>5</v>
      </c>
      <c r="C21" s="3">
        <v>0</v>
      </c>
      <c r="D21" s="3">
        <v>0</v>
      </c>
      <c r="E21" s="3">
        <v>0</v>
      </c>
      <c r="F21" s="3">
        <v>6</v>
      </c>
      <c r="G21" s="3">
        <v>765</v>
      </c>
      <c r="I21">
        <v>5</v>
      </c>
      <c r="J21" s="4">
        <v>0</v>
      </c>
      <c r="K21" s="4">
        <v>0</v>
      </c>
      <c r="L21" s="4">
        <v>0</v>
      </c>
      <c r="M21" s="4">
        <v>31</v>
      </c>
      <c r="N21" s="4">
        <v>740</v>
      </c>
      <c r="P21">
        <v>5</v>
      </c>
      <c r="Q21" s="5">
        <v>0</v>
      </c>
      <c r="R21" s="5">
        <v>0</v>
      </c>
      <c r="S21" s="5">
        <v>0</v>
      </c>
      <c r="T21" s="5">
        <v>53</v>
      </c>
      <c r="U21" s="5">
        <v>718</v>
      </c>
      <c r="W21">
        <v>5</v>
      </c>
      <c r="X21" s="1">
        <v>0</v>
      </c>
      <c r="Y21" s="1">
        <v>0</v>
      </c>
      <c r="Z21" s="1">
        <v>0</v>
      </c>
      <c r="AA21" s="1">
        <v>103</v>
      </c>
      <c r="AB21" s="1">
        <v>668</v>
      </c>
      <c r="AC21" s="1"/>
      <c r="AE21" s="1">
        <v>1</v>
      </c>
      <c r="AF21" s="6">
        <v>3</v>
      </c>
      <c r="AG21" s="4">
        <f t="array" ref="AG21">AVERAGE(IF(($I$2:$I$451=$AF21)*($J$1:$N$1=AG$18)*($A$2:$A$451=$AE21),$J$2:$N$451,""))</f>
        <v>0.93333333333333335</v>
      </c>
      <c r="AH21" s="4">
        <f t="array" ref="AH21">AVERAGE(IF(($I$2:$I$451=$AF21)*($J$1:$N$1=AH$18)*($A$2:$A$451=$AE21),$J$2:$N$451,""))</f>
        <v>39.200000000000003</v>
      </c>
      <c r="AI21" s="4">
        <f t="array" ref="AI21">AVERAGE(IF(($I$2:$I$451=$AF21)*($J$1:$N$1=AI$18)*($A$2:$A$451=$AE21),$J$2:$N$451,""))</f>
        <v>58.6</v>
      </c>
      <c r="AJ21" s="4">
        <f t="array" ref="AJ21">AVERAGE(IF(($I$2:$I$451=$AF21)*($J$1:$N$1=AJ$18)*($A$2:$A$451=$AE21),$J$2:$N$451,""))</f>
        <v>15.4</v>
      </c>
      <c r="AK21" s="4">
        <f t="array" ref="AK21">AVERAGE(IF(($I$2:$I$451=$AF21)*($J$1:$N$1=AK$18)*($A$2:$A$451=$AE21),$J$2:$N$451,""))</f>
        <v>15.866666666666667</v>
      </c>
      <c r="AM21" s="1">
        <v>2</v>
      </c>
      <c r="AN21">
        <v>3</v>
      </c>
      <c r="AO21" s="4">
        <f t="array" ref="AO21">AVERAGE(IF(($I$2:$I$451=$AN21)*($J$1:$N$1=AO$18)*($A$2:$A$451=$AM21),$J$2:$N$451,""))</f>
        <v>1.7</v>
      </c>
      <c r="AP21" s="4">
        <f t="array" ref="AP21">AVERAGE(IF(($I$2:$I$451=$AN21)*($J$1:$N$1=AP$18)*($A$2:$A$451=$AM21),$J$2:$N$451,""))</f>
        <v>38.6</v>
      </c>
      <c r="AQ21" s="4">
        <f t="array" ref="AQ21">AVERAGE(IF(($I$2:$I$451=$AN21)*($J$1:$N$1=AQ$18)*($A$2:$A$451=$AM21),$J$2:$N$451,""))</f>
        <v>56.233333333333334</v>
      </c>
      <c r="AR21" s="4">
        <f t="array" ref="AR21">AVERAGE(IF(($I$2:$I$451=$AN21)*($J$1:$N$1=AR$18)*($A$2:$A$451=$AM21),$J$2:$N$451,""))</f>
        <v>16.133333333333333</v>
      </c>
      <c r="AS21" s="4">
        <f t="array" ref="AS21">AVERAGE(IF(($I$2:$I$451=$AN21)*($J$1:$N$1=AS$18)*($A$2:$A$451=$AM21),$J$2:$N$451,""))</f>
        <v>17.333333333333332</v>
      </c>
      <c r="AU21" s="1">
        <v>3</v>
      </c>
      <c r="AV21">
        <v>3</v>
      </c>
      <c r="AW21" s="4">
        <f t="array" ref="AW21">AVERAGE(IF(($I$2:$I$451=$AV21)*($J$1:$N$1=AW$18)*($A$2:$A$451=$AU21),$J$2:$N$451,""))</f>
        <v>2.2000000000000002</v>
      </c>
      <c r="AX21" s="4">
        <f t="array" ref="AX21">AVERAGE(IF(($I$2:$I$451=$AV21)*($J$1:$N$1=AX$18)*($A$2:$A$451=$AU21),$J$2:$N$451,""))</f>
        <v>39.200000000000003</v>
      </c>
      <c r="AY21" s="4">
        <f t="array" ref="AY21">AVERAGE(IF(($I$2:$I$451=$AV21)*($J$1:$N$1=AY$18)*($A$2:$A$451=$AU21),$J$2:$N$451,""))</f>
        <v>57.5</v>
      </c>
      <c r="AZ21" s="4">
        <f t="array" ref="AZ21">AVERAGE(IF(($I$2:$I$451=$AV21)*($J$1:$N$1=AZ$18)*($A$2:$A$451=$AU21),$J$2:$N$451,""))</f>
        <v>11.933333333333334</v>
      </c>
      <c r="BA21" s="4">
        <f t="array" ref="BA21">AVERAGE(IF(($I$2:$I$451=$AV21)*($J$1:$N$1=BA$18)*($A$2:$A$451=$AU21),$J$2:$N$451,""))</f>
        <v>19.166666666666668</v>
      </c>
    </row>
    <row r="22" spans="1:53">
      <c r="A22">
        <v>1</v>
      </c>
      <c r="B22">
        <v>1</v>
      </c>
      <c r="C22" s="3">
        <v>665</v>
      </c>
      <c r="D22" s="3">
        <v>73</v>
      </c>
      <c r="E22" s="3">
        <v>0</v>
      </c>
      <c r="F22" s="3">
        <v>0</v>
      </c>
      <c r="G22" s="3">
        <v>0</v>
      </c>
      <c r="I22">
        <v>1</v>
      </c>
      <c r="J22" s="4">
        <v>660</v>
      </c>
      <c r="K22" s="4">
        <v>76</v>
      </c>
      <c r="L22" s="4">
        <v>2</v>
      </c>
      <c r="M22" s="4">
        <v>0</v>
      </c>
      <c r="N22" s="4">
        <v>0</v>
      </c>
      <c r="P22">
        <v>1</v>
      </c>
      <c r="Q22" s="5">
        <v>659</v>
      </c>
      <c r="R22" s="5">
        <v>76</v>
      </c>
      <c r="S22" s="5">
        <v>3</v>
      </c>
      <c r="T22" s="5">
        <v>0</v>
      </c>
      <c r="U22" s="5">
        <v>0</v>
      </c>
      <c r="W22">
        <v>1</v>
      </c>
      <c r="X22" s="1">
        <v>662</v>
      </c>
      <c r="Y22" s="1">
        <v>73</v>
      </c>
      <c r="Z22" s="1">
        <v>3</v>
      </c>
      <c r="AA22" s="1">
        <v>0</v>
      </c>
      <c r="AB22" s="1">
        <v>0</v>
      </c>
      <c r="AC22" s="1"/>
      <c r="AE22" s="1">
        <v>1</v>
      </c>
      <c r="AF22" s="6">
        <v>4</v>
      </c>
      <c r="AG22" s="4">
        <f t="array" ref="AG22">AVERAGE(IF(($I$2:$I$451=$AF22)*($J$1:$N$1=AG$18)*($A$2:$A$451=$AE22),$J$2:$N$451,""))</f>
        <v>0</v>
      </c>
      <c r="AH22" s="4">
        <f t="array" ref="AH22">AVERAGE(IF(($I$2:$I$451=$AF22)*($J$1:$N$1=AH$18)*($A$2:$A$451=$AE22),$J$2:$N$451,""))</f>
        <v>0</v>
      </c>
      <c r="AI22" s="4">
        <f t="array" ref="AI22">AVERAGE(IF(($I$2:$I$451=$AF22)*($J$1:$N$1=AI$18)*($A$2:$A$451=$AE22),$J$2:$N$451,""))</f>
        <v>0.16666666666666666</v>
      </c>
      <c r="AJ22" s="4">
        <f t="array" ref="AJ22">AVERAGE(IF(($I$2:$I$451=$AF22)*($J$1:$N$1=AJ$18)*($A$2:$A$451=$AE22),$J$2:$N$451,""))</f>
        <v>53.9</v>
      </c>
      <c r="AK22" s="4">
        <f t="array" ref="AK22">AVERAGE(IF(($I$2:$I$451=$AF22)*($J$1:$N$1=AK$18)*($A$2:$A$451=$AE22),$J$2:$N$451,""))</f>
        <v>50.93333333333333</v>
      </c>
      <c r="AM22" s="1">
        <v>2</v>
      </c>
      <c r="AN22">
        <v>4</v>
      </c>
      <c r="AO22" s="4">
        <f t="array" ref="AO22">AVERAGE(IF(($I$2:$I$451=$AN22)*($J$1:$N$1=AO$18)*($A$2:$A$451=$AM22),$J$2:$N$451,""))</f>
        <v>0</v>
      </c>
      <c r="AP22" s="4">
        <f t="array" ref="AP22">AVERAGE(IF(($I$2:$I$451=$AN22)*($J$1:$N$1=AP$18)*($A$2:$A$451=$AM22),$J$2:$N$451,""))</f>
        <v>0</v>
      </c>
      <c r="AQ22" s="4">
        <f t="array" ref="AQ22">AVERAGE(IF(($I$2:$I$451=$AN22)*($J$1:$N$1=AQ$18)*($A$2:$A$451=$AM22),$J$2:$N$451,""))</f>
        <v>0</v>
      </c>
      <c r="AR22" s="4">
        <f t="array" ref="AR22">AVERAGE(IF(($I$2:$I$451=$AN22)*($J$1:$N$1=AR$18)*($A$2:$A$451=$AM22),$J$2:$N$451,""))</f>
        <v>53.56666666666667</v>
      </c>
      <c r="AS22" s="4">
        <f t="array" ref="AS22">AVERAGE(IF(($I$2:$I$451=$AN22)*($J$1:$N$1=AS$18)*($A$2:$A$451=$AM22),$J$2:$N$451,""))</f>
        <v>51.43333333333333</v>
      </c>
      <c r="AU22" s="1">
        <v>3</v>
      </c>
      <c r="AV22">
        <v>4</v>
      </c>
      <c r="AW22" s="4">
        <f t="array" ref="AW22">AVERAGE(IF(($I$2:$I$451=$AV22)*($J$1:$N$1=AW$18)*($A$2:$A$451=$AU22),$J$2:$N$451,""))</f>
        <v>0</v>
      </c>
      <c r="AX22" s="4">
        <f t="array" ref="AX22">AVERAGE(IF(($I$2:$I$451=$AV22)*($J$1:$N$1=AX$18)*($A$2:$A$451=$AU22),$J$2:$N$451,""))</f>
        <v>0</v>
      </c>
      <c r="AY22" s="4">
        <f t="array" ref="AY22">AVERAGE(IF(($I$2:$I$451=$AV22)*($J$1:$N$1=AY$18)*($A$2:$A$451=$AU22),$J$2:$N$451,""))</f>
        <v>0.23333333333333334</v>
      </c>
      <c r="AZ22" s="4">
        <f t="array" ref="AZ22">AVERAGE(IF(($I$2:$I$451=$AV22)*($J$1:$N$1=AZ$18)*($A$2:$A$451=$AU22),$J$2:$N$451,""))</f>
        <v>47.466666666666669</v>
      </c>
      <c r="BA22" s="4">
        <f t="array" ref="BA22">AVERAGE(IF(($I$2:$I$451=$AV22)*($J$1:$N$1=BA$18)*($A$2:$A$451=$AU22),$J$2:$N$451,""))</f>
        <v>57.3</v>
      </c>
    </row>
    <row r="23" spans="1:53">
      <c r="A23">
        <v>1</v>
      </c>
      <c r="B23">
        <v>2</v>
      </c>
      <c r="C23" s="3">
        <v>15</v>
      </c>
      <c r="D23" s="3">
        <v>741</v>
      </c>
      <c r="E23" s="3">
        <v>0</v>
      </c>
      <c r="F23" s="3">
        <v>0</v>
      </c>
      <c r="G23" s="3">
        <v>0</v>
      </c>
      <c r="I23">
        <v>2</v>
      </c>
      <c r="J23" s="4">
        <v>0</v>
      </c>
      <c r="K23" s="4">
        <v>756</v>
      </c>
      <c r="L23" s="4">
        <v>0</v>
      </c>
      <c r="M23" s="4">
        <v>0</v>
      </c>
      <c r="N23" s="4">
        <v>0</v>
      </c>
      <c r="P23">
        <v>2</v>
      </c>
      <c r="Q23" s="5">
        <v>7</v>
      </c>
      <c r="R23" s="5">
        <v>749</v>
      </c>
      <c r="S23" s="5">
        <v>0</v>
      </c>
      <c r="T23" s="5">
        <v>0</v>
      </c>
      <c r="U23" s="5">
        <v>0</v>
      </c>
      <c r="W23">
        <v>2</v>
      </c>
      <c r="X23" s="1">
        <v>0</v>
      </c>
      <c r="Y23" s="1">
        <v>756</v>
      </c>
      <c r="Z23" s="1">
        <v>0</v>
      </c>
      <c r="AA23" s="1">
        <v>0</v>
      </c>
      <c r="AB23" s="1">
        <v>0</v>
      </c>
      <c r="AC23" s="1"/>
      <c r="AE23" s="1">
        <v>1</v>
      </c>
      <c r="AF23" s="6">
        <v>5</v>
      </c>
      <c r="AG23" s="4">
        <f t="array" ref="AG23">AVERAGE(IF(($I$2:$I$451=$AF23)*($J$1:$N$1=AG$18)*($A$2:$A$451=$AE23),$J$2:$N$451,""))</f>
        <v>0</v>
      </c>
      <c r="AH23" s="4">
        <f t="array" ref="AH23">AVERAGE(IF(($I$2:$I$451=$AF23)*($J$1:$N$1=AH$18)*($A$2:$A$451=$AE23),$J$2:$N$451,""))</f>
        <v>0</v>
      </c>
      <c r="AI23" s="4">
        <f t="array" ref="AI23">AVERAGE(IF(($I$2:$I$451=$AF23)*($J$1:$N$1=AI$18)*($A$2:$A$451=$AE23),$J$2:$N$451,""))</f>
        <v>0</v>
      </c>
      <c r="AJ23" s="4">
        <f t="array" ref="AJ23">AVERAGE(IF(($I$2:$I$451=$AF23)*($J$1:$N$1=AJ$18)*($A$2:$A$451=$AE23),$J$2:$N$451,""))</f>
        <v>22.2</v>
      </c>
      <c r="AK23" s="4">
        <f t="array" ref="AK23">AVERAGE(IF(($I$2:$I$451=$AF23)*($J$1:$N$1=AK$18)*($A$2:$A$451=$AE23),$J$2:$N$451,""))</f>
        <v>748.8</v>
      </c>
      <c r="AM23" s="1">
        <v>2</v>
      </c>
      <c r="AN23">
        <v>5</v>
      </c>
      <c r="AO23" s="4">
        <f t="array" ref="AO23">AVERAGE(IF(($I$2:$I$451=$AN23)*($J$1:$N$1=AO$18)*($A$2:$A$451=$AM23),$J$2:$N$451,""))</f>
        <v>0</v>
      </c>
      <c r="AP23" s="4">
        <f t="array" ref="AP23">AVERAGE(IF(($I$2:$I$451=$AN23)*($J$1:$N$1=AP$18)*($A$2:$A$451=$AM23),$J$2:$N$451,""))</f>
        <v>0</v>
      </c>
      <c r="AQ23" s="4">
        <f t="array" ref="AQ23">AVERAGE(IF(($I$2:$I$451=$AN23)*($J$1:$N$1=AQ$18)*($A$2:$A$451=$AM23),$J$2:$N$451,""))</f>
        <v>0</v>
      </c>
      <c r="AR23" s="4">
        <f t="array" ref="AR23">AVERAGE(IF(($I$2:$I$451=$AN23)*($J$1:$N$1=AR$18)*($A$2:$A$451=$AM23),$J$2:$N$451,""))</f>
        <v>22.266666666666666</v>
      </c>
      <c r="AS23" s="4">
        <f t="array" ref="AS23">AVERAGE(IF(($I$2:$I$451=$AN23)*($J$1:$N$1=AS$18)*($A$2:$A$451=$AM23),$J$2:$N$451,""))</f>
        <v>748.73333333333335</v>
      </c>
      <c r="AU23" s="1">
        <v>3</v>
      </c>
      <c r="AV23">
        <v>5</v>
      </c>
      <c r="AW23" s="4">
        <f t="array" ref="AW23">AVERAGE(IF(($I$2:$I$451=$AV23)*($J$1:$N$1=AW$18)*($A$2:$A$451=$AU23),$J$2:$N$451,""))</f>
        <v>0</v>
      </c>
      <c r="AX23" s="4">
        <f t="array" ref="AX23">AVERAGE(IF(($I$2:$I$451=$AV23)*($J$1:$N$1=AX$18)*($A$2:$A$451=$AU23),$J$2:$N$451,""))</f>
        <v>0</v>
      </c>
      <c r="AY23" s="4">
        <f t="array" ref="AY23">AVERAGE(IF(($I$2:$I$451=$AV23)*($J$1:$N$1=AY$18)*($A$2:$A$451=$AU23),$J$2:$N$451,""))</f>
        <v>3.3333333333333333E-2</v>
      </c>
      <c r="AZ23" s="4">
        <f t="array" ref="AZ23">AVERAGE(IF(($I$2:$I$451=$AV23)*($J$1:$N$1=AZ$18)*($A$2:$A$451=$AU23),$J$2:$N$451,""))</f>
        <v>20.666666666666668</v>
      </c>
      <c r="BA23" s="4">
        <f t="array" ref="BA23">AVERAGE(IF(($I$2:$I$451=$AV23)*($J$1:$N$1=BA$18)*($A$2:$A$451=$AU23),$J$2:$N$451,""))</f>
        <v>750.3</v>
      </c>
    </row>
    <row r="24" spans="1:53">
      <c r="A24">
        <v>1</v>
      </c>
      <c r="B24">
        <v>3</v>
      </c>
      <c r="C24" s="3">
        <v>1</v>
      </c>
      <c r="D24" s="3">
        <v>49</v>
      </c>
      <c r="E24" s="3">
        <v>46</v>
      </c>
      <c r="F24" s="3">
        <v>0</v>
      </c>
      <c r="G24" s="3">
        <v>34</v>
      </c>
      <c r="I24">
        <v>3</v>
      </c>
      <c r="J24" s="4">
        <v>0</v>
      </c>
      <c r="K24" s="4">
        <v>34</v>
      </c>
      <c r="L24" s="4">
        <v>70</v>
      </c>
      <c r="M24" s="4">
        <v>10</v>
      </c>
      <c r="N24" s="4">
        <v>16</v>
      </c>
      <c r="P24">
        <v>3</v>
      </c>
      <c r="Q24" s="5">
        <v>0</v>
      </c>
      <c r="R24" s="5">
        <v>29</v>
      </c>
      <c r="S24" s="5">
        <v>57</v>
      </c>
      <c r="T24" s="5">
        <v>39</v>
      </c>
      <c r="U24" s="5">
        <v>5</v>
      </c>
      <c r="W24">
        <v>3</v>
      </c>
      <c r="X24" s="1">
        <v>0</v>
      </c>
      <c r="Y24" s="1">
        <v>31</v>
      </c>
      <c r="Z24" s="1">
        <v>72</v>
      </c>
      <c r="AA24" s="1">
        <v>25</v>
      </c>
      <c r="AB24" s="1">
        <v>2</v>
      </c>
      <c r="AC24" s="1"/>
    </row>
    <row r="25" spans="1:53">
      <c r="A25">
        <v>1</v>
      </c>
      <c r="B25">
        <v>4</v>
      </c>
      <c r="C25" s="3">
        <v>0</v>
      </c>
      <c r="D25" s="3">
        <v>0</v>
      </c>
      <c r="E25" s="3">
        <v>0</v>
      </c>
      <c r="F25" s="3">
        <v>0</v>
      </c>
      <c r="G25" s="3">
        <v>105</v>
      </c>
      <c r="I25">
        <v>4</v>
      </c>
      <c r="J25" s="4">
        <v>0</v>
      </c>
      <c r="K25" s="4">
        <v>0</v>
      </c>
      <c r="L25" s="4">
        <v>0</v>
      </c>
      <c r="M25" s="4">
        <v>31</v>
      </c>
      <c r="N25" s="4">
        <v>74</v>
      </c>
      <c r="P25">
        <v>4</v>
      </c>
      <c r="Q25" s="5">
        <v>0</v>
      </c>
      <c r="R25" s="5">
        <v>0</v>
      </c>
      <c r="S25" s="5">
        <v>0</v>
      </c>
      <c r="T25" s="5">
        <v>65</v>
      </c>
      <c r="U25" s="5">
        <v>40</v>
      </c>
      <c r="W25">
        <v>4</v>
      </c>
      <c r="X25" s="1">
        <v>0</v>
      </c>
      <c r="Y25" s="1">
        <v>0</v>
      </c>
      <c r="Z25" s="1">
        <v>0</v>
      </c>
      <c r="AA25" s="1">
        <v>103</v>
      </c>
      <c r="AB25" s="1">
        <v>2</v>
      </c>
      <c r="AC25" s="1"/>
    </row>
    <row r="26" spans="1:53">
      <c r="A26">
        <v>1</v>
      </c>
      <c r="B26">
        <v>5</v>
      </c>
      <c r="C26" s="3">
        <v>0</v>
      </c>
      <c r="D26" s="3">
        <v>0</v>
      </c>
      <c r="E26" s="3">
        <v>0</v>
      </c>
      <c r="F26" s="3">
        <v>0</v>
      </c>
      <c r="G26" s="3">
        <v>771</v>
      </c>
      <c r="I26">
        <v>5</v>
      </c>
      <c r="J26" s="4">
        <v>0</v>
      </c>
      <c r="K26" s="4">
        <v>0</v>
      </c>
      <c r="L26" s="4">
        <v>0</v>
      </c>
      <c r="M26" s="4">
        <v>8</v>
      </c>
      <c r="N26" s="4">
        <v>763</v>
      </c>
      <c r="P26">
        <v>5</v>
      </c>
      <c r="Q26" s="5">
        <v>0</v>
      </c>
      <c r="R26" s="5">
        <v>0</v>
      </c>
      <c r="S26" s="5">
        <v>0</v>
      </c>
      <c r="T26" s="5">
        <v>31</v>
      </c>
      <c r="U26" s="5">
        <v>740</v>
      </c>
      <c r="W26">
        <v>5</v>
      </c>
      <c r="X26" s="1">
        <v>0</v>
      </c>
      <c r="Y26" s="1">
        <v>0</v>
      </c>
      <c r="Z26" s="1">
        <v>0</v>
      </c>
      <c r="AA26" s="1">
        <v>103</v>
      </c>
      <c r="AB26" s="1">
        <v>668</v>
      </c>
      <c r="AC26" s="1"/>
      <c r="AG26">
        <v>1</v>
      </c>
      <c r="AH26">
        <v>2</v>
      </c>
      <c r="AI26">
        <v>3</v>
      </c>
      <c r="AJ26">
        <v>4</v>
      </c>
      <c r="AK26">
        <v>5</v>
      </c>
      <c r="AO26">
        <v>1</v>
      </c>
      <c r="AP26">
        <v>2</v>
      </c>
      <c r="AQ26">
        <v>3</v>
      </c>
      <c r="AR26">
        <v>4</v>
      </c>
      <c r="AS26">
        <v>5</v>
      </c>
      <c r="AW26">
        <v>1</v>
      </c>
      <c r="AX26">
        <v>2</v>
      </c>
      <c r="AY26">
        <v>3</v>
      </c>
      <c r="AZ26">
        <v>4</v>
      </c>
      <c r="BA26">
        <v>5</v>
      </c>
    </row>
    <row r="27" spans="1:53">
      <c r="A27">
        <v>1</v>
      </c>
      <c r="B27">
        <v>1</v>
      </c>
      <c r="C27" s="3">
        <v>669</v>
      </c>
      <c r="D27" s="3">
        <v>69</v>
      </c>
      <c r="E27" s="3">
        <v>0</v>
      </c>
      <c r="F27" s="3">
        <v>0</v>
      </c>
      <c r="G27" s="3">
        <v>0</v>
      </c>
      <c r="I27">
        <v>1</v>
      </c>
      <c r="J27" s="4">
        <v>663</v>
      </c>
      <c r="K27" s="4">
        <v>74</v>
      </c>
      <c r="L27" s="4">
        <v>1</v>
      </c>
      <c r="M27" s="4">
        <v>0</v>
      </c>
      <c r="N27" s="4">
        <v>0</v>
      </c>
      <c r="P27">
        <v>1</v>
      </c>
      <c r="Q27" s="5">
        <v>665</v>
      </c>
      <c r="R27" s="5">
        <v>70</v>
      </c>
      <c r="S27" s="5">
        <v>3</v>
      </c>
      <c r="T27" s="5">
        <v>0</v>
      </c>
      <c r="U27" s="5">
        <v>0</v>
      </c>
      <c r="W27">
        <v>1</v>
      </c>
      <c r="X27" s="1">
        <v>671</v>
      </c>
      <c r="Y27" s="1">
        <v>64</v>
      </c>
      <c r="Z27" s="1">
        <v>3</v>
      </c>
      <c r="AA27" s="1">
        <v>0</v>
      </c>
      <c r="AB27" s="1">
        <v>0</v>
      </c>
      <c r="AC27" s="1"/>
      <c r="AE27" s="1">
        <v>1</v>
      </c>
      <c r="AF27" s="6">
        <v>1</v>
      </c>
      <c r="AG27" s="5">
        <f t="array" ref="AG27">AVERAGE(IF(($P$2:$P$451=$AF27)*($Q$1:$U$1=AG$10)*($A$2:$A$451=$AE27),$Q$2:$U$451,""))</f>
        <v>668.66666666666663</v>
      </c>
      <c r="AH27" s="5">
        <f t="array" ref="AH27">AVERAGE(IF(($P$2:$P$451=$AF27)*($Q$1:$U$1=AH$10)*($A$2:$A$451=$AE27),$Q$2:$U$451,""))</f>
        <v>65.033333333333331</v>
      </c>
      <c r="AI27" s="5">
        <f t="array" ref="AI27">AVERAGE(IF(($P$2:$P$451=$AF27)*($Q$1:$U$1=AI$10)*($A$2:$A$451=$AE27),$Q$2:$U$451,""))</f>
        <v>4.3</v>
      </c>
      <c r="AJ27" s="5">
        <f t="array" ref="AJ27">AVERAGE(IF(($P$2:$P$451=$AF27)*($Q$1:$U$1=AJ$10)*($A$2:$A$451=$AE27),$Q$2:$U$451,""))</f>
        <v>0</v>
      </c>
      <c r="AK27" s="5">
        <f t="array" ref="AK27">AVERAGE(IF(($P$2:$P$451=$AF27)*($Q$1:$U$1=AK$10)*($A$2:$A$451=$AE27),$Q$2:$U$451,""))</f>
        <v>0</v>
      </c>
      <c r="AM27" s="1">
        <v>2</v>
      </c>
      <c r="AN27">
        <v>1</v>
      </c>
      <c r="AO27" s="5">
        <f t="array" ref="AO27">AVERAGE(IF(($P$2:$P$451=$AN27)*($Q$1:$U$1=AO$10)*($A$2:$A$451=$AM27),$Q$2:$U$451,""))</f>
        <v>670.9</v>
      </c>
      <c r="AP27" s="5">
        <f t="array" ref="AP27">AVERAGE(IF(($P$2:$P$451=$AN27)*($Q$1:$U$1=AP$10)*($A$2:$A$451=$AM27),$Q$2:$U$451,""))</f>
        <v>64.8</v>
      </c>
      <c r="AQ27" s="5">
        <f t="array" ref="AQ27">AVERAGE(IF(($P$2:$P$451=$AN27)*($Q$1:$U$1=AQ$10)*($A$2:$A$451=$AM27),$Q$2:$U$451,""))</f>
        <v>2.2999999999999998</v>
      </c>
      <c r="AR27" s="5">
        <f t="array" ref="AR27">AVERAGE(IF(($P$2:$P$451=$AN27)*($Q$1:$U$1=AR$10)*($A$2:$A$451=$AM27),$Q$2:$U$451,""))</f>
        <v>0</v>
      </c>
      <c r="AS27" s="5">
        <f t="array" ref="AS27">AVERAGE(IF(($P$2:$P$451=$AN27)*($Q$1:$U$1=AS$10)*($A$2:$A$451=$AM27),$Q$2:$U$451,""))</f>
        <v>0</v>
      </c>
      <c r="AU27" s="1">
        <v>3</v>
      </c>
      <c r="AV27">
        <v>1</v>
      </c>
      <c r="AW27" s="5">
        <f t="array" ref="AW27">AVERAGE(IF(($P$2:$P$451=$AV27)*($Q$1:$U$1=AW$26)*($A$2:$A$451=$AU27),$Q$2:$U$451,""))</f>
        <v>669.23333333333335</v>
      </c>
      <c r="AX27" s="5">
        <f t="array" ref="AX27">AVERAGE(IF(($P$2:$P$451=$AV27)*($Q$1:$U$1=AX$26)*($A$2:$A$451=$AU27),$Q$2:$U$451,""))</f>
        <v>65.533333333333331</v>
      </c>
      <c r="AY27" s="5">
        <f t="array" ref="AY27">AVERAGE(IF(($P$2:$P$451=$AV27)*($Q$1:$U$1=AY$26)*($A$2:$A$451=$AU27),$Q$2:$U$451,""))</f>
        <v>3.2333333333333334</v>
      </c>
      <c r="AZ27" s="5">
        <f t="array" ref="AZ27">AVERAGE(IF(($P$2:$P$451=$AV27)*($Q$1:$U$1=AZ$26)*($A$2:$A$451=$AU27),$Q$2:$U$451,""))</f>
        <v>0</v>
      </c>
      <c r="BA27" s="5">
        <f t="array" ref="BA27">AVERAGE(IF(($P$2:$P$451=$AV27)*($Q$1:$U$1=BA$26)*($A$2:$A$451=$AU27),$Q$2:$U$451,""))</f>
        <v>0</v>
      </c>
    </row>
    <row r="28" spans="1:53">
      <c r="A28">
        <v>1</v>
      </c>
      <c r="B28">
        <v>2</v>
      </c>
      <c r="C28" s="3">
        <v>0</v>
      </c>
      <c r="D28" s="3">
        <v>756</v>
      </c>
      <c r="E28" s="3">
        <v>0</v>
      </c>
      <c r="F28" s="3">
        <v>0</v>
      </c>
      <c r="G28" s="3">
        <v>0</v>
      </c>
      <c r="I28">
        <v>2</v>
      </c>
      <c r="J28" s="4">
        <v>1</v>
      </c>
      <c r="K28" s="4">
        <v>755</v>
      </c>
      <c r="L28" s="4">
        <v>0</v>
      </c>
      <c r="M28" s="4">
        <v>0</v>
      </c>
      <c r="N28" s="4">
        <v>0</v>
      </c>
      <c r="P28">
        <v>2</v>
      </c>
      <c r="Q28" s="5">
        <v>14</v>
      </c>
      <c r="R28" s="5">
        <v>742</v>
      </c>
      <c r="S28" s="5">
        <v>0</v>
      </c>
      <c r="T28" s="5">
        <v>0</v>
      </c>
      <c r="U28" s="5">
        <v>0</v>
      </c>
      <c r="W28">
        <v>2</v>
      </c>
      <c r="X28" s="1">
        <v>0</v>
      </c>
      <c r="Y28" s="1">
        <v>756</v>
      </c>
      <c r="Z28" s="1">
        <v>0</v>
      </c>
      <c r="AA28" s="1">
        <v>0</v>
      </c>
      <c r="AB28" s="1">
        <v>0</v>
      </c>
      <c r="AC28" s="1"/>
      <c r="AE28" s="1">
        <v>1</v>
      </c>
      <c r="AF28" s="6">
        <v>2</v>
      </c>
      <c r="AG28" s="5">
        <f t="array" ref="AG28">AVERAGE(IF(($P$2:$P$451=$AF28)*($Q$1:$U$1=AG$10)*($A$2:$A$451=$AE28),$Q$2:$U$451,""))</f>
        <v>39.266666666666666</v>
      </c>
      <c r="AH28" s="5">
        <f t="array" ref="AH28">AVERAGE(IF(($P$2:$P$451=$AF28)*($Q$1:$U$1=AH$10)*($A$2:$A$451=$AE28),$Q$2:$U$451,""))</f>
        <v>711.4666666666667</v>
      </c>
      <c r="AI28" s="5">
        <f t="array" ref="AI28">AVERAGE(IF(($P$2:$P$451=$AF28)*($Q$1:$U$1=AI$10)*($A$2:$A$451=$AE28),$Q$2:$U$451,""))</f>
        <v>5.2666666666666666</v>
      </c>
      <c r="AJ28" s="5">
        <f t="array" ref="AJ28">AVERAGE(IF(($P$2:$P$451=$AF28)*($Q$1:$U$1=AJ$10)*($A$2:$A$451=$AE28),$Q$2:$U$451,""))</f>
        <v>0</v>
      </c>
      <c r="AK28" s="5">
        <f t="array" ref="AK28">AVERAGE(IF(($P$2:$P$451=$AF28)*($Q$1:$U$1=AK$10)*($A$2:$A$451=$AE28),$Q$2:$U$451,""))</f>
        <v>0</v>
      </c>
      <c r="AM28" s="1">
        <v>2</v>
      </c>
      <c r="AN28">
        <v>2</v>
      </c>
      <c r="AO28" s="5">
        <f t="array" ref="AO28">AVERAGE(IF(($P$2:$P$451=$AN28)*($Q$1:$U$1=AO$10)*($A$2:$A$451=$AM28),$Q$2:$U$451,""))</f>
        <v>37.166666666666664</v>
      </c>
      <c r="AP28" s="5">
        <f t="array" ref="AP28">AVERAGE(IF(($P$2:$P$451=$AN28)*($Q$1:$U$1=AP$10)*($A$2:$A$451=$AM28),$Q$2:$U$451,""))</f>
        <v>716.3</v>
      </c>
      <c r="AQ28" s="5">
        <f t="array" ref="AQ28">AVERAGE(IF(($P$2:$P$451=$AN28)*($Q$1:$U$1=AQ$10)*($A$2:$A$451=$AM28),$Q$2:$U$451,""))</f>
        <v>2.5333333333333332</v>
      </c>
      <c r="AR28" s="5">
        <f t="array" ref="AR28">AVERAGE(IF(($P$2:$P$451=$AN28)*($Q$1:$U$1=AR$10)*($A$2:$A$451=$AM28),$Q$2:$U$451,""))</f>
        <v>0</v>
      </c>
      <c r="AS28" s="5">
        <f t="array" ref="AS28">AVERAGE(IF(($P$2:$P$451=$AN28)*($Q$1:$U$1=AS$10)*($A$2:$A$451=$AM28),$Q$2:$U$451,""))</f>
        <v>0</v>
      </c>
      <c r="AU28" s="1">
        <v>3</v>
      </c>
      <c r="AV28">
        <v>2</v>
      </c>
      <c r="AW28" s="5">
        <f t="array" ref="AW28">AVERAGE(IF(($P$2:$P$451=$AV28)*($Q$1:$U$1=AW$26)*($A$2:$A$451=$AU28),$Q$2:$U$451,""))</f>
        <v>54.633333333333333</v>
      </c>
      <c r="AX28" s="5">
        <f t="array" ref="AX28">AVERAGE(IF(($P$2:$P$451=$AV28)*($Q$1:$U$1=AX$26)*($A$2:$A$451=$AU28),$Q$2:$U$451,""))</f>
        <v>699.8</v>
      </c>
      <c r="AY28" s="5">
        <f t="array" ref="AY28">AVERAGE(IF(($P$2:$P$451=$AV28)*($Q$1:$U$1=AY$26)*($A$2:$A$451=$AU28),$Q$2:$U$451,""))</f>
        <v>1.5666666666666667</v>
      </c>
      <c r="AZ28" s="5">
        <f t="array" ref="AZ28">AVERAGE(IF(($P$2:$P$451=$AV28)*($Q$1:$U$1=AZ$26)*($A$2:$A$451=$AU28),$Q$2:$U$451,""))</f>
        <v>0</v>
      </c>
      <c r="BA28" s="5">
        <f t="array" ref="BA28">AVERAGE(IF(($P$2:$P$451=$AV28)*($Q$1:$U$1=BA$26)*($A$2:$A$451=$AU28),$Q$2:$U$451,""))</f>
        <v>0</v>
      </c>
    </row>
    <row r="29" spans="1:53">
      <c r="A29">
        <v>1</v>
      </c>
      <c r="B29">
        <v>3</v>
      </c>
      <c r="C29" s="3">
        <v>0</v>
      </c>
      <c r="D29" s="3">
        <v>59</v>
      </c>
      <c r="E29" s="3">
        <v>36</v>
      </c>
      <c r="F29" s="3">
        <v>1</v>
      </c>
      <c r="G29" s="3">
        <v>34</v>
      </c>
      <c r="I29">
        <v>3</v>
      </c>
      <c r="J29" s="4">
        <v>0</v>
      </c>
      <c r="K29" s="4">
        <v>42</v>
      </c>
      <c r="L29" s="4">
        <v>56</v>
      </c>
      <c r="M29" s="4">
        <v>7</v>
      </c>
      <c r="N29" s="4">
        <v>25</v>
      </c>
      <c r="P29">
        <v>3</v>
      </c>
      <c r="Q29" s="5">
        <v>0</v>
      </c>
      <c r="R29" s="5">
        <v>35</v>
      </c>
      <c r="S29" s="5">
        <v>50</v>
      </c>
      <c r="T29" s="5">
        <v>9</v>
      </c>
      <c r="U29" s="5">
        <v>36</v>
      </c>
      <c r="W29">
        <v>3</v>
      </c>
      <c r="X29" s="1">
        <v>0</v>
      </c>
      <c r="Y29" s="1">
        <v>34</v>
      </c>
      <c r="Z29" s="1">
        <v>78</v>
      </c>
      <c r="AA29" s="1">
        <v>14</v>
      </c>
      <c r="AB29" s="1">
        <v>4</v>
      </c>
      <c r="AC29" s="1"/>
      <c r="AE29" s="1">
        <v>1</v>
      </c>
      <c r="AF29" s="6">
        <v>3</v>
      </c>
      <c r="AG29" s="5">
        <f t="array" ref="AG29">AVERAGE(IF(($P$2:$P$451=$AF29)*($Q$1:$U$1=AG$10)*($A$2:$A$451=$AE29),$Q$2:$U$451,""))</f>
        <v>1.3666666666666667</v>
      </c>
      <c r="AH29" s="5">
        <f t="array" ref="AH29">AVERAGE(IF(($P$2:$P$451=$AF29)*($Q$1:$U$1=AH$10)*($A$2:$A$451=$AE29),$Q$2:$U$451,""))</f>
        <v>35.166666666666664</v>
      </c>
      <c r="AI29" s="5">
        <f t="array" ref="AI29">AVERAGE(IF(($P$2:$P$451=$AF29)*($Q$1:$U$1=AI$10)*($A$2:$A$451=$AE29),$Q$2:$U$451,""))</f>
        <v>50.666666666666664</v>
      </c>
      <c r="AJ29" s="5">
        <f t="array" ref="AJ29">AVERAGE(IF(($P$2:$P$451=$AF29)*($Q$1:$U$1=AJ$10)*($A$2:$A$451=$AE29),$Q$2:$U$451,""))</f>
        <v>27.966666666666665</v>
      </c>
      <c r="AK29" s="5">
        <f t="array" ref="AK29">AVERAGE(IF(($P$2:$P$451=$AF29)*($Q$1:$U$1=AK$10)*($A$2:$A$451=$AE29),$Q$2:$U$451,""))</f>
        <v>14.833333333333334</v>
      </c>
      <c r="AM29" s="1">
        <v>2</v>
      </c>
      <c r="AN29">
        <v>3</v>
      </c>
      <c r="AO29" s="5">
        <f t="array" ref="AO29">AVERAGE(IF(($P$2:$P$451=$AN29)*($Q$1:$U$1=AO$10)*($A$2:$A$451=$AM29),$Q$2:$U$451,""))</f>
        <v>2.4333333333333331</v>
      </c>
      <c r="AP29" s="5">
        <f t="array" ref="AP29">AVERAGE(IF(($P$2:$P$451=$AN29)*($Q$1:$U$1=AP$10)*($A$2:$A$451=$AM29),$Q$2:$U$451,""))</f>
        <v>36.266666666666666</v>
      </c>
      <c r="AQ29" s="5">
        <f t="array" ref="AQ29">AVERAGE(IF(($P$2:$P$451=$AN29)*($Q$1:$U$1=AQ$10)*($A$2:$A$451=$AM29),$Q$2:$U$451,""))</f>
        <v>48.5</v>
      </c>
      <c r="AR29" s="5">
        <f t="array" ref="AR29">AVERAGE(IF(($P$2:$P$451=$AN29)*($Q$1:$U$1=AR$10)*($A$2:$A$451=$AM29),$Q$2:$U$451,""))</f>
        <v>26.466666666666665</v>
      </c>
      <c r="AS29" s="5">
        <f t="array" ref="AS29">AVERAGE(IF(($P$2:$P$451=$AN29)*($Q$1:$U$1=AS$10)*($A$2:$A$451=$AM29),$Q$2:$U$451,""))</f>
        <v>16.333333333333332</v>
      </c>
      <c r="AU29" s="1">
        <v>3</v>
      </c>
      <c r="AV29">
        <v>3</v>
      </c>
      <c r="AW29" s="5">
        <f t="array" ref="AW29">AVERAGE(IF(($P$2:$P$451=$AV29)*($Q$1:$U$1=AW$26)*($A$2:$A$451=$AU29),$Q$2:$U$451,""))</f>
        <v>3.6333333333333333</v>
      </c>
      <c r="AX29" s="5">
        <f t="array" ref="AX29">AVERAGE(IF(($P$2:$P$451=$AV29)*($Q$1:$U$1=AX$26)*($A$2:$A$451=$AU29),$Q$2:$U$451,""))</f>
        <v>35.833333333333336</v>
      </c>
      <c r="AY29" s="5">
        <f t="array" ref="AY29">AVERAGE(IF(($P$2:$P$451=$AV29)*($Q$1:$U$1=AY$26)*($A$2:$A$451=$AU29),$Q$2:$U$451,""))</f>
        <v>51.166666666666664</v>
      </c>
      <c r="AZ29" s="5">
        <f t="array" ref="AZ29">AVERAGE(IF(($P$2:$P$451=$AV29)*($Q$1:$U$1=AZ$26)*($A$2:$A$451=$AU29),$Q$2:$U$451,""))</f>
        <v>22.166666666666668</v>
      </c>
      <c r="BA29" s="5">
        <f t="array" ref="BA29">AVERAGE(IF(($P$2:$P$451=$AV29)*($Q$1:$U$1=BA$26)*($A$2:$A$451=$AU29),$Q$2:$U$451,""))</f>
        <v>17.2</v>
      </c>
    </row>
    <row r="30" spans="1:53">
      <c r="A30">
        <v>1</v>
      </c>
      <c r="B30">
        <v>4</v>
      </c>
      <c r="C30" s="3">
        <v>0</v>
      </c>
      <c r="D30" s="3">
        <v>0</v>
      </c>
      <c r="E30" s="3">
        <v>0</v>
      </c>
      <c r="F30" s="3">
        <v>0</v>
      </c>
      <c r="G30" s="3">
        <v>105</v>
      </c>
      <c r="I30">
        <v>4</v>
      </c>
      <c r="J30" s="4">
        <v>0</v>
      </c>
      <c r="K30" s="4">
        <v>0</v>
      </c>
      <c r="L30" s="4">
        <v>0</v>
      </c>
      <c r="M30" s="4">
        <v>38</v>
      </c>
      <c r="N30" s="4">
        <v>67</v>
      </c>
      <c r="P30">
        <v>4</v>
      </c>
      <c r="Q30" s="5">
        <v>0</v>
      </c>
      <c r="R30" s="5">
        <v>0</v>
      </c>
      <c r="S30" s="5">
        <v>0</v>
      </c>
      <c r="T30" s="5">
        <v>63</v>
      </c>
      <c r="U30" s="5">
        <v>42</v>
      </c>
      <c r="W30">
        <v>4</v>
      </c>
      <c r="X30" s="1">
        <v>0</v>
      </c>
      <c r="Y30" s="1">
        <v>0</v>
      </c>
      <c r="Z30" s="1">
        <v>1</v>
      </c>
      <c r="AA30" s="1">
        <v>90</v>
      </c>
      <c r="AB30" s="1">
        <v>14</v>
      </c>
      <c r="AC30" s="1"/>
      <c r="AE30" s="1">
        <v>1</v>
      </c>
      <c r="AF30" s="6">
        <v>4</v>
      </c>
      <c r="AG30" s="5">
        <f t="array" ref="AG30">AVERAGE(IF(($P$2:$P$451=$AF30)*($Q$1:$U$1=AG$10)*($A$2:$A$451=$AE30),$Q$2:$U$451,""))</f>
        <v>0</v>
      </c>
      <c r="AH30" s="5">
        <f t="array" ref="AH30">AVERAGE(IF(($P$2:$P$451=$AF30)*($Q$1:$U$1=AH$10)*($A$2:$A$451=$AE30),$Q$2:$U$451,""))</f>
        <v>0</v>
      </c>
      <c r="AI30" s="5">
        <f t="array" ref="AI30">AVERAGE(IF(($P$2:$P$451=$AF30)*($Q$1:$U$1=AI$10)*($A$2:$A$451=$AE30),$Q$2:$U$451,""))</f>
        <v>1.0666666666666667</v>
      </c>
      <c r="AJ30" s="5">
        <f t="array" ref="AJ30">AVERAGE(IF(($P$2:$P$451=$AF30)*($Q$1:$U$1=AJ$10)*($A$2:$A$451=$AE30),$Q$2:$U$451,""))</f>
        <v>76.233333333333334</v>
      </c>
      <c r="AK30" s="5">
        <f t="array" ref="AK30">AVERAGE(IF(($P$2:$P$451=$AF30)*($Q$1:$U$1=AK$10)*($A$2:$A$451=$AE30),$Q$2:$U$451,""))</f>
        <v>27.7</v>
      </c>
      <c r="AM30" s="1">
        <v>2</v>
      </c>
      <c r="AN30">
        <v>4</v>
      </c>
      <c r="AO30" s="5">
        <f t="array" ref="AO30">AVERAGE(IF(($P$2:$P$451=$AN30)*($Q$1:$U$1=AO$10)*($A$2:$A$451=$AM30),$Q$2:$U$451,""))</f>
        <v>0</v>
      </c>
      <c r="AP30" s="5">
        <f t="array" ref="AP30">AVERAGE(IF(($P$2:$P$451=$AN30)*($Q$1:$U$1=AP$10)*($A$2:$A$451=$AM30),$Q$2:$U$451,""))</f>
        <v>0</v>
      </c>
      <c r="AQ30" s="5">
        <f t="array" ref="AQ30">AVERAGE(IF(($P$2:$P$451=$AN30)*($Q$1:$U$1=AQ$10)*($A$2:$A$451=$AM30),$Q$2:$U$451,""))</f>
        <v>0.8666666666666667</v>
      </c>
      <c r="AR30" s="5">
        <f t="array" ref="AR30">AVERAGE(IF(($P$2:$P$451=$AN30)*($Q$1:$U$1=AR$10)*($A$2:$A$451=$AM30),$Q$2:$U$451,""))</f>
        <v>72.2</v>
      </c>
      <c r="AS30" s="5">
        <f t="array" ref="AS30">AVERAGE(IF(($P$2:$P$451=$AN30)*($Q$1:$U$1=AS$10)*($A$2:$A$451=$AM30),$Q$2:$U$451,""))</f>
        <v>31.933333333333334</v>
      </c>
      <c r="AU30" s="1">
        <v>3</v>
      </c>
      <c r="AV30">
        <v>4</v>
      </c>
      <c r="AW30" s="5">
        <f t="array" ref="AW30">AVERAGE(IF(($P$2:$P$451=$AV30)*($Q$1:$U$1=AW$26)*($A$2:$A$451=$AU30),$Q$2:$U$451,""))</f>
        <v>3.3333333333333333E-2</v>
      </c>
      <c r="AX30" s="5">
        <f t="array" ref="AX30">AVERAGE(IF(($P$2:$P$451=$AV30)*($Q$1:$U$1=AX$26)*($A$2:$A$451=$AU30),$Q$2:$U$451,""))</f>
        <v>0</v>
      </c>
      <c r="AY30" s="5">
        <f t="array" ref="AY30">AVERAGE(IF(($P$2:$P$451=$AV30)*($Q$1:$U$1=AY$26)*($A$2:$A$451=$AU30),$Q$2:$U$451,""))</f>
        <v>3.0666666666666669</v>
      </c>
      <c r="AZ30" s="5">
        <f t="array" ref="AZ30">AVERAGE(IF(($P$2:$P$451=$AV30)*($Q$1:$U$1=AZ$26)*($A$2:$A$451=$AU30),$Q$2:$U$451,""))</f>
        <v>63.266666666666666</v>
      </c>
      <c r="BA30" s="5">
        <f t="array" ref="BA30">AVERAGE(IF(($P$2:$P$451=$AV30)*($Q$1:$U$1=BA$26)*($A$2:$A$451=$AU30),$Q$2:$U$451,""))</f>
        <v>38.633333333333333</v>
      </c>
    </row>
    <row r="31" spans="1:53">
      <c r="A31">
        <v>1</v>
      </c>
      <c r="B31">
        <v>5</v>
      </c>
      <c r="C31" s="3">
        <v>0</v>
      </c>
      <c r="D31" s="3">
        <v>0</v>
      </c>
      <c r="E31" s="3">
        <v>0</v>
      </c>
      <c r="F31" s="3">
        <v>0</v>
      </c>
      <c r="G31" s="3">
        <v>771</v>
      </c>
      <c r="I31">
        <v>5</v>
      </c>
      <c r="J31" s="4">
        <v>0</v>
      </c>
      <c r="K31" s="4">
        <v>0</v>
      </c>
      <c r="L31" s="4">
        <v>0</v>
      </c>
      <c r="M31" s="4">
        <v>19</v>
      </c>
      <c r="N31" s="4">
        <v>752</v>
      </c>
      <c r="P31">
        <v>5</v>
      </c>
      <c r="Q31" s="5">
        <v>0</v>
      </c>
      <c r="R31" s="5">
        <v>0</v>
      </c>
      <c r="S31" s="5">
        <v>0</v>
      </c>
      <c r="T31" s="5">
        <v>80</v>
      </c>
      <c r="U31" s="5">
        <v>691</v>
      </c>
      <c r="W31">
        <v>5</v>
      </c>
      <c r="X31" s="1">
        <v>0</v>
      </c>
      <c r="Y31" s="1">
        <v>0</v>
      </c>
      <c r="Z31" s="1">
        <v>0</v>
      </c>
      <c r="AA31" s="1">
        <v>135</v>
      </c>
      <c r="AB31" s="1">
        <v>636</v>
      </c>
      <c r="AC31" s="1"/>
      <c r="AE31" s="1">
        <v>1</v>
      </c>
      <c r="AF31" s="6">
        <v>5</v>
      </c>
      <c r="AG31" s="5">
        <f t="array" ref="AG31">AVERAGE(IF(($P$2:$P$451=$AF31)*($Q$1:$U$1=AG$10)*($A$2:$A$451=$AE31),$Q$2:$U$451,""))</f>
        <v>0</v>
      </c>
      <c r="AH31" s="5">
        <f t="array" ref="AH31">AVERAGE(IF(($P$2:$P$451=$AF31)*($Q$1:$U$1=AH$10)*($A$2:$A$451=$AE31),$Q$2:$U$451,""))</f>
        <v>0</v>
      </c>
      <c r="AI31" s="5">
        <f t="array" ref="AI31">AVERAGE(IF(($P$2:$P$451=$AF31)*($Q$1:$U$1=AI$10)*($A$2:$A$451=$AE31),$Q$2:$U$451,""))</f>
        <v>0.26666666666666666</v>
      </c>
      <c r="AJ31" s="5">
        <f t="array" ref="AJ31">AVERAGE(IF(($P$2:$P$451=$AF31)*($Q$1:$U$1=AJ$10)*($A$2:$A$451=$AE31),$Q$2:$U$451,""))</f>
        <v>44.833333333333336</v>
      </c>
      <c r="AK31" s="5">
        <f t="array" ref="AK31">AVERAGE(IF(($P$2:$P$451=$AF31)*($Q$1:$U$1=AK$10)*($A$2:$A$451=$AE31),$Q$2:$U$451,""))</f>
        <v>725.9</v>
      </c>
      <c r="AM31" s="1">
        <v>2</v>
      </c>
      <c r="AN31">
        <v>5</v>
      </c>
      <c r="AO31" s="5">
        <f t="array" ref="AO31">AVERAGE(IF(($P$2:$P$451=$AN31)*($Q$1:$U$1=AO$10)*($A$2:$A$451=$AM31),$Q$2:$U$451,""))</f>
        <v>0</v>
      </c>
      <c r="AP31" s="5">
        <f t="array" ref="AP31">AVERAGE(IF(($P$2:$P$451=$AN31)*($Q$1:$U$1=AP$10)*($A$2:$A$451=$AM31),$Q$2:$U$451,""))</f>
        <v>0</v>
      </c>
      <c r="AQ31" s="5">
        <f t="array" ref="AQ31">AVERAGE(IF(($P$2:$P$451=$AN31)*($Q$1:$U$1=AQ$10)*($A$2:$A$451=$AM31),$Q$2:$U$451,""))</f>
        <v>0.3</v>
      </c>
      <c r="AR31" s="5">
        <f t="array" ref="AR31">AVERAGE(IF(($P$2:$P$451=$AN31)*($Q$1:$U$1=AR$10)*($A$2:$A$451=$AM31),$Q$2:$U$451,""))</f>
        <v>37.133333333333333</v>
      </c>
      <c r="AS31" s="5">
        <f t="array" ref="AS31">AVERAGE(IF(($P$2:$P$451=$AN31)*($Q$1:$U$1=AS$10)*($A$2:$A$451=$AM31),$Q$2:$U$451,""))</f>
        <v>733.56666666666672</v>
      </c>
      <c r="AU31" s="1">
        <v>3</v>
      </c>
      <c r="AV31">
        <v>5</v>
      </c>
      <c r="AW31" s="5">
        <f t="array" ref="AW31">AVERAGE(IF(($P$2:$P$451=$AV31)*($Q$1:$U$1=AW$26)*($A$2:$A$451=$AU31),$Q$2:$U$451,""))</f>
        <v>0</v>
      </c>
      <c r="AX31" s="5">
        <f t="array" ref="AX31">AVERAGE(IF(($P$2:$P$451=$AV31)*($Q$1:$U$1=AX$26)*($A$2:$A$451=$AU31),$Q$2:$U$451,""))</f>
        <v>0</v>
      </c>
      <c r="AY31" s="5">
        <f t="array" ref="AY31">AVERAGE(IF(($P$2:$P$451=$AV31)*($Q$1:$U$1=AY$26)*($A$2:$A$451=$AU31),$Q$2:$U$451,""))</f>
        <v>0.66666666666666663</v>
      </c>
      <c r="AZ31" s="5">
        <f t="array" ref="AZ31">AVERAGE(IF(($P$2:$P$451=$AV31)*($Q$1:$U$1=AZ$26)*($A$2:$A$451=$AU31),$Q$2:$U$451,""))</f>
        <v>37.233333333333334</v>
      </c>
      <c r="BA31" s="5">
        <f t="array" ref="BA31">AVERAGE(IF(($P$2:$P$451=$AV31)*($Q$1:$U$1=BA$26)*($A$2:$A$451=$AU31),$Q$2:$U$451,""))</f>
        <v>733.1</v>
      </c>
    </row>
    <row r="32" spans="1:53">
      <c r="A32">
        <v>1</v>
      </c>
      <c r="B32">
        <v>1</v>
      </c>
      <c r="C32" s="3">
        <v>671</v>
      </c>
      <c r="D32" s="3">
        <v>67</v>
      </c>
      <c r="E32" s="3">
        <v>0</v>
      </c>
      <c r="F32" s="3">
        <v>0</v>
      </c>
      <c r="G32" s="3">
        <v>0</v>
      </c>
      <c r="I32">
        <v>1</v>
      </c>
      <c r="J32" s="4">
        <v>664</v>
      </c>
      <c r="K32" s="4">
        <v>71</v>
      </c>
      <c r="L32" s="4">
        <v>3</v>
      </c>
      <c r="M32" s="4">
        <v>0</v>
      </c>
      <c r="N32" s="4">
        <v>0</v>
      </c>
      <c r="P32">
        <v>1</v>
      </c>
      <c r="Q32" s="5">
        <v>658</v>
      </c>
      <c r="R32" s="5">
        <v>66</v>
      </c>
      <c r="S32" s="5">
        <v>14</v>
      </c>
      <c r="T32" s="5">
        <v>0</v>
      </c>
      <c r="U32" s="5">
        <v>0</v>
      </c>
      <c r="W32">
        <v>1</v>
      </c>
      <c r="X32" s="1">
        <v>668</v>
      </c>
      <c r="Y32" s="1">
        <v>67</v>
      </c>
      <c r="Z32" s="1">
        <v>3</v>
      </c>
      <c r="AA32" s="1">
        <v>0</v>
      </c>
      <c r="AB32" s="1">
        <v>0</v>
      </c>
      <c r="AC32" s="1"/>
    </row>
    <row r="33" spans="1:53">
      <c r="A33">
        <v>1</v>
      </c>
      <c r="B33">
        <v>2</v>
      </c>
      <c r="C33" s="3">
        <v>26</v>
      </c>
      <c r="D33" s="3">
        <v>730</v>
      </c>
      <c r="E33" s="3">
        <v>0</v>
      </c>
      <c r="F33" s="3">
        <v>0</v>
      </c>
      <c r="G33" s="3">
        <v>0</v>
      </c>
      <c r="I33">
        <v>2</v>
      </c>
      <c r="J33" s="4">
        <v>36</v>
      </c>
      <c r="K33" s="4">
        <v>720</v>
      </c>
      <c r="L33" s="4">
        <v>0</v>
      </c>
      <c r="M33" s="4">
        <v>0</v>
      </c>
      <c r="N33" s="4">
        <v>0</v>
      </c>
      <c r="P33">
        <v>2</v>
      </c>
      <c r="Q33" s="5">
        <v>19</v>
      </c>
      <c r="R33" s="5">
        <v>665</v>
      </c>
      <c r="S33" s="5">
        <v>72</v>
      </c>
      <c r="T33" s="5">
        <v>0</v>
      </c>
      <c r="U33" s="5">
        <v>0</v>
      </c>
      <c r="W33">
        <v>2</v>
      </c>
      <c r="X33" s="1">
        <v>36</v>
      </c>
      <c r="Y33" s="1">
        <v>720</v>
      </c>
      <c r="Z33" s="1">
        <v>0</v>
      </c>
      <c r="AA33" s="1">
        <v>0</v>
      </c>
      <c r="AB33" s="1">
        <v>0</v>
      </c>
      <c r="AC33" s="1"/>
    </row>
    <row r="34" spans="1:53">
      <c r="A34">
        <v>1</v>
      </c>
      <c r="B34">
        <v>3</v>
      </c>
      <c r="C34" s="3">
        <v>0</v>
      </c>
      <c r="D34" s="3">
        <v>64</v>
      </c>
      <c r="E34" s="3">
        <v>30</v>
      </c>
      <c r="F34" s="3">
        <v>5</v>
      </c>
      <c r="G34" s="3">
        <v>31</v>
      </c>
      <c r="I34">
        <v>3</v>
      </c>
      <c r="J34" s="4">
        <v>0</v>
      </c>
      <c r="K34" s="4">
        <v>38</v>
      </c>
      <c r="L34" s="4">
        <v>63</v>
      </c>
      <c r="M34" s="4">
        <v>14</v>
      </c>
      <c r="N34" s="4">
        <v>15</v>
      </c>
      <c r="P34">
        <v>3</v>
      </c>
      <c r="Q34" s="5">
        <v>0</v>
      </c>
      <c r="R34" s="5">
        <v>24</v>
      </c>
      <c r="S34" s="5">
        <v>56</v>
      </c>
      <c r="T34" s="5">
        <v>30</v>
      </c>
      <c r="U34" s="5">
        <v>20</v>
      </c>
      <c r="W34">
        <v>3</v>
      </c>
      <c r="X34" s="1">
        <v>0</v>
      </c>
      <c r="Y34" s="1">
        <v>30</v>
      </c>
      <c r="Z34" s="1">
        <v>81</v>
      </c>
      <c r="AA34" s="1">
        <v>17</v>
      </c>
      <c r="AB34" s="1">
        <v>2</v>
      </c>
      <c r="AC34" s="1"/>
      <c r="AG34">
        <v>1</v>
      </c>
      <c r="AH34">
        <v>2</v>
      </c>
      <c r="AI34">
        <v>3</v>
      </c>
      <c r="AJ34">
        <v>4</v>
      </c>
      <c r="AK34">
        <v>5</v>
      </c>
      <c r="AO34">
        <v>1</v>
      </c>
      <c r="AP34">
        <v>2</v>
      </c>
      <c r="AQ34">
        <v>3</v>
      </c>
      <c r="AR34">
        <v>4</v>
      </c>
      <c r="AS34">
        <v>5</v>
      </c>
      <c r="AW34">
        <v>1</v>
      </c>
      <c r="AX34">
        <v>2</v>
      </c>
      <c r="AY34">
        <v>3</v>
      </c>
      <c r="AZ34">
        <v>4</v>
      </c>
      <c r="BA34">
        <v>5</v>
      </c>
    </row>
    <row r="35" spans="1:53">
      <c r="A35">
        <v>1</v>
      </c>
      <c r="B35">
        <v>4</v>
      </c>
      <c r="C35" s="3">
        <v>0</v>
      </c>
      <c r="D35" s="3">
        <v>0</v>
      </c>
      <c r="E35" s="3">
        <v>0</v>
      </c>
      <c r="F35" s="3">
        <v>6</v>
      </c>
      <c r="G35" s="3">
        <v>99</v>
      </c>
      <c r="I35">
        <v>4</v>
      </c>
      <c r="J35" s="4">
        <v>0</v>
      </c>
      <c r="K35" s="4">
        <v>0</v>
      </c>
      <c r="L35" s="4">
        <v>0</v>
      </c>
      <c r="M35" s="4">
        <v>76</v>
      </c>
      <c r="N35" s="4">
        <v>29</v>
      </c>
      <c r="P35">
        <v>4</v>
      </c>
      <c r="Q35" s="5">
        <v>0</v>
      </c>
      <c r="R35" s="5">
        <v>0</v>
      </c>
      <c r="S35" s="5">
        <v>0</v>
      </c>
      <c r="T35" s="5">
        <v>87</v>
      </c>
      <c r="U35" s="5">
        <v>18</v>
      </c>
      <c r="W35">
        <v>4</v>
      </c>
      <c r="X35" s="1">
        <v>0</v>
      </c>
      <c r="Y35" s="1">
        <v>0</v>
      </c>
      <c r="Z35" s="1">
        <v>1</v>
      </c>
      <c r="AA35" s="1">
        <v>95</v>
      </c>
      <c r="AB35" s="1">
        <v>9</v>
      </c>
      <c r="AC35" s="1"/>
      <c r="AE35" s="1">
        <v>1</v>
      </c>
      <c r="AF35" s="6">
        <v>1</v>
      </c>
      <c r="AG35" s="1">
        <f t="array" ref="AG35">AVERAGE(IF(($W$2:$W$451=$AF35)*($X$1:$AB$1=AG$10)*($A$2:$A$451=$AE35),$X$2:$AB$451,""))</f>
        <v>672.0333333333333</v>
      </c>
      <c r="AH35" s="1">
        <f t="array" ref="AH35">AVERAGE(IF(($W$2:$W$451=$AF35)*($X$1:$AB$1=AH$10)*($A$2:$A$451=$AE35),$X$2:$AB$451,""))</f>
        <v>62.833333333333336</v>
      </c>
      <c r="AI35" s="1">
        <f t="array" ref="AI35">AVERAGE(IF(($W$2:$W$451=$AF35)*($X$1:$AB$1=AI$10)*($A$2:$A$451=$AE35),$X$2:$AB$451,""))</f>
        <v>3.1333333333333333</v>
      </c>
      <c r="AJ35" s="1">
        <f t="array" ref="AJ35">AVERAGE(IF(($W$2:$W$451=$AF35)*($X$1:$AB$1=AJ$10)*($A$2:$A$451=$AE35),$X$2:$AB$451,""))</f>
        <v>0</v>
      </c>
      <c r="AK35" s="1">
        <f t="array" ref="AK35">AVERAGE(IF(($W$2:$W$451=$AF35)*($X$1:$AB$1=AK$10)*($A$2:$A$451=$AE35),$X$2:$AB$451,""))</f>
        <v>0</v>
      </c>
      <c r="AM35" s="1">
        <v>2</v>
      </c>
      <c r="AN35">
        <v>1</v>
      </c>
      <c r="AO35" s="1">
        <f t="array" ref="AO35">AVERAGE(IF(($W$2:$W$451=$AN35)*($X$1:$AB$1=AO$10)*($A$2:$A$451=$AM35),$X$2:$AB$451,""))</f>
        <v>673.9</v>
      </c>
      <c r="AP35" s="1">
        <f t="array" ref="AP35">AVERAGE(IF(($W$2:$W$451=$AN35)*($X$1:$AB$1=AP$10)*($A$2:$A$451=$AM35),$X$2:$AB$451,""))</f>
        <v>61.366666666666667</v>
      </c>
      <c r="AQ35" s="1">
        <f t="array" ref="AQ35">AVERAGE(IF(($W$2:$W$451=$AN35)*($X$1:$AB$1=AQ$10)*($A$2:$A$451=$AM35),$X$2:$AB$451,""))</f>
        <v>2.7333333333333334</v>
      </c>
      <c r="AR35" s="1">
        <f t="array" ref="AR35">AVERAGE(IF(($W$2:$W$451=$AN35)*($X$1:$AB$1=AR$10)*($A$2:$A$451=$AM35),$X$2:$AB$451,""))</f>
        <v>0</v>
      </c>
      <c r="AS35" s="1">
        <f t="array" ref="AS35">AVERAGE(IF(($W$2:$W$451=$AN35)*($X$1:$AB$1=AS$10)*($A$2:$A$451=$AM35),$X$2:$AB$451,""))</f>
        <v>0</v>
      </c>
      <c r="AU35" s="1">
        <v>3</v>
      </c>
      <c r="AV35">
        <v>1</v>
      </c>
      <c r="AW35" s="1">
        <f t="array" ref="AW35">AVERAGE(IF(($W$2:$W$451=$AV35)*($X$1:$AB$1=AW$10)*($A$2:$A$451=$AU35),$X$2:$AB$451,""))</f>
        <v>674.8</v>
      </c>
      <c r="AX35" s="1">
        <f t="array" ref="AX35">AVERAGE(IF(($W$2:$W$451=$AV35)*($X$1:$AB$1=AX$10)*($A$2:$A$451=$AU35),$X$2:$AB$451,""))</f>
        <v>61.233333333333334</v>
      </c>
      <c r="AY35" s="1">
        <f t="array" ref="AY35">AVERAGE(IF(($W$2:$W$451=$AV35)*($X$1:$AB$1=AY$10)*($A$2:$A$451=$AU35),$X$2:$AB$451,""))</f>
        <v>1.9666666666666666</v>
      </c>
      <c r="AZ35" s="1">
        <f t="array" ref="AZ35">AVERAGE(IF(($W$2:$W$451=$AV35)*($X$1:$AB$1=AZ$10)*($A$2:$A$451=$AU35),$X$2:$AB$451,""))</f>
        <v>0</v>
      </c>
      <c r="BA35" s="1">
        <f t="array" ref="BA35">AVERAGE(IF(($W$2:$W$451=$AV35)*($X$1:$AB$1=BA$10)*($A$2:$A$451=$AU35),$X$2:$AB$451,""))</f>
        <v>0</v>
      </c>
    </row>
    <row r="36" spans="1:53">
      <c r="A36">
        <v>1</v>
      </c>
      <c r="B36">
        <v>5</v>
      </c>
      <c r="C36" s="3">
        <v>0</v>
      </c>
      <c r="D36" s="3">
        <v>0</v>
      </c>
      <c r="E36" s="3">
        <v>0</v>
      </c>
      <c r="F36" s="3">
        <v>2</v>
      </c>
      <c r="G36" s="3">
        <v>769</v>
      </c>
      <c r="I36">
        <v>5</v>
      </c>
      <c r="J36" s="4">
        <v>0</v>
      </c>
      <c r="K36" s="4">
        <v>0</v>
      </c>
      <c r="L36" s="4">
        <v>0</v>
      </c>
      <c r="M36" s="4">
        <v>39</v>
      </c>
      <c r="N36" s="4">
        <v>732</v>
      </c>
      <c r="P36">
        <v>5</v>
      </c>
      <c r="Q36" s="5">
        <v>0</v>
      </c>
      <c r="R36" s="5">
        <v>0</v>
      </c>
      <c r="S36" s="5">
        <v>0</v>
      </c>
      <c r="T36" s="5">
        <v>63</v>
      </c>
      <c r="U36" s="5">
        <v>708</v>
      </c>
      <c r="W36">
        <v>5</v>
      </c>
      <c r="X36" s="1">
        <v>0</v>
      </c>
      <c r="Y36" s="1">
        <v>0</v>
      </c>
      <c r="Z36" s="1">
        <v>0</v>
      </c>
      <c r="AA36" s="1">
        <v>112</v>
      </c>
      <c r="AB36" s="1">
        <v>659</v>
      </c>
      <c r="AC36" s="1"/>
      <c r="AE36" s="1">
        <v>1</v>
      </c>
      <c r="AF36" s="6">
        <v>2</v>
      </c>
      <c r="AG36" s="1">
        <f t="array" ref="AG36">AVERAGE(IF(($W$2:$W$451=$AF36)*($X$1:$AB$1=AG$10)*($A$2:$A$451=$AE36),$X$2:$AB$451,""))</f>
        <v>24.7</v>
      </c>
      <c r="AH36" s="1">
        <f t="array" ref="AH36">AVERAGE(IF(($W$2:$W$451=$AF36)*($X$1:$AB$1=AH$10)*($A$2:$A$451=$AE36),$X$2:$AB$451,""))</f>
        <v>731.06666666666672</v>
      </c>
      <c r="AI36" s="1">
        <f t="array" ref="AI36">AVERAGE(IF(($W$2:$W$451=$AF36)*($X$1:$AB$1=AI$10)*($A$2:$A$451=$AE36),$X$2:$AB$451,""))</f>
        <v>0.23333333333333334</v>
      </c>
      <c r="AJ36" s="1">
        <f t="array" ref="AJ36">AVERAGE(IF(($W$2:$W$451=$AF36)*($X$1:$AB$1=AJ$10)*($A$2:$A$451=$AE36),$X$2:$AB$451,""))</f>
        <v>0</v>
      </c>
      <c r="AK36" s="1">
        <f t="array" ref="AK36">AVERAGE(IF(($W$2:$W$451=$AF36)*($X$1:$AB$1=AK$10)*($A$2:$A$451=$AE36),$X$2:$AB$451,""))</f>
        <v>0</v>
      </c>
      <c r="AM36" s="1">
        <v>2</v>
      </c>
      <c r="AN36">
        <v>2</v>
      </c>
      <c r="AO36" s="1">
        <f t="array" ref="AO36">AVERAGE(IF(($W$2:$W$451=$AN36)*($X$1:$AB$1=AO$10)*($A$2:$A$451=$AM36),$X$2:$AB$451,""))</f>
        <v>25.8</v>
      </c>
      <c r="AP36" s="1">
        <f t="array" ref="AP36">AVERAGE(IF(($W$2:$W$451=$AN36)*($X$1:$AB$1=AP$10)*($A$2:$A$451=$AM36),$X$2:$AB$451,""))</f>
        <v>729.76666666666665</v>
      </c>
      <c r="AQ36" s="1">
        <f t="array" ref="AQ36">AVERAGE(IF(($W$2:$W$451=$AN36)*($X$1:$AB$1=AQ$10)*($A$2:$A$451=$AM36),$X$2:$AB$451,""))</f>
        <v>0.43333333333333335</v>
      </c>
      <c r="AR36" s="1">
        <f t="array" ref="AR36">AVERAGE(IF(($W$2:$W$451=$AN36)*($X$1:$AB$1=AR$10)*($A$2:$A$451=$AM36),$X$2:$AB$451,""))</f>
        <v>0</v>
      </c>
      <c r="AS36" s="1">
        <f t="array" ref="AS36">AVERAGE(IF(($W$2:$W$451=$AN36)*($X$1:$AB$1=AS$10)*($A$2:$A$451=$AM36),$X$2:$AB$451,""))</f>
        <v>0</v>
      </c>
      <c r="AU36" s="1">
        <v>3</v>
      </c>
      <c r="AV36">
        <v>2</v>
      </c>
      <c r="AW36" s="1">
        <f t="array" ref="AW36">AVERAGE(IF(($W$2:$W$451=$AV36)*($X$1:$AB$1=AW$10)*($A$2:$A$451=$AU36),$X$2:$AB$451,""))</f>
        <v>44.133333333333333</v>
      </c>
      <c r="AX36" s="1">
        <f t="array" ref="AX36">AVERAGE(IF(($W$2:$W$451=$AV36)*($X$1:$AB$1=AX$10)*($A$2:$A$451=$AU36),$X$2:$AB$451,""))</f>
        <v>711.8</v>
      </c>
      <c r="AY36" s="1">
        <f t="array" ref="AY36">AVERAGE(IF(($W$2:$W$451=$AV36)*($X$1:$AB$1=AY$10)*($A$2:$A$451=$AU36),$X$2:$AB$451,""))</f>
        <v>6.6666666666666666E-2</v>
      </c>
      <c r="AZ36" s="1">
        <f t="array" ref="AZ36">AVERAGE(IF(($W$2:$W$451=$AV36)*($X$1:$AB$1=AZ$10)*($A$2:$A$451=$AU36),$X$2:$AB$451,""))</f>
        <v>0</v>
      </c>
      <c r="BA36" s="1">
        <f t="array" ref="BA36">AVERAGE(IF(($W$2:$W$451=$AV36)*($X$1:$AB$1=BA$10)*($A$2:$A$451=$AU36),$X$2:$AB$451,""))</f>
        <v>0</v>
      </c>
    </row>
    <row r="37" spans="1:53">
      <c r="A37">
        <v>1</v>
      </c>
      <c r="B37">
        <v>1</v>
      </c>
      <c r="C37" s="3">
        <v>674</v>
      </c>
      <c r="D37" s="3">
        <v>64</v>
      </c>
      <c r="E37" s="3">
        <v>0</v>
      </c>
      <c r="F37" s="3">
        <v>0</v>
      </c>
      <c r="G37" s="3">
        <v>0</v>
      </c>
      <c r="I37">
        <v>1</v>
      </c>
      <c r="J37" s="4">
        <v>666</v>
      </c>
      <c r="K37" s="4">
        <v>72</v>
      </c>
      <c r="L37" s="4">
        <v>0</v>
      </c>
      <c r="M37" s="4">
        <v>0</v>
      </c>
      <c r="N37" s="4">
        <v>0</v>
      </c>
      <c r="P37">
        <v>1</v>
      </c>
      <c r="Q37" s="5">
        <v>678</v>
      </c>
      <c r="R37" s="5">
        <v>60</v>
      </c>
      <c r="S37" s="5">
        <v>0</v>
      </c>
      <c r="T37" s="5">
        <v>0</v>
      </c>
      <c r="U37" s="5">
        <v>0</v>
      </c>
      <c r="W37">
        <v>1</v>
      </c>
      <c r="X37" s="1">
        <v>674</v>
      </c>
      <c r="Y37" s="1">
        <v>64</v>
      </c>
      <c r="Z37" s="1">
        <v>0</v>
      </c>
      <c r="AA37" s="1">
        <v>0</v>
      </c>
      <c r="AB37" s="1">
        <v>0</v>
      </c>
      <c r="AC37" s="1"/>
      <c r="AE37" s="1">
        <v>1</v>
      </c>
      <c r="AF37" s="6">
        <v>3</v>
      </c>
      <c r="AG37" s="1">
        <f t="array" ref="AG37">AVERAGE(IF(($W$2:$W$451=$AF37)*($X$1:$AB$1=AG$10)*($A$2:$A$451=$AE37),$X$2:$AB$451,""))</f>
        <v>0.3</v>
      </c>
      <c r="AH37" s="1">
        <f t="array" ref="AH37">AVERAGE(IF(($W$2:$W$451=$AF37)*($X$1:$AB$1=AH$10)*($A$2:$A$451=$AE37),$X$2:$AB$451,""))</f>
        <v>33.06666666666667</v>
      </c>
      <c r="AI37" s="1">
        <f t="array" ref="AI37">AVERAGE(IF(($W$2:$W$451=$AF37)*($X$1:$AB$1=AI$10)*($A$2:$A$451=$AE37),$X$2:$AB$451,""))</f>
        <v>69.833333333333329</v>
      </c>
      <c r="AJ37" s="1">
        <f t="array" ref="AJ37">AVERAGE(IF(($W$2:$W$451=$AF37)*($X$1:$AB$1=AJ$10)*($A$2:$A$451=$AE37),$X$2:$AB$451,""))</f>
        <v>23.833333333333332</v>
      </c>
      <c r="AK37" s="1">
        <f t="array" ref="AK37">AVERAGE(IF(($W$2:$W$451=$AF37)*($X$1:$AB$1=AK$10)*($A$2:$A$451=$AE37),$X$2:$AB$451,""))</f>
        <v>2.9666666666666668</v>
      </c>
      <c r="AM37" s="1">
        <v>2</v>
      </c>
      <c r="AN37">
        <v>3</v>
      </c>
      <c r="AO37" s="1">
        <f t="array" ref="AO37">AVERAGE(IF(($W$2:$W$451=$AN37)*($X$1:$AB$1=AO$10)*($A$2:$A$451=$AM37),$X$2:$AB$451,""))</f>
        <v>0.46666666666666667</v>
      </c>
      <c r="AP37" s="1">
        <f t="array" ref="AP37">AVERAGE(IF(($W$2:$W$451=$AN37)*($X$1:$AB$1=AP$10)*($A$2:$A$451=$AM37),$X$2:$AB$451,""))</f>
        <v>28.733333333333334</v>
      </c>
      <c r="AQ37" s="1">
        <f t="array" ref="AQ37">AVERAGE(IF(($W$2:$W$451=$AN37)*($X$1:$AB$1=AQ$10)*($A$2:$A$451=$AM37),$X$2:$AB$451,""))</f>
        <v>74.7</v>
      </c>
      <c r="AR37" s="1">
        <f t="array" ref="AR37">AVERAGE(IF(($W$2:$W$451=$AN37)*($X$1:$AB$1=AR$10)*($A$2:$A$451=$AM37),$X$2:$AB$451,""))</f>
        <v>21.9</v>
      </c>
      <c r="AS37" s="1">
        <f t="array" ref="AS37">AVERAGE(IF(($W$2:$W$451=$AN37)*($X$1:$AB$1=AS$10)*($A$2:$A$451=$AM37),$X$2:$AB$451,""))</f>
        <v>4.2</v>
      </c>
      <c r="AU37" s="1">
        <v>3</v>
      </c>
      <c r="AV37">
        <v>3</v>
      </c>
      <c r="AW37" s="1">
        <f t="array" ref="AW37">AVERAGE(IF(($W$2:$W$451=$AV37)*($X$1:$AB$1=AW$10)*($A$2:$A$451=$AU37),$X$2:$AB$451,""))</f>
        <v>0.9</v>
      </c>
      <c r="AX37" s="1">
        <f t="array" ref="AX37">AVERAGE(IF(($W$2:$W$451=$AV37)*($X$1:$AB$1=AX$10)*($A$2:$A$451=$AU37),$X$2:$AB$451,""))</f>
        <v>32.700000000000003</v>
      </c>
      <c r="AY37" s="1">
        <f t="array" ref="AY37">AVERAGE(IF(($W$2:$W$451=$AV37)*($X$1:$AB$1=AY$10)*($A$2:$A$451=$AU37),$X$2:$AB$451,""))</f>
        <v>66.86666666666666</v>
      </c>
      <c r="AZ37" s="1">
        <f t="array" ref="AZ37">AVERAGE(IF(($W$2:$W$451=$AV37)*($X$1:$AB$1=AZ$10)*($A$2:$A$451=$AU37),$X$2:$AB$451,""))</f>
        <v>25.433333333333334</v>
      </c>
      <c r="BA37" s="1">
        <f t="array" ref="BA37">AVERAGE(IF(($W$2:$W$451=$AV37)*($X$1:$AB$1=BA$10)*($A$2:$A$451=$AU37),$X$2:$AB$451,""))</f>
        <v>4.0999999999999996</v>
      </c>
    </row>
    <row r="38" spans="1:53">
      <c r="A38">
        <v>1</v>
      </c>
      <c r="B38">
        <v>2</v>
      </c>
      <c r="C38" s="3">
        <v>10</v>
      </c>
      <c r="D38" s="3">
        <v>746</v>
      </c>
      <c r="E38" s="3">
        <v>0</v>
      </c>
      <c r="F38" s="3">
        <v>0</v>
      </c>
      <c r="G38" s="3">
        <v>0</v>
      </c>
      <c r="I38">
        <v>2</v>
      </c>
      <c r="J38" s="4">
        <v>44</v>
      </c>
      <c r="K38" s="4">
        <v>712</v>
      </c>
      <c r="L38" s="4">
        <v>0</v>
      </c>
      <c r="M38" s="4">
        <v>0</v>
      </c>
      <c r="N38" s="4">
        <v>0</v>
      </c>
      <c r="P38">
        <v>2</v>
      </c>
      <c r="Q38" s="5">
        <v>120</v>
      </c>
      <c r="R38" s="5">
        <v>636</v>
      </c>
      <c r="S38" s="5">
        <v>0</v>
      </c>
      <c r="T38" s="5">
        <v>0</v>
      </c>
      <c r="U38" s="5">
        <v>0</v>
      </c>
      <c r="W38">
        <v>2</v>
      </c>
      <c r="X38" s="1">
        <v>10</v>
      </c>
      <c r="Y38" s="1">
        <v>746</v>
      </c>
      <c r="Z38" s="1">
        <v>0</v>
      </c>
      <c r="AA38" s="1">
        <v>0</v>
      </c>
      <c r="AB38" s="1">
        <v>0</v>
      </c>
      <c r="AC38" s="1"/>
      <c r="AE38" s="1">
        <v>1</v>
      </c>
      <c r="AF38" s="6">
        <v>4</v>
      </c>
      <c r="AG38" s="1">
        <f t="array" ref="AG38">AVERAGE(IF(($W$2:$W$451=$AF38)*($X$1:$AB$1=AG$10)*($A$2:$A$451=$AE38),$X$2:$AB$451,""))</f>
        <v>0</v>
      </c>
      <c r="AH38" s="1">
        <f t="array" ref="AH38">AVERAGE(IF(($W$2:$W$451=$AF38)*($X$1:$AB$1=AH$10)*($A$2:$A$451=$AE38),$X$2:$AB$451,""))</f>
        <v>0</v>
      </c>
      <c r="AI38" s="1">
        <f t="array" ref="AI38">AVERAGE(IF(($W$2:$W$451=$AF38)*($X$1:$AB$1=AI$10)*($A$2:$A$451=$AE38),$X$2:$AB$451,""))</f>
        <v>0.9</v>
      </c>
      <c r="AJ38" s="1">
        <f t="array" ref="AJ38">AVERAGE(IF(($W$2:$W$451=$AF38)*($X$1:$AB$1=AJ$10)*($A$2:$A$451=$AE38),$X$2:$AB$451,""))</f>
        <v>98.36666666666666</v>
      </c>
      <c r="AK38" s="1">
        <f t="array" ref="AK38">AVERAGE(IF(($W$2:$W$451=$AF38)*($X$1:$AB$1=AK$10)*($A$2:$A$451=$AE38),$X$2:$AB$451,""))</f>
        <v>5.7333333333333334</v>
      </c>
      <c r="AM38" s="1">
        <v>2</v>
      </c>
      <c r="AN38">
        <v>4</v>
      </c>
      <c r="AO38" s="1">
        <f t="array" ref="AO38">AVERAGE(IF(($W$2:$W$451=$AN38)*($X$1:$AB$1=AO$10)*($A$2:$A$451=$AM38),$X$2:$AB$451,""))</f>
        <v>0</v>
      </c>
      <c r="AP38" s="1">
        <f t="array" ref="AP38">AVERAGE(IF(($W$2:$W$451=$AN38)*($X$1:$AB$1=AP$10)*($A$2:$A$451=$AM38),$X$2:$AB$451,""))</f>
        <v>0</v>
      </c>
      <c r="AQ38" s="1">
        <f t="array" ref="AQ38">AVERAGE(IF(($W$2:$W$451=$AN38)*($X$1:$AB$1=AQ$10)*($A$2:$A$451=$AM38),$X$2:$AB$451,""))</f>
        <v>0.6</v>
      </c>
      <c r="AR38" s="1">
        <f t="array" ref="AR38">AVERAGE(IF(($W$2:$W$451=$AN38)*($X$1:$AB$1=AR$10)*($A$2:$A$451=$AM38),$X$2:$AB$451,""))</f>
        <v>98.7</v>
      </c>
      <c r="AS38" s="1">
        <f t="array" ref="AS38">AVERAGE(IF(($W$2:$W$451=$AN38)*($X$1:$AB$1=AS$10)*($A$2:$A$451=$AM38),$X$2:$AB$451,""))</f>
        <v>5.7</v>
      </c>
      <c r="AU38" s="1">
        <v>3</v>
      </c>
      <c r="AV38">
        <v>4</v>
      </c>
      <c r="AW38" s="1">
        <f t="array" ref="AW38">AVERAGE(IF(($W$2:$W$451=$AV38)*($X$1:$AB$1=AW$10)*($A$2:$A$451=$AU38),$X$2:$AB$451,""))</f>
        <v>0</v>
      </c>
      <c r="AX38" s="1">
        <f t="array" ref="AX38">AVERAGE(IF(($W$2:$W$451=$AV38)*($X$1:$AB$1=AX$10)*($A$2:$A$451=$AU38),$X$2:$AB$451,""))</f>
        <v>0</v>
      </c>
      <c r="AY38" s="1">
        <f t="array" ref="AY38">AVERAGE(IF(($W$2:$W$451=$AV38)*($X$1:$AB$1=AY$10)*($A$2:$A$451=$AU38),$X$2:$AB$451,""))</f>
        <v>0.36666666666666664</v>
      </c>
      <c r="AZ38" s="1">
        <f t="array" ref="AZ38">AVERAGE(IF(($W$2:$W$451=$AV38)*($X$1:$AB$1=AZ$10)*($A$2:$A$451=$AU38),$X$2:$AB$451,""))</f>
        <v>97.833333333333329</v>
      </c>
      <c r="BA38" s="1">
        <f t="array" ref="BA38">AVERAGE(IF(($W$2:$W$451=$AV38)*($X$1:$AB$1=BA$10)*($A$2:$A$451=$AU38),$X$2:$AB$451,""))</f>
        <v>6.8</v>
      </c>
    </row>
    <row r="39" spans="1:53">
      <c r="A39">
        <v>1</v>
      </c>
      <c r="B39">
        <v>3</v>
      </c>
      <c r="C39" s="3">
        <v>0</v>
      </c>
      <c r="D39" s="3">
        <v>51</v>
      </c>
      <c r="E39" s="3">
        <v>25</v>
      </c>
      <c r="F39" s="3">
        <v>6</v>
      </c>
      <c r="G39" s="3">
        <v>48</v>
      </c>
      <c r="I39">
        <v>3</v>
      </c>
      <c r="J39" s="4">
        <v>0</v>
      </c>
      <c r="K39" s="4">
        <v>43</v>
      </c>
      <c r="L39" s="4">
        <v>31</v>
      </c>
      <c r="M39" s="4">
        <v>20</v>
      </c>
      <c r="N39" s="4">
        <v>36</v>
      </c>
      <c r="P39">
        <v>3</v>
      </c>
      <c r="Q39" s="5">
        <v>5</v>
      </c>
      <c r="R39" s="5">
        <v>41</v>
      </c>
      <c r="S39" s="5">
        <v>20</v>
      </c>
      <c r="T39" s="5">
        <v>25</v>
      </c>
      <c r="U39" s="5">
        <v>39</v>
      </c>
      <c r="W39">
        <v>3</v>
      </c>
      <c r="X39" s="1">
        <v>0</v>
      </c>
      <c r="Y39" s="1">
        <v>40</v>
      </c>
      <c r="Z39" s="1">
        <v>42</v>
      </c>
      <c r="AA39" s="1">
        <v>39</v>
      </c>
      <c r="AB39" s="1">
        <v>9</v>
      </c>
      <c r="AC39" s="1"/>
      <c r="AE39" s="1">
        <v>1</v>
      </c>
      <c r="AF39" s="6">
        <v>5</v>
      </c>
      <c r="AG39" s="1">
        <f t="array" ref="AG39">AVERAGE(IF(($W$2:$W$451=$AF39)*($X$1:$AB$1=AG$10)*($A$2:$A$451=$AE39),$X$2:$AB$451,""))</f>
        <v>0</v>
      </c>
      <c r="AH39" s="1">
        <f t="array" ref="AH39">AVERAGE(IF(($W$2:$W$451=$AF39)*($X$1:$AB$1=AH$10)*($A$2:$A$451=$AE39),$X$2:$AB$451,""))</f>
        <v>0</v>
      </c>
      <c r="AI39" s="1">
        <f t="array" ref="AI39">AVERAGE(IF(($W$2:$W$451=$AF39)*($X$1:$AB$1=AI$10)*($A$2:$A$451=$AE39),$X$2:$AB$451,""))</f>
        <v>3.3333333333333333E-2</v>
      </c>
      <c r="AJ39" s="1">
        <f t="array" ref="AJ39">AVERAGE(IF(($W$2:$W$451=$AF39)*($X$1:$AB$1=AJ$10)*($A$2:$A$451=$AE39),$X$2:$AB$451,""))</f>
        <v>106.03333333333333</v>
      </c>
      <c r="AK39" s="1">
        <f t="array" ref="AK39">AVERAGE(IF(($W$2:$W$451=$AF39)*($X$1:$AB$1=AK$10)*($A$2:$A$451=$AE39),$X$2:$AB$451,""))</f>
        <v>664.93333333333328</v>
      </c>
      <c r="AM39" s="1">
        <v>2</v>
      </c>
      <c r="AN39">
        <v>5</v>
      </c>
      <c r="AO39" s="1">
        <f t="array" ref="AO39">AVERAGE(IF(($W$2:$W$451=$AN39)*($X$1:$AB$1=AO$10)*($A$2:$A$451=$AM39),$X$2:$AB$451,""))</f>
        <v>0</v>
      </c>
      <c r="AP39" s="1">
        <f t="array" ref="AP39">AVERAGE(IF(($W$2:$W$451=$AN39)*($X$1:$AB$1=AP$10)*($A$2:$A$451=$AM39),$X$2:$AB$451,""))</f>
        <v>0</v>
      </c>
      <c r="AQ39" s="1">
        <f t="array" ref="AQ39">AVERAGE(IF(($W$2:$W$451=$AN39)*($X$1:$AB$1=AQ$10)*($A$2:$A$451=$AM39),$X$2:$AB$451,""))</f>
        <v>0</v>
      </c>
      <c r="AR39" s="1">
        <f t="array" ref="AR39">AVERAGE(IF(($W$2:$W$451=$AN39)*($X$1:$AB$1=AR$10)*($A$2:$A$451=$AM39),$X$2:$AB$451,""))</f>
        <v>95.2</v>
      </c>
      <c r="AS39" s="1">
        <f t="array" ref="AS39">AVERAGE(IF(($W$2:$W$451=$AN39)*($X$1:$AB$1=AS$10)*($A$2:$A$451=$AM39),$X$2:$AB$451,""))</f>
        <v>675.8</v>
      </c>
      <c r="AU39" s="1">
        <v>3</v>
      </c>
      <c r="AV39">
        <v>5</v>
      </c>
      <c r="AW39" s="1">
        <f t="array" ref="AW39">AVERAGE(IF(($W$2:$W$451=$AV39)*($X$1:$AB$1=AW$10)*($A$2:$A$451=$AU39),$X$2:$AB$451,""))</f>
        <v>0</v>
      </c>
      <c r="AX39" s="1">
        <f t="array" ref="AX39">AVERAGE(IF(($W$2:$W$451=$AV39)*($X$1:$AB$1=AX$10)*($A$2:$A$451=$AU39),$X$2:$AB$451,""))</f>
        <v>0</v>
      </c>
      <c r="AY39" s="1">
        <f t="array" ref="AY39">AVERAGE(IF(($W$2:$W$451=$AV39)*($X$1:$AB$1=AY$10)*($A$2:$A$451=$AU39),$X$2:$AB$451,""))</f>
        <v>0</v>
      </c>
      <c r="AZ39" s="1">
        <f t="array" ref="AZ39">AVERAGE(IF(($W$2:$W$451=$AV39)*($X$1:$AB$1=AZ$10)*($A$2:$A$451=$AU39),$X$2:$AB$451,""))</f>
        <v>85.466666666666669</v>
      </c>
      <c r="BA39" s="1">
        <f t="array" ref="BA39">AVERAGE(IF(($W$2:$W$451=$AV39)*($X$1:$AB$1=BA$10)*($A$2:$A$451=$AU39),$X$2:$AB$451,""))</f>
        <v>685.5333333333333</v>
      </c>
    </row>
    <row r="40" spans="1:53">
      <c r="A40">
        <v>1</v>
      </c>
      <c r="B40">
        <v>4</v>
      </c>
      <c r="C40" s="3">
        <v>0</v>
      </c>
      <c r="D40" s="3">
        <v>0</v>
      </c>
      <c r="E40" s="3">
        <v>0</v>
      </c>
      <c r="F40" s="3">
        <v>15</v>
      </c>
      <c r="G40" s="3">
        <v>90</v>
      </c>
      <c r="I40">
        <v>4</v>
      </c>
      <c r="J40" s="4">
        <v>0</v>
      </c>
      <c r="K40" s="4">
        <v>0</v>
      </c>
      <c r="L40" s="4">
        <v>0</v>
      </c>
      <c r="M40" s="4">
        <v>47</v>
      </c>
      <c r="N40" s="4">
        <v>58</v>
      </c>
      <c r="P40">
        <v>4</v>
      </c>
      <c r="Q40" s="5">
        <v>0</v>
      </c>
      <c r="R40" s="5">
        <v>0</v>
      </c>
      <c r="S40" s="5">
        <v>0</v>
      </c>
      <c r="T40" s="5">
        <v>68</v>
      </c>
      <c r="U40" s="5">
        <v>37</v>
      </c>
      <c r="W40">
        <v>4</v>
      </c>
      <c r="X40" s="1">
        <v>0</v>
      </c>
      <c r="Y40" s="1">
        <v>0</v>
      </c>
      <c r="Z40" s="1">
        <v>0</v>
      </c>
      <c r="AA40" s="1">
        <v>92</v>
      </c>
      <c r="AB40" s="1">
        <v>13</v>
      </c>
      <c r="AC40" s="1"/>
    </row>
    <row r="41" spans="1:53">
      <c r="A41">
        <v>1</v>
      </c>
      <c r="B41">
        <v>5</v>
      </c>
      <c r="C41" s="3">
        <v>0</v>
      </c>
      <c r="D41" s="3">
        <v>0</v>
      </c>
      <c r="E41" s="3">
        <v>0</v>
      </c>
      <c r="F41" s="3">
        <v>3</v>
      </c>
      <c r="G41" s="3">
        <v>768</v>
      </c>
      <c r="I41">
        <v>5</v>
      </c>
      <c r="J41" s="4">
        <v>0</v>
      </c>
      <c r="K41" s="4">
        <v>0</v>
      </c>
      <c r="L41" s="4">
        <v>0</v>
      </c>
      <c r="M41" s="4">
        <v>21</v>
      </c>
      <c r="N41" s="4">
        <v>750</v>
      </c>
      <c r="P41">
        <v>5</v>
      </c>
      <c r="Q41" s="5">
        <v>0</v>
      </c>
      <c r="R41" s="5">
        <v>0</v>
      </c>
      <c r="S41" s="5">
        <v>0</v>
      </c>
      <c r="T41" s="5">
        <v>39</v>
      </c>
      <c r="U41" s="5">
        <v>732</v>
      </c>
      <c r="W41">
        <v>5</v>
      </c>
      <c r="X41" s="1">
        <v>0</v>
      </c>
      <c r="Y41" s="1">
        <v>0</v>
      </c>
      <c r="Z41" s="1">
        <v>0</v>
      </c>
      <c r="AA41" s="1">
        <v>101</v>
      </c>
      <c r="AB41" s="1">
        <v>670</v>
      </c>
      <c r="AC41" s="1"/>
    </row>
    <row r="42" spans="1:53">
      <c r="A42">
        <v>1</v>
      </c>
      <c r="B42">
        <v>1</v>
      </c>
      <c r="C42" s="3">
        <v>673</v>
      </c>
      <c r="D42" s="3">
        <v>65</v>
      </c>
      <c r="E42" s="3">
        <v>0</v>
      </c>
      <c r="F42" s="3">
        <v>0</v>
      </c>
      <c r="G42" s="3">
        <v>0</v>
      </c>
      <c r="I42">
        <v>1</v>
      </c>
      <c r="J42" s="4">
        <v>673</v>
      </c>
      <c r="K42" s="4">
        <v>64</v>
      </c>
      <c r="L42" s="4">
        <v>1</v>
      </c>
      <c r="M42" s="4">
        <v>0</v>
      </c>
      <c r="N42" s="4">
        <v>0</v>
      </c>
      <c r="P42">
        <v>1</v>
      </c>
      <c r="Q42" s="5">
        <v>681</v>
      </c>
      <c r="R42" s="5">
        <v>56</v>
      </c>
      <c r="S42" s="5">
        <v>1</v>
      </c>
      <c r="T42" s="5">
        <v>0</v>
      </c>
      <c r="U42" s="5">
        <v>0</v>
      </c>
      <c r="W42">
        <v>1</v>
      </c>
      <c r="X42" s="1">
        <v>670</v>
      </c>
      <c r="Y42" s="1">
        <v>65</v>
      </c>
      <c r="Z42" s="1">
        <v>3</v>
      </c>
      <c r="AA42" s="1">
        <v>0</v>
      </c>
      <c r="AB42" s="1">
        <v>0</v>
      </c>
      <c r="AC42" s="1"/>
      <c r="AG42" s="2" t="s">
        <v>5</v>
      </c>
      <c r="AN42" s="6"/>
      <c r="AO42" s="2" t="s">
        <v>5</v>
      </c>
      <c r="AV42" s="6"/>
      <c r="AW42" s="2" t="s">
        <v>5</v>
      </c>
    </row>
    <row r="43" spans="1:53">
      <c r="A43">
        <v>1</v>
      </c>
      <c r="B43">
        <v>2</v>
      </c>
      <c r="C43" s="3">
        <v>36</v>
      </c>
      <c r="D43" s="3">
        <v>720</v>
      </c>
      <c r="E43" s="3">
        <v>0</v>
      </c>
      <c r="F43" s="3">
        <v>0</v>
      </c>
      <c r="G43" s="3">
        <v>0</v>
      </c>
      <c r="I43">
        <v>2</v>
      </c>
      <c r="J43" s="4">
        <v>66</v>
      </c>
      <c r="K43" s="4">
        <v>690</v>
      </c>
      <c r="L43" s="4">
        <v>0</v>
      </c>
      <c r="M43" s="4">
        <v>0</v>
      </c>
      <c r="N43" s="4">
        <v>0</v>
      </c>
      <c r="P43">
        <v>2</v>
      </c>
      <c r="Q43" s="5">
        <v>111</v>
      </c>
      <c r="R43" s="5">
        <v>645</v>
      </c>
      <c r="S43" s="5">
        <v>0</v>
      </c>
      <c r="T43" s="5">
        <v>0</v>
      </c>
      <c r="U43" s="5">
        <v>0</v>
      </c>
      <c r="W43">
        <v>2</v>
      </c>
      <c r="X43" s="1">
        <v>34</v>
      </c>
      <c r="Y43" s="1">
        <v>722</v>
      </c>
      <c r="Z43" s="1">
        <v>0</v>
      </c>
      <c r="AA43" s="1">
        <v>0</v>
      </c>
      <c r="AB43" s="1">
        <v>0</v>
      </c>
      <c r="AC43" s="1"/>
      <c r="AG43">
        <v>1</v>
      </c>
      <c r="AH43">
        <v>2</v>
      </c>
      <c r="AI43">
        <v>3</v>
      </c>
      <c r="AJ43">
        <v>4</v>
      </c>
      <c r="AK43">
        <v>5</v>
      </c>
      <c r="AN43" s="6"/>
      <c r="AO43">
        <v>1</v>
      </c>
      <c r="AP43">
        <v>2</v>
      </c>
      <c r="AQ43">
        <v>3</v>
      </c>
      <c r="AR43">
        <v>4</v>
      </c>
      <c r="AS43">
        <v>5</v>
      </c>
      <c r="AV43" s="6"/>
      <c r="AW43">
        <v>1</v>
      </c>
      <c r="AX43">
        <v>2</v>
      </c>
      <c r="AY43">
        <v>3</v>
      </c>
      <c r="AZ43">
        <v>4</v>
      </c>
      <c r="BA43">
        <v>5</v>
      </c>
    </row>
    <row r="44" spans="1:53">
      <c r="A44">
        <v>1</v>
      </c>
      <c r="B44">
        <v>3</v>
      </c>
      <c r="C44" s="3">
        <v>2</v>
      </c>
      <c r="D44" s="3">
        <v>57</v>
      </c>
      <c r="E44" s="3">
        <v>41</v>
      </c>
      <c r="F44" s="3">
        <v>0</v>
      </c>
      <c r="G44" s="3">
        <v>30</v>
      </c>
      <c r="I44">
        <v>3</v>
      </c>
      <c r="J44" s="4">
        <v>4</v>
      </c>
      <c r="K44" s="4">
        <v>37</v>
      </c>
      <c r="L44" s="4">
        <v>76</v>
      </c>
      <c r="M44" s="4">
        <v>4</v>
      </c>
      <c r="N44" s="4">
        <v>9</v>
      </c>
      <c r="P44">
        <v>3</v>
      </c>
      <c r="Q44" s="5">
        <v>5</v>
      </c>
      <c r="R44" s="5">
        <v>38</v>
      </c>
      <c r="S44" s="5">
        <v>60</v>
      </c>
      <c r="T44" s="5">
        <v>22</v>
      </c>
      <c r="U44" s="5">
        <v>5</v>
      </c>
      <c r="W44">
        <v>3</v>
      </c>
      <c r="X44" s="1">
        <v>0</v>
      </c>
      <c r="Y44" s="1">
        <v>36</v>
      </c>
      <c r="Z44" s="1">
        <v>82</v>
      </c>
      <c r="AA44" s="1">
        <v>10</v>
      </c>
      <c r="AB44" s="1">
        <v>2</v>
      </c>
      <c r="AC44" s="1"/>
      <c r="AE44" s="1">
        <v>1</v>
      </c>
      <c r="AF44" s="6">
        <v>1</v>
      </c>
      <c r="AG44" s="3">
        <f t="array" ref="AG44">_xlfn.STDEV.S(IF(($I$2:$I$451=$AF44)*($J$1:$N$1=AG$43)*($A$2:$A$451=$AE44),$J$2:$N$451,""))</f>
        <v>4.7469288317114389</v>
      </c>
      <c r="AH44" s="3">
        <f t="array" ref="AH44">_xlfn.STDEV.S(IF(($I$2:$I$451=$AF44)*($J$1:$N$1=AH$43)*($A$2:$A$451=$AE44),$J$2:$N$451,""))</f>
        <v>4.574919131249346</v>
      </c>
      <c r="AI44" s="3">
        <f t="array" ref="AI44">_xlfn.STDEV.S(IF(($I$2:$I$451=$AF44)*($J$1:$N$1=AI$43)*($A$2:$A$451=$AE44),$J$2:$N$451,""))</f>
        <v>1.7878902998053126</v>
      </c>
      <c r="AJ44" s="3">
        <f t="array" ref="AJ44">_xlfn.STDEV.S(IF(($I$2:$I$451=$AF44)*($J$1:$N$1=AJ$43)*($A$2:$A$451=$AE44),$J$2:$N$451,""))</f>
        <v>0</v>
      </c>
      <c r="AK44" s="3">
        <f t="array" ref="AK44">_xlfn.STDEV.S(IF(($I$2:$I$451=$AF44)*($J$1:$N$1=AK$43)*($A$2:$A$451=$AE44),$J$2:$N$451,""))</f>
        <v>0</v>
      </c>
      <c r="AM44" s="1">
        <v>2</v>
      </c>
      <c r="AN44" s="6">
        <v>1</v>
      </c>
      <c r="AO44" s="3">
        <f t="array" ref="AO44">_xlfn.STDEV.S(IF(($B$2:$B$451=$AN11)*($C$1:$G$1=AO$10)*($A$2:$A$451=$AM11),$C$2:$G$451,""))</f>
        <v>3.6896873991502694</v>
      </c>
      <c r="AP44" s="3">
        <f t="array" ref="AP44">_xlfn.STDEV.S(IF(($B$2:$B$451=$AN11)*($C$1:$G$1=AP$10)*($A$2:$A$451=$AM11),$C$2:$G$451,""))</f>
        <v>3.7225624594313813</v>
      </c>
      <c r="AQ44" s="3">
        <f t="array" ref="AQ44">_xlfn.STDEV.S(IF(($B$2:$B$451=$AN11)*($C$1:$G$1=AQ$10)*($A$2:$A$451=$AM11),$C$2:$G$451,""))</f>
        <v>0.43417248545530474</v>
      </c>
      <c r="AR44" s="3">
        <f t="array" ref="AR44">_xlfn.STDEV.S(IF(($B$2:$B$451=$AN11)*($C$1:$G$1=AR$10)*($A$2:$A$451=$AM11),$C$2:$G$451,""))</f>
        <v>0</v>
      </c>
      <c r="AS44" s="3">
        <f t="array" ref="AS44">_xlfn.STDEV.S(IF(($B$2:$B$451=$AN11)*($C$1:$G$1=AS$10)*($A$2:$A$451=$AM11),$C$2:$G$451,""))</f>
        <v>0</v>
      </c>
      <c r="AU44" s="1">
        <v>3</v>
      </c>
      <c r="AV44" s="6">
        <v>1</v>
      </c>
      <c r="AW44" s="3">
        <f t="array" ref="AW44">_xlfn.STDEV.S(IF(($B$2:$B$451=$AV11)*($C$1:$G$1=AW$10)*($A$2:$A$451=$AU11),$C$2:$G$451,""))</f>
        <v>3.8452837212033817</v>
      </c>
      <c r="AX44" s="3">
        <f t="array" ref="AX44">_xlfn.STDEV.S(IF(($B$2:$B$451=$AV11)*($C$1:$G$1=AX$10)*($A$2:$A$451=$AU11),$C$2:$G$451,""))</f>
        <v>3.9405058313491357</v>
      </c>
      <c r="AY44" s="3">
        <f t="array" ref="AY44">_xlfn.STDEV.S(IF(($B$2:$B$451=$AV11)*($C$1:$G$1=AY$10)*($A$2:$A$451=$AU11),$C$2:$G$451,""))</f>
        <v>0.30512857662936466</v>
      </c>
      <c r="AZ44" s="3">
        <f t="array" ref="AZ44">_xlfn.STDEV.S(IF(($B$2:$B$451=$AV11)*($C$1:$G$1=AZ$10)*($A$2:$A$451=$AU11),$C$2:$G$451,""))</f>
        <v>0</v>
      </c>
      <c r="BA44" s="3">
        <f t="array" ref="BA44">_xlfn.STDEV.S(IF(($B$2:$B$451=$AV11)*($C$1:$G$1=BA$10)*($A$2:$A$451=$AU11),$C$2:$G$451,""))</f>
        <v>0</v>
      </c>
    </row>
    <row r="45" spans="1:53">
      <c r="A45">
        <v>1</v>
      </c>
      <c r="B45">
        <v>4</v>
      </c>
      <c r="C45" s="3">
        <v>0</v>
      </c>
      <c r="D45" s="3">
        <v>0</v>
      </c>
      <c r="E45" s="3">
        <v>0</v>
      </c>
      <c r="F45" s="3">
        <v>0</v>
      </c>
      <c r="G45" s="3">
        <v>105</v>
      </c>
      <c r="I45">
        <v>4</v>
      </c>
      <c r="J45" s="4">
        <v>0</v>
      </c>
      <c r="K45" s="4">
        <v>0</v>
      </c>
      <c r="L45" s="4">
        <v>0</v>
      </c>
      <c r="M45" s="4">
        <v>53</v>
      </c>
      <c r="N45" s="4">
        <v>52</v>
      </c>
      <c r="P45">
        <v>4</v>
      </c>
      <c r="Q45" s="5">
        <v>0</v>
      </c>
      <c r="R45" s="5">
        <v>0</v>
      </c>
      <c r="S45" s="5">
        <v>0</v>
      </c>
      <c r="T45" s="5">
        <v>88</v>
      </c>
      <c r="U45" s="5">
        <v>17</v>
      </c>
      <c r="W45">
        <v>4</v>
      </c>
      <c r="X45" s="1">
        <v>0</v>
      </c>
      <c r="Y45" s="1">
        <v>0</v>
      </c>
      <c r="Z45" s="1">
        <v>1</v>
      </c>
      <c r="AA45" s="1">
        <v>104</v>
      </c>
      <c r="AB45" s="1">
        <v>0</v>
      </c>
      <c r="AC45" s="1"/>
      <c r="AE45" s="1">
        <v>1</v>
      </c>
      <c r="AF45" s="6">
        <v>2</v>
      </c>
      <c r="AG45" s="3">
        <f t="array" ref="AG45">_xlfn.STDEV.S(IF(($I$2:$I$451=$AF45)*($J$1:$N$1=AG$43)*($A$2:$A$451=$AE45),$J$2:$N$451,""))</f>
        <v>32.199111146438341</v>
      </c>
      <c r="AH45" s="3">
        <f t="array" ref="AH45">_xlfn.STDEV.S(IF(($I$2:$I$451=$AF45)*($J$1:$N$1=AH$43)*($A$2:$A$451=$AE45),$J$2:$N$451,""))</f>
        <v>32.055698652376208</v>
      </c>
      <c r="AI45" s="3">
        <f t="array" ref="AI45">_xlfn.STDEV.S(IF(($I$2:$I$451=$AF45)*($J$1:$N$1=AI$43)*($A$2:$A$451=$AE45),$J$2:$N$451,""))</f>
        <v>0.72793204179460624</v>
      </c>
      <c r="AJ45" s="3">
        <f t="array" ref="AJ45">_xlfn.STDEV.S(IF(($I$2:$I$451=$AF45)*($J$1:$N$1=AJ$43)*($A$2:$A$451=$AE45),$J$2:$N$451,""))</f>
        <v>0</v>
      </c>
      <c r="AK45" s="3">
        <f t="array" ref="AK45">_xlfn.STDEV.S(IF(($I$2:$I$451=$AF45)*($J$1:$N$1=AK$43)*($A$2:$A$451=$AE45),$J$2:$N$451,""))</f>
        <v>0</v>
      </c>
      <c r="AM45" s="1">
        <v>2</v>
      </c>
      <c r="AN45" s="6">
        <v>2</v>
      </c>
      <c r="AO45" s="3">
        <f t="array" ref="AO45">_xlfn.STDEV.S(IF(($B$2:$B$451=$AN12)*($C$1:$G$1=AO$10)*($A$2:$A$451=$AM12),$C$2:$G$451,""))</f>
        <v>23.755193019680956</v>
      </c>
      <c r="AP45" s="3">
        <f t="array" ref="AP45">_xlfn.STDEV.S(IF(($B$2:$B$451=$AN12)*($C$1:$G$1=AP$10)*($A$2:$A$451=$AM12),$C$2:$G$451,""))</f>
        <v>23.755193019680956</v>
      </c>
      <c r="AQ45" s="3">
        <f t="array" ref="AQ45">_xlfn.STDEV.S(IF(($B$2:$B$451=$AN12)*($C$1:$G$1=AQ$10)*($A$2:$A$451=$AM12),$C$2:$G$451,""))</f>
        <v>0</v>
      </c>
      <c r="AR45" s="3">
        <f t="array" ref="AR45">_xlfn.STDEV.S(IF(($B$2:$B$451=$AN12)*($C$1:$G$1=AR$10)*($A$2:$A$451=$AM12),$C$2:$G$451,""))</f>
        <v>0</v>
      </c>
      <c r="AS45" s="3">
        <f t="array" ref="AS45">_xlfn.STDEV.S(IF(($B$2:$B$451=$AN12)*($C$1:$G$1=AS$10)*($A$2:$A$451=$AM12),$C$2:$G$451,""))</f>
        <v>0</v>
      </c>
      <c r="AU45" s="1">
        <v>3</v>
      </c>
      <c r="AV45" s="6">
        <v>2</v>
      </c>
      <c r="AW45" s="3">
        <f t="array" ref="AW45">_xlfn.STDEV.S(IF(($B$2:$B$451=$AV12)*($C$1:$G$1=AW$10)*($A$2:$A$451=$AU12),$C$2:$G$451,""))</f>
        <v>37.976762404905195</v>
      </c>
      <c r="AX45" s="3">
        <f t="array" ref="AX45">_xlfn.STDEV.S(IF(($B$2:$B$451=$AV12)*($C$1:$G$1=AX$10)*($A$2:$A$451=$AU12),$C$2:$G$451,""))</f>
        <v>37.976762404905195</v>
      </c>
      <c r="AY45" s="3">
        <f t="array" ref="AY45">_xlfn.STDEV.S(IF(($B$2:$B$451=$AV12)*($C$1:$G$1=AY$10)*($A$2:$A$451=$AU12),$C$2:$G$451,""))</f>
        <v>0</v>
      </c>
      <c r="AZ45" s="3">
        <f t="array" ref="AZ45">_xlfn.STDEV.S(IF(($B$2:$B$451=$AV12)*($C$1:$G$1=AZ$10)*($A$2:$A$451=$AU12),$C$2:$G$451,""))</f>
        <v>0</v>
      </c>
      <c r="BA45" s="3">
        <f t="array" ref="BA45">_xlfn.STDEV.S(IF(($B$2:$B$451=$AV12)*($C$1:$G$1=BA$10)*($A$2:$A$451=$AU12),$C$2:$G$451,""))</f>
        <v>0</v>
      </c>
    </row>
    <row r="46" spans="1:53">
      <c r="A46">
        <v>1</v>
      </c>
      <c r="B46">
        <v>5</v>
      </c>
      <c r="C46" s="3">
        <v>0</v>
      </c>
      <c r="D46" s="3">
        <v>0</v>
      </c>
      <c r="E46" s="3">
        <v>0</v>
      </c>
      <c r="F46" s="3">
        <v>0</v>
      </c>
      <c r="G46" s="3">
        <v>771</v>
      </c>
      <c r="I46">
        <v>5</v>
      </c>
      <c r="J46" s="4">
        <v>0</v>
      </c>
      <c r="K46" s="4">
        <v>0</v>
      </c>
      <c r="L46" s="4">
        <v>0</v>
      </c>
      <c r="M46" s="4">
        <v>15</v>
      </c>
      <c r="N46" s="4">
        <v>756</v>
      </c>
      <c r="P46">
        <v>5</v>
      </c>
      <c r="Q46" s="5">
        <v>0</v>
      </c>
      <c r="R46" s="5">
        <v>0</v>
      </c>
      <c r="S46" s="5">
        <v>0</v>
      </c>
      <c r="T46" s="5">
        <v>41</v>
      </c>
      <c r="U46" s="5">
        <v>730</v>
      </c>
      <c r="W46">
        <v>5</v>
      </c>
      <c r="X46" s="1">
        <v>0</v>
      </c>
      <c r="Y46" s="1">
        <v>0</v>
      </c>
      <c r="Z46" s="1">
        <v>0</v>
      </c>
      <c r="AA46" s="1">
        <v>96</v>
      </c>
      <c r="AB46" s="1">
        <v>675</v>
      </c>
      <c r="AC46" s="1"/>
      <c r="AE46" s="1">
        <v>1</v>
      </c>
      <c r="AF46" s="6">
        <v>3</v>
      </c>
      <c r="AG46" s="3">
        <f t="array" ref="AG46">_xlfn.STDEV.S(IF(($I$2:$I$451=$AF46)*($J$1:$N$1=AG$43)*($A$2:$A$451=$AE46),$J$2:$N$451,""))</f>
        <v>1.7207322686083055</v>
      </c>
      <c r="AH46" s="3">
        <f t="array" ref="AH46">_xlfn.STDEV.S(IF(($I$2:$I$451=$AF46)*($J$1:$N$1=AH$43)*($A$2:$A$451=$AE46),$J$2:$N$451,""))</f>
        <v>5.5173706881398612</v>
      </c>
      <c r="AI46" s="3">
        <f t="array" ref="AI46">_xlfn.STDEV.S(IF(($I$2:$I$451=$AF46)*($J$1:$N$1=AI$43)*($A$2:$A$451=$AE46),$J$2:$N$451,""))</f>
        <v>14.805870224456521</v>
      </c>
      <c r="AJ46" s="3">
        <f t="array" ref="AJ46">_xlfn.STDEV.S(IF(($I$2:$I$451=$AF46)*($J$1:$N$1=AJ$43)*($A$2:$A$451=$AE46),$J$2:$N$451,""))</f>
        <v>12.033287165193059</v>
      </c>
      <c r="AK46" s="3">
        <f t="array" ref="AK46">_xlfn.STDEV.S(IF(($I$2:$I$451=$AF46)*($J$1:$N$1=AK$43)*($A$2:$A$451=$AE46),$J$2:$N$451,""))</f>
        <v>10.880965136367754</v>
      </c>
      <c r="AM46" s="1">
        <v>2</v>
      </c>
      <c r="AN46" s="6">
        <v>3</v>
      </c>
      <c r="AO46" s="3">
        <f t="array" ref="AO46">_xlfn.STDEV.S(IF(($B$2:$B$451=$AN13)*($C$1:$G$1=AO$10)*($A$2:$A$451=$AM13),$C$2:$G$451,""))</f>
        <v>2.1120889044332118</v>
      </c>
      <c r="AP46" s="3">
        <f t="array" ref="AP46">_xlfn.STDEV.S(IF(($B$2:$B$451=$AN13)*($C$1:$G$1=AP$10)*($A$2:$A$451=$AM13),$C$2:$G$451,""))</f>
        <v>6.6392251313558939</v>
      </c>
      <c r="AQ46" s="3">
        <f t="array" ref="AQ46">_xlfn.STDEV.S(IF(($B$2:$B$451=$AN13)*($C$1:$G$1=AQ$10)*($A$2:$A$451=$AM13),$C$2:$G$451,""))</f>
        <v>10.466641042504692</v>
      </c>
      <c r="AR46" s="3">
        <f t="array" ref="AR46">_xlfn.STDEV.S(IF(($B$2:$B$451=$AN13)*($C$1:$G$1=AR$10)*($A$2:$A$451=$AM13),$C$2:$G$451,""))</f>
        <v>1.7090025322311297</v>
      </c>
      <c r="AS46" s="3">
        <f t="array" ref="AS46">_xlfn.STDEV.S(IF(($B$2:$B$451=$AN13)*($C$1:$G$1=AS$10)*($A$2:$A$451=$AM13),$C$2:$G$451,""))</f>
        <v>7.4367833857412338</v>
      </c>
      <c r="AU46" s="1">
        <v>3</v>
      </c>
      <c r="AV46" s="6">
        <v>3</v>
      </c>
      <c r="AW46" s="3">
        <f t="array" ref="AW46">_xlfn.STDEV.S(IF(($B$2:$B$451=$AV13)*($C$1:$G$1=AW$10)*($A$2:$A$451=$AU13),$C$2:$G$451,""))</f>
        <v>2.1452969143162242</v>
      </c>
      <c r="AX46" s="3">
        <f t="array" ref="AX46">_xlfn.STDEV.S(IF(($B$2:$B$451=$AV13)*($C$1:$G$1=AX$10)*($A$2:$A$451=$AU13),$C$2:$G$451,""))</f>
        <v>7.8095873881027602</v>
      </c>
      <c r="AY46" s="3">
        <f t="array" ref="AY46">_xlfn.STDEV.S(IF(($B$2:$B$451=$AV13)*($C$1:$G$1=AY$10)*($A$2:$A$451=$AU13),$C$2:$G$451,""))</f>
        <v>11.802055149300333</v>
      </c>
      <c r="AZ46" s="3">
        <f t="array" ref="AZ46">_xlfn.STDEV.S(IF(($B$2:$B$451=$AV13)*($C$1:$G$1=AZ$10)*($A$2:$A$451=$AU13),$C$2:$G$451,""))</f>
        <v>2.78109380615266</v>
      </c>
      <c r="BA46" s="3">
        <f t="array" ref="BA46">_xlfn.STDEV.S(IF(($B$2:$B$451=$AV13)*($C$1:$G$1=BA$10)*($A$2:$A$451=$AU13),$C$2:$G$451,""))</f>
        <v>6.969638589551499</v>
      </c>
    </row>
    <row r="47" spans="1:53">
      <c r="A47">
        <v>1</v>
      </c>
      <c r="B47">
        <v>1</v>
      </c>
      <c r="C47" s="3">
        <v>683</v>
      </c>
      <c r="D47" s="3">
        <v>55</v>
      </c>
      <c r="E47" s="3">
        <v>0</v>
      </c>
      <c r="F47" s="3">
        <v>0</v>
      </c>
      <c r="G47" s="3">
        <v>0</v>
      </c>
      <c r="I47">
        <v>1</v>
      </c>
      <c r="J47" s="4">
        <v>681</v>
      </c>
      <c r="K47" s="4">
        <v>56</v>
      </c>
      <c r="L47" s="4">
        <v>1</v>
      </c>
      <c r="M47" s="4">
        <v>0</v>
      </c>
      <c r="N47" s="4">
        <v>0</v>
      </c>
      <c r="P47">
        <v>1</v>
      </c>
      <c r="Q47" s="5">
        <v>689</v>
      </c>
      <c r="R47" s="5">
        <v>48</v>
      </c>
      <c r="S47" s="5">
        <v>1</v>
      </c>
      <c r="T47" s="5">
        <v>0</v>
      </c>
      <c r="U47" s="5">
        <v>0</v>
      </c>
      <c r="W47">
        <v>1</v>
      </c>
      <c r="X47" s="1">
        <v>679</v>
      </c>
      <c r="Y47" s="1">
        <v>56</v>
      </c>
      <c r="Z47" s="1">
        <v>3</v>
      </c>
      <c r="AA47" s="1">
        <v>0</v>
      </c>
      <c r="AB47" s="1">
        <v>0</v>
      </c>
      <c r="AC47" s="1"/>
      <c r="AE47" s="1">
        <v>1</v>
      </c>
      <c r="AF47" s="6">
        <v>4</v>
      </c>
      <c r="AG47" s="3">
        <f t="array" ref="AG47">_xlfn.STDEV.S(IF(($I$2:$I$451=$AF47)*($J$1:$N$1=AG$43)*($A$2:$A$451=$AE47),$J$2:$N$451,""))</f>
        <v>0</v>
      </c>
      <c r="AH47" s="3">
        <f t="array" ref="AH47">_xlfn.STDEV.S(IF(($I$2:$I$451=$AF47)*($J$1:$N$1=AH$43)*($A$2:$A$451=$AE47),$J$2:$N$451,""))</f>
        <v>0</v>
      </c>
      <c r="AI47" s="3">
        <f t="array" ref="AI47">_xlfn.STDEV.S(IF(($I$2:$I$451=$AF47)*($J$1:$N$1=AI$43)*($A$2:$A$451=$AE47),$J$2:$N$451,""))</f>
        <v>0.37904902178945171</v>
      </c>
      <c r="AJ47" s="3">
        <f t="array" ref="AJ47">_xlfn.STDEV.S(IF(($I$2:$I$451=$AF47)*($J$1:$N$1=AJ$43)*($A$2:$A$451=$AE47),$J$2:$N$451,""))</f>
        <v>15.378780723832563</v>
      </c>
      <c r="AK47" s="3">
        <f t="array" ref="AK47">_xlfn.STDEV.S(IF(($I$2:$I$451=$AF47)*($J$1:$N$1=AK$43)*($A$2:$A$451=$AE47),$J$2:$N$451,""))</f>
        <v>15.287888677966135</v>
      </c>
      <c r="AM47" s="1">
        <v>2</v>
      </c>
      <c r="AN47" s="6">
        <v>4</v>
      </c>
      <c r="AO47" s="3">
        <f t="array" ref="AO47">_xlfn.STDEV.S(IF(($B$2:$B$451=$AN14)*($C$1:$G$1=AO$10)*($A$2:$A$451=$AM14),$C$2:$G$451,""))</f>
        <v>0</v>
      </c>
      <c r="AP47" s="3">
        <f t="array" ref="AP47">_xlfn.STDEV.S(IF(($B$2:$B$451=$AN14)*($C$1:$G$1=AP$10)*($A$2:$A$451=$AM14),$C$2:$G$451,""))</f>
        <v>0</v>
      </c>
      <c r="AQ47" s="3">
        <f t="array" ref="AQ47">_xlfn.STDEV.S(IF(($B$2:$B$451=$AN14)*($C$1:$G$1=AQ$10)*($A$2:$A$451=$AM14),$C$2:$G$451,""))</f>
        <v>0</v>
      </c>
      <c r="AR47" s="3">
        <f t="array" ref="AR47">_xlfn.STDEV.S(IF(($B$2:$B$451=$AN14)*($C$1:$G$1=AR$10)*($A$2:$A$451=$AM14),$C$2:$G$451,""))</f>
        <v>6.9716173357307891</v>
      </c>
      <c r="AS47" s="3">
        <f t="array" ref="AS47">_xlfn.STDEV.S(IF(($B$2:$B$451=$AN14)*($C$1:$G$1=AS$10)*($A$2:$A$451=$AM14),$C$2:$G$451,""))</f>
        <v>6.9716173357307891</v>
      </c>
      <c r="AU47" s="1">
        <v>3</v>
      </c>
      <c r="AV47" s="6">
        <v>4</v>
      </c>
      <c r="AW47" s="3">
        <f t="array" ref="AW47">_xlfn.STDEV.S(IF(($B$2:$B$451=$AV14)*($C$1:$G$1=AW$10)*($A$2:$A$451=$AU14),$C$2:$G$451,""))</f>
        <v>0</v>
      </c>
      <c r="AX47" s="3">
        <f t="array" ref="AX47">_xlfn.STDEV.S(IF(($B$2:$B$451=$AV14)*($C$1:$G$1=AX$10)*($A$2:$A$451=$AU14),$C$2:$G$451,""))</f>
        <v>0</v>
      </c>
      <c r="AY47" s="3">
        <f t="array" ref="AY47">_xlfn.STDEV.S(IF(($B$2:$B$451=$AV14)*($C$1:$G$1=AY$10)*($A$2:$A$451=$AU14),$C$2:$G$451,""))</f>
        <v>0.25370813170246242</v>
      </c>
      <c r="AZ47" s="3">
        <f t="array" ref="AZ47">_xlfn.STDEV.S(IF(($B$2:$B$451=$AV14)*($C$1:$G$1=AZ$10)*($A$2:$A$451=$AU14),$C$2:$G$451,""))</f>
        <v>6.0894670699004774</v>
      </c>
      <c r="BA47" s="3">
        <f t="array" ref="BA47">_xlfn.STDEV.S(IF(($B$2:$B$451=$AV14)*($C$1:$G$1=BA$10)*($A$2:$A$451=$AU14),$C$2:$G$451,""))</f>
        <v>6.0557752429481271</v>
      </c>
    </row>
    <row r="48" spans="1:53">
      <c r="A48">
        <v>1</v>
      </c>
      <c r="B48">
        <v>2</v>
      </c>
      <c r="C48" s="3">
        <v>49</v>
      </c>
      <c r="D48" s="3">
        <v>707</v>
      </c>
      <c r="E48" s="3">
        <v>0</v>
      </c>
      <c r="F48" s="3">
        <v>0</v>
      </c>
      <c r="G48" s="3">
        <v>0</v>
      </c>
      <c r="I48">
        <v>2</v>
      </c>
      <c r="J48" s="4">
        <v>34</v>
      </c>
      <c r="K48" s="4">
        <v>722</v>
      </c>
      <c r="L48" s="4">
        <v>0</v>
      </c>
      <c r="M48" s="4">
        <v>0</v>
      </c>
      <c r="N48" s="4">
        <v>0</v>
      </c>
      <c r="P48">
        <v>2</v>
      </c>
      <c r="Q48" s="5">
        <v>44</v>
      </c>
      <c r="R48" s="5">
        <v>712</v>
      </c>
      <c r="S48" s="5">
        <v>0</v>
      </c>
      <c r="T48" s="5">
        <v>0</v>
      </c>
      <c r="U48" s="5">
        <v>0</v>
      </c>
      <c r="W48">
        <v>2</v>
      </c>
      <c r="X48" s="1">
        <v>35</v>
      </c>
      <c r="Y48" s="1">
        <v>721</v>
      </c>
      <c r="Z48" s="1">
        <v>0</v>
      </c>
      <c r="AA48" s="1">
        <v>0</v>
      </c>
      <c r="AB48" s="1">
        <v>0</v>
      </c>
      <c r="AC48" s="1"/>
      <c r="AE48" s="1">
        <v>1</v>
      </c>
      <c r="AF48" s="6">
        <v>5</v>
      </c>
      <c r="AG48" s="3">
        <f t="array" ref="AG48">_xlfn.STDEV.S(IF(($I$2:$I$451=$AF48)*($J$1:$N$1=AG$43)*($A$2:$A$451=$AE48),$J$2:$N$451,""))</f>
        <v>0</v>
      </c>
      <c r="AH48" s="3">
        <f t="array" ref="AH48">_xlfn.STDEV.S(IF(($I$2:$I$451=$AF48)*($J$1:$N$1=AH$43)*($A$2:$A$451=$AE48),$J$2:$N$451,""))</f>
        <v>0</v>
      </c>
      <c r="AI48" s="3">
        <f t="array" ref="AI48">_xlfn.STDEV.S(IF(($I$2:$I$451=$AF48)*($J$1:$N$1=AI$43)*($A$2:$A$451=$AE48),$J$2:$N$451,""))</f>
        <v>0</v>
      </c>
      <c r="AJ48" s="3">
        <f t="array" ref="AJ48">_xlfn.STDEV.S(IF(($I$2:$I$451=$AF48)*($J$1:$N$1=AJ$43)*($A$2:$A$451=$AE48),$J$2:$N$451,""))</f>
        <v>9.5966948333339168</v>
      </c>
      <c r="AK48" s="3">
        <f t="array" ref="AK48">_xlfn.STDEV.S(IF(($I$2:$I$451=$AF48)*($J$1:$N$1=AK$43)*($A$2:$A$451=$AE48),$J$2:$N$451,""))</f>
        <v>9.5966948333339168</v>
      </c>
      <c r="AM48" s="1">
        <v>2</v>
      </c>
      <c r="AN48" s="6">
        <v>5</v>
      </c>
      <c r="AO48" s="3">
        <f t="array" ref="AO48">_xlfn.STDEV.S(IF(($B$2:$B$451=$AN15)*($C$1:$G$1=AO$10)*($A$2:$A$451=$AM15),$C$2:$G$451,""))</f>
        <v>0</v>
      </c>
      <c r="AP48" s="3">
        <f t="array" ref="AP48">_xlfn.STDEV.S(IF(($B$2:$B$451=$AN15)*($C$1:$G$1=AP$10)*($A$2:$A$451=$AM15),$C$2:$G$451,""))</f>
        <v>0</v>
      </c>
      <c r="AQ48" s="3">
        <f t="array" ref="AQ48">_xlfn.STDEV.S(IF(($B$2:$B$451=$AN15)*($C$1:$G$1=AQ$10)*($A$2:$A$451=$AM15),$C$2:$G$451,""))</f>
        <v>0</v>
      </c>
      <c r="AR48" s="3">
        <f t="array" ref="AR48">_xlfn.STDEV.S(IF(($B$2:$B$451=$AN15)*($C$1:$G$1=AR$10)*($A$2:$A$451=$AM15),$C$2:$G$451,""))</f>
        <v>1.7798359733284477</v>
      </c>
      <c r="AS48" s="3">
        <f t="array" ref="AS48">_xlfn.STDEV.S(IF(($B$2:$B$451=$AN15)*($C$1:$G$1=AS$10)*($A$2:$A$451=$AM15),$C$2:$G$451,""))</f>
        <v>1.7798359733284472</v>
      </c>
      <c r="AU48" s="1">
        <v>3</v>
      </c>
      <c r="AV48" s="6">
        <v>5</v>
      </c>
      <c r="AW48" s="3">
        <f t="array" ref="AW48">_xlfn.STDEV.S(IF(($B$2:$B$451=$AV15)*($C$1:$G$1=AW$10)*($A$2:$A$451=$AU15),$C$2:$G$451,""))</f>
        <v>0</v>
      </c>
      <c r="AX48" s="3">
        <f t="array" ref="AX48">_xlfn.STDEV.S(IF(($B$2:$B$451=$AV15)*($C$1:$G$1=AX$10)*($A$2:$A$451=$AU15),$C$2:$G$451,""))</f>
        <v>0</v>
      </c>
      <c r="AY48" s="3">
        <f t="array" ref="AY48">_xlfn.STDEV.S(IF(($B$2:$B$451=$AV15)*($C$1:$G$1=AY$10)*($A$2:$A$451=$AU15),$C$2:$G$451,""))</f>
        <v>0</v>
      </c>
      <c r="AZ48" s="3">
        <f t="array" ref="AZ48">_xlfn.STDEV.S(IF(($B$2:$B$451=$AV15)*($C$1:$G$1=AZ$10)*($A$2:$A$451=$AU15),$C$2:$G$451,""))</f>
        <v>1.6914252984479938</v>
      </c>
      <c r="BA48" s="3">
        <f t="array" ref="BA48">_xlfn.STDEV.S(IF(($B$2:$B$451=$AV15)*($C$1:$G$1=BA$10)*($A$2:$A$451=$AU15),$C$2:$G$451,""))</f>
        <v>1.6914252984479945</v>
      </c>
    </row>
    <row r="49" spans="1:53">
      <c r="A49">
        <v>1</v>
      </c>
      <c r="B49">
        <v>3</v>
      </c>
      <c r="C49" s="3">
        <v>3</v>
      </c>
      <c r="D49" s="3">
        <v>48</v>
      </c>
      <c r="E49" s="3">
        <v>50</v>
      </c>
      <c r="F49" s="3">
        <v>0</v>
      </c>
      <c r="G49" s="3">
        <v>29</v>
      </c>
      <c r="I49">
        <v>3</v>
      </c>
      <c r="J49" s="4">
        <v>3</v>
      </c>
      <c r="K49" s="4">
        <v>39</v>
      </c>
      <c r="L49" s="4">
        <v>75</v>
      </c>
      <c r="M49" s="4">
        <v>3</v>
      </c>
      <c r="N49" s="4">
        <v>10</v>
      </c>
      <c r="P49">
        <v>3</v>
      </c>
      <c r="Q49" s="5">
        <v>4</v>
      </c>
      <c r="R49" s="5">
        <v>25</v>
      </c>
      <c r="S49" s="5">
        <v>63</v>
      </c>
      <c r="T49" s="5">
        <v>4</v>
      </c>
      <c r="U49" s="5">
        <v>34</v>
      </c>
      <c r="W49">
        <v>3</v>
      </c>
      <c r="X49" s="1">
        <v>0</v>
      </c>
      <c r="Y49" s="1">
        <v>24</v>
      </c>
      <c r="Z49" s="1">
        <v>100</v>
      </c>
      <c r="AA49" s="1">
        <v>5</v>
      </c>
      <c r="AB49" s="1">
        <v>1</v>
      </c>
      <c r="AC49" s="1"/>
      <c r="AM49" s="6"/>
      <c r="AN49" s="6"/>
      <c r="AV49" s="6"/>
    </row>
    <row r="50" spans="1:53">
      <c r="A50">
        <v>1</v>
      </c>
      <c r="B50">
        <v>4</v>
      </c>
      <c r="C50" s="3">
        <v>0</v>
      </c>
      <c r="D50" s="3">
        <v>0</v>
      </c>
      <c r="E50" s="3">
        <v>1</v>
      </c>
      <c r="F50" s="3">
        <v>0</v>
      </c>
      <c r="G50" s="3">
        <v>104</v>
      </c>
      <c r="I50">
        <v>4</v>
      </c>
      <c r="J50" s="4">
        <v>0</v>
      </c>
      <c r="K50" s="4">
        <v>0</v>
      </c>
      <c r="L50" s="4">
        <v>1</v>
      </c>
      <c r="M50" s="4">
        <v>51</v>
      </c>
      <c r="N50" s="4">
        <v>53</v>
      </c>
      <c r="P50">
        <v>4</v>
      </c>
      <c r="Q50" s="5">
        <v>0</v>
      </c>
      <c r="R50" s="5">
        <v>0</v>
      </c>
      <c r="S50" s="5">
        <v>0</v>
      </c>
      <c r="T50" s="5">
        <v>20</v>
      </c>
      <c r="U50" s="5">
        <v>85</v>
      </c>
      <c r="W50">
        <v>4</v>
      </c>
      <c r="X50" s="1">
        <v>0</v>
      </c>
      <c r="Y50" s="1">
        <v>0</v>
      </c>
      <c r="Z50" s="1">
        <v>11</v>
      </c>
      <c r="AA50" s="1">
        <v>91</v>
      </c>
      <c r="AB50" s="1">
        <v>3</v>
      </c>
      <c r="AC50" s="1"/>
      <c r="AM50" s="6"/>
      <c r="AN50" s="6"/>
      <c r="AV50" s="6"/>
    </row>
    <row r="51" spans="1:53">
      <c r="A51">
        <v>1</v>
      </c>
      <c r="B51">
        <v>5</v>
      </c>
      <c r="C51" s="3">
        <v>0</v>
      </c>
      <c r="D51" s="3">
        <v>0</v>
      </c>
      <c r="E51" s="3">
        <v>0</v>
      </c>
      <c r="F51" s="3">
        <v>0</v>
      </c>
      <c r="G51" s="3">
        <v>771</v>
      </c>
      <c r="I51">
        <v>5</v>
      </c>
      <c r="J51" s="4">
        <v>0</v>
      </c>
      <c r="K51" s="4">
        <v>0</v>
      </c>
      <c r="L51" s="4">
        <v>0</v>
      </c>
      <c r="M51" s="4">
        <v>21</v>
      </c>
      <c r="N51" s="4">
        <v>750</v>
      </c>
      <c r="P51">
        <v>5</v>
      </c>
      <c r="Q51" s="5">
        <v>0</v>
      </c>
      <c r="R51" s="5">
        <v>0</v>
      </c>
      <c r="S51" s="5">
        <v>0</v>
      </c>
      <c r="T51" s="5">
        <v>6</v>
      </c>
      <c r="U51" s="5">
        <v>765</v>
      </c>
      <c r="W51">
        <v>5</v>
      </c>
      <c r="X51" s="1">
        <v>0</v>
      </c>
      <c r="Y51" s="1">
        <v>0</v>
      </c>
      <c r="Z51" s="1">
        <v>1</v>
      </c>
      <c r="AA51" s="1">
        <v>74</v>
      </c>
      <c r="AB51" s="1">
        <v>696</v>
      </c>
      <c r="AC51" s="1"/>
      <c r="AG51">
        <v>1</v>
      </c>
      <c r="AH51">
        <v>2</v>
      </c>
      <c r="AI51">
        <v>3</v>
      </c>
      <c r="AJ51">
        <v>4</v>
      </c>
      <c r="AK51">
        <v>5</v>
      </c>
      <c r="AM51" s="6"/>
      <c r="AN51" s="6"/>
      <c r="AO51">
        <v>1</v>
      </c>
      <c r="AP51">
        <v>2</v>
      </c>
      <c r="AQ51">
        <v>3</v>
      </c>
      <c r="AR51">
        <v>4</v>
      </c>
      <c r="AS51">
        <v>5</v>
      </c>
      <c r="AV51" s="6"/>
      <c r="AW51">
        <v>1</v>
      </c>
      <c r="AX51">
        <v>2</v>
      </c>
      <c r="AY51">
        <v>3</v>
      </c>
      <c r="AZ51">
        <v>4</v>
      </c>
      <c r="BA51">
        <v>5</v>
      </c>
    </row>
    <row r="52" spans="1:53">
      <c r="A52">
        <v>1</v>
      </c>
      <c r="B52">
        <v>1</v>
      </c>
      <c r="C52" s="3">
        <v>670</v>
      </c>
      <c r="D52" s="3">
        <v>67</v>
      </c>
      <c r="E52" s="3">
        <v>1</v>
      </c>
      <c r="F52" s="3">
        <v>0</v>
      </c>
      <c r="G52" s="3">
        <v>0</v>
      </c>
      <c r="I52">
        <v>1</v>
      </c>
      <c r="J52" s="4">
        <v>665</v>
      </c>
      <c r="K52" s="4">
        <v>68</v>
      </c>
      <c r="L52" s="4">
        <v>5</v>
      </c>
      <c r="M52" s="4">
        <v>0</v>
      </c>
      <c r="N52" s="4">
        <v>0</v>
      </c>
      <c r="P52">
        <v>1</v>
      </c>
      <c r="Q52" s="5">
        <v>662</v>
      </c>
      <c r="R52" s="5">
        <v>73</v>
      </c>
      <c r="S52" s="5">
        <v>3</v>
      </c>
      <c r="T52" s="5">
        <v>0</v>
      </c>
      <c r="U52" s="5">
        <v>0</v>
      </c>
      <c r="W52">
        <v>1</v>
      </c>
      <c r="X52" s="1">
        <v>673</v>
      </c>
      <c r="Y52" s="1">
        <v>60</v>
      </c>
      <c r="Z52" s="1">
        <v>5</v>
      </c>
      <c r="AA52" s="1">
        <v>0</v>
      </c>
      <c r="AB52" s="1">
        <v>0</v>
      </c>
      <c r="AC52" s="1"/>
      <c r="AE52" s="1">
        <v>1</v>
      </c>
      <c r="AF52" s="6">
        <v>1</v>
      </c>
      <c r="AG52" s="4">
        <f t="array" ref="AG52">_xlfn.STDEV.S(IF(($P$2:$P$451=$AF27)*($Q$1:$U$1=AG$10)*($A$2:$A$451=$AE27),$Q$2:$U$451,""))</f>
        <v>8.3926623671630782</v>
      </c>
      <c r="AH52" s="4">
        <f t="array" ref="AH52">_xlfn.STDEV.S(IF(($P$2:$P$451=$AF27)*($Q$1:$U$1=AH$10)*($A$2:$A$451=$AE27),$Q$2:$U$451,""))</f>
        <v>7.5907536009203218</v>
      </c>
      <c r="AI52" s="4">
        <f t="array" ref="AI52">_xlfn.STDEV.S(IF(($P$2:$P$451=$AF27)*($Q$1:$U$1=AI$10)*($A$2:$A$451=$AE27),$Q$2:$U$451,""))</f>
        <v>5.694219694658301</v>
      </c>
      <c r="AJ52" s="4">
        <f t="array" ref="AJ52">_xlfn.STDEV.S(IF(($P$2:$P$451=$AF27)*($Q$1:$U$1=AJ$10)*($A$2:$A$451=$AE27),$Q$2:$U$451,""))</f>
        <v>0</v>
      </c>
      <c r="AK52" s="4">
        <f t="array" ref="AK52">_xlfn.STDEV.S(IF(($P$2:$P$451=$AF27)*($Q$1:$U$1=AK$10)*($A$2:$A$451=$AE27),$Q$2:$U$451,""))</f>
        <v>0</v>
      </c>
      <c r="AM52" s="1">
        <v>2</v>
      </c>
      <c r="AN52" s="6">
        <v>1</v>
      </c>
      <c r="AO52" s="4">
        <f t="array" ref="AO52">_xlfn.STDEV.S(IF(($I$2:$I$451=$AN19)*($J$1:$N$1=AO$18)*($A$2:$A$451=$AM19),$J$2:$N$451,""))</f>
        <v>4.450106546574145</v>
      </c>
      <c r="AP52" s="4">
        <f t="array" ref="AP52">_xlfn.STDEV.S(IF(($I$2:$I$451=$AN19)*($J$1:$N$1=AP$18)*($A$2:$A$451=$AM19),$J$2:$N$451,""))</f>
        <v>4.5724059915676936</v>
      </c>
      <c r="AQ52" s="4">
        <f t="array" ref="AQ52">_xlfn.STDEV.S(IF(($I$2:$I$451=$AN19)*($J$1:$N$1=AQ$18)*($A$2:$A$451=$AM19),$J$2:$N$451,""))</f>
        <v>1.9226418606016908</v>
      </c>
      <c r="AR52" s="4">
        <f t="array" ref="AR52">_xlfn.STDEV.S(IF(($I$2:$I$451=$AN19)*($J$1:$N$1=AR$18)*($A$2:$A$451=$AM19),$J$2:$N$451,""))</f>
        <v>0</v>
      </c>
      <c r="AS52" s="4">
        <f t="array" ref="AS52">_xlfn.STDEV.S(IF(($I$2:$I$451=$AN19)*($J$1:$N$1=AS$18)*($A$2:$A$451=$AM19),$J$2:$N$451,""))</f>
        <v>0</v>
      </c>
      <c r="AU52" s="1">
        <v>3</v>
      </c>
      <c r="AV52" s="6">
        <v>1</v>
      </c>
      <c r="AW52" s="4">
        <f t="array" ref="AW52">_xlfn.STDEV.S(IF(($I$2:$I$451=$AV19)*($J$1:$N$1=AW$18)*($A$2:$A$451=$AU19),$J$2:$N$451,""))</f>
        <v>4.381386963523985</v>
      </c>
      <c r="AX52" s="4">
        <f t="array" ref="AX52">_xlfn.STDEV.S(IF(($I$2:$I$451=$AV19)*($J$1:$N$1=AX$18)*($A$2:$A$451=$AU19),$J$2:$N$451,""))</f>
        <v>4.5421398572433471</v>
      </c>
      <c r="AY52" s="4">
        <f t="array" ref="AY52">_xlfn.STDEV.S(IF(($I$2:$I$451=$AV19)*($J$1:$N$1=AY$18)*($A$2:$A$451=$AU19),$J$2:$N$451,""))</f>
        <v>1.6525841832592434</v>
      </c>
      <c r="AZ52" s="4">
        <f t="array" ref="AZ52">_xlfn.STDEV.S(IF(($I$2:$I$451=$AV19)*($J$1:$N$1=AZ$18)*($A$2:$A$451=$AU19),$J$2:$N$451,""))</f>
        <v>0</v>
      </c>
      <c r="BA52" s="4">
        <f t="array" ref="BA52">_xlfn.STDEV.S(IF(($I$2:$I$451=$AV19)*($J$1:$N$1=BA$18)*($A$2:$A$451=$AU19),$J$2:$N$451,""))</f>
        <v>0</v>
      </c>
    </row>
    <row r="53" spans="1:53">
      <c r="A53">
        <v>1</v>
      </c>
      <c r="B53">
        <v>2</v>
      </c>
      <c r="C53" s="3">
        <v>35</v>
      </c>
      <c r="D53" s="3">
        <v>721</v>
      </c>
      <c r="E53" s="3">
        <v>0</v>
      </c>
      <c r="F53" s="3">
        <v>0</v>
      </c>
      <c r="G53" s="3">
        <v>0</v>
      </c>
      <c r="I53">
        <v>2</v>
      </c>
      <c r="J53" s="4">
        <v>28</v>
      </c>
      <c r="K53" s="4">
        <v>728</v>
      </c>
      <c r="L53" s="4">
        <v>0</v>
      </c>
      <c r="M53" s="4">
        <v>0</v>
      </c>
      <c r="N53" s="4">
        <v>0</v>
      </c>
      <c r="P53">
        <v>2</v>
      </c>
      <c r="Q53" s="5">
        <v>0</v>
      </c>
      <c r="R53" s="5">
        <v>756</v>
      </c>
      <c r="S53" s="5">
        <v>0</v>
      </c>
      <c r="T53" s="5">
        <v>0</v>
      </c>
      <c r="U53" s="5">
        <v>0</v>
      </c>
      <c r="W53">
        <v>2</v>
      </c>
      <c r="X53" s="1">
        <v>11</v>
      </c>
      <c r="Y53" s="1">
        <v>744</v>
      </c>
      <c r="Z53" s="1">
        <v>1</v>
      </c>
      <c r="AA53" s="1">
        <v>0</v>
      </c>
      <c r="AB53" s="1">
        <v>0</v>
      </c>
      <c r="AC53" s="1"/>
      <c r="AE53" s="1">
        <v>1</v>
      </c>
      <c r="AF53" s="6">
        <v>2</v>
      </c>
      <c r="AG53" s="4">
        <f t="array" ref="AG53">_xlfn.STDEV.S(IF(($P$2:$P$451=$AF28)*($Q$1:$U$1=AG$10)*($A$2:$A$451=$AE28),$Q$2:$U$451,""))</f>
        <v>46.009694130943629</v>
      </c>
      <c r="AH53" s="4">
        <f t="array" ref="AH53">_xlfn.STDEV.S(IF(($P$2:$P$451=$AF28)*($Q$1:$U$1=AH$10)*($A$2:$A$451=$AE28),$Q$2:$U$451,""))</f>
        <v>46.415465119923674</v>
      </c>
      <c r="AI53" s="4">
        <f t="array" ref="AI53">_xlfn.STDEV.S(IF(($P$2:$P$451=$AF28)*($Q$1:$U$1=AI$10)*($A$2:$A$451=$AE28),$Q$2:$U$451,""))</f>
        <v>15.569495669490996</v>
      </c>
      <c r="AJ53" s="4">
        <f t="array" ref="AJ53">_xlfn.STDEV.S(IF(($P$2:$P$451=$AF28)*($Q$1:$U$1=AJ$10)*($A$2:$A$451=$AE28),$Q$2:$U$451,""))</f>
        <v>0</v>
      </c>
      <c r="AK53" s="4">
        <f t="array" ref="AK53">_xlfn.STDEV.S(IF(($P$2:$P$451=$AF28)*($Q$1:$U$1=AK$10)*($A$2:$A$451=$AE28),$Q$2:$U$451,""))</f>
        <v>0</v>
      </c>
      <c r="AM53" s="1">
        <v>2</v>
      </c>
      <c r="AN53" s="6">
        <v>2</v>
      </c>
      <c r="AO53" s="4">
        <f t="array" ref="AO53">_xlfn.STDEV.S(IF(($I$2:$I$451=$AN20)*($J$1:$N$1=AO$18)*($A$2:$A$451=$AM20),$J$2:$N$451,""))</f>
        <v>30.04288123072882</v>
      </c>
      <c r="AP53" s="4">
        <f t="array" ref="AP53">_xlfn.STDEV.S(IF(($I$2:$I$451=$AN20)*($J$1:$N$1=AP$18)*($A$2:$A$451=$AM20),$J$2:$N$451,""))</f>
        <v>30.06737644751836</v>
      </c>
      <c r="AQ53" s="4">
        <f t="array" ref="AQ53">_xlfn.STDEV.S(IF(($I$2:$I$451=$AN20)*($J$1:$N$1=AQ$18)*($A$2:$A$451=$AM20),$J$2:$N$451,""))</f>
        <v>0.40257789993644882</v>
      </c>
      <c r="AR53" s="4">
        <f t="array" ref="AR53">_xlfn.STDEV.S(IF(($I$2:$I$451=$AN20)*($J$1:$N$1=AR$18)*($A$2:$A$451=$AM20),$J$2:$N$451,""))</f>
        <v>0</v>
      </c>
      <c r="AS53" s="4">
        <f t="array" ref="AS53">_xlfn.STDEV.S(IF(($I$2:$I$451=$AN20)*($J$1:$N$1=AS$18)*($A$2:$A$451=$AM20),$J$2:$N$451,""))</f>
        <v>0</v>
      </c>
      <c r="AU53" s="1">
        <v>3</v>
      </c>
      <c r="AV53" s="6">
        <v>2</v>
      </c>
      <c r="AW53" s="4">
        <f t="array" ref="AW53">_xlfn.STDEV.S(IF(($I$2:$I$451=$AV20)*($J$1:$N$1=AW$18)*($A$2:$A$451=$AU20),$J$2:$N$451,""))</f>
        <v>43.293491852489893</v>
      </c>
      <c r="AX53" s="4">
        <f t="array" ref="AX53">_xlfn.STDEV.S(IF(($I$2:$I$451=$AV20)*($J$1:$N$1=AX$18)*($A$2:$A$451=$AU20),$J$2:$N$451,""))</f>
        <v>43.13006258806697</v>
      </c>
      <c r="AY53" s="4">
        <f t="array" ref="AY53">_xlfn.STDEV.S(IF(($I$2:$I$451=$AV20)*($J$1:$N$1=AY$18)*($A$2:$A$451=$AU20),$J$2:$N$451,""))</f>
        <v>0.50741626340492485</v>
      </c>
      <c r="AZ53" s="4">
        <f t="array" ref="AZ53">_xlfn.STDEV.S(IF(($I$2:$I$451=$AV20)*($J$1:$N$1=AZ$18)*($A$2:$A$451=$AU20),$J$2:$N$451,""))</f>
        <v>0</v>
      </c>
      <c r="BA53" s="4">
        <f t="array" ref="BA53">_xlfn.STDEV.S(IF(($I$2:$I$451=$AV20)*($J$1:$N$1=BA$18)*($A$2:$A$451=$AU20),$J$2:$N$451,""))</f>
        <v>0</v>
      </c>
    </row>
    <row r="54" spans="1:53">
      <c r="A54">
        <v>1</v>
      </c>
      <c r="B54">
        <v>3</v>
      </c>
      <c r="C54" s="3">
        <v>0</v>
      </c>
      <c r="D54" s="3">
        <v>49</v>
      </c>
      <c r="E54" s="3">
        <v>40</v>
      </c>
      <c r="F54" s="3">
        <v>0</v>
      </c>
      <c r="G54" s="3">
        <v>41</v>
      </c>
      <c r="I54">
        <v>3</v>
      </c>
      <c r="J54" s="4">
        <v>0</v>
      </c>
      <c r="K54" s="4">
        <v>28</v>
      </c>
      <c r="L54" s="4">
        <v>79</v>
      </c>
      <c r="M54" s="4">
        <v>4</v>
      </c>
      <c r="N54" s="4">
        <v>19</v>
      </c>
      <c r="P54">
        <v>3</v>
      </c>
      <c r="Q54" s="5">
        <v>0</v>
      </c>
      <c r="R54" s="5">
        <v>32</v>
      </c>
      <c r="S54" s="5">
        <v>84</v>
      </c>
      <c r="T54" s="5">
        <v>8</v>
      </c>
      <c r="U54" s="5">
        <v>6</v>
      </c>
      <c r="W54">
        <v>3</v>
      </c>
      <c r="X54" s="1">
        <v>0</v>
      </c>
      <c r="Y54" s="1">
        <v>28</v>
      </c>
      <c r="Z54" s="1">
        <v>79</v>
      </c>
      <c r="AA54" s="1">
        <v>22</v>
      </c>
      <c r="AB54" s="1">
        <v>1</v>
      </c>
      <c r="AC54" s="1"/>
      <c r="AE54" s="1">
        <v>1</v>
      </c>
      <c r="AF54" s="6">
        <v>3</v>
      </c>
      <c r="AG54" s="4">
        <f t="array" ref="AG54">_xlfn.STDEV.S(IF(($P$2:$P$451=$AF29)*($Q$1:$U$1=AG$10)*($A$2:$A$451=$AE29),$Q$2:$U$451,""))</f>
        <v>2.2358109434191085</v>
      </c>
      <c r="AH54" s="4">
        <f t="array" ref="AH54">_xlfn.STDEV.S(IF(($P$2:$P$451=$AF29)*($Q$1:$U$1=AH$10)*($A$2:$A$451=$AE29),$Q$2:$U$451,""))</f>
        <v>9.7594634297578846</v>
      </c>
      <c r="AI54" s="4">
        <f t="array" ref="AI54">_xlfn.STDEV.S(IF(($P$2:$P$451=$AF29)*($Q$1:$U$1=AI$10)*($A$2:$A$451=$AE29),$Q$2:$U$451,""))</f>
        <v>14.249823552043303</v>
      </c>
      <c r="AJ54" s="4">
        <f t="array" ref="AJ54">_xlfn.STDEV.S(IF(($P$2:$P$451=$AF29)*($Q$1:$U$1=AJ$10)*($A$2:$A$451=$AE29),$Q$2:$U$451,""))</f>
        <v>15.501909411498277</v>
      </c>
      <c r="AK54" s="4">
        <f t="array" ref="AK54">_xlfn.STDEV.S(IF(($P$2:$P$451=$AF29)*($Q$1:$U$1=AK$10)*($A$2:$A$451=$AE29),$Q$2:$U$451,""))</f>
        <v>12.900369771052498</v>
      </c>
      <c r="AM54" s="1">
        <v>2</v>
      </c>
      <c r="AN54" s="6">
        <v>3</v>
      </c>
      <c r="AO54" s="4">
        <f t="array" ref="AO54">_xlfn.STDEV.S(IF(($I$2:$I$451=$AN21)*($J$1:$N$1=AO$18)*($A$2:$A$451=$AM21),$J$2:$N$451,""))</f>
        <v>3.0416646984720446</v>
      </c>
      <c r="AP54" s="4">
        <f t="array" ref="AP54">_xlfn.STDEV.S(IF(($I$2:$I$451=$AN21)*($J$1:$N$1=AP$18)*($A$2:$A$451=$AM21),$J$2:$N$451,""))</f>
        <v>7.209189537881727</v>
      </c>
      <c r="AQ54" s="4">
        <f t="array" ref="AQ54">_xlfn.STDEV.S(IF(($I$2:$I$451=$AN21)*($J$1:$N$1=AQ$18)*($A$2:$A$451=$AM21),$J$2:$N$451,""))</f>
        <v>13.920174724758887</v>
      </c>
      <c r="AR54" s="4">
        <f t="array" ref="AR54">_xlfn.STDEV.S(IF(($I$2:$I$451=$AN21)*($J$1:$N$1=AR$18)*($A$2:$A$451=$AM21),$J$2:$N$451,""))</f>
        <v>9.4749518544253384</v>
      </c>
      <c r="AS54" s="4">
        <f t="array" ref="AS54">_xlfn.STDEV.S(IF(($I$2:$I$451=$AN21)*($J$1:$N$1=AS$18)*($A$2:$A$451=$AM21),$J$2:$N$451,""))</f>
        <v>10.419919032491478</v>
      </c>
      <c r="AU54" s="1">
        <v>3</v>
      </c>
      <c r="AV54" s="6">
        <v>3</v>
      </c>
      <c r="AW54" s="4">
        <f t="array" ref="AW54">_xlfn.STDEV.S(IF(($I$2:$I$451=$AV21)*($J$1:$N$1=AW$18)*($A$2:$A$451=$AU21),$J$2:$N$451,""))</f>
        <v>2.9524974816772231</v>
      </c>
      <c r="AX54" s="4">
        <f t="array" ref="AX54">_xlfn.STDEV.S(IF(($I$2:$I$451=$AV21)*($J$1:$N$1=AX$18)*($A$2:$A$451=$AU21),$J$2:$N$451,""))</f>
        <v>8.2937450465125711</v>
      </c>
      <c r="AY54" s="4">
        <f t="array" ref="AY54">_xlfn.STDEV.S(IF(($I$2:$I$451=$AV21)*($J$1:$N$1=AY$18)*($A$2:$A$451=$AU21),$J$2:$N$451,""))</f>
        <v>16.872237960421948</v>
      </c>
      <c r="AZ54" s="4">
        <f t="array" ref="AZ54">_xlfn.STDEV.S(IF(($I$2:$I$451=$AV21)*($J$1:$N$1=AZ$18)*($A$2:$A$451=$AU21),$J$2:$N$451,""))</f>
        <v>10.540343949545131</v>
      </c>
      <c r="BA54" s="4">
        <f t="array" ref="BA54">_xlfn.STDEV.S(IF(($I$2:$I$451=$AV21)*($J$1:$N$1=BA$18)*($A$2:$A$451=$AU21),$J$2:$N$451,""))</f>
        <v>10.315984695116848</v>
      </c>
    </row>
    <row r="55" spans="1:53">
      <c r="A55">
        <v>1</v>
      </c>
      <c r="B55">
        <v>4</v>
      </c>
      <c r="C55" s="3">
        <v>0</v>
      </c>
      <c r="D55" s="3">
        <v>0</v>
      </c>
      <c r="E55" s="3">
        <v>0</v>
      </c>
      <c r="F55" s="3">
        <v>2</v>
      </c>
      <c r="G55" s="3">
        <v>103</v>
      </c>
      <c r="I55">
        <v>4</v>
      </c>
      <c r="J55" s="4">
        <v>0</v>
      </c>
      <c r="K55" s="4">
        <v>0</v>
      </c>
      <c r="L55" s="4">
        <v>1</v>
      </c>
      <c r="M55" s="4">
        <v>33</v>
      </c>
      <c r="N55" s="4">
        <v>71</v>
      </c>
      <c r="P55">
        <v>4</v>
      </c>
      <c r="Q55" s="5">
        <v>0</v>
      </c>
      <c r="R55" s="5">
        <v>0</v>
      </c>
      <c r="S55" s="5">
        <v>1</v>
      </c>
      <c r="T55" s="5">
        <v>55</v>
      </c>
      <c r="U55" s="5">
        <v>49</v>
      </c>
      <c r="W55">
        <v>4</v>
      </c>
      <c r="X55" s="1">
        <v>0</v>
      </c>
      <c r="Y55" s="1">
        <v>0</v>
      </c>
      <c r="Z55" s="1">
        <v>1</v>
      </c>
      <c r="AA55" s="1">
        <v>103</v>
      </c>
      <c r="AB55" s="1">
        <v>1</v>
      </c>
      <c r="AC55" s="1"/>
      <c r="AE55" s="1">
        <v>1</v>
      </c>
      <c r="AF55" s="6">
        <v>4</v>
      </c>
      <c r="AG55" s="4">
        <f t="array" ref="AG55">_xlfn.STDEV.S(IF(($P$2:$P$451=$AF30)*($Q$1:$U$1=AG$10)*($A$2:$A$451=$AE30),$Q$2:$U$451,""))</f>
        <v>0</v>
      </c>
      <c r="AH55" s="4">
        <f t="array" ref="AH55">_xlfn.STDEV.S(IF(($P$2:$P$451=$AF30)*($Q$1:$U$1=AH$10)*($A$2:$A$451=$AE30),$Q$2:$U$451,""))</f>
        <v>0</v>
      </c>
      <c r="AI55" s="4">
        <f t="array" ref="AI55">_xlfn.STDEV.S(IF(($P$2:$P$451=$AF30)*($Q$1:$U$1=AI$10)*($A$2:$A$451=$AE30),$Q$2:$U$451,""))</f>
        <v>3.9298445466607888</v>
      </c>
      <c r="AJ55" s="4">
        <f t="array" ref="AJ55">_xlfn.STDEV.S(IF(($P$2:$P$451=$AF30)*($Q$1:$U$1=AJ$10)*($A$2:$A$451=$AE30),$Q$2:$U$451,""))</f>
        <v>20.400614144463013</v>
      </c>
      <c r="AK55" s="4">
        <f t="array" ref="AK55">_xlfn.STDEV.S(IF(($P$2:$P$451=$AF30)*($Q$1:$U$1=AK$10)*($A$2:$A$451=$AE30),$Q$2:$U$451,""))</f>
        <v>21.027322127700163</v>
      </c>
      <c r="AM55" s="1">
        <v>2</v>
      </c>
      <c r="AN55" s="6">
        <v>4</v>
      </c>
      <c r="AO55" s="4">
        <f t="array" ref="AO55">_xlfn.STDEV.S(IF(($I$2:$I$451=$AN22)*($J$1:$N$1=AO$18)*($A$2:$A$451=$AM22),$J$2:$N$451,""))</f>
        <v>0</v>
      </c>
      <c r="AP55" s="4">
        <f t="array" ref="AP55">_xlfn.STDEV.S(IF(($I$2:$I$451=$AN22)*($J$1:$N$1=AP$18)*($A$2:$A$451=$AM22),$J$2:$N$451,""))</f>
        <v>0</v>
      </c>
      <c r="AQ55" s="4">
        <f t="array" ref="AQ55">_xlfn.STDEV.S(IF(($I$2:$I$451=$AN22)*($J$1:$N$1=AQ$18)*($A$2:$A$451=$AM22),$J$2:$N$451,""))</f>
        <v>0</v>
      </c>
      <c r="AR55" s="4">
        <f t="array" ref="AR55">_xlfn.STDEV.S(IF(($I$2:$I$451=$AN22)*($J$1:$N$1=AR$18)*($A$2:$A$451=$AM22),$J$2:$N$451,""))</f>
        <v>19.354556325958821</v>
      </c>
      <c r="AS55" s="4">
        <f t="array" ref="AS55">_xlfn.STDEV.S(IF(($I$2:$I$451=$AN22)*($J$1:$N$1=AS$18)*($A$2:$A$451=$AM22),$J$2:$N$451,""))</f>
        <v>19.354556325958821</v>
      </c>
      <c r="AU55" s="1">
        <v>3</v>
      </c>
      <c r="AV55" s="6">
        <v>4</v>
      </c>
      <c r="AW55" s="4">
        <f t="array" ref="AW55">_xlfn.STDEV.S(IF(($I$2:$I$451=$AV22)*($J$1:$N$1=AW$18)*($A$2:$A$451=$AU22),$J$2:$N$451,""))</f>
        <v>0</v>
      </c>
      <c r="AX55" s="4">
        <f t="array" ref="AX55">_xlfn.STDEV.S(IF(($I$2:$I$451=$AV22)*($J$1:$N$1=AX$18)*($A$2:$A$451=$AU22),$J$2:$N$451,""))</f>
        <v>0</v>
      </c>
      <c r="AY55" s="4">
        <f t="array" ref="AY55">_xlfn.STDEV.S(IF(($I$2:$I$451=$AV22)*($J$1:$N$1=AY$18)*($A$2:$A$451=$AU22),$J$2:$N$451,""))</f>
        <v>0.67891055392436273</v>
      </c>
      <c r="AZ55" s="4">
        <f t="array" ref="AZ55">_xlfn.STDEV.S(IF(($I$2:$I$451=$AV22)*($J$1:$N$1=AZ$18)*($A$2:$A$451=$AU22),$J$2:$N$451,""))</f>
        <v>21.626505661489482</v>
      </c>
      <c r="BA55" s="4">
        <f t="array" ref="BA55">_xlfn.STDEV.S(IF(($I$2:$I$451=$AV22)*($J$1:$N$1=BA$18)*($A$2:$A$451=$AU22),$J$2:$N$451,""))</f>
        <v>21.54089935048178</v>
      </c>
    </row>
    <row r="56" spans="1:53">
      <c r="A56">
        <v>1</v>
      </c>
      <c r="B56">
        <v>5</v>
      </c>
      <c r="C56" s="3">
        <v>0</v>
      </c>
      <c r="D56" s="3">
        <v>0</v>
      </c>
      <c r="E56" s="3">
        <v>0</v>
      </c>
      <c r="F56" s="3">
        <v>0</v>
      </c>
      <c r="G56" s="3">
        <v>771</v>
      </c>
      <c r="I56">
        <v>5</v>
      </c>
      <c r="J56" s="4">
        <v>0</v>
      </c>
      <c r="K56" s="4">
        <v>0</v>
      </c>
      <c r="L56" s="4">
        <v>0</v>
      </c>
      <c r="M56" s="4">
        <v>15</v>
      </c>
      <c r="N56" s="4">
        <v>756</v>
      </c>
      <c r="P56">
        <v>5</v>
      </c>
      <c r="Q56" s="5">
        <v>0</v>
      </c>
      <c r="R56" s="5">
        <v>0</v>
      </c>
      <c r="S56" s="5">
        <v>0</v>
      </c>
      <c r="T56" s="5">
        <v>37</v>
      </c>
      <c r="U56" s="5">
        <v>734</v>
      </c>
      <c r="W56">
        <v>5</v>
      </c>
      <c r="X56" s="1">
        <v>0</v>
      </c>
      <c r="Y56" s="1">
        <v>0</v>
      </c>
      <c r="Z56" s="1">
        <v>0</v>
      </c>
      <c r="AA56" s="1">
        <v>97</v>
      </c>
      <c r="AB56" s="1">
        <v>674</v>
      </c>
      <c r="AC56" s="1"/>
      <c r="AE56" s="1">
        <v>1</v>
      </c>
      <c r="AF56" s="6">
        <v>5</v>
      </c>
      <c r="AG56" s="4">
        <f t="array" ref="AG56">_xlfn.STDEV.S(IF(($P$2:$P$451=$AF31)*($Q$1:$U$1=AG$10)*($A$2:$A$451=$AE31),$Q$2:$U$451,""))</f>
        <v>0</v>
      </c>
      <c r="AH56" s="4">
        <f t="array" ref="AH56">_xlfn.STDEV.S(IF(($P$2:$P$451=$AF31)*($Q$1:$U$1=AH$10)*($A$2:$A$451=$AE31),$Q$2:$U$451,""))</f>
        <v>0</v>
      </c>
      <c r="AI56" s="4">
        <f t="array" ref="AI56">_xlfn.STDEV.S(IF(($P$2:$P$451=$AF31)*($Q$1:$U$1=AI$10)*($A$2:$A$451=$AE31),$Q$2:$U$451,""))</f>
        <v>0.98026503570712198</v>
      </c>
      <c r="AJ56" s="4">
        <f t="array" ref="AJ56">_xlfn.STDEV.S(IF(($P$2:$P$451=$AF31)*($Q$1:$U$1=AJ$10)*($A$2:$A$451=$AE31),$Q$2:$U$451,""))</f>
        <v>20.686632921024032</v>
      </c>
      <c r="AK56" s="4">
        <f t="array" ref="AK56">_xlfn.STDEV.S(IF(($P$2:$P$451=$AF31)*($Q$1:$U$1=AK$10)*($A$2:$A$451=$AE31),$Q$2:$U$451,""))</f>
        <v>20.571741582183503</v>
      </c>
      <c r="AM56" s="1">
        <v>2</v>
      </c>
      <c r="AN56" s="6">
        <v>5</v>
      </c>
      <c r="AO56" s="4">
        <f t="array" ref="AO56">_xlfn.STDEV.S(IF(($I$2:$I$451=$AN23)*($J$1:$N$1=AO$18)*($A$2:$A$451=$AM23),$J$2:$N$451,""))</f>
        <v>0</v>
      </c>
      <c r="AP56" s="4">
        <f t="array" ref="AP56">_xlfn.STDEV.S(IF(($I$2:$I$451=$AN23)*($J$1:$N$1=AP$18)*($A$2:$A$451=$AM23),$J$2:$N$451,""))</f>
        <v>0</v>
      </c>
      <c r="AQ56" s="4">
        <f t="array" ref="AQ56">_xlfn.STDEV.S(IF(($I$2:$I$451=$AN23)*($J$1:$N$1=AQ$18)*($A$2:$A$451=$AM23),$J$2:$N$451,""))</f>
        <v>0</v>
      </c>
      <c r="AR56" s="4">
        <f t="array" ref="AR56">_xlfn.STDEV.S(IF(($I$2:$I$451=$AN23)*($J$1:$N$1=AR$18)*($A$2:$A$451=$AM23),$J$2:$N$451,""))</f>
        <v>11.08255333872782</v>
      </c>
      <c r="AS56" s="4">
        <f t="array" ref="AS56">_xlfn.STDEV.S(IF(($I$2:$I$451=$AN23)*($J$1:$N$1=AS$18)*($A$2:$A$451=$AM23),$J$2:$N$451,""))</f>
        <v>11.082553338727815</v>
      </c>
      <c r="AU56" s="1">
        <v>3</v>
      </c>
      <c r="AV56" s="6">
        <v>5</v>
      </c>
      <c r="AW56" s="4">
        <f t="array" ref="AW56">_xlfn.STDEV.S(IF(($I$2:$I$451=$AV23)*($J$1:$N$1=AW$18)*($A$2:$A$451=$AU23),$J$2:$N$451,""))</f>
        <v>0</v>
      </c>
      <c r="AX56" s="4">
        <f t="array" ref="AX56">_xlfn.STDEV.S(IF(($I$2:$I$451=$AV23)*($J$1:$N$1=AX$18)*($A$2:$A$451=$AU23),$J$2:$N$451,""))</f>
        <v>0</v>
      </c>
      <c r="AY56" s="4">
        <f t="array" ref="AY56">_xlfn.STDEV.S(IF(($I$2:$I$451=$AV23)*($J$1:$N$1=AY$18)*($A$2:$A$451=$AU23),$J$2:$N$451,""))</f>
        <v>0.18257418583505536</v>
      </c>
      <c r="AZ56" s="4">
        <f t="array" ref="AZ56">_xlfn.STDEV.S(IF(($I$2:$I$451=$AV23)*($J$1:$N$1=AZ$18)*($A$2:$A$451=$AU23),$J$2:$N$451,""))</f>
        <v>11.865142611675692</v>
      </c>
      <c r="BA56" s="4">
        <f t="array" ref="BA56">_xlfn.STDEV.S(IF(($I$2:$I$451=$AV23)*($J$1:$N$1=BA$18)*($A$2:$A$451=$AU23),$J$2:$N$451,""))</f>
        <v>11.815098464428386</v>
      </c>
    </row>
    <row r="57" spans="1:53">
      <c r="A57">
        <v>1</v>
      </c>
      <c r="B57">
        <v>1</v>
      </c>
      <c r="C57" s="3">
        <v>666</v>
      </c>
      <c r="D57" s="3">
        <v>72</v>
      </c>
      <c r="E57" s="3">
        <v>0</v>
      </c>
      <c r="F57" s="3">
        <v>0</v>
      </c>
      <c r="G57" s="3">
        <v>0</v>
      </c>
      <c r="I57">
        <v>1</v>
      </c>
      <c r="J57" s="4">
        <v>668</v>
      </c>
      <c r="K57" s="4">
        <v>69</v>
      </c>
      <c r="L57" s="4">
        <v>1</v>
      </c>
      <c r="M57" s="4">
        <v>0</v>
      </c>
      <c r="N57" s="4">
        <v>0</v>
      </c>
      <c r="P57">
        <v>1</v>
      </c>
      <c r="Q57" s="5">
        <v>663</v>
      </c>
      <c r="R57" s="5">
        <v>75</v>
      </c>
      <c r="S57" s="5">
        <v>0</v>
      </c>
      <c r="T57" s="5">
        <v>0</v>
      </c>
      <c r="U57" s="5">
        <v>0</v>
      </c>
      <c r="W57">
        <v>1</v>
      </c>
      <c r="X57" s="1">
        <v>668</v>
      </c>
      <c r="Y57" s="1">
        <v>70</v>
      </c>
      <c r="Z57" s="1">
        <v>0</v>
      </c>
      <c r="AA57" s="1">
        <v>0</v>
      </c>
      <c r="AB57" s="1">
        <v>0</v>
      </c>
      <c r="AC57" s="1"/>
      <c r="AM57" s="6"/>
      <c r="AN57" s="6"/>
      <c r="AV57" s="6"/>
    </row>
    <row r="58" spans="1:53">
      <c r="A58">
        <v>1</v>
      </c>
      <c r="B58">
        <v>2</v>
      </c>
      <c r="C58" s="3">
        <v>18</v>
      </c>
      <c r="D58" s="3">
        <v>738</v>
      </c>
      <c r="E58" s="3">
        <v>0</v>
      </c>
      <c r="F58" s="3">
        <v>0</v>
      </c>
      <c r="G58" s="3">
        <v>0</v>
      </c>
      <c r="I58">
        <v>2</v>
      </c>
      <c r="J58" s="4">
        <v>22</v>
      </c>
      <c r="K58" s="4">
        <v>734</v>
      </c>
      <c r="L58" s="4">
        <v>0</v>
      </c>
      <c r="M58" s="4">
        <v>0</v>
      </c>
      <c r="N58" s="4">
        <v>0</v>
      </c>
      <c r="P58">
        <v>2</v>
      </c>
      <c r="Q58" s="5">
        <v>0</v>
      </c>
      <c r="R58" s="5">
        <v>756</v>
      </c>
      <c r="S58" s="5">
        <v>0</v>
      </c>
      <c r="T58" s="5">
        <v>0</v>
      </c>
      <c r="U58" s="5">
        <v>0</v>
      </c>
      <c r="W58">
        <v>2</v>
      </c>
      <c r="X58" s="1">
        <v>23</v>
      </c>
      <c r="Y58" s="1">
        <v>733</v>
      </c>
      <c r="Z58" s="1">
        <v>0</v>
      </c>
      <c r="AA58" s="1">
        <v>0</v>
      </c>
      <c r="AB58" s="1">
        <v>0</v>
      </c>
      <c r="AC58" s="1"/>
      <c r="AM58" s="6"/>
      <c r="AN58" s="6"/>
      <c r="AV58" s="6"/>
    </row>
    <row r="59" spans="1:53">
      <c r="A59">
        <v>1</v>
      </c>
      <c r="B59">
        <v>3</v>
      </c>
      <c r="C59" s="3">
        <v>0</v>
      </c>
      <c r="D59" s="3">
        <v>58</v>
      </c>
      <c r="E59" s="3">
        <v>32</v>
      </c>
      <c r="F59" s="3">
        <v>0</v>
      </c>
      <c r="G59" s="3">
        <v>40</v>
      </c>
      <c r="I59">
        <v>3</v>
      </c>
      <c r="J59" s="4">
        <v>0</v>
      </c>
      <c r="K59" s="4">
        <v>39</v>
      </c>
      <c r="L59" s="4">
        <v>54</v>
      </c>
      <c r="M59" s="4">
        <v>17</v>
      </c>
      <c r="N59" s="4">
        <v>20</v>
      </c>
      <c r="P59">
        <v>3</v>
      </c>
      <c r="Q59" s="5">
        <v>0</v>
      </c>
      <c r="R59" s="5">
        <v>40</v>
      </c>
      <c r="S59" s="5">
        <v>41</v>
      </c>
      <c r="T59" s="5">
        <v>38</v>
      </c>
      <c r="U59" s="5">
        <v>11</v>
      </c>
      <c r="W59">
        <v>3</v>
      </c>
      <c r="X59" s="1">
        <v>0</v>
      </c>
      <c r="Y59" s="1">
        <v>41</v>
      </c>
      <c r="Z59" s="1">
        <v>58</v>
      </c>
      <c r="AA59" s="1">
        <v>28</v>
      </c>
      <c r="AB59" s="1">
        <v>3</v>
      </c>
      <c r="AC59" s="1"/>
      <c r="AG59">
        <v>1</v>
      </c>
      <c r="AH59">
        <v>2</v>
      </c>
      <c r="AI59">
        <v>3</v>
      </c>
      <c r="AJ59">
        <v>4</v>
      </c>
      <c r="AK59">
        <v>5</v>
      </c>
      <c r="AM59" s="6"/>
      <c r="AN59" s="6"/>
      <c r="AO59">
        <v>1</v>
      </c>
      <c r="AP59">
        <v>2</v>
      </c>
      <c r="AQ59">
        <v>3</v>
      </c>
      <c r="AR59">
        <v>4</v>
      </c>
      <c r="AS59">
        <v>5</v>
      </c>
      <c r="AV59" s="6"/>
      <c r="AW59">
        <v>1</v>
      </c>
      <c r="AX59">
        <v>2</v>
      </c>
      <c r="AY59">
        <v>3</v>
      </c>
      <c r="AZ59">
        <v>4</v>
      </c>
      <c r="BA59">
        <v>5</v>
      </c>
    </row>
    <row r="60" spans="1:53">
      <c r="A60">
        <v>1</v>
      </c>
      <c r="B60">
        <v>4</v>
      </c>
      <c r="C60" s="3">
        <v>0</v>
      </c>
      <c r="D60" s="3">
        <v>0</v>
      </c>
      <c r="E60" s="3">
        <v>0</v>
      </c>
      <c r="F60" s="3">
        <v>5</v>
      </c>
      <c r="G60" s="3">
        <v>100</v>
      </c>
      <c r="I60">
        <v>4</v>
      </c>
      <c r="J60" s="4">
        <v>0</v>
      </c>
      <c r="K60" s="4">
        <v>0</v>
      </c>
      <c r="L60" s="4">
        <v>0</v>
      </c>
      <c r="M60" s="4">
        <v>56</v>
      </c>
      <c r="N60" s="4">
        <v>49</v>
      </c>
      <c r="P60">
        <v>4</v>
      </c>
      <c r="Q60" s="5">
        <v>0</v>
      </c>
      <c r="R60" s="5">
        <v>0</v>
      </c>
      <c r="S60" s="5">
        <v>0</v>
      </c>
      <c r="T60" s="5">
        <v>72</v>
      </c>
      <c r="U60" s="5">
        <v>33</v>
      </c>
      <c r="W60">
        <v>4</v>
      </c>
      <c r="X60" s="1">
        <v>0</v>
      </c>
      <c r="Y60" s="1">
        <v>0</v>
      </c>
      <c r="Z60" s="1">
        <v>1</v>
      </c>
      <c r="AA60" s="1">
        <v>94</v>
      </c>
      <c r="AB60" s="1">
        <v>10</v>
      </c>
      <c r="AC60" s="1"/>
      <c r="AE60" s="1">
        <v>1</v>
      </c>
      <c r="AF60" s="6">
        <v>1</v>
      </c>
      <c r="AG60" s="5">
        <f t="array" ref="AG60">_xlfn.STDEV.S(IF(($W$2:$W$451=$AF35)*($X$1:$AB$1=AG$10)*($A$2:$A$451=$AE35),$X$2:$AB$451,""))</f>
        <v>3.3577838887692226</v>
      </c>
      <c r="AH60" s="5">
        <f t="array" ref="AH60">_xlfn.STDEV.S(IF(($W$2:$W$451=$AF35)*($X$1:$AB$1=AH$10)*($A$2:$A$451=$AE35),$X$2:$AB$451,""))</f>
        <v>3.878173524361368</v>
      </c>
      <c r="AI60" s="5">
        <f t="array" ref="AI60">_xlfn.STDEV.S(IF(($W$2:$W$451=$AF35)*($X$1:$AB$1=AI$10)*($A$2:$A$451=$AE35),$X$2:$AB$451,""))</f>
        <v>1.4793599112881342</v>
      </c>
      <c r="AJ60" s="5">
        <f t="array" ref="AJ60">_xlfn.STDEV.S(IF(($W$2:$W$451=$AF35)*($X$1:$AB$1=AJ$10)*($A$2:$A$451=$AE35),$X$2:$AB$451,""))</f>
        <v>0</v>
      </c>
      <c r="AK60" s="5">
        <f t="array" ref="AK60">_xlfn.STDEV.S(IF(($W$2:$W$451=$AF35)*($X$1:$AB$1=AK$10)*($A$2:$A$451=$AE35),$X$2:$AB$451,""))</f>
        <v>0</v>
      </c>
      <c r="AM60" s="1">
        <v>2</v>
      </c>
      <c r="AN60" s="6">
        <v>1</v>
      </c>
      <c r="AO60" s="5">
        <f t="array" ref="AO60">_xlfn.STDEV.S(IF(($P$2:$P$451=$AN27)*($Q$1:$U$1=AO$10)*($A$2:$A$451=$AM27),$Q$2:$U$451,""))</f>
        <v>6.3100904414525099</v>
      </c>
      <c r="AP60" s="5">
        <f t="array" ref="AP60">_xlfn.STDEV.S(IF(($P$2:$P$451=$AN27)*($Q$1:$U$1=AP$10)*($A$2:$A$451=$AM27),$Q$2:$U$451,""))</f>
        <v>5.973504718395195</v>
      </c>
      <c r="AQ60" s="5">
        <f t="array" ref="AQ60">_xlfn.STDEV.S(IF(($P$2:$P$451=$AN27)*($Q$1:$U$1=AQ$10)*($A$2:$A$451=$AM27),$Q$2:$U$451,""))</f>
        <v>2.9959743104648808</v>
      </c>
      <c r="AR60" s="5">
        <f t="array" ref="AR60">_xlfn.STDEV.S(IF(($P$2:$P$451=$AN27)*($Q$1:$U$1=AR$10)*($A$2:$A$451=$AM27),$Q$2:$U$451,""))</f>
        <v>0</v>
      </c>
      <c r="AS60" s="5">
        <f t="array" ref="AS60">_xlfn.STDEV.S(IF(($P$2:$P$451=$AN27)*($Q$1:$U$1=AS$10)*($A$2:$A$451=$AM27),$Q$2:$U$451,""))</f>
        <v>0</v>
      </c>
      <c r="AU60" s="1">
        <v>3</v>
      </c>
      <c r="AV60" s="6">
        <v>1</v>
      </c>
      <c r="AW60" s="5">
        <f t="array" ref="AW60">_xlfn.STDEV.S(IF(($P$2:$P$451=$AV27)*($Q$1:$U$1=AW$26)*($A$2:$A$451=$AU27),$Q$2:$U$451,""))</f>
        <v>10.129109071123317</v>
      </c>
      <c r="AX60" s="5">
        <f t="array" ref="AX60">_xlfn.STDEV.S(IF(($P$2:$P$451=$AV27)*($Q$1:$U$1=AX$26)*($A$2:$A$451=$AU27),$Q$2:$U$451,""))</f>
        <v>10.611423036076475</v>
      </c>
      <c r="AY60" s="5">
        <f t="array" ref="AY60">_xlfn.STDEV.S(IF(($P$2:$P$451=$AV27)*($Q$1:$U$1=AY$26)*($A$2:$A$451=$AU27),$Q$2:$U$451,""))</f>
        <v>5.8526936523711663</v>
      </c>
      <c r="AZ60" s="5">
        <f t="array" ref="AZ60">_xlfn.STDEV.S(IF(($P$2:$P$451=$AV27)*($Q$1:$U$1=AZ$26)*($A$2:$A$451=$AU27),$Q$2:$U$451,""))</f>
        <v>0</v>
      </c>
      <c r="BA60" s="5">
        <f t="array" ref="BA60">_xlfn.STDEV.S(IF(($P$2:$P$451=$AV27)*($Q$1:$U$1=BA$26)*($A$2:$A$451=$AU27),$Q$2:$U$451,""))</f>
        <v>0</v>
      </c>
    </row>
    <row r="61" spans="1:53">
      <c r="A61">
        <v>1</v>
      </c>
      <c r="B61">
        <v>5</v>
      </c>
      <c r="C61" s="3">
        <v>0</v>
      </c>
      <c r="D61" s="3">
        <v>0</v>
      </c>
      <c r="E61" s="3">
        <v>0</v>
      </c>
      <c r="F61" s="3">
        <v>2</v>
      </c>
      <c r="G61" s="3">
        <v>769</v>
      </c>
      <c r="I61">
        <v>5</v>
      </c>
      <c r="J61" s="4">
        <v>0</v>
      </c>
      <c r="K61" s="4">
        <v>0</v>
      </c>
      <c r="L61" s="4">
        <v>0</v>
      </c>
      <c r="M61" s="4">
        <v>32</v>
      </c>
      <c r="N61" s="4">
        <v>739</v>
      </c>
      <c r="P61">
        <v>5</v>
      </c>
      <c r="Q61" s="5">
        <v>0</v>
      </c>
      <c r="R61" s="5">
        <v>0</v>
      </c>
      <c r="S61" s="5">
        <v>0</v>
      </c>
      <c r="T61" s="5">
        <v>44</v>
      </c>
      <c r="U61" s="5">
        <v>727</v>
      </c>
      <c r="W61">
        <v>5</v>
      </c>
      <c r="X61" s="1">
        <v>0</v>
      </c>
      <c r="Y61" s="1">
        <v>0</v>
      </c>
      <c r="Z61" s="1">
        <v>0</v>
      </c>
      <c r="AA61" s="1">
        <v>116</v>
      </c>
      <c r="AB61" s="1">
        <v>655</v>
      </c>
      <c r="AC61" s="1"/>
      <c r="AE61" s="1">
        <v>1</v>
      </c>
      <c r="AF61" s="6">
        <v>2</v>
      </c>
      <c r="AG61" s="5">
        <f t="array" ref="AG61">_xlfn.STDEV.S(IF(($W$2:$W$451=$AF36)*($X$1:$AB$1=AG$10)*($A$2:$A$451=$AE36),$X$2:$AB$451,""))</f>
        <v>22.255801258439842</v>
      </c>
      <c r="AH61" s="5">
        <f t="array" ref="AH61">_xlfn.STDEV.S(IF(($W$2:$W$451=$AF36)*($X$1:$AB$1=AH$10)*($A$2:$A$451=$AE36),$X$2:$AB$451,""))</f>
        <v>22.028090739081211</v>
      </c>
      <c r="AI61" s="5">
        <f t="array" ref="AI61">_xlfn.STDEV.S(IF(($W$2:$W$451=$AF36)*($X$1:$AB$1=AI$10)*($A$2:$A$451=$AE36),$X$2:$AB$451,""))</f>
        <v>0.67891055392436273</v>
      </c>
      <c r="AJ61" s="5">
        <f t="array" ref="AJ61">_xlfn.STDEV.S(IF(($W$2:$W$451=$AF36)*($X$1:$AB$1=AJ$10)*($A$2:$A$451=$AE36),$X$2:$AB$451,""))</f>
        <v>0</v>
      </c>
      <c r="AK61" s="5">
        <f t="array" ref="AK61">_xlfn.STDEV.S(IF(($W$2:$W$451=$AF36)*($X$1:$AB$1=AK$10)*($A$2:$A$451=$AE36),$X$2:$AB$451,""))</f>
        <v>0</v>
      </c>
      <c r="AM61" s="1">
        <v>2</v>
      </c>
      <c r="AN61" s="6">
        <v>2</v>
      </c>
      <c r="AO61" s="5">
        <f t="array" ref="AO61">_xlfn.STDEV.S(IF(($P$2:$P$451=$AN28)*($Q$1:$U$1=AO$10)*($A$2:$A$451=$AM28),$Q$2:$U$451,""))</f>
        <v>43.390038053669073</v>
      </c>
      <c r="AP61" s="5">
        <f t="array" ref="AP61">_xlfn.STDEV.S(IF(($P$2:$P$451=$AN28)*($Q$1:$U$1=AP$10)*($A$2:$A$451=$AM28),$Q$2:$U$451,""))</f>
        <v>42.175454538359652</v>
      </c>
      <c r="AQ61" s="5">
        <f t="array" ref="AQ61">_xlfn.STDEV.S(IF(($P$2:$P$451=$AN28)*($Q$1:$U$1=AQ$10)*($A$2:$A$451=$AM28),$Q$2:$U$451,""))</f>
        <v>7.5096872304278142</v>
      </c>
      <c r="AR61" s="5">
        <f t="array" ref="AR61">_xlfn.STDEV.S(IF(($P$2:$P$451=$AN28)*($Q$1:$U$1=AR$10)*($A$2:$A$451=$AM28),$Q$2:$U$451,""))</f>
        <v>0</v>
      </c>
      <c r="AS61" s="5">
        <f t="array" ref="AS61">_xlfn.STDEV.S(IF(($P$2:$P$451=$AN28)*($Q$1:$U$1=AS$10)*($A$2:$A$451=$AM28),$Q$2:$U$451,""))</f>
        <v>0</v>
      </c>
      <c r="AU61" s="1">
        <v>3</v>
      </c>
      <c r="AV61" s="6">
        <v>2</v>
      </c>
      <c r="AW61" s="5">
        <f t="array" ref="AW61">_xlfn.STDEV.S(IF(($P$2:$P$451=$AV28)*($Q$1:$U$1=AW$26)*($A$2:$A$451=$AU28),$Q$2:$U$451,""))</f>
        <v>61.396104185814607</v>
      </c>
      <c r="AX61" s="5">
        <f t="array" ref="AX61">_xlfn.STDEV.S(IF(($P$2:$P$451=$AV28)*($Q$1:$U$1=AX$26)*($A$2:$A$451=$AU28),$Q$2:$U$451,""))</f>
        <v>60.571644669193475</v>
      </c>
      <c r="AY61" s="5">
        <f t="array" ref="AY61">_xlfn.STDEV.S(IF(($P$2:$P$451=$AV28)*($Q$1:$U$1=AY$26)*($A$2:$A$451=$AU28),$Q$2:$U$451,""))</f>
        <v>6.1346013182058812</v>
      </c>
      <c r="AZ61" s="5">
        <f t="array" ref="AZ61">_xlfn.STDEV.S(IF(($P$2:$P$451=$AV28)*($Q$1:$U$1=AZ$26)*($A$2:$A$451=$AU28),$Q$2:$U$451,""))</f>
        <v>0</v>
      </c>
      <c r="BA61" s="5">
        <f t="array" ref="BA61">_xlfn.STDEV.S(IF(($P$2:$P$451=$AV28)*($Q$1:$U$1=BA$26)*($A$2:$A$451=$AU28),$Q$2:$U$451,""))</f>
        <v>0</v>
      </c>
    </row>
    <row r="62" spans="1:53">
      <c r="A62">
        <v>1</v>
      </c>
      <c r="B62">
        <v>1</v>
      </c>
      <c r="C62" s="3">
        <v>673</v>
      </c>
      <c r="D62" s="3">
        <v>65</v>
      </c>
      <c r="E62" s="3">
        <v>0</v>
      </c>
      <c r="F62" s="3">
        <v>0</v>
      </c>
      <c r="G62" s="3">
        <v>0</v>
      </c>
      <c r="I62">
        <v>1</v>
      </c>
      <c r="J62" s="4">
        <v>669</v>
      </c>
      <c r="K62" s="4">
        <v>69</v>
      </c>
      <c r="L62" s="4">
        <v>0</v>
      </c>
      <c r="M62" s="4">
        <v>0</v>
      </c>
      <c r="N62" s="4">
        <v>0</v>
      </c>
      <c r="P62">
        <v>1</v>
      </c>
      <c r="Q62" s="5">
        <v>672</v>
      </c>
      <c r="R62" s="5">
        <v>63</v>
      </c>
      <c r="S62" s="5">
        <v>3</v>
      </c>
      <c r="T62" s="5">
        <v>0</v>
      </c>
      <c r="U62" s="5">
        <v>0</v>
      </c>
      <c r="W62">
        <v>1</v>
      </c>
      <c r="X62" s="1">
        <v>673</v>
      </c>
      <c r="Y62" s="1">
        <v>62</v>
      </c>
      <c r="Z62" s="1">
        <v>3</v>
      </c>
      <c r="AA62" s="1">
        <v>0</v>
      </c>
      <c r="AB62" s="1">
        <v>0</v>
      </c>
      <c r="AC62" s="1"/>
      <c r="AE62" s="1">
        <v>1</v>
      </c>
      <c r="AF62" s="6">
        <v>3</v>
      </c>
      <c r="AG62" s="5">
        <f t="array" ref="AG62">_xlfn.STDEV.S(IF(($W$2:$W$451=$AF37)*($X$1:$AB$1=AG$10)*($A$2:$A$451=$AE37),$X$2:$AB$451,""))</f>
        <v>0.7943767889097848</v>
      </c>
      <c r="AH62" s="5">
        <f t="array" ref="AH62">_xlfn.STDEV.S(IF(($W$2:$W$451=$AF37)*($X$1:$AB$1=AH$10)*($A$2:$A$451=$AE37),$X$2:$AB$451,""))</f>
        <v>5.5766343411337909</v>
      </c>
      <c r="AI62" s="5">
        <f t="array" ref="AI62">_xlfn.STDEV.S(IF(($W$2:$W$451=$AF37)*($X$1:$AB$1=AI$10)*($A$2:$A$451=$AE37),$X$2:$AB$451,""))</f>
        <v>14.668952277498891</v>
      </c>
      <c r="AJ62" s="5">
        <f t="array" ref="AJ62">_xlfn.STDEV.S(IF(($W$2:$W$451=$AF37)*($X$1:$AB$1=AJ$10)*($A$2:$A$451=$AE37),$X$2:$AB$451,""))</f>
        <v>11.332234564722224</v>
      </c>
      <c r="AK62" s="5">
        <f t="array" ref="AK62">_xlfn.STDEV.S(IF(($W$2:$W$451=$AF37)*($X$1:$AB$1=AK$10)*($A$2:$A$451=$AE37),$X$2:$AB$451,""))</f>
        <v>2.4980452127728734</v>
      </c>
      <c r="AM62" s="1">
        <v>2</v>
      </c>
      <c r="AN62" s="6">
        <v>3</v>
      </c>
      <c r="AO62" s="5">
        <f t="array" ref="AO62">_xlfn.STDEV.S(IF(($P$2:$P$451=$AN29)*($Q$1:$U$1=AO$10)*($A$2:$A$451=$AM29),$Q$2:$U$451,""))</f>
        <v>3.8027515748770502</v>
      </c>
      <c r="AP62" s="5">
        <f t="array" ref="AP62">_xlfn.STDEV.S(IF(($P$2:$P$451=$AN29)*($Q$1:$U$1=AP$10)*($A$2:$A$451=$AM29),$Q$2:$U$451,""))</f>
        <v>8.9092487137624694</v>
      </c>
      <c r="AQ62" s="5">
        <f t="array" ref="AQ62">_xlfn.STDEV.S(IF(($P$2:$P$451=$AN29)*($Q$1:$U$1=AQ$10)*($A$2:$A$451=$AM29),$Q$2:$U$451,""))</f>
        <v>17.620031703756361</v>
      </c>
      <c r="AR62" s="5">
        <f t="array" ref="AR62">_xlfn.STDEV.S(IF(($P$2:$P$451=$AN29)*($Q$1:$U$1=AR$10)*($A$2:$A$451=$AM29),$Q$2:$U$451,""))</f>
        <v>15.668402936314623</v>
      </c>
      <c r="AS62" s="5">
        <f t="array" ref="AS62">_xlfn.STDEV.S(IF(($P$2:$P$451=$AN29)*($Q$1:$U$1=AS$10)*($A$2:$A$451=$AM29),$Q$2:$U$451,""))</f>
        <v>14.396679055118648</v>
      </c>
      <c r="AU62" s="1">
        <v>3</v>
      </c>
      <c r="AV62" s="6">
        <v>3</v>
      </c>
      <c r="AW62" s="5">
        <f t="array" ref="AW62">_xlfn.STDEV.S(IF(($P$2:$P$451=$AV29)*($Q$1:$U$1=AW$26)*($A$2:$A$451=$AU29),$Q$2:$U$451,""))</f>
        <v>6.3760507360360421</v>
      </c>
      <c r="AX62" s="5">
        <f t="array" ref="AX62">_xlfn.STDEV.S(IF(($P$2:$P$451=$AV29)*($Q$1:$U$1=AX$26)*($A$2:$A$451=$AU29),$Q$2:$U$451,""))</f>
        <v>11.474359221334749</v>
      </c>
      <c r="AY62" s="5">
        <f t="array" ref="AY62">_xlfn.STDEV.S(IF(($P$2:$P$451=$AV29)*($Q$1:$U$1=AY$26)*($A$2:$A$451=$AU29),$Q$2:$U$451,""))</f>
        <v>15.881204100387386</v>
      </c>
      <c r="AZ62" s="5">
        <f t="array" ref="AZ62">_xlfn.STDEV.S(IF(($P$2:$P$451=$AV29)*($Q$1:$U$1=AZ$26)*($A$2:$A$451=$AU29),$Q$2:$U$451,""))</f>
        <v>17.348523405979428</v>
      </c>
      <c r="BA62" s="5">
        <f t="array" ref="BA62">_xlfn.STDEV.S(IF(($P$2:$P$451=$AV29)*($Q$1:$U$1=BA$26)*($A$2:$A$451=$AU29),$Q$2:$U$451,""))</f>
        <v>13.327182489312895</v>
      </c>
    </row>
    <row r="63" spans="1:53">
      <c r="A63">
        <v>1</v>
      </c>
      <c r="B63">
        <v>2</v>
      </c>
      <c r="C63" s="3">
        <v>33</v>
      </c>
      <c r="D63" s="3">
        <v>723</v>
      </c>
      <c r="E63" s="3">
        <v>0</v>
      </c>
      <c r="F63" s="3">
        <v>0</v>
      </c>
      <c r="G63" s="3">
        <v>0</v>
      </c>
      <c r="I63">
        <v>2</v>
      </c>
      <c r="J63" s="4">
        <v>36</v>
      </c>
      <c r="K63" s="4">
        <v>720</v>
      </c>
      <c r="L63" s="4">
        <v>0</v>
      </c>
      <c r="M63" s="4">
        <v>0</v>
      </c>
      <c r="N63" s="4">
        <v>0</v>
      </c>
      <c r="P63">
        <v>2</v>
      </c>
      <c r="Q63" s="5">
        <v>92</v>
      </c>
      <c r="R63" s="5">
        <v>664</v>
      </c>
      <c r="S63" s="5">
        <v>0</v>
      </c>
      <c r="T63" s="5">
        <v>0</v>
      </c>
      <c r="U63" s="5">
        <v>0</v>
      </c>
      <c r="W63">
        <v>2</v>
      </c>
      <c r="X63" s="1">
        <v>24</v>
      </c>
      <c r="Y63" s="1">
        <v>732</v>
      </c>
      <c r="Z63" s="1">
        <v>0</v>
      </c>
      <c r="AA63" s="1">
        <v>0</v>
      </c>
      <c r="AB63" s="1">
        <v>0</v>
      </c>
      <c r="AC63" s="1"/>
      <c r="AE63" s="1">
        <v>1</v>
      </c>
      <c r="AF63" s="6">
        <v>4</v>
      </c>
      <c r="AG63" s="5">
        <f t="array" ref="AG63">_xlfn.STDEV.S(IF(($W$2:$W$451=$AF38)*($X$1:$AB$1=AG$10)*($A$2:$A$451=$AE38),$X$2:$AB$451,""))</f>
        <v>0</v>
      </c>
      <c r="AH63" s="5">
        <f t="array" ref="AH63">_xlfn.STDEV.S(IF(($W$2:$W$451=$AF38)*($X$1:$AB$1=AH$10)*($A$2:$A$451=$AE38),$X$2:$AB$451,""))</f>
        <v>0</v>
      </c>
      <c r="AI63" s="5">
        <f t="array" ref="AI63">_xlfn.STDEV.S(IF(($W$2:$W$451=$AF38)*($X$1:$AB$1=AI$10)*($A$2:$A$451=$AE38),$X$2:$AB$451,""))</f>
        <v>1.9713464679126609</v>
      </c>
      <c r="AJ63" s="5">
        <f t="array" ref="AJ63">_xlfn.STDEV.S(IF(($W$2:$W$451=$AF38)*($X$1:$AB$1=AJ$10)*($A$2:$A$451=$AE38),$X$2:$AB$451,""))</f>
        <v>7.4532257924098664</v>
      </c>
      <c r="AK63" s="5">
        <f t="array" ref="AK63">_xlfn.STDEV.S(IF(($W$2:$W$451=$AF38)*($X$1:$AB$1=AK$10)*($A$2:$A$451=$AE38),$X$2:$AB$451,""))</f>
        <v>7.3057999318129543</v>
      </c>
      <c r="AM63" s="1">
        <v>2</v>
      </c>
      <c r="AN63" s="6">
        <v>4</v>
      </c>
      <c r="AO63" s="5">
        <f t="array" ref="AO63">_xlfn.STDEV.S(IF(($P$2:$P$451=$AN30)*($Q$1:$U$1=AO$10)*($A$2:$A$451=$AM30),$Q$2:$U$451,""))</f>
        <v>0</v>
      </c>
      <c r="AP63" s="5">
        <f t="array" ref="AP63">_xlfn.STDEV.S(IF(($P$2:$P$451=$AN30)*($Q$1:$U$1=AP$10)*($A$2:$A$451=$AM30),$Q$2:$U$451,""))</f>
        <v>0</v>
      </c>
      <c r="AQ63" s="5">
        <f t="array" ref="AQ63">_xlfn.STDEV.S(IF(($P$2:$P$451=$AN30)*($Q$1:$U$1=AQ$10)*($A$2:$A$451=$AM30),$Q$2:$U$451,""))</f>
        <v>3.0026807945605851</v>
      </c>
      <c r="AR63" s="5">
        <f t="array" ref="AR63">_xlfn.STDEV.S(IF(($P$2:$P$451=$AN30)*($Q$1:$U$1=AR$10)*($A$2:$A$451=$AM30),$Q$2:$U$451,""))</f>
        <v>21.169920104747181</v>
      </c>
      <c r="AS63" s="5">
        <f t="array" ref="AS63">_xlfn.STDEV.S(IF(($P$2:$P$451=$AN30)*($Q$1:$U$1=AS$10)*($A$2:$A$451=$AM30),$Q$2:$U$451,""))</f>
        <v>20.380743672488453</v>
      </c>
      <c r="AU63" s="1">
        <v>3</v>
      </c>
      <c r="AV63" s="6">
        <v>4</v>
      </c>
      <c r="AW63" s="5">
        <f t="array" ref="AW63">_xlfn.STDEV.S(IF(($P$2:$P$451=$AV30)*($Q$1:$U$1=AW$26)*($A$2:$A$451=$AU30),$Q$2:$U$451,""))</f>
        <v>0.18257418583505536</v>
      </c>
      <c r="AX63" s="5">
        <f t="array" ref="AX63">_xlfn.STDEV.S(IF(($P$2:$P$451=$AV30)*($Q$1:$U$1=AX$26)*($A$2:$A$451=$AU30),$Q$2:$U$451,""))</f>
        <v>0</v>
      </c>
      <c r="AY63" s="5">
        <f t="array" ref="AY63">_xlfn.STDEV.S(IF(($P$2:$P$451=$AV30)*($Q$1:$U$1=AY$26)*($A$2:$A$451=$AU30),$Q$2:$U$451,""))</f>
        <v>11.079441456522334</v>
      </c>
      <c r="AZ63" s="5">
        <f t="array" ref="AZ63">_xlfn.STDEV.S(IF(($P$2:$P$451=$AV30)*($Q$1:$U$1=AZ$26)*($A$2:$A$451=$AU30),$Q$2:$U$451,""))</f>
        <v>31.533160797564481</v>
      </c>
      <c r="BA63" s="5">
        <f t="array" ref="BA63">_xlfn.STDEV.S(IF(($P$2:$P$451=$AV30)*($Q$1:$U$1=BA$26)*($A$2:$A$451=$AU30),$Q$2:$U$451,""))</f>
        <v>29.572218245407683</v>
      </c>
    </row>
    <row r="64" spans="1:53">
      <c r="A64">
        <v>1</v>
      </c>
      <c r="B64">
        <v>3</v>
      </c>
      <c r="C64" s="3">
        <v>0</v>
      </c>
      <c r="D64" s="3">
        <v>61</v>
      </c>
      <c r="E64" s="3">
        <v>26</v>
      </c>
      <c r="F64" s="3">
        <v>1</v>
      </c>
      <c r="G64" s="3">
        <v>42</v>
      </c>
      <c r="I64">
        <v>3</v>
      </c>
      <c r="J64" s="4">
        <v>0</v>
      </c>
      <c r="K64" s="4">
        <v>41</v>
      </c>
      <c r="L64" s="4">
        <v>51</v>
      </c>
      <c r="M64" s="4">
        <v>5</v>
      </c>
      <c r="N64" s="4">
        <v>33</v>
      </c>
      <c r="P64">
        <v>3</v>
      </c>
      <c r="Q64" s="5">
        <v>3</v>
      </c>
      <c r="R64" s="5">
        <v>20</v>
      </c>
      <c r="S64" s="5">
        <v>56</v>
      </c>
      <c r="T64" s="5">
        <v>18</v>
      </c>
      <c r="U64" s="5">
        <v>33</v>
      </c>
      <c r="W64">
        <v>3</v>
      </c>
      <c r="X64" s="1">
        <v>0</v>
      </c>
      <c r="Y64" s="1">
        <v>30</v>
      </c>
      <c r="Z64" s="1">
        <v>79</v>
      </c>
      <c r="AA64" s="1">
        <v>11</v>
      </c>
      <c r="AB64" s="1">
        <v>10</v>
      </c>
      <c r="AC64" s="1"/>
      <c r="AE64" s="1">
        <v>1</v>
      </c>
      <c r="AF64" s="6">
        <v>5</v>
      </c>
      <c r="AG64" s="5">
        <f t="array" ref="AG64">_xlfn.STDEV.S(IF(($W$2:$W$451=$AF39)*($X$1:$AB$1=AG$10)*($A$2:$A$451=$AE39),$X$2:$AB$451,""))</f>
        <v>0</v>
      </c>
      <c r="AH64" s="5">
        <f t="array" ref="AH64">_xlfn.STDEV.S(IF(($W$2:$W$451=$AF39)*($X$1:$AB$1=AH$10)*($A$2:$A$451=$AE39),$X$2:$AB$451,""))</f>
        <v>0</v>
      </c>
      <c r="AI64" s="5">
        <f t="array" ref="AI64">_xlfn.STDEV.S(IF(($W$2:$W$451=$AF39)*($X$1:$AB$1=AI$10)*($A$2:$A$451=$AE39),$X$2:$AB$451,""))</f>
        <v>0.18257418583505536</v>
      </c>
      <c r="AJ64" s="5">
        <f t="array" ref="AJ64">_xlfn.STDEV.S(IF(($W$2:$W$451=$AF39)*($X$1:$AB$1=AJ$10)*($A$2:$A$451=$AE39),$X$2:$AB$451,""))</f>
        <v>16.08701196689394</v>
      </c>
      <c r="AK64" s="5">
        <f t="array" ref="AK64">_xlfn.STDEV.S(IF(($W$2:$W$451=$AF39)*($X$1:$AB$1=AK$10)*($A$2:$A$451=$AE39),$X$2:$AB$451,""))</f>
        <v>16.019241303945169</v>
      </c>
      <c r="AM64" s="1">
        <v>2</v>
      </c>
      <c r="AN64" s="6">
        <v>5</v>
      </c>
      <c r="AO64" s="5">
        <f t="array" ref="AO64">_xlfn.STDEV.S(IF(($P$2:$P$451=$AN31)*($Q$1:$U$1=AO$10)*($A$2:$A$451=$AM31),$Q$2:$U$451,""))</f>
        <v>0</v>
      </c>
      <c r="AP64" s="5">
        <f t="array" ref="AP64">_xlfn.STDEV.S(IF(($P$2:$P$451=$AN31)*($Q$1:$U$1=AP$10)*($A$2:$A$451=$AM31),$Q$2:$U$451,""))</f>
        <v>0</v>
      </c>
      <c r="AQ64" s="5">
        <f t="array" ref="AQ64">_xlfn.STDEV.S(IF(($P$2:$P$451=$AN31)*($Q$1:$U$1=AQ$10)*($A$2:$A$451=$AM31),$Q$2:$U$451,""))</f>
        <v>1.6431676725154982</v>
      </c>
      <c r="AR64" s="5">
        <f t="array" ref="AR64">_xlfn.STDEV.S(IF(($P$2:$P$451=$AN31)*($Q$1:$U$1=AR$10)*($A$2:$A$451=$AM31),$Q$2:$U$451,""))</f>
        <v>16.279314849035355</v>
      </c>
      <c r="AS64" s="5">
        <f t="array" ref="AS64">_xlfn.STDEV.S(IF(($P$2:$P$451=$AN31)*($Q$1:$U$1=AS$10)*($A$2:$A$451=$AM31),$Q$2:$U$451,""))</f>
        <v>15.81941917355077</v>
      </c>
      <c r="AU64" s="1">
        <v>3</v>
      </c>
      <c r="AV64" s="6">
        <v>5</v>
      </c>
      <c r="AW64" s="5">
        <f t="array" ref="AW64">_xlfn.STDEV.S(IF(($P$2:$P$451=$AV31)*($Q$1:$U$1=AW$26)*($A$2:$A$451=$AU31),$Q$2:$U$451,""))</f>
        <v>0</v>
      </c>
      <c r="AX64" s="5">
        <f t="array" ref="AX64">_xlfn.STDEV.S(IF(($P$2:$P$451=$AV31)*($Q$1:$U$1=AX$26)*($A$2:$A$451=$AU31),$Q$2:$U$451,""))</f>
        <v>0</v>
      </c>
      <c r="AY64" s="5">
        <f t="array" ref="AY64">_xlfn.STDEV.S(IF(($P$2:$P$451=$AV31)*($Q$1:$U$1=AY$26)*($A$2:$A$451=$AU31),$Q$2:$U$451,""))</f>
        <v>2.3094010767585029</v>
      </c>
      <c r="AZ64" s="5">
        <f t="array" ref="AZ64">_xlfn.STDEV.S(IF(($P$2:$P$451=$AV31)*($Q$1:$U$1=AZ$26)*($A$2:$A$451=$AU31),$Q$2:$U$451,""))</f>
        <v>22.556722880915945</v>
      </c>
      <c r="BA64" s="5">
        <f t="array" ref="BA64">_xlfn.STDEV.S(IF(($P$2:$P$451=$AV31)*($Q$1:$U$1=BA$26)*($A$2:$A$451=$AU31),$Q$2:$U$451,""))</f>
        <v>21.789510288684546</v>
      </c>
    </row>
    <row r="65" spans="1:53">
      <c r="A65">
        <v>1</v>
      </c>
      <c r="B65">
        <v>4</v>
      </c>
      <c r="C65" s="3">
        <v>0</v>
      </c>
      <c r="D65" s="3">
        <v>0</v>
      </c>
      <c r="E65" s="3">
        <v>0</v>
      </c>
      <c r="F65" s="3">
        <v>3</v>
      </c>
      <c r="G65" s="3">
        <v>102</v>
      </c>
      <c r="I65">
        <v>4</v>
      </c>
      <c r="J65" s="4">
        <v>0</v>
      </c>
      <c r="K65" s="4">
        <v>0</v>
      </c>
      <c r="L65" s="4">
        <v>0</v>
      </c>
      <c r="M65" s="4">
        <v>40</v>
      </c>
      <c r="N65" s="4">
        <v>65</v>
      </c>
      <c r="P65">
        <v>4</v>
      </c>
      <c r="Q65" s="5">
        <v>0</v>
      </c>
      <c r="R65" s="5">
        <v>0</v>
      </c>
      <c r="S65" s="5">
        <v>0</v>
      </c>
      <c r="T65" s="5">
        <v>73</v>
      </c>
      <c r="U65" s="5">
        <v>32</v>
      </c>
      <c r="W65">
        <v>4</v>
      </c>
      <c r="X65" s="1">
        <v>0</v>
      </c>
      <c r="Y65" s="1">
        <v>0</v>
      </c>
      <c r="Z65" s="1">
        <v>0</v>
      </c>
      <c r="AA65" s="1">
        <v>90</v>
      </c>
      <c r="AB65" s="1">
        <v>15</v>
      </c>
      <c r="AC65" s="1"/>
    </row>
    <row r="66" spans="1:53">
      <c r="A66">
        <v>1</v>
      </c>
      <c r="B66">
        <v>5</v>
      </c>
      <c r="C66" s="3">
        <v>0</v>
      </c>
      <c r="D66" s="3">
        <v>0</v>
      </c>
      <c r="E66" s="3">
        <v>0</v>
      </c>
      <c r="F66" s="3">
        <v>2</v>
      </c>
      <c r="G66" s="3">
        <v>769</v>
      </c>
      <c r="I66">
        <v>5</v>
      </c>
      <c r="J66" s="4">
        <v>0</v>
      </c>
      <c r="K66" s="4">
        <v>0</v>
      </c>
      <c r="L66" s="4">
        <v>0</v>
      </c>
      <c r="M66" s="4">
        <v>21</v>
      </c>
      <c r="N66" s="4">
        <v>750</v>
      </c>
      <c r="P66">
        <v>5</v>
      </c>
      <c r="Q66" s="5">
        <v>0</v>
      </c>
      <c r="R66" s="5">
        <v>0</v>
      </c>
      <c r="S66" s="5">
        <v>0</v>
      </c>
      <c r="T66" s="5">
        <v>65</v>
      </c>
      <c r="U66" s="5">
        <v>706</v>
      </c>
      <c r="W66">
        <v>5</v>
      </c>
      <c r="X66" s="1">
        <v>0</v>
      </c>
      <c r="Y66" s="1">
        <v>0</v>
      </c>
      <c r="Z66" s="1">
        <v>0</v>
      </c>
      <c r="AA66" s="1">
        <v>103</v>
      </c>
      <c r="AB66" s="1">
        <v>668</v>
      </c>
      <c r="AC66" s="1"/>
    </row>
    <row r="67" spans="1:53">
      <c r="A67">
        <v>1</v>
      </c>
      <c r="B67">
        <v>1</v>
      </c>
      <c r="C67" s="3">
        <v>665</v>
      </c>
      <c r="D67" s="3">
        <v>72</v>
      </c>
      <c r="E67" s="3">
        <v>1</v>
      </c>
      <c r="F67" s="3">
        <v>0</v>
      </c>
      <c r="G67" s="3">
        <v>0</v>
      </c>
      <c r="I67">
        <v>1</v>
      </c>
      <c r="J67" s="4">
        <v>665</v>
      </c>
      <c r="K67" s="4">
        <v>70</v>
      </c>
      <c r="L67" s="4">
        <v>3</v>
      </c>
      <c r="M67" s="4">
        <v>0</v>
      </c>
      <c r="N67" s="4">
        <v>0</v>
      </c>
      <c r="P67">
        <v>1</v>
      </c>
      <c r="Q67" s="5">
        <v>661</v>
      </c>
      <c r="R67" s="5">
        <v>74</v>
      </c>
      <c r="S67" s="5">
        <v>3</v>
      </c>
      <c r="T67" s="5">
        <v>0</v>
      </c>
      <c r="U67" s="5">
        <v>0</v>
      </c>
      <c r="W67">
        <v>1</v>
      </c>
      <c r="X67" s="1">
        <v>669</v>
      </c>
      <c r="Y67" s="1">
        <v>66</v>
      </c>
      <c r="Z67" s="1">
        <v>3</v>
      </c>
      <c r="AA67" s="1">
        <v>0</v>
      </c>
      <c r="AB67" s="1">
        <v>0</v>
      </c>
      <c r="AC67" s="1"/>
      <c r="AG67">
        <v>1</v>
      </c>
      <c r="AH67">
        <v>2</v>
      </c>
      <c r="AI67">
        <v>3</v>
      </c>
      <c r="AJ67">
        <v>4</v>
      </c>
      <c r="AK67">
        <v>5</v>
      </c>
      <c r="AM67" s="6"/>
      <c r="AN67" s="6"/>
      <c r="AO67">
        <v>1</v>
      </c>
      <c r="AP67">
        <v>2</v>
      </c>
      <c r="AQ67">
        <v>3</v>
      </c>
      <c r="AR67">
        <v>4</v>
      </c>
      <c r="AS67">
        <v>5</v>
      </c>
      <c r="AV67" s="6"/>
      <c r="AW67">
        <v>1</v>
      </c>
      <c r="AX67">
        <v>2</v>
      </c>
      <c r="AY67">
        <v>3</v>
      </c>
      <c r="AZ67">
        <v>4</v>
      </c>
      <c r="BA67">
        <v>5</v>
      </c>
    </row>
    <row r="68" spans="1:53">
      <c r="A68">
        <v>1</v>
      </c>
      <c r="B68">
        <v>2</v>
      </c>
      <c r="C68" s="3">
        <v>12</v>
      </c>
      <c r="D68" s="3">
        <v>744</v>
      </c>
      <c r="E68" s="3">
        <v>0</v>
      </c>
      <c r="F68" s="3">
        <v>0</v>
      </c>
      <c r="G68" s="3">
        <v>0</v>
      </c>
      <c r="I68">
        <v>2</v>
      </c>
      <c r="J68" s="4">
        <v>18</v>
      </c>
      <c r="K68" s="4">
        <v>738</v>
      </c>
      <c r="L68" s="4">
        <v>0</v>
      </c>
      <c r="M68" s="4">
        <v>0</v>
      </c>
      <c r="N68" s="4">
        <v>0</v>
      </c>
      <c r="P68">
        <v>2</v>
      </c>
      <c r="Q68" s="5">
        <v>4</v>
      </c>
      <c r="R68" s="5">
        <v>752</v>
      </c>
      <c r="S68" s="5">
        <v>0</v>
      </c>
      <c r="T68" s="5">
        <v>0</v>
      </c>
      <c r="U68" s="5">
        <v>0</v>
      </c>
      <c r="W68">
        <v>2</v>
      </c>
      <c r="X68" s="1">
        <v>37</v>
      </c>
      <c r="Y68" s="1">
        <v>719</v>
      </c>
      <c r="Z68" s="1">
        <v>0</v>
      </c>
      <c r="AA68" s="1">
        <v>0</v>
      </c>
      <c r="AB68" s="1">
        <v>0</v>
      </c>
      <c r="AC68" s="1"/>
      <c r="AE68" s="1">
        <v>1</v>
      </c>
      <c r="AF68" s="6">
        <v>1</v>
      </c>
      <c r="AG68" s="1">
        <f t="array" ref="AG68">_xlfn.STDEV.P(IF(($W$2:$W$451=$AF68)*($X$1:$AB$1=AG$10)*($A$2:$A$451=$AE68),$X$2:$AB$451,""))</f>
        <v>3.3013465266295339</v>
      </c>
      <c r="AH68" s="1">
        <f t="array" ref="AH68">_xlfn.STDEV.P(IF(($W$2:$W$451=$AF68)*($X$1:$AB$1=AH$10)*($A$2:$A$451=$AE68),$X$2:$AB$451,""))</f>
        <v>3.8129894949880061</v>
      </c>
      <c r="AI68" s="1">
        <f t="array" ref="AI68">_xlfn.STDEV.P(IF(($W$2:$W$451=$AF68)*($X$1:$AB$1=AI$10)*($A$2:$A$451=$AE68),$X$2:$AB$451,""))</f>
        <v>1.4544949486180951</v>
      </c>
      <c r="AJ68" s="1">
        <f t="array" ref="AJ68">_xlfn.STDEV.P(IF(($W$2:$W$451=$AF68)*($X$1:$AB$1=AJ$10)*($A$2:$A$451=$AE68),$X$2:$AB$451,""))</f>
        <v>0</v>
      </c>
      <c r="AK68" s="1">
        <f t="array" ref="AK68">_xlfn.STDEV.P(IF(($W$2:$W$451=$AF68)*($X$1:$AB$1=AK$10)*($A$2:$A$451=$AE68),$X$2:$AB$451,""))</f>
        <v>0</v>
      </c>
      <c r="AM68" s="1">
        <v>2</v>
      </c>
      <c r="AN68" s="6">
        <v>1</v>
      </c>
      <c r="AO68" s="1">
        <f t="array" ref="AO68">_xlfn.STDEV.S(IF(($W$2:$W$451=$AN35)*($X$1:$AB$1=AO$10)*($A$2:$A$451=$AM35),$X$2:$AB$451,""))</f>
        <v>3.5071355833500348</v>
      </c>
      <c r="AP68" s="1">
        <f t="array" ref="AP68">_xlfn.STDEV.S(IF(($W$2:$W$451=$AN35)*($X$1:$AB$1=AP$10)*($A$2:$A$451=$AM35),$X$2:$AB$451,""))</f>
        <v>3.7183916928706151</v>
      </c>
      <c r="AQ68" s="1">
        <f t="array" ref="AQ68">_xlfn.STDEV.S(IF(($W$2:$W$451=$AN35)*($X$1:$AB$1=AQ$10)*($A$2:$A$451=$AM35),$X$2:$AB$451,""))</f>
        <v>1.6386144974533723</v>
      </c>
      <c r="AR68" s="1">
        <f t="array" ref="AR68">_xlfn.STDEV.S(IF(($W$2:$W$451=$AN35)*($X$1:$AB$1=AR$10)*($A$2:$A$451=$AM35),$X$2:$AB$451,""))</f>
        <v>0</v>
      </c>
      <c r="AS68" s="1">
        <f t="array" ref="AS68">_xlfn.STDEV.S(IF(($W$2:$W$451=$AN35)*($X$1:$AB$1=AS$10)*($A$2:$A$451=$AM35),$X$2:$AB$451,""))</f>
        <v>0</v>
      </c>
      <c r="AU68" s="1">
        <v>3</v>
      </c>
      <c r="AV68" s="6">
        <v>1</v>
      </c>
      <c r="AW68" s="1">
        <f t="array" ref="AW68">_xlfn.STDEV.S(IF(($W$2:$W$451=$AV35)*($X$1:$AB$1=AW$10)*($A$2:$A$451=$AU35),$X$2:$AB$451,""))</f>
        <v>3.4680810554104058</v>
      </c>
      <c r="AX68" s="1">
        <f t="array" ref="AX68">_xlfn.STDEV.S(IF(($W$2:$W$451=$AV35)*($X$1:$AB$1=AX$10)*($A$2:$A$451=$AU35),$X$2:$AB$451,""))</f>
        <v>3.7754500378770408</v>
      </c>
      <c r="AY68" s="1">
        <f t="array" ref="AY68">_xlfn.STDEV.S(IF(($W$2:$W$451=$AV35)*($X$1:$AB$1=AY$10)*($A$2:$A$451=$AU35),$X$2:$AB$451,""))</f>
        <v>1.6078113916950483</v>
      </c>
      <c r="AZ68" s="1">
        <f t="array" ref="AZ68">_xlfn.STDEV.S(IF(($W$2:$W$451=$AV35)*($X$1:$AB$1=AZ$10)*($A$2:$A$451=$AU35),$X$2:$AB$451,""))</f>
        <v>0</v>
      </c>
      <c r="BA68" s="1">
        <f t="array" ref="BA68">_xlfn.STDEV.S(IF(($W$2:$W$451=$AV35)*($X$1:$AB$1=BA$10)*($A$2:$A$451=$AU35),$X$2:$AB$451,""))</f>
        <v>0</v>
      </c>
    </row>
    <row r="69" spans="1:53">
      <c r="A69">
        <v>1</v>
      </c>
      <c r="B69">
        <v>3</v>
      </c>
      <c r="C69" s="3">
        <v>0</v>
      </c>
      <c r="D69" s="3">
        <v>49</v>
      </c>
      <c r="E69" s="3">
        <v>42</v>
      </c>
      <c r="F69" s="3">
        <v>0</v>
      </c>
      <c r="G69" s="3">
        <v>39</v>
      </c>
      <c r="I69">
        <v>3</v>
      </c>
      <c r="J69" s="4">
        <v>0</v>
      </c>
      <c r="K69" s="4">
        <v>37</v>
      </c>
      <c r="L69" s="4">
        <v>53</v>
      </c>
      <c r="M69" s="4">
        <v>39</v>
      </c>
      <c r="N69" s="4">
        <v>1</v>
      </c>
      <c r="P69">
        <v>3</v>
      </c>
      <c r="Q69" s="5">
        <v>0</v>
      </c>
      <c r="R69" s="5">
        <v>35</v>
      </c>
      <c r="S69" s="5">
        <v>49</v>
      </c>
      <c r="T69" s="5">
        <v>45</v>
      </c>
      <c r="U69" s="5">
        <v>1</v>
      </c>
      <c r="W69">
        <v>3</v>
      </c>
      <c r="X69" s="1">
        <v>0</v>
      </c>
      <c r="Y69" s="1">
        <v>32</v>
      </c>
      <c r="Z69" s="1">
        <v>63</v>
      </c>
      <c r="AA69" s="1">
        <v>35</v>
      </c>
      <c r="AB69" s="1">
        <v>0</v>
      </c>
      <c r="AC69" s="1"/>
      <c r="AE69" s="1">
        <v>1</v>
      </c>
      <c r="AF69" s="6">
        <v>2</v>
      </c>
      <c r="AG69" s="1">
        <f t="array" ref="AG69">_xlfn.STDEV.P(IF(($W$2:$W$451=$AF69)*($X$1:$AB$1=AG$10)*($A$2:$A$451=$AE69),$X$2:$AB$451,""))</f>
        <v>21.881727536919932</v>
      </c>
      <c r="AH69" s="1">
        <f t="array" ref="AH69">_xlfn.STDEV.P(IF(($W$2:$W$451=$AF69)*($X$1:$AB$1=AH$10)*($A$2:$A$451=$AE69),$X$2:$AB$451,""))</f>
        <v>21.65784435769687</v>
      </c>
      <c r="AI69" s="1">
        <f t="array" ref="AI69">_xlfn.STDEV.P(IF(($W$2:$W$451=$AF69)*($X$1:$AB$1=AI$10)*($A$2:$A$451=$AE69),$X$2:$AB$451,""))</f>
        <v>0.66749947981669289</v>
      </c>
      <c r="AJ69" s="1">
        <f t="array" ref="AJ69">_xlfn.STDEV.P(IF(($W$2:$W$451=$AF69)*($X$1:$AB$1=AJ$10)*($A$2:$A$451=$AE69),$X$2:$AB$451,""))</f>
        <v>0</v>
      </c>
      <c r="AK69" s="1">
        <f t="array" ref="AK69">_xlfn.STDEV.P(IF(($W$2:$W$451=$AF69)*($X$1:$AB$1=AK$10)*($A$2:$A$451=$AE69),$X$2:$AB$451,""))</f>
        <v>0</v>
      </c>
      <c r="AM69" s="1">
        <v>2</v>
      </c>
      <c r="AN69" s="6">
        <v>2</v>
      </c>
      <c r="AO69" s="1">
        <f t="array" ref="AO69">_xlfn.STDEV.S(IF(($W$2:$W$451=$AN36)*($X$1:$AB$1=AO$10)*($A$2:$A$451=$AM36),$X$2:$AB$451,""))</f>
        <v>21.119365194221547</v>
      </c>
      <c r="AP69" s="1">
        <f t="array" ref="AP69">_xlfn.STDEV.S(IF(($W$2:$W$451=$AN36)*($X$1:$AB$1=AP$10)*($A$2:$A$451=$AM36),$X$2:$AB$451,""))</f>
        <v>20.881741460826046</v>
      </c>
      <c r="AQ69" s="1">
        <f t="array" ref="AQ69">_xlfn.STDEV.S(IF(($W$2:$W$451=$AN36)*($X$1:$AB$1=AQ$10)*($A$2:$A$451=$AM36),$X$2:$AB$451,""))</f>
        <v>1.304721752165845</v>
      </c>
      <c r="AR69" s="1">
        <f t="array" ref="AR69">_xlfn.STDEV.S(IF(($W$2:$W$451=$AN36)*($X$1:$AB$1=AR$10)*($A$2:$A$451=$AM36),$X$2:$AB$451,""))</f>
        <v>0</v>
      </c>
      <c r="AS69" s="1">
        <f t="array" ref="AS69">_xlfn.STDEV.S(IF(($W$2:$W$451=$AN36)*($X$1:$AB$1=AS$10)*($A$2:$A$451=$AM36),$X$2:$AB$451,""))</f>
        <v>0</v>
      </c>
      <c r="AU69" s="1">
        <v>3</v>
      </c>
      <c r="AV69" s="6">
        <v>2</v>
      </c>
      <c r="AW69" s="1">
        <f t="array" ref="AW69">_xlfn.STDEV.S(IF(($W$2:$W$451=$AV36)*($X$1:$AB$1=AW$10)*($A$2:$A$451=$AU36),$X$2:$AB$451,""))</f>
        <v>37.333292282407648</v>
      </c>
      <c r="AX69" s="1">
        <f t="array" ref="AX69">_xlfn.STDEV.S(IF(($W$2:$W$451=$AV36)*($X$1:$AB$1=AX$10)*($A$2:$A$451=$AU36),$X$2:$AB$451,""))</f>
        <v>37.253465471754069</v>
      </c>
      <c r="AY69" s="1">
        <f t="array" ref="AY69">_xlfn.STDEV.S(IF(($W$2:$W$451=$AV36)*($X$1:$AB$1=AY$10)*($A$2:$A$451=$AU36),$X$2:$AB$451,""))</f>
        <v>0.36514837167011072</v>
      </c>
      <c r="AZ69" s="1">
        <f t="array" ref="AZ69">_xlfn.STDEV.S(IF(($W$2:$W$451=$AV36)*($X$1:$AB$1=AZ$10)*($A$2:$A$451=$AU36),$X$2:$AB$451,""))</f>
        <v>0</v>
      </c>
      <c r="BA69" s="1">
        <f t="array" ref="BA69">_xlfn.STDEV.S(IF(($W$2:$W$451=$AV36)*($X$1:$AB$1=BA$10)*($A$2:$A$451=$AU36),$X$2:$AB$451,""))</f>
        <v>0</v>
      </c>
    </row>
    <row r="70" spans="1:53">
      <c r="A70">
        <v>1</v>
      </c>
      <c r="B70">
        <v>4</v>
      </c>
      <c r="C70" s="3">
        <v>0</v>
      </c>
      <c r="D70" s="3">
        <v>0</v>
      </c>
      <c r="E70" s="3">
        <v>0</v>
      </c>
      <c r="F70" s="3">
        <v>0</v>
      </c>
      <c r="G70" s="3">
        <v>105</v>
      </c>
      <c r="I70">
        <v>4</v>
      </c>
      <c r="J70" s="4">
        <v>0</v>
      </c>
      <c r="K70" s="4">
        <v>0</v>
      </c>
      <c r="L70" s="4">
        <v>0</v>
      </c>
      <c r="M70" s="4">
        <v>76</v>
      </c>
      <c r="N70" s="4">
        <v>29</v>
      </c>
      <c r="P70">
        <v>4</v>
      </c>
      <c r="Q70" s="5">
        <v>0</v>
      </c>
      <c r="R70" s="5">
        <v>0</v>
      </c>
      <c r="S70" s="5">
        <v>0</v>
      </c>
      <c r="T70" s="5">
        <v>102</v>
      </c>
      <c r="U70" s="5">
        <v>3</v>
      </c>
      <c r="W70">
        <v>4</v>
      </c>
      <c r="X70" s="1">
        <v>0</v>
      </c>
      <c r="Y70" s="1">
        <v>0</v>
      </c>
      <c r="Z70" s="1">
        <v>1</v>
      </c>
      <c r="AA70" s="1">
        <v>104</v>
      </c>
      <c r="AB70" s="1">
        <v>0</v>
      </c>
      <c r="AC70" s="1"/>
      <c r="AE70" s="1">
        <v>1</v>
      </c>
      <c r="AF70" s="6">
        <v>3</v>
      </c>
      <c r="AG70" s="1">
        <f t="array" ref="AG70">_xlfn.STDEV.P(IF(($W$2:$W$451=$AF70)*($X$1:$AB$1=AG$10)*($A$2:$A$451=$AE70),$X$2:$AB$451,""))</f>
        <v>0.78102496759066542</v>
      </c>
      <c r="AH70" s="1">
        <f t="array" ref="AH70">_xlfn.STDEV.P(IF(($W$2:$W$451=$AF70)*($X$1:$AB$1=AH$10)*($A$2:$A$451=$AE70),$X$2:$AB$451,""))</f>
        <v>5.4829027186538903</v>
      </c>
      <c r="AI70" s="1">
        <f t="array" ref="AI70">_xlfn.STDEV.P(IF(($W$2:$W$451=$AF70)*($X$1:$AB$1=AI$10)*($A$2:$A$451=$AE70),$X$2:$AB$451,""))</f>
        <v>14.422397704804689</v>
      </c>
      <c r="AJ70" s="1">
        <f t="array" ref="AJ70">_xlfn.STDEV.P(IF(($W$2:$W$451=$AF70)*($X$1:$AB$1=AJ$10)*($A$2:$A$451=$AE70),$X$2:$AB$451,""))</f>
        <v>11.141763275572179</v>
      </c>
      <c r="AK70" s="1">
        <f t="array" ref="AK70">_xlfn.STDEV.P(IF(($W$2:$W$451=$AF70)*($X$1:$AB$1=AK$10)*($A$2:$A$451=$AE70),$X$2:$AB$451,""))</f>
        <v>2.4560582693051525</v>
      </c>
      <c r="AM70" s="1">
        <v>2</v>
      </c>
      <c r="AN70" s="6">
        <v>3</v>
      </c>
      <c r="AO70" s="1">
        <f t="array" ref="AO70">_xlfn.STDEV.S(IF(($W$2:$W$451=$AN37)*($X$1:$AB$1=AO$10)*($A$2:$A$451=$AM37),$X$2:$AB$451,""))</f>
        <v>1.0416609195243758</v>
      </c>
      <c r="AP70" s="1">
        <f t="array" ref="AP70">_xlfn.STDEV.S(IF(($W$2:$W$451=$AN37)*($X$1:$AB$1=AP$10)*($A$2:$A$451=$AM37),$X$2:$AB$451,""))</f>
        <v>6.606858157448487</v>
      </c>
      <c r="AQ70" s="1">
        <f t="array" ref="AQ70">_xlfn.STDEV.S(IF(($W$2:$W$451=$AN37)*($X$1:$AB$1=AQ$10)*($A$2:$A$451=$AM37),$X$2:$AB$451,""))</f>
        <v>12.752687343566384</v>
      </c>
      <c r="AR70" s="1">
        <f t="array" ref="AR70">_xlfn.STDEV.S(IF(($W$2:$W$451=$AN37)*($X$1:$AB$1=AR$10)*($A$2:$A$451=$AM37),$X$2:$AB$451,""))</f>
        <v>9.6036990000082074</v>
      </c>
      <c r="AS70" s="1">
        <f t="array" ref="AS70">_xlfn.STDEV.S(IF(($W$2:$W$451=$AN37)*($X$1:$AB$1=AS$10)*($A$2:$A$451=$AM37),$X$2:$AB$451,""))</f>
        <v>5.0678159616041363</v>
      </c>
      <c r="AU70" s="1">
        <v>3</v>
      </c>
      <c r="AV70" s="6">
        <v>3</v>
      </c>
      <c r="AW70" s="1">
        <f t="array" ref="AW70">_xlfn.STDEV.S(IF(($W$2:$W$451=$AV37)*($X$1:$AB$1=AW$10)*($A$2:$A$451=$AU37),$X$2:$AB$451,""))</f>
        <v>1.5391444107819705</v>
      </c>
      <c r="AX70" s="1">
        <f t="array" ref="AX70">_xlfn.STDEV.S(IF(($W$2:$W$451=$AV37)*($X$1:$AB$1=AX$10)*($A$2:$A$451=$AU37),$X$2:$AB$451,""))</f>
        <v>6.5818454596847218</v>
      </c>
      <c r="AY70" s="1">
        <f t="array" ref="AY70">_xlfn.STDEV.S(IF(($W$2:$W$451=$AV37)*($X$1:$AB$1=AY$10)*($A$2:$A$451=$AU37),$X$2:$AB$451,""))</f>
        <v>16.245388381881217</v>
      </c>
      <c r="AZ70" s="1">
        <f t="array" ref="AZ70">_xlfn.STDEV.S(IF(($W$2:$W$451=$AV37)*($X$1:$AB$1=AZ$10)*($A$2:$A$451=$AU37),$X$2:$AB$451,""))</f>
        <v>11.598701869496914</v>
      </c>
      <c r="BA70" s="1">
        <f t="array" ref="BA70">_xlfn.STDEV.S(IF(($W$2:$W$451=$AV37)*($X$1:$AB$1=BA$10)*($A$2:$A$451=$AU37),$X$2:$AB$451,""))</f>
        <v>4.765898981666342</v>
      </c>
    </row>
    <row r="71" spans="1:53">
      <c r="A71">
        <v>1</v>
      </c>
      <c r="B71">
        <v>5</v>
      </c>
      <c r="C71" s="3">
        <v>0</v>
      </c>
      <c r="D71" s="3">
        <v>0</v>
      </c>
      <c r="E71" s="3">
        <v>0</v>
      </c>
      <c r="F71" s="3">
        <v>0</v>
      </c>
      <c r="G71" s="3">
        <v>771</v>
      </c>
      <c r="I71">
        <v>5</v>
      </c>
      <c r="J71" s="4">
        <v>0</v>
      </c>
      <c r="K71" s="4">
        <v>0</v>
      </c>
      <c r="L71" s="4">
        <v>0</v>
      </c>
      <c r="M71" s="4">
        <v>23</v>
      </c>
      <c r="N71" s="4">
        <v>748</v>
      </c>
      <c r="P71">
        <v>5</v>
      </c>
      <c r="Q71" s="5">
        <v>0</v>
      </c>
      <c r="R71" s="5">
        <v>0</v>
      </c>
      <c r="S71" s="5">
        <v>0</v>
      </c>
      <c r="T71" s="5">
        <v>48</v>
      </c>
      <c r="U71" s="5">
        <v>723</v>
      </c>
      <c r="W71">
        <v>5</v>
      </c>
      <c r="X71" s="1">
        <v>0</v>
      </c>
      <c r="Y71" s="1">
        <v>0</v>
      </c>
      <c r="Z71" s="1">
        <v>0</v>
      </c>
      <c r="AA71" s="1">
        <v>124</v>
      </c>
      <c r="AB71" s="1">
        <v>647</v>
      </c>
      <c r="AC71" s="1"/>
      <c r="AE71" s="1">
        <v>1</v>
      </c>
      <c r="AF71" s="6">
        <v>4</v>
      </c>
      <c r="AG71" s="1">
        <f t="array" ref="AG71">_xlfn.STDEV.P(IF(($W$2:$W$451=$AF71)*($X$1:$AB$1=AG$10)*($A$2:$A$451=$AE71),$X$2:$AB$451,""))</f>
        <v>0</v>
      </c>
      <c r="AH71" s="1">
        <f t="array" ref="AH71">_xlfn.STDEV.P(IF(($W$2:$W$451=$AF71)*($X$1:$AB$1=AH$10)*($A$2:$A$451=$AE71),$X$2:$AB$451,""))</f>
        <v>0</v>
      </c>
      <c r="AI71" s="1">
        <f t="array" ref="AI71">_xlfn.STDEV.P(IF(($W$2:$W$451=$AF71)*($X$1:$AB$1=AI$10)*($A$2:$A$451=$AE71),$X$2:$AB$451,""))</f>
        <v>1.9382122346808841</v>
      </c>
      <c r="AJ71" s="1">
        <f t="array" ref="AJ71">_xlfn.STDEV.P(IF(($W$2:$W$451=$AF71)*($X$1:$AB$1=AJ$10)*($A$2:$A$451=$AE71),$X$2:$AB$451,""))</f>
        <v>7.3279525714137153</v>
      </c>
      <c r="AK71" s="1">
        <f t="array" ref="AK71">_xlfn.STDEV.P(IF(($W$2:$W$451=$AF71)*($X$1:$AB$1=AK$10)*($A$2:$A$451=$AE71),$X$2:$AB$451,""))</f>
        <v>7.1830046328507651</v>
      </c>
      <c r="AM71" s="1">
        <v>2</v>
      </c>
      <c r="AN71" s="6">
        <v>4</v>
      </c>
      <c r="AO71" s="1">
        <f t="array" ref="AO71">_xlfn.STDEV.S(IF(($W$2:$W$451=$AN38)*($X$1:$AB$1=AO$10)*($A$2:$A$451=$AM38),$X$2:$AB$451,""))</f>
        <v>0</v>
      </c>
      <c r="AP71" s="1">
        <f t="array" ref="AP71">_xlfn.STDEV.S(IF(($W$2:$W$451=$AN38)*($X$1:$AB$1=AP$10)*($A$2:$A$451=$AM38),$X$2:$AB$451,""))</f>
        <v>0</v>
      </c>
      <c r="AQ71" s="1">
        <f t="array" ref="AQ71">_xlfn.STDEV.S(IF(($W$2:$W$451=$AN38)*($X$1:$AB$1=AQ$10)*($A$2:$A$451=$AM38),$X$2:$AB$451,""))</f>
        <v>0.81367620434497245</v>
      </c>
      <c r="AR71" s="1">
        <f t="array" ref="AR71">_xlfn.STDEV.S(IF(($W$2:$W$451=$AN38)*($X$1:$AB$1=AR$10)*($A$2:$A$451=$AM38),$X$2:$AB$451,""))</f>
        <v>6.0123436247497493</v>
      </c>
      <c r="AS71" s="1">
        <f t="array" ref="AS71">_xlfn.STDEV.S(IF(($W$2:$W$451=$AN38)*($X$1:$AB$1=AS$10)*($A$2:$A$451=$AM38),$X$2:$AB$451,""))</f>
        <v>6.0238033580580739</v>
      </c>
      <c r="AU71" s="1">
        <v>3</v>
      </c>
      <c r="AV71" s="6">
        <v>4</v>
      </c>
      <c r="AW71" s="1">
        <f t="array" ref="AW71">_xlfn.STDEV.S(IF(($W$2:$W$451=$AV38)*($X$1:$AB$1=AW$10)*($A$2:$A$451=$AU38),$X$2:$AB$451,""))</f>
        <v>0</v>
      </c>
      <c r="AX71" s="1">
        <f t="array" ref="AX71">_xlfn.STDEV.S(IF(($W$2:$W$451=$AV38)*($X$1:$AB$1=AX$10)*($A$2:$A$451=$AU38),$X$2:$AB$451,""))</f>
        <v>0</v>
      </c>
      <c r="AY71" s="1">
        <f t="array" ref="AY71">_xlfn.STDEV.S(IF(($W$2:$W$451=$AV38)*($X$1:$AB$1=AY$10)*($A$2:$A$451=$AU38),$X$2:$AB$451,""))</f>
        <v>0.61494789985837817</v>
      </c>
      <c r="AZ71" s="1">
        <f t="array" ref="AZ71">_xlfn.STDEV.S(IF(($W$2:$W$451=$AV38)*($X$1:$AB$1=AZ$10)*($A$2:$A$451=$AU38),$X$2:$AB$451,""))</f>
        <v>7.7285111798761896</v>
      </c>
      <c r="BA71" s="1">
        <f t="array" ref="BA71">_xlfn.STDEV.S(IF(($W$2:$W$451=$AV38)*($X$1:$AB$1=BA$10)*($A$2:$A$451=$AU38),$X$2:$AB$451,""))</f>
        <v>7.9194217831423996</v>
      </c>
    </row>
    <row r="72" spans="1:53">
      <c r="A72">
        <v>1</v>
      </c>
      <c r="B72">
        <v>1</v>
      </c>
      <c r="C72" s="3">
        <v>670</v>
      </c>
      <c r="D72" s="3">
        <v>68</v>
      </c>
      <c r="E72" s="3">
        <v>0</v>
      </c>
      <c r="F72" s="3">
        <v>0</v>
      </c>
      <c r="G72" s="3">
        <v>0</v>
      </c>
      <c r="I72">
        <v>1</v>
      </c>
      <c r="J72" s="4">
        <v>673</v>
      </c>
      <c r="K72" s="4">
        <v>65</v>
      </c>
      <c r="L72" s="4">
        <v>0</v>
      </c>
      <c r="M72" s="4">
        <v>0</v>
      </c>
      <c r="N72" s="4">
        <v>0</v>
      </c>
      <c r="P72">
        <v>1</v>
      </c>
      <c r="Q72" s="5">
        <v>675</v>
      </c>
      <c r="R72" s="5">
        <v>60</v>
      </c>
      <c r="S72" s="5">
        <v>3</v>
      </c>
      <c r="T72" s="5">
        <v>0</v>
      </c>
      <c r="U72" s="5">
        <v>0</v>
      </c>
      <c r="W72">
        <v>1</v>
      </c>
      <c r="X72" s="1">
        <v>673</v>
      </c>
      <c r="Y72" s="1">
        <v>62</v>
      </c>
      <c r="Z72" s="1">
        <v>3</v>
      </c>
      <c r="AA72" s="1">
        <v>0</v>
      </c>
      <c r="AB72" s="1">
        <v>0</v>
      </c>
      <c r="AC72" s="1"/>
      <c r="AE72" s="1">
        <v>1</v>
      </c>
      <c r="AF72" s="6">
        <v>5</v>
      </c>
      <c r="AG72" s="1">
        <f t="array" ref="AG72">_xlfn.STDEV.P(IF(($W$2:$W$451=$AF72)*($X$1:$AB$1=AG$10)*($A$2:$A$451=$AE72),$X$2:$AB$451,""))</f>
        <v>0</v>
      </c>
      <c r="AH72" s="1">
        <f t="array" ref="AH72">_xlfn.STDEV.P(IF(($W$2:$W$451=$AF72)*($X$1:$AB$1=AH$10)*($A$2:$A$451=$AE72),$X$2:$AB$451,""))</f>
        <v>0</v>
      </c>
      <c r="AI72" s="1">
        <f t="array" ref="AI72">_xlfn.STDEV.P(IF(($W$2:$W$451=$AF72)*($X$1:$AB$1=AI$10)*($A$2:$A$451=$AE72),$X$2:$AB$451,""))</f>
        <v>0.17950549357115014</v>
      </c>
      <c r="AJ72" s="1">
        <f t="array" ref="AJ72">_xlfn.STDEV.P(IF(($W$2:$W$451=$AF72)*($X$1:$AB$1=AJ$10)*($A$2:$A$451=$AE72),$X$2:$AB$451,""))</f>
        <v>15.816622760739904</v>
      </c>
      <c r="AK72" s="1">
        <f t="array" ref="AK72">_xlfn.STDEV.P(IF(($W$2:$W$451=$AF72)*($X$1:$AB$1=AK$10)*($A$2:$A$451=$AE72),$X$2:$AB$451,""))</f>
        <v>15.749991181655377</v>
      </c>
      <c r="AM72" s="1">
        <v>2</v>
      </c>
      <c r="AN72" s="6">
        <v>5</v>
      </c>
      <c r="AO72" s="1">
        <f t="array" ref="AO72">_xlfn.STDEV.S(IF(($W$2:$W$451=$AN39)*($X$1:$AB$1=AO$10)*($A$2:$A$451=$AM39),$X$2:$AB$451,""))</f>
        <v>0</v>
      </c>
      <c r="AP72" s="1">
        <f t="array" ref="AP72">_xlfn.STDEV.S(IF(($W$2:$W$451=$AN39)*($X$1:$AB$1=AP$10)*($A$2:$A$451=$AM39),$X$2:$AB$451,""))</f>
        <v>0</v>
      </c>
      <c r="AQ72" s="1">
        <f t="array" ref="AQ72">_xlfn.STDEV.S(IF(($W$2:$W$451=$AN39)*($X$1:$AB$1=AQ$10)*($A$2:$A$451=$AM39),$X$2:$AB$451,""))</f>
        <v>0</v>
      </c>
      <c r="AR72" s="1">
        <f t="array" ref="AR72">_xlfn.STDEV.S(IF(($W$2:$W$451=$AN39)*($X$1:$AB$1=AR$10)*($A$2:$A$451=$AM39),$X$2:$AB$451,""))</f>
        <v>18.008427146085292</v>
      </c>
      <c r="AS72" s="1">
        <f t="array" ref="AS72">_xlfn.STDEV.S(IF(($W$2:$W$451=$AN39)*($X$1:$AB$1=AS$10)*($A$2:$A$451=$AM39),$X$2:$AB$451,""))</f>
        <v>18.008427146085303</v>
      </c>
      <c r="AU72" s="1">
        <v>3</v>
      </c>
      <c r="AV72" s="6">
        <v>5</v>
      </c>
      <c r="AW72" s="1">
        <f t="array" ref="AW72">_xlfn.STDEV.S(IF(($W$2:$W$451=$AV39)*($X$1:$AB$1=AW$10)*($A$2:$A$451=$AU39),$X$2:$AB$451,""))</f>
        <v>0</v>
      </c>
      <c r="AX72" s="1">
        <f t="array" ref="AX72">_xlfn.STDEV.S(IF(($W$2:$W$451=$AV39)*($X$1:$AB$1=AX$10)*($A$2:$A$451=$AU39),$X$2:$AB$451,""))</f>
        <v>0</v>
      </c>
      <c r="AY72" s="1">
        <f t="array" ref="AY72">_xlfn.STDEV.S(IF(($W$2:$W$451=$AV39)*($X$1:$AB$1=AY$10)*($A$2:$A$451=$AU39),$X$2:$AB$451,""))</f>
        <v>0</v>
      </c>
      <c r="AZ72" s="1">
        <f t="array" ref="AZ72">_xlfn.STDEV.S(IF(($W$2:$W$451=$AV39)*($X$1:$AB$1=AZ$10)*($A$2:$A$451=$AU39),$X$2:$AB$451,""))</f>
        <v>20.442911819947792</v>
      </c>
      <c r="BA72" s="1">
        <f t="array" ref="BA72">_xlfn.STDEV.S(IF(($W$2:$W$451=$AV39)*($X$1:$AB$1=BA$10)*($A$2:$A$451=$AU39),$X$2:$AB$451,""))</f>
        <v>20.442911819947785</v>
      </c>
    </row>
    <row r="73" spans="1:53">
      <c r="A73">
        <v>1</v>
      </c>
      <c r="B73">
        <v>2</v>
      </c>
      <c r="C73" s="3">
        <v>45</v>
      </c>
      <c r="D73" s="3">
        <v>711</v>
      </c>
      <c r="E73" s="3">
        <v>0</v>
      </c>
      <c r="F73" s="3">
        <v>0</v>
      </c>
      <c r="G73" s="3">
        <v>0</v>
      </c>
      <c r="I73">
        <v>2</v>
      </c>
      <c r="J73" s="4">
        <v>88</v>
      </c>
      <c r="K73" s="4">
        <v>668</v>
      </c>
      <c r="L73" s="4">
        <v>0</v>
      </c>
      <c r="M73" s="4">
        <v>0</v>
      </c>
      <c r="N73" s="4">
        <v>0</v>
      </c>
      <c r="P73">
        <v>2</v>
      </c>
      <c r="Q73" s="5">
        <v>128</v>
      </c>
      <c r="R73" s="5">
        <v>628</v>
      </c>
      <c r="S73" s="5">
        <v>0</v>
      </c>
      <c r="T73" s="5">
        <v>0</v>
      </c>
      <c r="U73" s="5">
        <v>0</v>
      </c>
      <c r="W73">
        <v>2</v>
      </c>
      <c r="X73" s="1">
        <v>70</v>
      </c>
      <c r="Y73" s="1">
        <v>686</v>
      </c>
      <c r="Z73" s="1">
        <v>0</v>
      </c>
      <c r="AA73" s="1">
        <v>0</v>
      </c>
      <c r="AB73" s="1">
        <v>0</v>
      </c>
      <c r="AC73" s="1"/>
    </row>
    <row r="74" spans="1:53">
      <c r="A74">
        <v>1</v>
      </c>
      <c r="B74">
        <v>3</v>
      </c>
      <c r="C74" s="3">
        <v>0</v>
      </c>
      <c r="D74" s="3">
        <v>57</v>
      </c>
      <c r="E74" s="3">
        <v>24</v>
      </c>
      <c r="F74" s="3">
        <v>0</v>
      </c>
      <c r="G74" s="3">
        <v>49</v>
      </c>
      <c r="I74">
        <v>3</v>
      </c>
      <c r="J74" s="4">
        <v>3</v>
      </c>
      <c r="K74" s="4">
        <v>40</v>
      </c>
      <c r="L74" s="4">
        <v>57</v>
      </c>
      <c r="M74" s="4">
        <v>26</v>
      </c>
      <c r="N74" s="4">
        <v>4</v>
      </c>
      <c r="P74">
        <v>3</v>
      </c>
      <c r="Q74" s="5">
        <v>2</v>
      </c>
      <c r="R74" s="5">
        <v>29</v>
      </c>
      <c r="S74" s="5">
        <v>43</v>
      </c>
      <c r="T74" s="5">
        <v>53</v>
      </c>
      <c r="U74" s="5">
        <v>3</v>
      </c>
      <c r="W74">
        <v>3</v>
      </c>
      <c r="X74" s="1">
        <v>2</v>
      </c>
      <c r="Y74" s="1">
        <v>29</v>
      </c>
      <c r="Z74" s="1">
        <v>59</v>
      </c>
      <c r="AA74" s="1">
        <v>40</v>
      </c>
      <c r="AB74" s="1">
        <v>0</v>
      </c>
      <c r="AC74" s="1"/>
    </row>
    <row r="75" spans="1:53">
      <c r="A75">
        <v>1</v>
      </c>
      <c r="B75">
        <v>4</v>
      </c>
      <c r="C75" s="3">
        <v>0</v>
      </c>
      <c r="D75" s="3">
        <v>0</v>
      </c>
      <c r="E75" s="3">
        <v>0</v>
      </c>
      <c r="F75" s="3">
        <v>0</v>
      </c>
      <c r="G75" s="3">
        <v>105</v>
      </c>
      <c r="I75">
        <v>4</v>
      </c>
      <c r="J75" s="4">
        <v>0</v>
      </c>
      <c r="K75" s="4">
        <v>0</v>
      </c>
      <c r="L75" s="4">
        <v>1</v>
      </c>
      <c r="M75" s="4">
        <v>46</v>
      </c>
      <c r="N75" s="4">
        <v>58</v>
      </c>
      <c r="P75">
        <v>4</v>
      </c>
      <c r="Q75" s="5">
        <v>0</v>
      </c>
      <c r="R75" s="5">
        <v>0</v>
      </c>
      <c r="S75" s="5">
        <v>0</v>
      </c>
      <c r="T75" s="5">
        <v>103</v>
      </c>
      <c r="U75" s="5">
        <v>2</v>
      </c>
      <c r="W75">
        <v>4</v>
      </c>
      <c r="X75" s="1">
        <v>0</v>
      </c>
      <c r="Y75" s="1">
        <v>0</v>
      </c>
      <c r="Z75" s="1">
        <v>1</v>
      </c>
      <c r="AA75" s="1">
        <v>104</v>
      </c>
      <c r="AB75" s="1">
        <v>0</v>
      </c>
      <c r="AC75" s="1"/>
    </row>
    <row r="76" spans="1:53">
      <c r="A76">
        <v>1</v>
      </c>
      <c r="B76">
        <v>5</v>
      </c>
      <c r="C76" s="3">
        <v>0</v>
      </c>
      <c r="D76" s="3">
        <v>0</v>
      </c>
      <c r="E76" s="3">
        <v>0</v>
      </c>
      <c r="F76" s="3">
        <v>0</v>
      </c>
      <c r="G76" s="3">
        <v>771</v>
      </c>
      <c r="I76">
        <v>5</v>
      </c>
      <c r="J76" s="4">
        <v>0</v>
      </c>
      <c r="K76" s="4">
        <v>0</v>
      </c>
      <c r="L76" s="4">
        <v>0</v>
      </c>
      <c r="M76" s="4">
        <v>6</v>
      </c>
      <c r="N76" s="4">
        <v>765</v>
      </c>
      <c r="P76">
        <v>5</v>
      </c>
      <c r="Q76" s="5">
        <v>0</v>
      </c>
      <c r="R76" s="5">
        <v>0</v>
      </c>
      <c r="S76" s="5">
        <v>0</v>
      </c>
      <c r="T76" s="5">
        <v>24</v>
      </c>
      <c r="U76" s="5">
        <v>747</v>
      </c>
      <c r="W76">
        <v>5</v>
      </c>
      <c r="X76" s="1">
        <v>0</v>
      </c>
      <c r="Y76" s="1">
        <v>0</v>
      </c>
      <c r="Z76" s="1">
        <v>0</v>
      </c>
      <c r="AA76" s="1">
        <v>130</v>
      </c>
      <c r="AB76" s="1">
        <v>641</v>
      </c>
      <c r="AC76" s="1"/>
    </row>
    <row r="77" spans="1:53">
      <c r="A77">
        <v>1</v>
      </c>
      <c r="B77">
        <v>1</v>
      </c>
      <c r="C77" s="3">
        <v>676</v>
      </c>
      <c r="D77" s="3">
        <v>61</v>
      </c>
      <c r="E77" s="3">
        <v>1</v>
      </c>
      <c r="F77" s="3">
        <v>0</v>
      </c>
      <c r="G77" s="3">
        <v>0</v>
      </c>
      <c r="I77">
        <v>1</v>
      </c>
      <c r="J77" s="4">
        <v>669</v>
      </c>
      <c r="K77" s="4">
        <v>64</v>
      </c>
      <c r="L77" s="4">
        <v>5</v>
      </c>
      <c r="M77" s="4">
        <v>0</v>
      </c>
      <c r="N77" s="4">
        <v>0</v>
      </c>
      <c r="P77">
        <v>1</v>
      </c>
      <c r="Q77" s="5">
        <v>662</v>
      </c>
      <c r="R77" s="5">
        <v>73</v>
      </c>
      <c r="S77" s="5">
        <v>3</v>
      </c>
      <c r="T77" s="5">
        <v>0</v>
      </c>
      <c r="U77" s="5">
        <v>0</v>
      </c>
      <c r="W77">
        <v>1</v>
      </c>
      <c r="X77" s="1">
        <v>675</v>
      </c>
      <c r="Y77" s="1">
        <v>58</v>
      </c>
      <c r="Z77" s="1">
        <v>5</v>
      </c>
      <c r="AA77" s="1">
        <v>0</v>
      </c>
      <c r="AB77" s="1">
        <v>0</v>
      </c>
      <c r="AC77" s="1"/>
    </row>
    <row r="78" spans="1:53">
      <c r="A78">
        <v>1</v>
      </c>
      <c r="B78">
        <v>2</v>
      </c>
      <c r="C78" s="3">
        <v>7</v>
      </c>
      <c r="D78" s="3">
        <v>749</v>
      </c>
      <c r="E78" s="3">
        <v>0</v>
      </c>
      <c r="F78" s="3">
        <v>0</v>
      </c>
      <c r="G78" s="3">
        <v>0</v>
      </c>
      <c r="I78">
        <v>2</v>
      </c>
      <c r="J78" s="4">
        <v>0</v>
      </c>
      <c r="K78" s="4">
        <v>756</v>
      </c>
      <c r="L78" s="4">
        <v>0</v>
      </c>
      <c r="M78" s="4">
        <v>0</v>
      </c>
      <c r="N78" s="4">
        <v>0</v>
      </c>
      <c r="P78">
        <v>2</v>
      </c>
      <c r="Q78" s="5">
        <v>0</v>
      </c>
      <c r="R78" s="5">
        <v>756</v>
      </c>
      <c r="S78" s="5">
        <v>0</v>
      </c>
      <c r="T78" s="5">
        <v>0</v>
      </c>
      <c r="U78" s="5">
        <v>0</v>
      </c>
      <c r="W78">
        <v>2</v>
      </c>
      <c r="X78" s="1">
        <v>1</v>
      </c>
      <c r="Y78" s="1">
        <v>755</v>
      </c>
      <c r="Z78" s="1">
        <v>0</v>
      </c>
      <c r="AA78" s="1">
        <v>0</v>
      </c>
      <c r="AB78" s="1">
        <v>0</v>
      </c>
      <c r="AC78" s="1"/>
    </row>
    <row r="79" spans="1:53">
      <c r="A79">
        <v>1</v>
      </c>
      <c r="B79">
        <v>3</v>
      </c>
      <c r="C79" s="3">
        <v>0</v>
      </c>
      <c r="D79" s="3">
        <v>58</v>
      </c>
      <c r="E79" s="3">
        <v>44</v>
      </c>
      <c r="F79" s="3">
        <v>0</v>
      </c>
      <c r="G79" s="3">
        <v>28</v>
      </c>
      <c r="I79">
        <v>3</v>
      </c>
      <c r="J79" s="4">
        <v>0</v>
      </c>
      <c r="K79" s="4">
        <v>42</v>
      </c>
      <c r="L79" s="4">
        <v>68</v>
      </c>
      <c r="M79" s="4">
        <v>6</v>
      </c>
      <c r="N79" s="4">
        <v>14</v>
      </c>
      <c r="P79">
        <v>3</v>
      </c>
      <c r="Q79" s="5">
        <v>0</v>
      </c>
      <c r="R79" s="5">
        <v>41</v>
      </c>
      <c r="S79" s="5">
        <v>44</v>
      </c>
      <c r="T79" s="5">
        <v>32</v>
      </c>
      <c r="U79" s="5">
        <v>13</v>
      </c>
      <c r="W79">
        <v>3</v>
      </c>
      <c r="X79" s="1">
        <v>0</v>
      </c>
      <c r="Y79" s="1">
        <v>34</v>
      </c>
      <c r="Z79" s="1">
        <v>82</v>
      </c>
      <c r="AA79" s="1">
        <v>11</v>
      </c>
      <c r="AB79" s="1">
        <v>3</v>
      </c>
      <c r="AC79" s="1"/>
    </row>
    <row r="80" spans="1:53">
      <c r="A80">
        <v>1</v>
      </c>
      <c r="B80">
        <v>4</v>
      </c>
      <c r="C80" s="3">
        <v>0</v>
      </c>
      <c r="D80" s="3">
        <v>0</v>
      </c>
      <c r="E80" s="3">
        <v>0</v>
      </c>
      <c r="F80" s="3">
        <v>1</v>
      </c>
      <c r="G80" s="3">
        <v>104</v>
      </c>
      <c r="I80">
        <v>4</v>
      </c>
      <c r="J80" s="4">
        <v>0</v>
      </c>
      <c r="K80" s="4">
        <v>0</v>
      </c>
      <c r="L80" s="4">
        <v>0</v>
      </c>
      <c r="M80" s="4">
        <v>63</v>
      </c>
      <c r="N80" s="4">
        <v>42</v>
      </c>
      <c r="P80">
        <v>4</v>
      </c>
      <c r="Q80" s="5">
        <v>0</v>
      </c>
      <c r="R80" s="5">
        <v>0</v>
      </c>
      <c r="S80" s="5">
        <v>0</v>
      </c>
      <c r="T80" s="5">
        <v>91</v>
      </c>
      <c r="U80" s="5">
        <v>14</v>
      </c>
      <c r="W80">
        <v>4</v>
      </c>
      <c r="X80" s="1">
        <v>0</v>
      </c>
      <c r="Y80" s="1">
        <v>0</v>
      </c>
      <c r="Z80" s="1">
        <v>0</v>
      </c>
      <c r="AA80" s="1">
        <v>104</v>
      </c>
      <c r="AB80" s="1">
        <v>1</v>
      </c>
      <c r="AC80" s="1"/>
    </row>
    <row r="81" spans="1:29">
      <c r="A81">
        <v>1</v>
      </c>
      <c r="B81">
        <v>5</v>
      </c>
      <c r="C81" s="3">
        <v>0</v>
      </c>
      <c r="D81" s="3">
        <v>0</v>
      </c>
      <c r="E81" s="3">
        <v>0</v>
      </c>
      <c r="F81" s="3">
        <v>0</v>
      </c>
      <c r="G81" s="3">
        <v>771</v>
      </c>
      <c r="I81">
        <v>5</v>
      </c>
      <c r="J81" s="4">
        <v>0</v>
      </c>
      <c r="K81" s="4">
        <v>0</v>
      </c>
      <c r="L81" s="4">
        <v>0</v>
      </c>
      <c r="M81" s="4">
        <v>23</v>
      </c>
      <c r="N81" s="4">
        <v>748</v>
      </c>
      <c r="P81">
        <v>5</v>
      </c>
      <c r="Q81" s="5">
        <v>0</v>
      </c>
      <c r="R81" s="5">
        <v>0</v>
      </c>
      <c r="S81" s="5">
        <v>0</v>
      </c>
      <c r="T81" s="5">
        <v>45</v>
      </c>
      <c r="U81" s="5">
        <v>726</v>
      </c>
      <c r="W81">
        <v>5</v>
      </c>
      <c r="X81" s="1">
        <v>0</v>
      </c>
      <c r="Y81" s="1">
        <v>0</v>
      </c>
      <c r="Z81" s="1">
        <v>0</v>
      </c>
      <c r="AA81" s="1">
        <v>105</v>
      </c>
      <c r="AB81" s="1">
        <v>666</v>
      </c>
      <c r="AC81" s="1"/>
    </row>
    <row r="82" spans="1:29">
      <c r="A82">
        <v>1</v>
      </c>
      <c r="B82">
        <v>1</v>
      </c>
      <c r="C82" s="3">
        <v>674</v>
      </c>
      <c r="D82" s="3">
        <v>64</v>
      </c>
      <c r="E82" s="3">
        <v>0</v>
      </c>
      <c r="F82" s="3">
        <v>0</v>
      </c>
      <c r="G82" s="3">
        <v>0</v>
      </c>
      <c r="I82">
        <v>1</v>
      </c>
      <c r="J82" s="4">
        <v>671</v>
      </c>
      <c r="K82" s="4">
        <v>67</v>
      </c>
      <c r="L82" s="4">
        <v>0</v>
      </c>
      <c r="M82" s="4">
        <v>0</v>
      </c>
      <c r="N82" s="4">
        <v>0</v>
      </c>
      <c r="P82">
        <v>1</v>
      </c>
      <c r="Q82" s="5">
        <v>670</v>
      </c>
      <c r="R82" s="5">
        <v>67</v>
      </c>
      <c r="S82" s="5">
        <v>1</v>
      </c>
      <c r="T82" s="5">
        <v>0</v>
      </c>
      <c r="U82" s="5">
        <v>0</v>
      </c>
      <c r="W82">
        <v>1</v>
      </c>
      <c r="X82" s="1">
        <v>672</v>
      </c>
      <c r="Y82" s="1">
        <v>64</v>
      </c>
      <c r="Z82" s="1">
        <v>2</v>
      </c>
      <c r="AA82" s="1">
        <v>0</v>
      </c>
      <c r="AB82" s="1">
        <v>0</v>
      </c>
      <c r="AC82" s="1"/>
    </row>
    <row r="83" spans="1:29">
      <c r="A83">
        <v>1</v>
      </c>
      <c r="B83">
        <v>2</v>
      </c>
      <c r="C83" s="3">
        <v>44</v>
      </c>
      <c r="D83" s="3">
        <v>712</v>
      </c>
      <c r="E83" s="3">
        <v>0</v>
      </c>
      <c r="F83" s="3">
        <v>0</v>
      </c>
      <c r="G83" s="3">
        <v>0</v>
      </c>
      <c r="I83">
        <v>2</v>
      </c>
      <c r="J83" s="4">
        <v>84</v>
      </c>
      <c r="K83" s="4">
        <v>672</v>
      </c>
      <c r="L83" s="4">
        <v>0</v>
      </c>
      <c r="M83" s="4">
        <v>0</v>
      </c>
      <c r="N83" s="4">
        <v>0</v>
      </c>
      <c r="P83">
        <v>2</v>
      </c>
      <c r="Q83" s="5">
        <v>95</v>
      </c>
      <c r="R83" s="5">
        <v>661</v>
      </c>
      <c r="S83" s="5">
        <v>0</v>
      </c>
      <c r="T83" s="5">
        <v>0</v>
      </c>
      <c r="U83" s="5">
        <v>0</v>
      </c>
      <c r="W83">
        <v>2</v>
      </c>
      <c r="X83" s="1">
        <v>22</v>
      </c>
      <c r="Y83" s="1">
        <v>734</v>
      </c>
      <c r="Z83" s="1">
        <v>0</v>
      </c>
      <c r="AA83" s="1">
        <v>0</v>
      </c>
      <c r="AB83" s="1">
        <v>0</v>
      </c>
      <c r="AC83" s="1"/>
    </row>
    <row r="84" spans="1:29">
      <c r="A84">
        <v>1</v>
      </c>
      <c r="B84">
        <v>3</v>
      </c>
      <c r="C84" s="3">
        <v>2</v>
      </c>
      <c r="D84" s="3">
        <v>63</v>
      </c>
      <c r="E84" s="3">
        <v>23</v>
      </c>
      <c r="F84" s="3">
        <v>4</v>
      </c>
      <c r="G84" s="3">
        <v>38</v>
      </c>
      <c r="I84">
        <v>3</v>
      </c>
      <c r="J84" s="4">
        <v>6</v>
      </c>
      <c r="K84" s="4">
        <v>46</v>
      </c>
      <c r="L84" s="4">
        <v>30</v>
      </c>
      <c r="M84" s="4">
        <v>37</v>
      </c>
      <c r="N84" s="4">
        <v>11</v>
      </c>
      <c r="P84">
        <v>3</v>
      </c>
      <c r="Q84" s="5">
        <v>8</v>
      </c>
      <c r="R84" s="5">
        <v>35</v>
      </c>
      <c r="S84" s="5">
        <v>32</v>
      </c>
      <c r="T84" s="5">
        <v>51</v>
      </c>
      <c r="U84" s="5">
        <v>4</v>
      </c>
      <c r="W84">
        <v>3</v>
      </c>
      <c r="X84" s="1">
        <v>0</v>
      </c>
      <c r="Y84" s="1">
        <v>41</v>
      </c>
      <c r="Z84" s="1">
        <v>49</v>
      </c>
      <c r="AA84" s="1">
        <v>37</v>
      </c>
      <c r="AB84" s="1">
        <v>3</v>
      </c>
      <c r="AC84" s="1"/>
    </row>
    <row r="85" spans="1:29">
      <c r="A85">
        <v>1</v>
      </c>
      <c r="B85">
        <v>4</v>
      </c>
      <c r="C85" s="3">
        <v>0</v>
      </c>
      <c r="D85" s="3">
        <v>0</v>
      </c>
      <c r="E85" s="3">
        <v>0</v>
      </c>
      <c r="F85" s="3">
        <v>0</v>
      </c>
      <c r="G85" s="3">
        <v>105</v>
      </c>
      <c r="I85">
        <v>4</v>
      </c>
      <c r="J85" s="4">
        <v>0</v>
      </c>
      <c r="K85" s="4">
        <v>0</v>
      </c>
      <c r="L85" s="4">
        <v>0</v>
      </c>
      <c r="M85" s="4">
        <v>60</v>
      </c>
      <c r="N85" s="4">
        <v>45</v>
      </c>
      <c r="P85">
        <v>4</v>
      </c>
      <c r="Q85" s="5">
        <v>0</v>
      </c>
      <c r="R85" s="5">
        <v>0</v>
      </c>
      <c r="S85" s="5">
        <v>0</v>
      </c>
      <c r="T85" s="5">
        <v>87</v>
      </c>
      <c r="U85" s="5">
        <v>18</v>
      </c>
      <c r="W85">
        <v>4</v>
      </c>
      <c r="X85" s="1">
        <v>0</v>
      </c>
      <c r="Y85" s="1">
        <v>0</v>
      </c>
      <c r="Z85" s="1">
        <v>0</v>
      </c>
      <c r="AA85" s="1">
        <v>103</v>
      </c>
      <c r="AB85" s="1">
        <v>2</v>
      </c>
      <c r="AC85" s="1"/>
    </row>
    <row r="86" spans="1:29">
      <c r="A86">
        <v>1</v>
      </c>
      <c r="B86">
        <v>5</v>
      </c>
      <c r="C86" s="3">
        <v>0</v>
      </c>
      <c r="D86" s="3">
        <v>0</v>
      </c>
      <c r="E86" s="3">
        <v>0</v>
      </c>
      <c r="F86" s="3">
        <v>0</v>
      </c>
      <c r="G86" s="3">
        <v>771</v>
      </c>
      <c r="I86">
        <v>5</v>
      </c>
      <c r="J86" s="4">
        <v>0</v>
      </c>
      <c r="K86" s="4">
        <v>0</v>
      </c>
      <c r="L86" s="4">
        <v>0</v>
      </c>
      <c r="M86" s="4">
        <v>19</v>
      </c>
      <c r="N86" s="4">
        <v>752</v>
      </c>
      <c r="P86">
        <v>5</v>
      </c>
      <c r="Q86" s="5">
        <v>0</v>
      </c>
      <c r="R86" s="5">
        <v>0</v>
      </c>
      <c r="S86" s="5">
        <v>0</v>
      </c>
      <c r="T86" s="5">
        <v>29</v>
      </c>
      <c r="U86" s="5">
        <v>742</v>
      </c>
      <c r="W86">
        <v>5</v>
      </c>
      <c r="X86" s="1">
        <v>0</v>
      </c>
      <c r="Y86" s="1">
        <v>0</v>
      </c>
      <c r="Z86" s="1">
        <v>0</v>
      </c>
      <c r="AA86" s="1">
        <v>105</v>
      </c>
      <c r="AB86" s="1">
        <v>666</v>
      </c>
      <c r="AC86" s="1"/>
    </row>
    <row r="87" spans="1:29">
      <c r="A87">
        <v>1</v>
      </c>
      <c r="B87">
        <v>1</v>
      </c>
      <c r="C87" s="3">
        <v>674</v>
      </c>
      <c r="D87" s="3">
        <v>64</v>
      </c>
      <c r="E87" s="3">
        <v>0</v>
      </c>
      <c r="F87" s="3">
        <v>0</v>
      </c>
      <c r="G87" s="3">
        <v>0</v>
      </c>
      <c r="I87">
        <v>1</v>
      </c>
      <c r="J87" s="4">
        <v>671</v>
      </c>
      <c r="K87" s="4">
        <v>65</v>
      </c>
      <c r="L87" s="4">
        <v>2</v>
      </c>
      <c r="M87" s="4">
        <v>0</v>
      </c>
      <c r="N87" s="4">
        <v>0</v>
      </c>
      <c r="P87">
        <v>1</v>
      </c>
      <c r="Q87" s="5">
        <v>673</v>
      </c>
      <c r="R87" s="5">
        <v>62</v>
      </c>
      <c r="S87" s="5">
        <v>3</v>
      </c>
      <c r="T87" s="5">
        <v>0</v>
      </c>
      <c r="U87" s="5">
        <v>0</v>
      </c>
      <c r="W87">
        <v>1</v>
      </c>
      <c r="X87" s="1">
        <v>674</v>
      </c>
      <c r="Y87" s="1">
        <v>62</v>
      </c>
      <c r="Z87" s="1">
        <v>2</v>
      </c>
      <c r="AA87" s="1">
        <v>0</v>
      </c>
      <c r="AB87" s="1">
        <v>0</v>
      </c>
      <c r="AC87" s="1"/>
    </row>
    <row r="88" spans="1:29">
      <c r="A88">
        <v>1</v>
      </c>
      <c r="B88">
        <v>2</v>
      </c>
      <c r="C88" s="3">
        <v>33</v>
      </c>
      <c r="D88" s="3">
        <v>723</v>
      </c>
      <c r="E88" s="3">
        <v>0</v>
      </c>
      <c r="F88" s="3">
        <v>0</v>
      </c>
      <c r="G88" s="3">
        <v>0</v>
      </c>
      <c r="I88">
        <v>2</v>
      </c>
      <c r="J88" s="4">
        <v>82</v>
      </c>
      <c r="K88" s="4">
        <v>674</v>
      </c>
      <c r="L88" s="4">
        <v>0</v>
      </c>
      <c r="M88" s="4">
        <v>0</v>
      </c>
      <c r="N88" s="4">
        <v>0</v>
      </c>
      <c r="P88">
        <v>2</v>
      </c>
      <c r="Q88" s="5">
        <v>62</v>
      </c>
      <c r="R88" s="5">
        <v>694</v>
      </c>
      <c r="S88" s="5">
        <v>0</v>
      </c>
      <c r="T88" s="5">
        <v>0</v>
      </c>
      <c r="U88" s="5">
        <v>0</v>
      </c>
      <c r="W88">
        <v>2</v>
      </c>
      <c r="X88" s="1">
        <v>56</v>
      </c>
      <c r="Y88" s="1">
        <v>700</v>
      </c>
      <c r="Z88" s="1">
        <v>0</v>
      </c>
      <c r="AA88" s="1">
        <v>0</v>
      </c>
      <c r="AB88" s="1">
        <v>0</v>
      </c>
      <c r="AC88" s="1"/>
    </row>
    <row r="89" spans="1:29">
      <c r="A89">
        <v>1</v>
      </c>
      <c r="B89">
        <v>3</v>
      </c>
      <c r="C89" s="3">
        <v>0</v>
      </c>
      <c r="D89" s="3">
        <v>58</v>
      </c>
      <c r="E89" s="3">
        <v>30</v>
      </c>
      <c r="F89" s="3">
        <v>5</v>
      </c>
      <c r="G89" s="3">
        <v>37</v>
      </c>
      <c r="I89">
        <v>3</v>
      </c>
      <c r="J89" s="4">
        <v>3</v>
      </c>
      <c r="K89" s="4">
        <v>37</v>
      </c>
      <c r="L89" s="4">
        <v>49</v>
      </c>
      <c r="M89" s="4">
        <v>30</v>
      </c>
      <c r="N89" s="4">
        <v>11</v>
      </c>
      <c r="P89">
        <v>3</v>
      </c>
      <c r="Q89" s="5">
        <v>0</v>
      </c>
      <c r="R89" s="5">
        <v>37</v>
      </c>
      <c r="S89" s="5">
        <v>40</v>
      </c>
      <c r="T89" s="5">
        <v>46</v>
      </c>
      <c r="U89" s="5">
        <v>7</v>
      </c>
      <c r="W89">
        <v>3</v>
      </c>
      <c r="X89" s="1">
        <v>2</v>
      </c>
      <c r="Y89" s="1">
        <v>33</v>
      </c>
      <c r="Z89" s="1">
        <v>54</v>
      </c>
      <c r="AA89" s="1">
        <v>38</v>
      </c>
      <c r="AB89" s="1">
        <v>3</v>
      </c>
      <c r="AC89" s="1"/>
    </row>
    <row r="90" spans="1:29">
      <c r="A90">
        <v>1</v>
      </c>
      <c r="B90">
        <v>4</v>
      </c>
      <c r="C90" s="3">
        <v>0</v>
      </c>
      <c r="D90" s="3">
        <v>0</v>
      </c>
      <c r="E90" s="3">
        <v>0</v>
      </c>
      <c r="F90" s="3">
        <v>6</v>
      </c>
      <c r="G90" s="3">
        <v>99</v>
      </c>
      <c r="I90">
        <v>4</v>
      </c>
      <c r="J90" s="4">
        <v>0</v>
      </c>
      <c r="K90" s="4">
        <v>0</v>
      </c>
      <c r="L90" s="4">
        <v>0</v>
      </c>
      <c r="M90" s="4">
        <v>88</v>
      </c>
      <c r="N90" s="4">
        <v>17</v>
      </c>
      <c r="P90">
        <v>4</v>
      </c>
      <c r="Q90" s="5">
        <v>0</v>
      </c>
      <c r="R90" s="5">
        <v>0</v>
      </c>
      <c r="S90" s="5">
        <v>0</v>
      </c>
      <c r="T90" s="5">
        <v>97</v>
      </c>
      <c r="U90" s="5">
        <v>8</v>
      </c>
      <c r="W90">
        <v>4</v>
      </c>
      <c r="X90" s="1">
        <v>0</v>
      </c>
      <c r="Y90" s="1">
        <v>0</v>
      </c>
      <c r="Z90" s="1">
        <v>0</v>
      </c>
      <c r="AA90" s="1">
        <v>104</v>
      </c>
      <c r="AB90" s="1">
        <v>1</v>
      </c>
      <c r="AC90" s="1"/>
    </row>
    <row r="91" spans="1:29">
      <c r="A91">
        <v>1</v>
      </c>
      <c r="B91">
        <v>5</v>
      </c>
      <c r="C91" s="3">
        <v>0</v>
      </c>
      <c r="D91" s="3">
        <v>0</v>
      </c>
      <c r="E91" s="3">
        <v>0</v>
      </c>
      <c r="F91" s="3">
        <v>2</v>
      </c>
      <c r="G91" s="3">
        <v>769</v>
      </c>
      <c r="I91">
        <v>5</v>
      </c>
      <c r="J91" s="4">
        <v>0</v>
      </c>
      <c r="K91" s="4">
        <v>0</v>
      </c>
      <c r="L91" s="4">
        <v>0</v>
      </c>
      <c r="M91" s="4">
        <v>38</v>
      </c>
      <c r="N91" s="4">
        <v>733</v>
      </c>
      <c r="P91">
        <v>5</v>
      </c>
      <c r="Q91" s="5">
        <v>0</v>
      </c>
      <c r="R91" s="5">
        <v>0</v>
      </c>
      <c r="S91" s="5">
        <v>0</v>
      </c>
      <c r="T91" s="5">
        <v>53</v>
      </c>
      <c r="U91" s="5">
        <v>718</v>
      </c>
      <c r="W91">
        <v>5</v>
      </c>
      <c r="X91" s="1">
        <v>0</v>
      </c>
      <c r="Y91" s="1">
        <v>0</v>
      </c>
      <c r="Z91" s="1">
        <v>0</v>
      </c>
      <c r="AA91" s="1">
        <v>101</v>
      </c>
      <c r="AB91" s="1">
        <v>670</v>
      </c>
      <c r="AC91" s="1"/>
    </row>
    <row r="92" spans="1:29">
      <c r="A92">
        <v>1</v>
      </c>
      <c r="B92">
        <v>1</v>
      </c>
      <c r="C92" s="3">
        <v>674</v>
      </c>
      <c r="D92" s="3">
        <v>63</v>
      </c>
      <c r="E92" s="3">
        <v>1</v>
      </c>
      <c r="F92" s="3">
        <v>0</v>
      </c>
      <c r="G92" s="3">
        <v>0</v>
      </c>
      <c r="I92">
        <v>1</v>
      </c>
      <c r="J92" s="4">
        <v>666</v>
      </c>
      <c r="K92" s="4">
        <v>69</v>
      </c>
      <c r="L92" s="4">
        <v>3</v>
      </c>
      <c r="M92" s="4">
        <v>0</v>
      </c>
      <c r="N92" s="4">
        <v>0</v>
      </c>
      <c r="P92">
        <v>1</v>
      </c>
      <c r="Q92" s="5">
        <v>659</v>
      </c>
      <c r="R92" s="5">
        <v>58</v>
      </c>
      <c r="S92" s="5">
        <v>21</v>
      </c>
      <c r="T92" s="5">
        <v>0</v>
      </c>
      <c r="U92" s="5">
        <v>0</v>
      </c>
      <c r="W92">
        <v>1</v>
      </c>
      <c r="X92" s="1">
        <v>676</v>
      </c>
      <c r="Y92" s="1">
        <v>57</v>
      </c>
      <c r="Z92" s="1">
        <v>5</v>
      </c>
      <c r="AA92" s="1">
        <v>0</v>
      </c>
      <c r="AB92" s="1">
        <v>0</v>
      </c>
      <c r="AC92" s="1"/>
    </row>
    <row r="93" spans="1:29">
      <c r="A93">
        <v>1</v>
      </c>
      <c r="B93">
        <v>2</v>
      </c>
      <c r="C93" s="3">
        <v>3</v>
      </c>
      <c r="D93" s="3">
        <v>753</v>
      </c>
      <c r="E93" s="3">
        <v>0</v>
      </c>
      <c r="F93" s="3">
        <v>0</v>
      </c>
      <c r="G93" s="3">
        <v>0</v>
      </c>
      <c r="I93">
        <v>2</v>
      </c>
      <c r="J93" s="4">
        <v>0</v>
      </c>
      <c r="K93" s="4">
        <v>756</v>
      </c>
      <c r="L93" s="4">
        <v>0</v>
      </c>
      <c r="M93" s="4">
        <v>0</v>
      </c>
      <c r="N93" s="4">
        <v>0</v>
      </c>
      <c r="P93">
        <v>2</v>
      </c>
      <c r="Q93" s="5">
        <v>0</v>
      </c>
      <c r="R93" s="5">
        <v>750</v>
      </c>
      <c r="S93" s="5">
        <v>6</v>
      </c>
      <c r="T93" s="5">
        <v>0</v>
      </c>
      <c r="U93" s="5">
        <v>0</v>
      </c>
      <c r="W93">
        <v>2</v>
      </c>
      <c r="X93" s="1">
        <v>1</v>
      </c>
      <c r="Y93" s="1">
        <v>755</v>
      </c>
      <c r="Z93" s="1">
        <v>0</v>
      </c>
      <c r="AA93" s="1">
        <v>0</v>
      </c>
      <c r="AB93" s="1">
        <v>0</v>
      </c>
      <c r="AC93" s="1"/>
    </row>
    <row r="94" spans="1:29">
      <c r="A94">
        <v>1</v>
      </c>
      <c r="B94">
        <v>3</v>
      </c>
      <c r="C94" s="3">
        <v>0</v>
      </c>
      <c r="D94" s="3">
        <v>58</v>
      </c>
      <c r="E94" s="3">
        <v>15</v>
      </c>
      <c r="F94" s="3">
        <v>0</v>
      </c>
      <c r="G94" s="3">
        <v>57</v>
      </c>
      <c r="I94">
        <v>3</v>
      </c>
      <c r="J94" s="4">
        <v>0</v>
      </c>
      <c r="K94" s="4">
        <v>36</v>
      </c>
      <c r="L94" s="4">
        <v>47</v>
      </c>
      <c r="M94" s="4">
        <v>5</v>
      </c>
      <c r="N94" s="4">
        <v>42</v>
      </c>
      <c r="P94">
        <v>3</v>
      </c>
      <c r="Q94" s="5">
        <v>0</v>
      </c>
      <c r="R94" s="5">
        <v>34</v>
      </c>
      <c r="S94" s="5">
        <v>39</v>
      </c>
      <c r="T94" s="5">
        <v>20</v>
      </c>
      <c r="U94" s="5">
        <v>37</v>
      </c>
      <c r="W94">
        <v>3</v>
      </c>
      <c r="X94" s="1">
        <v>0</v>
      </c>
      <c r="Y94" s="1">
        <v>35</v>
      </c>
      <c r="Z94" s="1">
        <v>50</v>
      </c>
      <c r="AA94" s="1">
        <v>41</v>
      </c>
      <c r="AB94" s="1">
        <v>4</v>
      </c>
      <c r="AC94" s="1"/>
    </row>
    <row r="95" spans="1:29">
      <c r="A95">
        <v>1</v>
      </c>
      <c r="B95">
        <v>4</v>
      </c>
      <c r="C95" s="3">
        <v>0</v>
      </c>
      <c r="D95" s="3">
        <v>0</v>
      </c>
      <c r="E95" s="3">
        <v>0</v>
      </c>
      <c r="F95" s="3">
        <v>6</v>
      </c>
      <c r="G95" s="3">
        <v>99</v>
      </c>
      <c r="I95">
        <v>4</v>
      </c>
      <c r="J95" s="4">
        <v>0</v>
      </c>
      <c r="K95" s="4">
        <v>0</v>
      </c>
      <c r="L95" s="4">
        <v>0</v>
      </c>
      <c r="M95" s="4">
        <v>54</v>
      </c>
      <c r="N95" s="4">
        <v>51</v>
      </c>
      <c r="P95">
        <v>4</v>
      </c>
      <c r="Q95" s="5">
        <v>0</v>
      </c>
      <c r="R95" s="5">
        <v>0</v>
      </c>
      <c r="S95" s="5">
        <v>0</v>
      </c>
      <c r="T95" s="5">
        <v>67</v>
      </c>
      <c r="U95" s="5">
        <v>38</v>
      </c>
      <c r="W95">
        <v>4</v>
      </c>
      <c r="X95" s="1">
        <v>0</v>
      </c>
      <c r="Y95" s="1">
        <v>0</v>
      </c>
      <c r="Z95" s="1">
        <v>0</v>
      </c>
      <c r="AA95" s="1">
        <v>92</v>
      </c>
      <c r="AB95" s="1">
        <v>13</v>
      </c>
      <c r="AC95" s="1"/>
    </row>
    <row r="96" spans="1:29">
      <c r="A96">
        <v>1</v>
      </c>
      <c r="B96">
        <v>5</v>
      </c>
      <c r="C96" s="3">
        <v>0</v>
      </c>
      <c r="D96" s="3">
        <v>0</v>
      </c>
      <c r="E96" s="3">
        <v>0</v>
      </c>
      <c r="F96" s="3">
        <v>2</v>
      </c>
      <c r="G96" s="3">
        <v>769</v>
      </c>
      <c r="I96">
        <v>5</v>
      </c>
      <c r="J96" s="4">
        <v>0</v>
      </c>
      <c r="K96" s="4">
        <v>0</v>
      </c>
      <c r="L96" s="4">
        <v>0</v>
      </c>
      <c r="M96" s="4">
        <v>27</v>
      </c>
      <c r="N96" s="4">
        <v>744</v>
      </c>
      <c r="P96">
        <v>5</v>
      </c>
      <c r="Q96" s="5">
        <v>0</v>
      </c>
      <c r="R96" s="5">
        <v>0</v>
      </c>
      <c r="S96" s="5">
        <v>0</v>
      </c>
      <c r="T96" s="5">
        <v>82</v>
      </c>
      <c r="U96" s="5">
        <v>689</v>
      </c>
      <c r="W96">
        <v>5</v>
      </c>
      <c r="X96" s="1">
        <v>0</v>
      </c>
      <c r="Y96" s="1">
        <v>0</v>
      </c>
      <c r="Z96" s="1">
        <v>0</v>
      </c>
      <c r="AA96" s="1">
        <v>77</v>
      </c>
      <c r="AB96" s="1">
        <v>694</v>
      </c>
      <c r="AC96" s="1"/>
    </row>
    <row r="97" spans="1:29">
      <c r="A97">
        <v>1</v>
      </c>
      <c r="B97">
        <v>1</v>
      </c>
      <c r="C97" s="3">
        <v>671</v>
      </c>
      <c r="D97" s="3">
        <v>67</v>
      </c>
      <c r="E97" s="3">
        <v>0</v>
      </c>
      <c r="F97" s="3">
        <v>0</v>
      </c>
      <c r="G97" s="3">
        <v>0</v>
      </c>
      <c r="I97">
        <v>1</v>
      </c>
      <c r="J97" s="4">
        <v>672</v>
      </c>
      <c r="K97" s="4">
        <v>64</v>
      </c>
      <c r="L97" s="4">
        <v>2</v>
      </c>
      <c r="M97" s="4">
        <v>0</v>
      </c>
      <c r="N97" s="4">
        <v>0</v>
      </c>
      <c r="P97">
        <v>1</v>
      </c>
      <c r="Q97" s="5">
        <v>667</v>
      </c>
      <c r="R97" s="5">
        <v>68</v>
      </c>
      <c r="S97" s="5">
        <v>3</v>
      </c>
      <c r="T97" s="5">
        <v>0</v>
      </c>
      <c r="U97" s="5">
        <v>0</v>
      </c>
      <c r="W97">
        <v>1</v>
      </c>
      <c r="X97" s="1">
        <v>673</v>
      </c>
      <c r="Y97" s="1">
        <v>62</v>
      </c>
      <c r="Z97" s="1">
        <v>3</v>
      </c>
      <c r="AA97" s="1">
        <v>0</v>
      </c>
      <c r="AB97" s="1">
        <v>0</v>
      </c>
      <c r="AC97" s="1"/>
    </row>
    <row r="98" spans="1:29">
      <c r="A98">
        <v>1</v>
      </c>
      <c r="B98">
        <v>2</v>
      </c>
      <c r="C98" s="3">
        <v>13</v>
      </c>
      <c r="D98" s="3">
        <v>743</v>
      </c>
      <c r="E98" s="3">
        <v>0</v>
      </c>
      <c r="F98" s="3">
        <v>0</v>
      </c>
      <c r="G98" s="3">
        <v>0</v>
      </c>
      <c r="I98">
        <v>2</v>
      </c>
      <c r="J98" s="4">
        <v>1</v>
      </c>
      <c r="K98" s="4">
        <v>755</v>
      </c>
      <c r="L98" s="4">
        <v>0</v>
      </c>
      <c r="M98" s="4">
        <v>0</v>
      </c>
      <c r="N98" s="4">
        <v>0</v>
      </c>
      <c r="P98">
        <v>2</v>
      </c>
      <c r="Q98" s="5">
        <v>0</v>
      </c>
      <c r="R98" s="5">
        <v>756</v>
      </c>
      <c r="S98" s="5">
        <v>0</v>
      </c>
      <c r="T98" s="5">
        <v>0</v>
      </c>
      <c r="U98" s="5">
        <v>0</v>
      </c>
      <c r="W98">
        <v>2</v>
      </c>
      <c r="X98" s="1">
        <v>17</v>
      </c>
      <c r="Y98" s="1">
        <v>739</v>
      </c>
      <c r="Z98" s="1">
        <v>0</v>
      </c>
      <c r="AA98" s="1">
        <v>0</v>
      </c>
      <c r="AB98" s="1">
        <v>0</v>
      </c>
      <c r="AC98" s="1"/>
    </row>
    <row r="99" spans="1:29">
      <c r="A99">
        <v>1</v>
      </c>
      <c r="B99">
        <v>3</v>
      </c>
      <c r="C99" s="3">
        <v>0</v>
      </c>
      <c r="D99" s="3">
        <v>52</v>
      </c>
      <c r="E99" s="3">
        <v>49</v>
      </c>
      <c r="F99" s="3">
        <v>0</v>
      </c>
      <c r="G99" s="3">
        <v>29</v>
      </c>
      <c r="I99">
        <v>3</v>
      </c>
      <c r="J99" s="4">
        <v>0</v>
      </c>
      <c r="K99" s="4">
        <v>34</v>
      </c>
      <c r="L99" s="4">
        <v>72</v>
      </c>
      <c r="M99" s="4">
        <v>14</v>
      </c>
      <c r="N99" s="4">
        <v>10</v>
      </c>
      <c r="P99">
        <v>3</v>
      </c>
      <c r="Q99" s="5">
        <v>0</v>
      </c>
      <c r="R99" s="5">
        <v>20</v>
      </c>
      <c r="S99" s="5">
        <v>66</v>
      </c>
      <c r="T99" s="5">
        <v>40</v>
      </c>
      <c r="U99" s="5">
        <v>4</v>
      </c>
      <c r="W99">
        <v>3</v>
      </c>
      <c r="X99" s="1">
        <v>0</v>
      </c>
      <c r="Y99" s="1">
        <v>30</v>
      </c>
      <c r="Z99" s="1">
        <v>83</v>
      </c>
      <c r="AA99" s="1">
        <v>15</v>
      </c>
      <c r="AB99" s="1">
        <v>2</v>
      </c>
      <c r="AC99" s="1"/>
    </row>
    <row r="100" spans="1:29">
      <c r="A100">
        <v>1</v>
      </c>
      <c r="B100">
        <v>4</v>
      </c>
      <c r="C100" s="3">
        <v>0</v>
      </c>
      <c r="D100" s="3">
        <v>0</v>
      </c>
      <c r="E100" s="3">
        <v>0</v>
      </c>
      <c r="F100" s="3">
        <v>3</v>
      </c>
      <c r="G100" s="3">
        <v>102</v>
      </c>
      <c r="I100">
        <v>4</v>
      </c>
      <c r="J100" s="4">
        <v>0</v>
      </c>
      <c r="K100" s="4">
        <v>0</v>
      </c>
      <c r="L100" s="4">
        <v>0</v>
      </c>
      <c r="M100" s="4">
        <v>68</v>
      </c>
      <c r="N100" s="4">
        <v>37</v>
      </c>
      <c r="P100">
        <v>4</v>
      </c>
      <c r="Q100" s="5">
        <v>0</v>
      </c>
      <c r="R100" s="5">
        <v>0</v>
      </c>
      <c r="S100" s="5">
        <v>0</v>
      </c>
      <c r="T100" s="5">
        <v>96</v>
      </c>
      <c r="U100" s="5">
        <v>9</v>
      </c>
      <c r="W100">
        <v>4</v>
      </c>
      <c r="X100" s="1">
        <v>0</v>
      </c>
      <c r="Y100" s="1">
        <v>0</v>
      </c>
      <c r="Z100" s="1">
        <v>1</v>
      </c>
      <c r="AA100" s="1">
        <v>103</v>
      </c>
      <c r="AB100" s="1">
        <v>1</v>
      </c>
      <c r="AC100" s="1"/>
    </row>
    <row r="101" spans="1:29">
      <c r="A101">
        <v>1</v>
      </c>
      <c r="B101">
        <v>5</v>
      </c>
      <c r="C101" s="3">
        <v>0</v>
      </c>
      <c r="D101" s="3">
        <v>0</v>
      </c>
      <c r="E101" s="3">
        <v>0</v>
      </c>
      <c r="F101" s="3">
        <v>1</v>
      </c>
      <c r="G101" s="3">
        <v>770</v>
      </c>
      <c r="I101">
        <v>5</v>
      </c>
      <c r="J101" s="4">
        <v>0</v>
      </c>
      <c r="K101" s="4">
        <v>0</v>
      </c>
      <c r="L101" s="4">
        <v>0</v>
      </c>
      <c r="M101" s="4">
        <v>20</v>
      </c>
      <c r="N101" s="4">
        <v>751</v>
      </c>
      <c r="P101">
        <v>5</v>
      </c>
      <c r="Q101" s="5">
        <v>0</v>
      </c>
      <c r="R101" s="5">
        <v>0</v>
      </c>
      <c r="S101" s="5">
        <v>0</v>
      </c>
      <c r="T101" s="5">
        <v>45</v>
      </c>
      <c r="U101" s="5">
        <v>726</v>
      </c>
      <c r="W101">
        <v>5</v>
      </c>
      <c r="X101" s="1">
        <v>0</v>
      </c>
      <c r="Y101" s="1">
        <v>0</v>
      </c>
      <c r="Z101" s="1">
        <v>0</v>
      </c>
      <c r="AA101" s="1">
        <v>104</v>
      </c>
      <c r="AB101" s="1">
        <v>667</v>
      </c>
      <c r="AC101" s="1"/>
    </row>
    <row r="102" spans="1:29">
      <c r="A102">
        <v>1</v>
      </c>
      <c r="B102">
        <v>1</v>
      </c>
      <c r="C102" s="3">
        <v>673</v>
      </c>
      <c r="D102" s="3">
        <v>64</v>
      </c>
      <c r="E102" s="3">
        <v>1</v>
      </c>
      <c r="F102" s="3">
        <v>0</v>
      </c>
      <c r="G102" s="3">
        <v>0</v>
      </c>
      <c r="I102">
        <v>1</v>
      </c>
      <c r="J102" s="4">
        <v>667</v>
      </c>
      <c r="K102" s="4">
        <v>68</v>
      </c>
      <c r="L102" s="4">
        <v>3</v>
      </c>
      <c r="M102" s="4">
        <v>0</v>
      </c>
      <c r="N102" s="4">
        <v>0</v>
      </c>
      <c r="P102">
        <v>1</v>
      </c>
      <c r="Q102" s="5">
        <v>673</v>
      </c>
      <c r="R102" s="5">
        <v>63</v>
      </c>
      <c r="S102" s="5">
        <v>2</v>
      </c>
      <c r="T102" s="5">
        <v>0</v>
      </c>
      <c r="U102" s="5">
        <v>0</v>
      </c>
      <c r="W102">
        <v>1</v>
      </c>
      <c r="X102" s="1">
        <v>673</v>
      </c>
      <c r="Y102" s="1">
        <v>62</v>
      </c>
      <c r="Z102" s="1">
        <v>3</v>
      </c>
      <c r="AA102" s="1">
        <v>0</v>
      </c>
      <c r="AB102" s="1">
        <v>0</v>
      </c>
      <c r="AC102" s="1"/>
    </row>
    <row r="103" spans="1:29">
      <c r="A103">
        <v>1</v>
      </c>
      <c r="B103">
        <v>2</v>
      </c>
      <c r="C103" s="3">
        <v>36</v>
      </c>
      <c r="D103" s="3">
        <v>720</v>
      </c>
      <c r="E103" s="3">
        <v>0</v>
      </c>
      <c r="F103" s="3">
        <v>0</v>
      </c>
      <c r="G103" s="3">
        <v>0</v>
      </c>
      <c r="I103">
        <v>2</v>
      </c>
      <c r="J103" s="4">
        <v>34</v>
      </c>
      <c r="K103" s="4">
        <v>722</v>
      </c>
      <c r="L103" s="4">
        <v>0</v>
      </c>
      <c r="M103" s="4">
        <v>0</v>
      </c>
      <c r="N103" s="4">
        <v>0</v>
      </c>
      <c r="P103">
        <v>2</v>
      </c>
      <c r="Q103" s="5">
        <v>75</v>
      </c>
      <c r="R103" s="5">
        <v>681</v>
      </c>
      <c r="S103" s="5">
        <v>0</v>
      </c>
      <c r="T103" s="5">
        <v>0</v>
      </c>
      <c r="U103" s="5">
        <v>0</v>
      </c>
      <c r="W103">
        <v>2</v>
      </c>
      <c r="X103" s="1">
        <v>35</v>
      </c>
      <c r="Y103" s="1">
        <v>721</v>
      </c>
      <c r="Z103" s="1">
        <v>0</v>
      </c>
      <c r="AA103" s="1">
        <v>0</v>
      </c>
      <c r="AB103" s="1">
        <v>0</v>
      </c>
      <c r="AC103" s="1"/>
    </row>
    <row r="104" spans="1:29">
      <c r="A104">
        <v>1</v>
      </c>
      <c r="B104">
        <v>3</v>
      </c>
      <c r="C104" s="3">
        <v>0</v>
      </c>
      <c r="D104" s="3">
        <v>51</v>
      </c>
      <c r="E104" s="3">
        <v>40</v>
      </c>
      <c r="F104" s="3">
        <v>2</v>
      </c>
      <c r="G104" s="3">
        <v>37</v>
      </c>
      <c r="I104">
        <v>3</v>
      </c>
      <c r="J104" s="4">
        <v>0</v>
      </c>
      <c r="K104" s="4">
        <v>34</v>
      </c>
      <c r="L104" s="4">
        <v>52</v>
      </c>
      <c r="M104" s="4">
        <v>31</v>
      </c>
      <c r="N104" s="4">
        <v>13</v>
      </c>
      <c r="P104">
        <v>3</v>
      </c>
      <c r="Q104" s="5">
        <v>3</v>
      </c>
      <c r="R104" s="5">
        <v>31</v>
      </c>
      <c r="S104" s="5">
        <v>49</v>
      </c>
      <c r="T104" s="5">
        <v>31</v>
      </c>
      <c r="U104" s="5">
        <v>16</v>
      </c>
      <c r="W104">
        <v>3</v>
      </c>
      <c r="X104" s="1">
        <v>0</v>
      </c>
      <c r="Y104" s="1">
        <v>31</v>
      </c>
      <c r="Z104" s="1">
        <v>57</v>
      </c>
      <c r="AA104" s="1">
        <v>40</v>
      </c>
      <c r="AB104" s="1">
        <v>2</v>
      </c>
      <c r="AC104" s="1"/>
    </row>
    <row r="105" spans="1:29">
      <c r="A105">
        <v>1</v>
      </c>
      <c r="B105">
        <v>4</v>
      </c>
      <c r="C105" s="3">
        <v>0</v>
      </c>
      <c r="D105" s="3">
        <v>0</v>
      </c>
      <c r="E105" s="3">
        <v>0</v>
      </c>
      <c r="F105" s="3">
        <v>0</v>
      </c>
      <c r="G105" s="3">
        <v>105</v>
      </c>
      <c r="I105">
        <v>4</v>
      </c>
      <c r="J105" s="4">
        <v>0</v>
      </c>
      <c r="K105" s="4">
        <v>0</v>
      </c>
      <c r="L105" s="4">
        <v>0</v>
      </c>
      <c r="M105" s="4">
        <v>71</v>
      </c>
      <c r="N105" s="4">
        <v>34</v>
      </c>
      <c r="P105">
        <v>4</v>
      </c>
      <c r="Q105" s="5">
        <v>0</v>
      </c>
      <c r="R105" s="5">
        <v>0</v>
      </c>
      <c r="S105" s="5">
        <v>0</v>
      </c>
      <c r="T105" s="5">
        <v>84</v>
      </c>
      <c r="U105" s="5">
        <v>21</v>
      </c>
      <c r="W105">
        <v>4</v>
      </c>
      <c r="X105" s="1">
        <v>0</v>
      </c>
      <c r="Y105" s="1">
        <v>0</v>
      </c>
      <c r="Z105" s="1">
        <v>0</v>
      </c>
      <c r="AA105" s="1">
        <v>104</v>
      </c>
      <c r="AB105" s="1">
        <v>1</v>
      </c>
      <c r="AC105" s="1"/>
    </row>
    <row r="106" spans="1:29">
      <c r="A106">
        <v>1</v>
      </c>
      <c r="B106">
        <v>5</v>
      </c>
      <c r="C106" s="3">
        <v>0</v>
      </c>
      <c r="D106" s="3">
        <v>0</v>
      </c>
      <c r="E106" s="3">
        <v>0</v>
      </c>
      <c r="F106" s="3">
        <v>0</v>
      </c>
      <c r="G106" s="3">
        <v>771</v>
      </c>
      <c r="I106">
        <v>5</v>
      </c>
      <c r="J106" s="4">
        <v>0</v>
      </c>
      <c r="K106" s="4">
        <v>0</v>
      </c>
      <c r="L106" s="4">
        <v>0</v>
      </c>
      <c r="M106" s="4">
        <v>31</v>
      </c>
      <c r="N106" s="4">
        <v>740</v>
      </c>
      <c r="P106">
        <v>5</v>
      </c>
      <c r="Q106" s="5">
        <v>0</v>
      </c>
      <c r="R106" s="5">
        <v>0</v>
      </c>
      <c r="S106" s="5">
        <v>0</v>
      </c>
      <c r="T106" s="5">
        <v>47</v>
      </c>
      <c r="U106" s="5">
        <v>724</v>
      </c>
      <c r="W106">
        <v>5</v>
      </c>
      <c r="X106" s="1">
        <v>0</v>
      </c>
      <c r="Y106" s="1">
        <v>0</v>
      </c>
      <c r="Z106" s="1">
        <v>0</v>
      </c>
      <c r="AA106" s="1">
        <v>95</v>
      </c>
      <c r="AB106" s="1">
        <v>676</v>
      </c>
      <c r="AC106" s="1"/>
    </row>
    <row r="107" spans="1:29">
      <c r="A107">
        <v>1</v>
      </c>
      <c r="B107">
        <v>1</v>
      </c>
      <c r="C107" s="3">
        <v>677</v>
      </c>
      <c r="D107" s="3">
        <v>61</v>
      </c>
      <c r="E107" s="3">
        <v>0</v>
      </c>
      <c r="F107" s="3">
        <v>0</v>
      </c>
      <c r="G107" s="3">
        <v>0</v>
      </c>
      <c r="I107">
        <v>1</v>
      </c>
      <c r="J107" s="4">
        <v>672</v>
      </c>
      <c r="K107" s="4">
        <v>64</v>
      </c>
      <c r="L107" s="4">
        <v>2</v>
      </c>
      <c r="M107" s="4">
        <v>0</v>
      </c>
      <c r="N107" s="4">
        <v>0</v>
      </c>
      <c r="P107">
        <v>1</v>
      </c>
      <c r="Q107" s="5">
        <v>672</v>
      </c>
      <c r="R107" s="5">
        <v>64</v>
      </c>
      <c r="S107" s="5">
        <v>2</v>
      </c>
      <c r="T107" s="5">
        <v>0</v>
      </c>
      <c r="U107" s="5">
        <v>0</v>
      </c>
      <c r="W107">
        <v>1</v>
      </c>
      <c r="X107" s="1">
        <v>674</v>
      </c>
      <c r="Y107" s="1">
        <v>61</v>
      </c>
      <c r="Z107" s="1">
        <v>3</v>
      </c>
      <c r="AA107" s="1">
        <v>0</v>
      </c>
      <c r="AB107" s="1">
        <v>0</v>
      </c>
      <c r="AC107" s="1"/>
    </row>
    <row r="108" spans="1:29">
      <c r="A108">
        <v>1</v>
      </c>
      <c r="B108">
        <v>2</v>
      </c>
      <c r="C108" s="3">
        <v>8</v>
      </c>
      <c r="D108" s="3">
        <v>748</v>
      </c>
      <c r="E108" s="3">
        <v>0</v>
      </c>
      <c r="F108" s="3">
        <v>0</v>
      </c>
      <c r="G108" s="3">
        <v>0</v>
      </c>
      <c r="I108">
        <v>2</v>
      </c>
      <c r="J108" s="4">
        <v>4</v>
      </c>
      <c r="K108" s="4">
        <v>752</v>
      </c>
      <c r="L108" s="4">
        <v>0</v>
      </c>
      <c r="M108" s="4">
        <v>0</v>
      </c>
      <c r="N108" s="4">
        <v>0</v>
      </c>
      <c r="P108">
        <v>2</v>
      </c>
      <c r="Q108" s="5">
        <v>0</v>
      </c>
      <c r="R108" s="5">
        <v>756</v>
      </c>
      <c r="S108" s="5">
        <v>0</v>
      </c>
      <c r="T108" s="5">
        <v>0</v>
      </c>
      <c r="U108" s="5">
        <v>0</v>
      </c>
      <c r="W108">
        <v>2</v>
      </c>
      <c r="X108" s="1">
        <v>24</v>
      </c>
      <c r="Y108" s="1">
        <v>732</v>
      </c>
      <c r="Z108" s="1">
        <v>0</v>
      </c>
      <c r="AA108" s="1">
        <v>0</v>
      </c>
      <c r="AB108" s="1">
        <v>0</v>
      </c>
      <c r="AC108" s="1"/>
    </row>
    <row r="109" spans="1:29">
      <c r="A109">
        <v>1</v>
      </c>
      <c r="B109">
        <v>3</v>
      </c>
      <c r="C109" s="3">
        <v>1</v>
      </c>
      <c r="D109" s="3">
        <v>55</v>
      </c>
      <c r="E109" s="3">
        <v>47</v>
      </c>
      <c r="F109" s="3">
        <v>2</v>
      </c>
      <c r="G109" s="3">
        <v>25</v>
      </c>
      <c r="I109">
        <v>3</v>
      </c>
      <c r="J109" s="4">
        <v>0</v>
      </c>
      <c r="K109" s="4">
        <v>40</v>
      </c>
      <c r="L109" s="4">
        <v>77</v>
      </c>
      <c r="M109" s="4">
        <v>6</v>
      </c>
      <c r="N109" s="4">
        <v>7</v>
      </c>
      <c r="P109">
        <v>3</v>
      </c>
      <c r="Q109" s="5">
        <v>0</v>
      </c>
      <c r="R109" s="5">
        <v>38</v>
      </c>
      <c r="S109" s="5">
        <v>58</v>
      </c>
      <c r="T109" s="5">
        <v>15</v>
      </c>
      <c r="U109" s="5">
        <v>19</v>
      </c>
      <c r="W109">
        <v>3</v>
      </c>
      <c r="X109" s="1">
        <v>0</v>
      </c>
      <c r="Y109" s="1">
        <v>36</v>
      </c>
      <c r="Z109" s="1">
        <v>78</v>
      </c>
      <c r="AA109" s="1">
        <v>13</v>
      </c>
      <c r="AB109" s="1">
        <v>3</v>
      </c>
      <c r="AC109" s="1"/>
    </row>
    <row r="110" spans="1:29">
      <c r="A110">
        <v>1</v>
      </c>
      <c r="B110">
        <v>4</v>
      </c>
      <c r="C110" s="3">
        <v>0</v>
      </c>
      <c r="D110" s="3">
        <v>0</v>
      </c>
      <c r="E110" s="3">
        <v>0</v>
      </c>
      <c r="F110" s="3">
        <v>19</v>
      </c>
      <c r="G110" s="3">
        <v>86</v>
      </c>
      <c r="I110">
        <v>4</v>
      </c>
      <c r="J110" s="4">
        <v>0</v>
      </c>
      <c r="K110" s="4">
        <v>0</v>
      </c>
      <c r="L110" s="4">
        <v>0</v>
      </c>
      <c r="M110" s="4">
        <v>65</v>
      </c>
      <c r="N110" s="4">
        <v>40</v>
      </c>
      <c r="P110">
        <v>4</v>
      </c>
      <c r="Q110" s="5">
        <v>0</v>
      </c>
      <c r="R110" s="5">
        <v>0</v>
      </c>
      <c r="S110" s="5">
        <v>0</v>
      </c>
      <c r="T110" s="5">
        <v>79</v>
      </c>
      <c r="U110" s="5">
        <v>26</v>
      </c>
      <c r="W110">
        <v>4</v>
      </c>
      <c r="X110" s="1">
        <v>0</v>
      </c>
      <c r="Y110" s="1">
        <v>0</v>
      </c>
      <c r="Z110" s="1">
        <v>1</v>
      </c>
      <c r="AA110" s="1">
        <v>94</v>
      </c>
      <c r="AB110" s="1">
        <v>10</v>
      </c>
      <c r="AC110" s="1"/>
    </row>
    <row r="111" spans="1:29">
      <c r="A111">
        <v>1</v>
      </c>
      <c r="B111">
        <v>5</v>
      </c>
      <c r="C111" s="3">
        <v>0</v>
      </c>
      <c r="D111" s="3">
        <v>0</v>
      </c>
      <c r="E111" s="3">
        <v>0</v>
      </c>
      <c r="F111" s="3">
        <v>5</v>
      </c>
      <c r="G111" s="3">
        <v>766</v>
      </c>
      <c r="I111">
        <v>5</v>
      </c>
      <c r="J111" s="4">
        <v>0</v>
      </c>
      <c r="K111" s="4">
        <v>0</v>
      </c>
      <c r="L111" s="4">
        <v>0</v>
      </c>
      <c r="M111" s="4">
        <v>38</v>
      </c>
      <c r="N111" s="4">
        <v>733</v>
      </c>
      <c r="P111">
        <v>5</v>
      </c>
      <c r="Q111" s="5">
        <v>0</v>
      </c>
      <c r="R111" s="5">
        <v>0</v>
      </c>
      <c r="S111" s="5">
        <v>0</v>
      </c>
      <c r="T111" s="5">
        <v>67</v>
      </c>
      <c r="U111" s="5">
        <v>704</v>
      </c>
      <c r="W111">
        <v>5</v>
      </c>
      <c r="X111" s="1">
        <v>0</v>
      </c>
      <c r="Y111" s="1">
        <v>0</v>
      </c>
      <c r="Z111" s="1">
        <v>0</v>
      </c>
      <c r="AA111" s="1">
        <v>115</v>
      </c>
      <c r="AB111" s="1">
        <v>656</v>
      </c>
      <c r="AC111" s="1"/>
    </row>
    <row r="112" spans="1:29">
      <c r="A112">
        <v>1</v>
      </c>
      <c r="B112">
        <v>1</v>
      </c>
      <c r="C112" s="3">
        <v>673</v>
      </c>
      <c r="D112" s="3">
        <v>61</v>
      </c>
      <c r="E112" s="3">
        <v>4</v>
      </c>
      <c r="F112" s="3">
        <v>0</v>
      </c>
      <c r="G112" s="3">
        <v>0</v>
      </c>
      <c r="I112">
        <v>1</v>
      </c>
      <c r="J112" s="4">
        <v>670</v>
      </c>
      <c r="K112" s="4">
        <v>62</v>
      </c>
      <c r="L112" s="4">
        <v>6</v>
      </c>
      <c r="M112" s="4">
        <v>0</v>
      </c>
      <c r="N112" s="4">
        <v>0</v>
      </c>
      <c r="P112">
        <v>1</v>
      </c>
      <c r="Q112" s="5">
        <v>676</v>
      </c>
      <c r="R112" s="5">
        <v>57</v>
      </c>
      <c r="S112" s="5">
        <v>5</v>
      </c>
      <c r="T112" s="5">
        <v>0</v>
      </c>
      <c r="U112" s="5">
        <v>0</v>
      </c>
      <c r="W112">
        <v>1</v>
      </c>
      <c r="X112" s="1">
        <v>673</v>
      </c>
      <c r="Y112" s="1">
        <v>59</v>
      </c>
      <c r="Z112" s="1">
        <v>6</v>
      </c>
      <c r="AA112" s="1">
        <v>0</v>
      </c>
      <c r="AB112" s="1">
        <v>0</v>
      </c>
      <c r="AC112" s="1"/>
    </row>
    <row r="113" spans="1:29">
      <c r="A113">
        <v>1</v>
      </c>
      <c r="B113">
        <v>2</v>
      </c>
      <c r="C113" s="3">
        <v>10</v>
      </c>
      <c r="D113" s="3">
        <v>746</v>
      </c>
      <c r="E113" s="3">
        <v>0</v>
      </c>
      <c r="F113" s="3">
        <v>0</v>
      </c>
      <c r="G113" s="3">
        <v>0</v>
      </c>
      <c r="I113">
        <v>2</v>
      </c>
      <c r="J113" s="4">
        <v>0</v>
      </c>
      <c r="K113" s="4">
        <v>754</v>
      </c>
      <c r="L113" s="4">
        <v>2</v>
      </c>
      <c r="M113" s="4">
        <v>0</v>
      </c>
      <c r="N113" s="4">
        <v>0</v>
      </c>
      <c r="P113">
        <v>2</v>
      </c>
      <c r="Q113" s="5">
        <v>67</v>
      </c>
      <c r="R113" s="5">
        <v>689</v>
      </c>
      <c r="S113" s="5">
        <v>0</v>
      </c>
      <c r="T113" s="5">
        <v>0</v>
      </c>
      <c r="U113" s="5">
        <v>0</v>
      </c>
      <c r="W113">
        <v>2</v>
      </c>
      <c r="X113" s="1">
        <v>0</v>
      </c>
      <c r="Y113" s="1">
        <v>753</v>
      </c>
      <c r="Z113" s="1">
        <v>3</v>
      </c>
      <c r="AA113" s="1">
        <v>0</v>
      </c>
      <c r="AB113" s="1">
        <v>0</v>
      </c>
      <c r="AC113" s="1"/>
    </row>
    <row r="114" spans="1:29">
      <c r="A114">
        <v>1</v>
      </c>
      <c r="B114">
        <v>3</v>
      </c>
      <c r="C114" s="3">
        <v>0</v>
      </c>
      <c r="D114" s="3">
        <v>66</v>
      </c>
      <c r="E114" s="3">
        <v>27</v>
      </c>
      <c r="F114" s="3">
        <v>1</v>
      </c>
      <c r="G114" s="3">
        <v>36</v>
      </c>
      <c r="I114">
        <v>3</v>
      </c>
      <c r="J114" s="4">
        <v>0</v>
      </c>
      <c r="K114" s="4">
        <v>39</v>
      </c>
      <c r="L114" s="4">
        <v>58</v>
      </c>
      <c r="M114" s="4">
        <v>6</v>
      </c>
      <c r="N114" s="4">
        <v>27</v>
      </c>
      <c r="P114">
        <v>3</v>
      </c>
      <c r="Q114" s="5">
        <v>2</v>
      </c>
      <c r="R114" s="5">
        <v>38</v>
      </c>
      <c r="S114" s="5">
        <v>62</v>
      </c>
      <c r="T114" s="5">
        <v>3</v>
      </c>
      <c r="U114" s="5">
        <v>25</v>
      </c>
      <c r="W114">
        <v>3</v>
      </c>
      <c r="X114" s="1">
        <v>0</v>
      </c>
      <c r="Y114" s="1">
        <v>28</v>
      </c>
      <c r="Z114" s="1">
        <v>88</v>
      </c>
      <c r="AA114" s="1">
        <v>8</v>
      </c>
      <c r="AB114" s="1">
        <v>6</v>
      </c>
      <c r="AC114" s="1"/>
    </row>
    <row r="115" spans="1:29">
      <c r="A115">
        <v>1</v>
      </c>
      <c r="B115">
        <v>4</v>
      </c>
      <c r="C115" s="3">
        <v>0</v>
      </c>
      <c r="D115" s="3">
        <v>0</v>
      </c>
      <c r="E115" s="3">
        <v>0</v>
      </c>
      <c r="F115" s="3">
        <v>3</v>
      </c>
      <c r="G115" s="3">
        <v>102</v>
      </c>
      <c r="I115">
        <v>4</v>
      </c>
      <c r="J115" s="4">
        <v>0</v>
      </c>
      <c r="K115" s="4">
        <v>0</v>
      </c>
      <c r="L115" s="4">
        <v>0</v>
      </c>
      <c r="M115" s="4">
        <v>40</v>
      </c>
      <c r="N115" s="4">
        <v>65</v>
      </c>
      <c r="P115">
        <v>4</v>
      </c>
      <c r="Q115" s="5">
        <v>0</v>
      </c>
      <c r="R115" s="5">
        <v>0</v>
      </c>
      <c r="S115" s="5">
        <v>0</v>
      </c>
      <c r="T115" s="5">
        <v>20</v>
      </c>
      <c r="U115" s="5">
        <v>85</v>
      </c>
      <c r="W115">
        <v>4</v>
      </c>
      <c r="X115" s="1">
        <v>0</v>
      </c>
      <c r="Y115" s="1">
        <v>0</v>
      </c>
      <c r="Z115" s="1">
        <v>1</v>
      </c>
      <c r="AA115" s="1">
        <v>76</v>
      </c>
      <c r="AB115" s="1">
        <v>28</v>
      </c>
      <c r="AC115" s="1"/>
    </row>
    <row r="116" spans="1:29">
      <c r="A116">
        <v>1</v>
      </c>
      <c r="B116">
        <v>5</v>
      </c>
      <c r="C116" s="3">
        <v>0</v>
      </c>
      <c r="D116" s="3">
        <v>0</v>
      </c>
      <c r="E116" s="3">
        <v>0</v>
      </c>
      <c r="F116" s="3">
        <v>1</v>
      </c>
      <c r="G116" s="3">
        <v>770</v>
      </c>
      <c r="I116">
        <v>5</v>
      </c>
      <c r="J116" s="4">
        <v>0</v>
      </c>
      <c r="K116" s="4">
        <v>0</v>
      </c>
      <c r="L116" s="4">
        <v>0</v>
      </c>
      <c r="M116" s="4">
        <v>25</v>
      </c>
      <c r="N116" s="4">
        <v>746</v>
      </c>
      <c r="P116">
        <v>5</v>
      </c>
      <c r="Q116" s="5">
        <v>0</v>
      </c>
      <c r="R116" s="5">
        <v>0</v>
      </c>
      <c r="S116" s="5">
        <v>0</v>
      </c>
      <c r="T116" s="5">
        <v>7</v>
      </c>
      <c r="U116" s="5">
        <v>764</v>
      </c>
      <c r="W116">
        <v>5</v>
      </c>
      <c r="X116" s="1">
        <v>0</v>
      </c>
      <c r="Y116" s="1">
        <v>0</v>
      </c>
      <c r="Z116" s="1">
        <v>0</v>
      </c>
      <c r="AA116" s="1">
        <v>84</v>
      </c>
      <c r="AB116" s="1">
        <v>687</v>
      </c>
      <c r="AC116" s="1"/>
    </row>
    <row r="117" spans="1:29">
      <c r="A117">
        <v>1</v>
      </c>
      <c r="B117">
        <v>1</v>
      </c>
      <c r="C117" s="3">
        <v>677</v>
      </c>
      <c r="D117" s="3">
        <v>60</v>
      </c>
      <c r="E117" s="3">
        <v>1</v>
      </c>
      <c r="F117" s="3">
        <v>0</v>
      </c>
      <c r="G117" s="3">
        <v>0</v>
      </c>
      <c r="I117">
        <v>1</v>
      </c>
      <c r="J117" s="4">
        <v>675</v>
      </c>
      <c r="K117" s="4">
        <v>60</v>
      </c>
      <c r="L117" s="4">
        <v>3</v>
      </c>
      <c r="M117" s="4">
        <v>0</v>
      </c>
      <c r="N117" s="4">
        <v>0</v>
      </c>
      <c r="P117">
        <v>1</v>
      </c>
      <c r="Q117" s="5">
        <v>672</v>
      </c>
      <c r="R117" s="5">
        <v>61</v>
      </c>
      <c r="S117" s="5">
        <v>5</v>
      </c>
      <c r="T117" s="5">
        <v>0</v>
      </c>
      <c r="U117" s="5">
        <v>0</v>
      </c>
      <c r="W117">
        <v>1</v>
      </c>
      <c r="X117" s="1">
        <v>677</v>
      </c>
      <c r="Y117" s="1">
        <v>58</v>
      </c>
      <c r="Z117" s="1">
        <v>3</v>
      </c>
      <c r="AA117" s="1">
        <v>0</v>
      </c>
      <c r="AB117" s="1">
        <v>0</v>
      </c>
      <c r="AC117" s="1"/>
    </row>
    <row r="118" spans="1:29">
      <c r="A118">
        <v>1</v>
      </c>
      <c r="B118">
        <v>2</v>
      </c>
      <c r="C118" s="3">
        <v>1</v>
      </c>
      <c r="D118" s="3">
        <v>755</v>
      </c>
      <c r="E118" s="3">
        <v>0</v>
      </c>
      <c r="F118" s="3">
        <v>0</v>
      </c>
      <c r="G118" s="3">
        <v>0</v>
      </c>
      <c r="I118">
        <v>2</v>
      </c>
      <c r="J118" s="4">
        <v>0</v>
      </c>
      <c r="K118" s="4">
        <v>756</v>
      </c>
      <c r="L118" s="4">
        <v>0</v>
      </c>
      <c r="M118" s="4">
        <v>0</v>
      </c>
      <c r="N118" s="4">
        <v>0</v>
      </c>
      <c r="P118">
        <v>2</v>
      </c>
      <c r="Q118" s="5">
        <v>0</v>
      </c>
      <c r="R118" s="5">
        <v>756</v>
      </c>
      <c r="S118" s="5">
        <v>0</v>
      </c>
      <c r="T118" s="5">
        <v>0</v>
      </c>
      <c r="U118" s="5">
        <v>0</v>
      </c>
      <c r="W118">
        <v>2</v>
      </c>
      <c r="X118" s="1">
        <v>0</v>
      </c>
      <c r="Y118" s="1">
        <v>756</v>
      </c>
      <c r="Z118" s="1">
        <v>0</v>
      </c>
      <c r="AA118" s="1">
        <v>0</v>
      </c>
      <c r="AB118" s="1">
        <v>0</v>
      </c>
      <c r="AC118" s="1"/>
    </row>
    <row r="119" spans="1:29">
      <c r="A119">
        <v>1</v>
      </c>
      <c r="B119">
        <v>3</v>
      </c>
      <c r="C119" s="3">
        <v>0</v>
      </c>
      <c r="D119" s="3">
        <v>44</v>
      </c>
      <c r="E119" s="3">
        <v>43</v>
      </c>
      <c r="F119" s="3">
        <v>0</v>
      </c>
      <c r="G119" s="3">
        <v>43</v>
      </c>
      <c r="I119">
        <v>3</v>
      </c>
      <c r="J119" s="4">
        <v>0</v>
      </c>
      <c r="K119" s="4">
        <v>29</v>
      </c>
      <c r="L119" s="4">
        <v>79</v>
      </c>
      <c r="M119" s="4">
        <v>3</v>
      </c>
      <c r="N119" s="4">
        <v>19</v>
      </c>
      <c r="P119">
        <v>3</v>
      </c>
      <c r="Q119" s="5">
        <v>0</v>
      </c>
      <c r="R119" s="5">
        <v>19</v>
      </c>
      <c r="S119" s="5">
        <v>71</v>
      </c>
      <c r="T119" s="5">
        <v>7</v>
      </c>
      <c r="U119" s="5">
        <v>33</v>
      </c>
      <c r="W119">
        <v>3</v>
      </c>
      <c r="X119" s="1">
        <v>0</v>
      </c>
      <c r="Y119" s="1">
        <v>19</v>
      </c>
      <c r="Z119" s="1">
        <v>94</v>
      </c>
      <c r="AA119" s="1">
        <v>15</v>
      </c>
      <c r="AB119" s="1">
        <v>2</v>
      </c>
      <c r="AC119" s="1"/>
    </row>
    <row r="120" spans="1:29">
      <c r="A120">
        <v>1</v>
      </c>
      <c r="B120">
        <v>4</v>
      </c>
      <c r="C120" s="3">
        <v>0</v>
      </c>
      <c r="D120" s="3">
        <v>0</v>
      </c>
      <c r="E120" s="3">
        <v>0</v>
      </c>
      <c r="F120" s="3">
        <v>0</v>
      </c>
      <c r="G120" s="3">
        <v>105</v>
      </c>
      <c r="I120">
        <v>4</v>
      </c>
      <c r="J120" s="4">
        <v>0</v>
      </c>
      <c r="K120" s="4">
        <v>0</v>
      </c>
      <c r="L120" s="4">
        <v>0</v>
      </c>
      <c r="M120" s="4">
        <v>21</v>
      </c>
      <c r="N120" s="4">
        <v>84</v>
      </c>
      <c r="P120">
        <v>4</v>
      </c>
      <c r="Q120" s="5">
        <v>0</v>
      </c>
      <c r="R120" s="5">
        <v>0</v>
      </c>
      <c r="S120" s="5">
        <v>0</v>
      </c>
      <c r="T120" s="5">
        <v>56</v>
      </c>
      <c r="U120" s="5">
        <v>49</v>
      </c>
      <c r="W120">
        <v>4</v>
      </c>
      <c r="X120" s="1">
        <v>0</v>
      </c>
      <c r="Y120" s="1">
        <v>0</v>
      </c>
      <c r="Z120" s="1">
        <v>1</v>
      </c>
      <c r="AA120" s="1">
        <v>104</v>
      </c>
      <c r="AB120" s="1">
        <v>0</v>
      </c>
      <c r="AC120" s="1"/>
    </row>
    <row r="121" spans="1:29">
      <c r="A121">
        <v>1</v>
      </c>
      <c r="B121">
        <v>5</v>
      </c>
      <c r="C121" s="3">
        <v>0</v>
      </c>
      <c r="D121" s="3">
        <v>0</v>
      </c>
      <c r="E121" s="3">
        <v>0</v>
      </c>
      <c r="F121" s="3">
        <v>0</v>
      </c>
      <c r="G121" s="3">
        <v>771</v>
      </c>
      <c r="I121">
        <v>5</v>
      </c>
      <c r="J121" s="4">
        <v>0</v>
      </c>
      <c r="K121" s="4">
        <v>0</v>
      </c>
      <c r="L121" s="4">
        <v>0</v>
      </c>
      <c r="M121" s="4">
        <v>5</v>
      </c>
      <c r="N121" s="4">
        <v>766</v>
      </c>
      <c r="P121">
        <v>5</v>
      </c>
      <c r="Q121" s="5">
        <v>0</v>
      </c>
      <c r="R121" s="5">
        <v>0</v>
      </c>
      <c r="S121" s="5">
        <v>0</v>
      </c>
      <c r="T121" s="5">
        <v>26</v>
      </c>
      <c r="U121" s="5">
        <v>745</v>
      </c>
      <c r="W121">
        <v>5</v>
      </c>
      <c r="X121" s="1">
        <v>0</v>
      </c>
      <c r="Y121" s="1">
        <v>0</v>
      </c>
      <c r="Z121" s="1">
        <v>0</v>
      </c>
      <c r="AA121" s="1">
        <v>105</v>
      </c>
      <c r="AB121" s="1">
        <v>666</v>
      </c>
      <c r="AC121" s="1"/>
    </row>
    <row r="122" spans="1:29">
      <c r="A122">
        <v>1</v>
      </c>
      <c r="B122">
        <v>1</v>
      </c>
      <c r="C122" s="3">
        <v>675</v>
      </c>
      <c r="D122" s="3">
        <v>63</v>
      </c>
      <c r="E122" s="3">
        <v>0</v>
      </c>
      <c r="F122" s="3">
        <v>0</v>
      </c>
      <c r="G122" s="3">
        <v>0</v>
      </c>
      <c r="I122">
        <v>1</v>
      </c>
      <c r="J122" s="4">
        <v>673</v>
      </c>
      <c r="K122" s="4">
        <v>64</v>
      </c>
      <c r="L122" s="4">
        <v>1</v>
      </c>
      <c r="M122" s="4">
        <v>0</v>
      </c>
      <c r="N122" s="4">
        <v>0</v>
      </c>
      <c r="P122">
        <v>1</v>
      </c>
      <c r="Q122" s="5">
        <v>675</v>
      </c>
      <c r="R122" s="5">
        <v>61</v>
      </c>
      <c r="S122" s="5">
        <v>2</v>
      </c>
      <c r="T122" s="5">
        <v>0</v>
      </c>
      <c r="U122" s="5">
        <v>0</v>
      </c>
      <c r="W122">
        <v>1</v>
      </c>
      <c r="X122" s="1">
        <v>673</v>
      </c>
      <c r="Y122" s="1">
        <v>62</v>
      </c>
      <c r="Z122" s="1">
        <v>3</v>
      </c>
      <c r="AA122" s="1">
        <v>0</v>
      </c>
      <c r="AB122" s="1">
        <v>0</v>
      </c>
      <c r="AC122" s="1"/>
    </row>
    <row r="123" spans="1:29">
      <c r="A123">
        <v>1</v>
      </c>
      <c r="B123">
        <v>2</v>
      </c>
      <c r="C123" s="3">
        <v>72</v>
      </c>
      <c r="D123" s="3">
        <v>684</v>
      </c>
      <c r="E123" s="3">
        <v>0</v>
      </c>
      <c r="F123" s="3">
        <v>0</v>
      </c>
      <c r="G123" s="3">
        <v>0</v>
      </c>
      <c r="I123">
        <v>2</v>
      </c>
      <c r="J123" s="4">
        <v>112</v>
      </c>
      <c r="K123" s="4">
        <v>644</v>
      </c>
      <c r="L123" s="4">
        <v>0</v>
      </c>
      <c r="M123" s="4">
        <v>0</v>
      </c>
      <c r="N123" s="4">
        <v>0</v>
      </c>
      <c r="P123">
        <v>2</v>
      </c>
      <c r="Q123" s="5">
        <v>139</v>
      </c>
      <c r="R123" s="5">
        <v>617</v>
      </c>
      <c r="S123" s="5">
        <v>0</v>
      </c>
      <c r="T123" s="5">
        <v>0</v>
      </c>
      <c r="U123" s="5">
        <v>0</v>
      </c>
      <c r="W123">
        <v>2</v>
      </c>
      <c r="X123" s="1">
        <v>75</v>
      </c>
      <c r="Y123" s="1">
        <v>681</v>
      </c>
      <c r="Z123" s="1">
        <v>0</v>
      </c>
      <c r="AA123" s="1">
        <v>0</v>
      </c>
      <c r="AB123" s="1">
        <v>0</v>
      </c>
      <c r="AC123" s="1"/>
    </row>
    <row r="124" spans="1:29">
      <c r="A124">
        <v>1</v>
      </c>
      <c r="B124">
        <v>3</v>
      </c>
      <c r="C124" s="3">
        <v>4</v>
      </c>
      <c r="D124" s="3">
        <v>66</v>
      </c>
      <c r="E124" s="3">
        <v>29</v>
      </c>
      <c r="F124" s="3">
        <v>1</v>
      </c>
      <c r="G124" s="3">
        <v>30</v>
      </c>
      <c r="I124">
        <v>3</v>
      </c>
      <c r="J124" s="4">
        <v>4</v>
      </c>
      <c r="K124" s="4">
        <v>42</v>
      </c>
      <c r="L124" s="4">
        <v>45</v>
      </c>
      <c r="M124" s="4">
        <v>30</v>
      </c>
      <c r="N124" s="4">
        <v>9</v>
      </c>
      <c r="P124">
        <v>3</v>
      </c>
      <c r="Q124" s="5">
        <v>6</v>
      </c>
      <c r="R124" s="5">
        <v>30</v>
      </c>
      <c r="S124" s="5">
        <v>42</v>
      </c>
      <c r="T124" s="5">
        <v>49</v>
      </c>
      <c r="U124" s="5">
        <v>3</v>
      </c>
      <c r="W124">
        <v>3</v>
      </c>
      <c r="X124" s="1">
        <v>3</v>
      </c>
      <c r="Y124" s="1">
        <v>36</v>
      </c>
      <c r="Z124" s="1">
        <v>63</v>
      </c>
      <c r="AA124" s="1">
        <v>26</v>
      </c>
      <c r="AB124" s="1">
        <v>2</v>
      </c>
      <c r="AC124" s="1"/>
    </row>
    <row r="125" spans="1:29">
      <c r="A125">
        <v>1</v>
      </c>
      <c r="B125">
        <v>4</v>
      </c>
      <c r="C125" s="3">
        <v>0</v>
      </c>
      <c r="D125" s="3">
        <v>0</v>
      </c>
      <c r="E125" s="3">
        <v>0</v>
      </c>
      <c r="F125" s="3">
        <v>3</v>
      </c>
      <c r="G125" s="3">
        <v>102</v>
      </c>
      <c r="I125">
        <v>4</v>
      </c>
      <c r="J125" s="4">
        <v>0</v>
      </c>
      <c r="K125" s="4">
        <v>0</v>
      </c>
      <c r="L125" s="4">
        <v>0</v>
      </c>
      <c r="M125" s="4">
        <v>58</v>
      </c>
      <c r="N125" s="4">
        <v>47</v>
      </c>
      <c r="P125">
        <v>4</v>
      </c>
      <c r="Q125" s="5">
        <v>0</v>
      </c>
      <c r="R125" s="5">
        <v>0</v>
      </c>
      <c r="S125" s="5">
        <v>0</v>
      </c>
      <c r="T125" s="5">
        <v>103</v>
      </c>
      <c r="U125" s="5">
        <v>2</v>
      </c>
      <c r="W125">
        <v>4</v>
      </c>
      <c r="X125" s="1">
        <v>0</v>
      </c>
      <c r="Y125" s="1">
        <v>0</v>
      </c>
      <c r="Z125" s="1">
        <v>1</v>
      </c>
      <c r="AA125" s="1">
        <v>101</v>
      </c>
      <c r="AB125" s="1">
        <v>3</v>
      </c>
      <c r="AC125" s="1"/>
    </row>
    <row r="126" spans="1:29">
      <c r="A126">
        <v>1</v>
      </c>
      <c r="B126">
        <v>5</v>
      </c>
      <c r="C126" s="3">
        <v>0</v>
      </c>
      <c r="D126" s="3">
        <v>0</v>
      </c>
      <c r="E126" s="3">
        <v>0</v>
      </c>
      <c r="F126" s="3">
        <v>1</v>
      </c>
      <c r="G126" s="3">
        <v>770</v>
      </c>
      <c r="I126">
        <v>5</v>
      </c>
      <c r="J126" s="4">
        <v>0</v>
      </c>
      <c r="K126" s="4">
        <v>0</v>
      </c>
      <c r="L126" s="4">
        <v>0</v>
      </c>
      <c r="M126" s="4">
        <v>13</v>
      </c>
      <c r="N126" s="4">
        <v>758</v>
      </c>
      <c r="P126">
        <v>5</v>
      </c>
      <c r="Q126" s="5">
        <v>0</v>
      </c>
      <c r="R126" s="5">
        <v>0</v>
      </c>
      <c r="S126" s="5">
        <v>0</v>
      </c>
      <c r="T126" s="5">
        <v>30</v>
      </c>
      <c r="U126" s="5">
        <v>741</v>
      </c>
      <c r="W126">
        <v>5</v>
      </c>
      <c r="X126" s="1">
        <v>0</v>
      </c>
      <c r="Y126" s="1">
        <v>0</v>
      </c>
      <c r="Z126" s="1">
        <v>0</v>
      </c>
      <c r="AA126" s="1">
        <v>108</v>
      </c>
      <c r="AB126" s="1">
        <v>663</v>
      </c>
      <c r="AC126" s="1"/>
    </row>
    <row r="127" spans="1:29">
      <c r="A127">
        <v>1</v>
      </c>
      <c r="B127">
        <v>1</v>
      </c>
      <c r="C127" s="3">
        <v>674</v>
      </c>
      <c r="D127" s="3">
        <v>64</v>
      </c>
      <c r="E127" s="3">
        <v>0</v>
      </c>
      <c r="F127" s="3">
        <v>0</v>
      </c>
      <c r="G127" s="3">
        <v>0</v>
      </c>
      <c r="I127">
        <v>1</v>
      </c>
      <c r="J127" s="4">
        <v>661</v>
      </c>
      <c r="K127" s="4">
        <v>75</v>
      </c>
      <c r="L127" s="4">
        <v>2</v>
      </c>
      <c r="M127" s="4">
        <v>0</v>
      </c>
      <c r="N127" s="4">
        <v>0</v>
      </c>
      <c r="P127">
        <v>1</v>
      </c>
      <c r="Q127" s="5">
        <v>649</v>
      </c>
      <c r="R127" s="5">
        <v>88</v>
      </c>
      <c r="S127" s="5">
        <v>1</v>
      </c>
      <c r="T127" s="5">
        <v>0</v>
      </c>
      <c r="U127" s="5">
        <v>0</v>
      </c>
      <c r="W127">
        <v>1</v>
      </c>
      <c r="X127" s="1">
        <v>671</v>
      </c>
      <c r="Y127" s="1">
        <v>65</v>
      </c>
      <c r="Z127" s="1">
        <v>2</v>
      </c>
      <c r="AA127" s="1">
        <v>0</v>
      </c>
      <c r="AB127" s="1">
        <v>0</v>
      </c>
      <c r="AC127" s="1"/>
    </row>
    <row r="128" spans="1:29">
      <c r="A128">
        <v>1</v>
      </c>
      <c r="B128">
        <v>2</v>
      </c>
      <c r="C128" s="3">
        <v>62</v>
      </c>
      <c r="D128" s="3">
        <v>694</v>
      </c>
      <c r="E128" s="3">
        <v>0</v>
      </c>
      <c r="F128" s="3">
        <v>0</v>
      </c>
      <c r="G128" s="3">
        <v>0</v>
      </c>
      <c r="I128">
        <v>2</v>
      </c>
      <c r="J128" s="4">
        <v>0</v>
      </c>
      <c r="K128" s="4">
        <v>756</v>
      </c>
      <c r="L128" s="4">
        <v>0</v>
      </c>
      <c r="M128" s="4">
        <v>0</v>
      </c>
      <c r="N128" s="4">
        <v>0</v>
      </c>
      <c r="P128">
        <v>2</v>
      </c>
      <c r="Q128" s="5">
        <v>0</v>
      </c>
      <c r="R128" s="5">
        <v>756</v>
      </c>
      <c r="S128" s="5">
        <v>0</v>
      </c>
      <c r="T128" s="5">
        <v>0</v>
      </c>
      <c r="U128" s="5">
        <v>0</v>
      </c>
      <c r="W128">
        <v>2</v>
      </c>
      <c r="X128" s="1">
        <v>44</v>
      </c>
      <c r="Y128" s="1">
        <v>712</v>
      </c>
      <c r="Z128" s="1">
        <v>0</v>
      </c>
      <c r="AA128" s="1">
        <v>0</v>
      </c>
      <c r="AB128" s="1">
        <v>0</v>
      </c>
      <c r="AC128" s="1"/>
    </row>
    <row r="129" spans="1:29">
      <c r="A129">
        <v>1</v>
      </c>
      <c r="B129">
        <v>3</v>
      </c>
      <c r="C129" s="3">
        <v>2</v>
      </c>
      <c r="D129" s="3">
        <v>60</v>
      </c>
      <c r="E129" s="3">
        <v>27</v>
      </c>
      <c r="F129" s="3">
        <v>1</v>
      </c>
      <c r="G129" s="3">
        <v>40</v>
      </c>
      <c r="I129">
        <v>3</v>
      </c>
      <c r="J129" s="4">
        <v>0</v>
      </c>
      <c r="K129" s="4">
        <v>38</v>
      </c>
      <c r="L129" s="4">
        <v>57</v>
      </c>
      <c r="M129" s="4">
        <v>7</v>
      </c>
      <c r="N129" s="4">
        <v>28</v>
      </c>
      <c r="P129">
        <v>3</v>
      </c>
      <c r="Q129" s="5">
        <v>0</v>
      </c>
      <c r="R129" s="5">
        <v>25</v>
      </c>
      <c r="S129" s="5">
        <v>54</v>
      </c>
      <c r="T129" s="5">
        <v>19</v>
      </c>
      <c r="U129" s="5">
        <v>32</v>
      </c>
      <c r="W129">
        <v>3</v>
      </c>
      <c r="X129" s="1">
        <v>0</v>
      </c>
      <c r="Y129" s="1">
        <v>38</v>
      </c>
      <c r="Z129" s="1">
        <v>66</v>
      </c>
      <c r="AA129" s="1">
        <v>17</v>
      </c>
      <c r="AB129" s="1">
        <v>9</v>
      </c>
      <c r="AC129" s="1"/>
    </row>
    <row r="130" spans="1:29">
      <c r="A130">
        <v>1</v>
      </c>
      <c r="B130">
        <v>4</v>
      </c>
      <c r="C130" s="3">
        <v>0</v>
      </c>
      <c r="D130" s="3">
        <v>0</v>
      </c>
      <c r="E130" s="3">
        <v>0</v>
      </c>
      <c r="F130" s="3">
        <v>4</v>
      </c>
      <c r="G130" s="3">
        <v>101</v>
      </c>
      <c r="I130">
        <v>4</v>
      </c>
      <c r="J130" s="4">
        <v>0</v>
      </c>
      <c r="K130" s="4">
        <v>0</v>
      </c>
      <c r="L130" s="4">
        <v>0</v>
      </c>
      <c r="M130" s="4">
        <v>57</v>
      </c>
      <c r="N130" s="4">
        <v>48</v>
      </c>
      <c r="P130">
        <v>4</v>
      </c>
      <c r="Q130" s="5">
        <v>0</v>
      </c>
      <c r="R130" s="5">
        <v>0</v>
      </c>
      <c r="S130" s="5">
        <v>0</v>
      </c>
      <c r="T130" s="5">
        <v>77</v>
      </c>
      <c r="U130" s="5">
        <v>28</v>
      </c>
      <c r="W130">
        <v>4</v>
      </c>
      <c r="X130" s="1">
        <v>0</v>
      </c>
      <c r="Y130" s="1">
        <v>0</v>
      </c>
      <c r="Z130" s="1">
        <v>0</v>
      </c>
      <c r="AA130" s="1">
        <v>91</v>
      </c>
      <c r="AB130" s="1">
        <v>14</v>
      </c>
      <c r="AC130" s="1"/>
    </row>
    <row r="131" spans="1:29">
      <c r="A131">
        <v>1</v>
      </c>
      <c r="B131">
        <v>5</v>
      </c>
      <c r="C131" s="3">
        <v>0</v>
      </c>
      <c r="D131" s="3">
        <v>0</v>
      </c>
      <c r="E131" s="3">
        <v>0</v>
      </c>
      <c r="F131" s="3">
        <v>2</v>
      </c>
      <c r="G131" s="3">
        <v>769</v>
      </c>
      <c r="I131">
        <v>5</v>
      </c>
      <c r="J131" s="4">
        <v>0</v>
      </c>
      <c r="K131" s="4">
        <v>0</v>
      </c>
      <c r="L131" s="4">
        <v>0</v>
      </c>
      <c r="M131" s="4">
        <v>35</v>
      </c>
      <c r="N131" s="4">
        <v>736</v>
      </c>
      <c r="P131">
        <v>5</v>
      </c>
      <c r="Q131" s="5">
        <v>0</v>
      </c>
      <c r="R131" s="5">
        <v>0</v>
      </c>
      <c r="S131" s="5">
        <v>0</v>
      </c>
      <c r="T131" s="5">
        <v>76</v>
      </c>
      <c r="U131" s="5">
        <v>695</v>
      </c>
      <c r="W131">
        <v>5</v>
      </c>
      <c r="X131" s="1">
        <v>0</v>
      </c>
      <c r="Y131" s="1">
        <v>0</v>
      </c>
      <c r="Z131" s="1">
        <v>0</v>
      </c>
      <c r="AA131" s="1">
        <v>124</v>
      </c>
      <c r="AB131" s="1">
        <v>647</v>
      </c>
      <c r="AC131" s="1"/>
    </row>
    <row r="132" spans="1:29">
      <c r="A132">
        <v>1</v>
      </c>
      <c r="B132">
        <v>1</v>
      </c>
      <c r="C132" s="3">
        <v>674</v>
      </c>
      <c r="D132" s="3">
        <v>64</v>
      </c>
      <c r="E132" s="3">
        <v>0</v>
      </c>
      <c r="F132" s="3">
        <v>0</v>
      </c>
      <c r="G132" s="3">
        <v>0</v>
      </c>
      <c r="I132">
        <v>1</v>
      </c>
      <c r="J132" s="4">
        <v>664</v>
      </c>
      <c r="K132" s="4">
        <v>74</v>
      </c>
      <c r="L132" s="4">
        <v>0</v>
      </c>
      <c r="M132" s="4">
        <v>0</v>
      </c>
      <c r="N132" s="4">
        <v>0</v>
      </c>
      <c r="P132">
        <v>1</v>
      </c>
      <c r="Q132" s="5">
        <v>675</v>
      </c>
      <c r="R132" s="5">
        <v>63</v>
      </c>
      <c r="S132" s="5">
        <v>0</v>
      </c>
      <c r="T132" s="5">
        <v>0</v>
      </c>
      <c r="U132" s="5">
        <v>0</v>
      </c>
      <c r="W132">
        <v>1</v>
      </c>
      <c r="X132" s="1">
        <v>667</v>
      </c>
      <c r="Y132" s="1">
        <v>69</v>
      </c>
      <c r="Z132" s="1">
        <v>2</v>
      </c>
      <c r="AA132" s="1">
        <v>0</v>
      </c>
      <c r="AB132" s="1">
        <v>0</v>
      </c>
      <c r="AC132" s="1"/>
    </row>
    <row r="133" spans="1:29">
      <c r="A133">
        <v>1</v>
      </c>
      <c r="B133">
        <v>2</v>
      </c>
      <c r="C133" s="3">
        <v>10</v>
      </c>
      <c r="D133" s="3">
        <v>746</v>
      </c>
      <c r="E133" s="3">
        <v>0</v>
      </c>
      <c r="F133" s="3">
        <v>0</v>
      </c>
      <c r="G133" s="3">
        <v>0</v>
      </c>
      <c r="I133">
        <v>2</v>
      </c>
      <c r="J133" s="4">
        <v>8</v>
      </c>
      <c r="K133" s="4">
        <v>748</v>
      </c>
      <c r="L133" s="4">
        <v>0</v>
      </c>
      <c r="M133" s="4">
        <v>0</v>
      </c>
      <c r="N133" s="4">
        <v>0</v>
      </c>
      <c r="P133">
        <v>2</v>
      </c>
      <c r="Q133" s="5">
        <v>3</v>
      </c>
      <c r="R133" s="5">
        <v>753</v>
      </c>
      <c r="S133" s="5">
        <v>0</v>
      </c>
      <c r="T133" s="5">
        <v>0</v>
      </c>
      <c r="U133" s="5">
        <v>0</v>
      </c>
      <c r="W133">
        <v>2</v>
      </c>
      <c r="X133" s="1">
        <v>8</v>
      </c>
      <c r="Y133" s="1">
        <v>748</v>
      </c>
      <c r="Z133" s="1">
        <v>0</v>
      </c>
      <c r="AA133" s="1">
        <v>0</v>
      </c>
      <c r="AB133" s="1">
        <v>0</v>
      </c>
      <c r="AC133" s="1"/>
    </row>
    <row r="134" spans="1:29">
      <c r="A134">
        <v>1</v>
      </c>
      <c r="B134">
        <v>3</v>
      </c>
      <c r="C134" s="3">
        <v>0</v>
      </c>
      <c r="D134" s="3">
        <v>52</v>
      </c>
      <c r="E134" s="3">
        <v>38</v>
      </c>
      <c r="F134" s="3">
        <v>0</v>
      </c>
      <c r="G134" s="3">
        <v>40</v>
      </c>
      <c r="I134">
        <v>3</v>
      </c>
      <c r="J134" s="4">
        <v>0</v>
      </c>
      <c r="K134" s="4">
        <v>43</v>
      </c>
      <c r="L134" s="4">
        <v>50</v>
      </c>
      <c r="M134" s="4">
        <v>3</v>
      </c>
      <c r="N134" s="4">
        <v>34</v>
      </c>
      <c r="P134">
        <v>3</v>
      </c>
      <c r="Q134" s="5">
        <v>0</v>
      </c>
      <c r="R134" s="5">
        <v>44</v>
      </c>
      <c r="S134" s="5">
        <v>41</v>
      </c>
      <c r="T134" s="5">
        <v>29</v>
      </c>
      <c r="U134" s="5">
        <v>16</v>
      </c>
      <c r="W134">
        <v>3</v>
      </c>
      <c r="X134" s="1">
        <v>0</v>
      </c>
      <c r="Y134" s="1">
        <v>27</v>
      </c>
      <c r="Z134" s="1">
        <v>73</v>
      </c>
      <c r="AA134" s="1">
        <v>26</v>
      </c>
      <c r="AB134" s="1">
        <v>4</v>
      </c>
      <c r="AC134" s="1"/>
    </row>
    <row r="135" spans="1:29">
      <c r="A135">
        <v>1</v>
      </c>
      <c r="B135">
        <v>4</v>
      </c>
      <c r="C135" s="3">
        <v>0</v>
      </c>
      <c r="D135" s="3">
        <v>0</v>
      </c>
      <c r="E135" s="3">
        <v>0</v>
      </c>
      <c r="F135" s="3">
        <v>0</v>
      </c>
      <c r="G135" s="3">
        <v>105</v>
      </c>
      <c r="I135">
        <v>4</v>
      </c>
      <c r="J135" s="4">
        <v>0</v>
      </c>
      <c r="K135" s="4">
        <v>0</v>
      </c>
      <c r="L135" s="4">
        <v>0</v>
      </c>
      <c r="M135" s="4">
        <v>37</v>
      </c>
      <c r="N135" s="4">
        <v>68</v>
      </c>
      <c r="P135">
        <v>4</v>
      </c>
      <c r="Q135" s="5">
        <v>0</v>
      </c>
      <c r="R135" s="5">
        <v>0</v>
      </c>
      <c r="S135" s="5">
        <v>0</v>
      </c>
      <c r="T135" s="5">
        <v>68</v>
      </c>
      <c r="U135" s="5">
        <v>37</v>
      </c>
      <c r="W135">
        <v>4</v>
      </c>
      <c r="X135" s="1">
        <v>0</v>
      </c>
      <c r="Y135" s="1">
        <v>0</v>
      </c>
      <c r="Z135" s="1">
        <v>0</v>
      </c>
      <c r="AA135" s="1">
        <v>96</v>
      </c>
      <c r="AB135" s="1">
        <v>9</v>
      </c>
      <c r="AC135" s="1"/>
    </row>
    <row r="136" spans="1:29">
      <c r="A136">
        <v>1</v>
      </c>
      <c r="B136">
        <v>5</v>
      </c>
      <c r="C136" s="3">
        <v>0</v>
      </c>
      <c r="D136" s="3">
        <v>0</v>
      </c>
      <c r="E136" s="3">
        <v>0</v>
      </c>
      <c r="F136" s="3">
        <v>0</v>
      </c>
      <c r="G136" s="3">
        <v>771</v>
      </c>
      <c r="I136">
        <v>5</v>
      </c>
      <c r="J136" s="4">
        <v>0</v>
      </c>
      <c r="K136" s="4">
        <v>0</v>
      </c>
      <c r="L136" s="4">
        <v>0</v>
      </c>
      <c r="M136" s="4">
        <v>18</v>
      </c>
      <c r="N136" s="4">
        <v>753</v>
      </c>
      <c r="P136">
        <v>5</v>
      </c>
      <c r="Q136" s="5">
        <v>0</v>
      </c>
      <c r="R136" s="5">
        <v>0</v>
      </c>
      <c r="S136" s="5">
        <v>1</v>
      </c>
      <c r="T136" s="5">
        <v>59</v>
      </c>
      <c r="U136" s="5">
        <v>711</v>
      </c>
      <c r="W136">
        <v>5</v>
      </c>
      <c r="X136" s="1">
        <v>0</v>
      </c>
      <c r="Y136" s="1">
        <v>0</v>
      </c>
      <c r="Z136" s="1">
        <v>0</v>
      </c>
      <c r="AA136" s="1">
        <v>136</v>
      </c>
      <c r="AB136" s="1">
        <v>635</v>
      </c>
      <c r="AC136" s="1"/>
    </row>
    <row r="137" spans="1:29">
      <c r="A137">
        <v>1</v>
      </c>
      <c r="B137">
        <v>1</v>
      </c>
      <c r="C137" s="3">
        <v>671</v>
      </c>
      <c r="D137" s="3">
        <v>66</v>
      </c>
      <c r="E137" s="3">
        <v>1</v>
      </c>
      <c r="F137" s="3">
        <v>0</v>
      </c>
      <c r="G137" s="3">
        <v>0</v>
      </c>
      <c r="I137">
        <v>1</v>
      </c>
      <c r="J137" s="4">
        <v>669</v>
      </c>
      <c r="K137" s="4">
        <v>66</v>
      </c>
      <c r="L137" s="4">
        <v>3</v>
      </c>
      <c r="M137" s="4">
        <v>0</v>
      </c>
      <c r="N137" s="4">
        <v>0</v>
      </c>
      <c r="P137">
        <v>1</v>
      </c>
      <c r="Q137" s="5">
        <v>667</v>
      </c>
      <c r="R137" s="5">
        <v>63</v>
      </c>
      <c r="S137" s="5">
        <v>8</v>
      </c>
      <c r="T137" s="5">
        <v>0</v>
      </c>
      <c r="U137" s="5">
        <v>0</v>
      </c>
      <c r="W137">
        <v>1</v>
      </c>
      <c r="X137" s="1">
        <v>669</v>
      </c>
      <c r="Y137" s="1">
        <v>64</v>
      </c>
      <c r="Z137" s="1">
        <v>5</v>
      </c>
      <c r="AA137" s="1">
        <v>0</v>
      </c>
      <c r="AB137" s="1">
        <v>0</v>
      </c>
      <c r="AC137" s="1"/>
    </row>
    <row r="138" spans="1:29">
      <c r="A138">
        <v>1</v>
      </c>
      <c r="B138">
        <v>2</v>
      </c>
      <c r="C138" s="3">
        <v>39</v>
      </c>
      <c r="D138" s="3">
        <v>717</v>
      </c>
      <c r="E138" s="3">
        <v>0</v>
      </c>
      <c r="F138" s="3">
        <v>0</v>
      </c>
      <c r="G138" s="3">
        <v>0</v>
      </c>
      <c r="I138">
        <v>2</v>
      </c>
      <c r="J138" s="4">
        <v>40</v>
      </c>
      <c r="K138" s="4">
        <v>716</v>
      </c>
      <c r="L138" s="4">
        <v>0</v>
      </c>
      <c r="M138" s="4">
        <v>0</v>
      </c>
      <c r="N138" s="4">
        <v>0</v>
      </c>
      <c r="P138">
        <v>2</v>
      </c>
      <c r="Q138" s="5">
        <v>38</v>
      </c>
      <c r="R138" s="5">
        <v>699</v>
      </c>
      <c r="S138" s="5">
        <v>19</v>
      </c>
      <c r="T138" s="5">
        <v>0</v>
      </c>
      <c r="U138" s="5">
        <v>0</v>
      </c>
      <c r="W138">
        <v>2</v>
      </c>
      <c r="X138" s="1">
        <v>33</v>
      </c>
      <c r="Y138" s="1">
        <v>723</v>
      </c>
      <c r="Z138" s="1">
        <v>0</v>
      </c>
      <c r="AA138" s="1">
        <v>0</v>
      </c>
      <c r="AB138" s="1">
        <v>0</v>
      </c>
      <c r="AC138" s="1"/>
    </row>
    <row r="139" spans="1:29">
      <c r="A139">
        <v>1</v>
      </c>
      <c r="B139">
        <v>3</v>
      </c>
      <c r="C139" s="3">
        <v>0</v>
      </c>
      <c r="D139" s="3">
        <v>64</v>
      </c>
      <c r="E139" s="3">
        <v>29</v>
      </c>
      <c r="F139" s="3">
        <v>5</v>
      </c>
      <c r="G139" s="3">
        <v>32</v>
      </c>
      <c r="I139">
        <v>3</v>
      </c>
      <c r="J139" s="4">
        <v>0</v>
      </c>
      <c r="K139" s="4">
        <v>33</v>
      </c>
      <c r="L139" s="4">
        <v>63</v>
      </c>
      <c r="M139" s="4">
        <v>16</v>
      </c>
      <c r="N139" s="4">
        <v>18</v>
      </c>
      <c r="P139">
        <v>3</v>
      </c>
      <c r="Q139" s="5">
        <v>0</v>
      </c>
      <c r="R139" s="5">
        <v>30</v>
      </c>
      <c r="S139" s="5">
        <v>53</v>
      </c>
      <c r="T139" s="5">
        <v>37</v>
      </c>
      <c r="U139" s="5">
        <v>10</v>
      </c>
      <c r="W139">
        <v>3</v>
      </c>
      <c r="X139" s="1">
        <v>0</v>
      </c>
      <c r="Y139" s="1">
        <v>29</v>
      </c>
      <c r="Z139" s="1">
        <v>66</v>
      </c>
      <c r="AA139" s="1">
        <v>33</v>
      </c>
      <c r="AB139" s="1">
        <v>2</v>
      </c>
      <c r="AC139" s="1"/>
    </row>
    <row r="140" spans="1:29">
      <c r="A140">
        <v>1</v>
      </c>
      <c r="B140">
        <v>4</v>
      </c>
      <c r="C140" s="3">
        <v>0</v>
      </c>
      <c r="D140" s="3">
        <v>0</v>
      </c>
      <c r="E140" s="3">
        <v>0</v>
      </c>
      <c r="F140" s="3">
        <v>8</v>
      </c>
      <c r="G140" s="3">
        <v>97</v>
      </c>
      <c r="I140">
        <v>4</v>
      </c>
      <c r="J140" s="4">
        <v>0</v>
      </c>
      <c r="K140" s="4">
        <v>0</v>
      </c>
      <c r="L140" s="4">
        <v>0</v>
      </c>
      <c r="M140" s="4">
        <v>51</v>
      </c>
      <c r="N140" s="4">
        <v>54</v>
      </c>
      <c r="P140">
        <v>4</v>
      </c>
      <c r="Q140" s="5">
        <v>0</v>
      </c>
      <c r="R140" s="5">
        <v>0</v>
      </c>
      <c r="S140" s="5">
        <v>0</v>
      </c>
      <c r="T140" s="5">
        <v>67</v>
      </c>
      <c r="U140" s="5">
        <v>38</v>
      </c>
      <c r="W140">
        <v>4</v>
      </c>
      <c r="X140" s="1">
        <v>0</v>
      </c>
      <c r="Y140" s="1">
        <v>0</v>
      </c>
      <c r="Z140" s="1">
        <v>1</v>
      </c>
      <c r="AA140" s="1">
        <v>103</v>
      </c>
      <c r="AB140" s="1">
        <v>1</v>
      </c>
      <c r="AC140" s="1"/>
    </row>
    <row r="141" spans="1:29">
      <c r="A141">
        <v>1</v>
      </c>
      <c r="B141">
        <v>5</v>
      </c>
      <c r="C141" s="3">
        <v>0</v>
      </c>
      <c r="D141" s="3">
        <v>0</v>
      </c>
      <c r="E141" s="3">
        <v>0</v>
      </c>
      <c r="F141" s="3">
        <v>3</v>
      </c>
      <c r="G141" s="3">
        <v>768</v>
      </c>
      <c r="I141">
        <v>5</v>
      </c>
      <c r="J141" s="4">
        <v>0</v>
      </c>
      <c r="K141" s="4">
        <v>0</v>
      </c>
      <c r="L141" s="4">
        <v>0</v>
      </c>
      <c r="M141" s="4">
        <v>17</v>
      </c>
      <c r="N141" s="4">
        <v>754</v>
      </c>
      <c r="P141">
        <v>5</v>
      </c>
      <c r="Q141" s="5">
        <v>0</v>
      </c>
      <c r="R141" s="5">
        <v>0</v>
      </c>
      <c r="S141" s="5">
        <v>0</v>
      </c>
      <c r="T141" s="5">
        <v>30</v>
      </c>
      <c r="U141" s="5">
        <v>741</v>
      </c>
      <c r="W141">
        <v>5</v>
      </c>
      <c r="X141" s="1">
        <v>0</v>
      </c>
      <c r="Y141" s="1">
        <v>0</v>
      </c>
      <c r="Z141" s="1">
        <v>0</v>
      </c>
      <c r="AA141" s="1">
        <v>79</v>
      </c>
      <c r="AB141" s="1">
        <v>692</v>
      </c>
      <c r="AC141" s="1"/>
    </row>
    <row r="142" spans="1:29">
      <c r="A142">
        <v>1</v>
      </c>
      <c r="B142">
        <v>1</v>
      </c>
      <c r="C142" s="3">
        <v>677</v>
      </c>
      <c r="D142" s="3">
        <v>60</v>
      </c>
      <c r="E142" s="3">
        <v>1</v>
      </c>
      <c r="F142" s="3">
        <v>0</v>
      </c>
      <c r="G142" s="3">
        <v>0</v>
      </c>
      <c r="I142">
        <v>1</v>
      </c>
      <c r="J142" s="4">
        <v>672</v>
      </c>
      <c r="K142" s="4">
        <v>63</v>
      </c>
      <c r="L142" s="4">
        <v>3</v>
      </c>
      <c r="M142" s="4">
        <v>0</v>
      </c>
      <c r="N142" s="4">
        <v>0</v>
      </c>
      <c r="P142">
        <v>1</v>
      </c>
      <c r="Q142" s="5">
        <v>674</v>
      </c>
      <c r="R142" s="5">
        <v>63</v>
      </c>
      <c r="S142" s="5">
        <v>1</v>
      </c>
      <c r="T142" s="5">
        <v>0</v>
      </c>
      <c r="U142" s="5">
        <v>0</v>
      </c>
      <c r="W142">
        <v>1</v>
      </c>
      <c r="X142" s="1">
        <v>673</v>
      </c>
      <c r="Y142" s="1">
        <v>60</v>
      </c>
      <c r="Z142" s="1">
        <v>5</v>
      </c>
      <c r="AA142" s="1">
        <v>0</v>
      </c>
      <c r="AB142" s="1">
        <v>0</v>
      </c>
      <c r="AC142" s="1"/>
    </row>
    <row r="143" spans="1:29">
      <c r="A143">
        <v>1</v>
      </c>
      <c r="B143">
        <v>2</v>
      </c>
      <c r="C143" s="3">
        <v>37</v>
      </c>
      <c r="D143" s="3">
        <v>719</v>
      </c>
      <c r="E143" s="3">
        <v>0</v>
      </c>
      <c r="F143" s="3">
        <v>0</v>
      </c>
      <c r="G143" s="3">
        <v>0</v>
      </c>
      <c r="I143">
        <v>2</v>
      </c>
      <c r="J143" s="4">
        <v>15</v>
      </c>
      <c r="K143" s="4">
        <v>741</v>
      </c>
      <c r="L143" s="4">
        <v>0</v>
      </c>
      <c r="M143" s="4">
        <v>0</v>
      </c>
      <c r="N143" s="4">
        <v>0</v>
      </c>
      <c r="P143">
        <v>2</v>
      </c>
      <c r="Q143" s="5">
        <v>0</v>
      </c>
      <c r="R143" s="5">
        <v>756</v>
      </c>
      <c r="S143" s="5">
        <v>0</v>
      </c>
      <c r="T143" s="5">
        <v>0</v>
      </c>
      <c r="U143" s="5">
        <v>0</v>
      </c>
      <c r="W143">
        <v>2</v>
      </c>
      <c r="X143" s="1">
        <v>72</v>
      </c>
      <c r="Y143" s="1">
        <v>684</v>
      </c>
      <c r="Z143" s="1">
        <v>0</v>
      </c>
      <c r="AA143" s="1">
        <v>0</v>
      </c>
      <c r="AB143" s="1">
        <v>0</v>
      </c>
      <c r="AC143" s="1"/>
    </row>
    <row r="144" spans="1:29">
      <c r="A144">
        <v>1</v>
      </c>
      <c r="B144">
        <v>3</v>
      </c>
      <c r="C144" s="3">
        <v>0</v>
      </c>
      <c r="D144" s="3">
        <v>62</v>
      </c>
      <c r="E144" s="3">
        <v>39</v>
      </c>
      <c r="F144" s="3">
        <v>1</v>
      </c>
      <c r="G144" s="3">
        <v>28</v>
      </c>
      <c r="I144">
        <v>3</v>
      </c>
      <c r="J144" s="4">
        <v>0</v>
      </c>
      <c r="K144" s="4">
        <v>42</v>
      </c>
      <c r="L144" s="4">
        <v>82</v>
      </c>
      <c r="M144" s="4">
        <v>3</v>
      </c>
      <c r="N144" s="4">
        <v>3</v>
      </c>
      <c r="P144">
        <v>3</v>
      </c>
      <c r="Q144" s="5">
        <v>0</v>
      </c>
      <c r="R144" s="5">
        <v>53</v>
      </c>
      <c r="S144" s="5">
        <v>71</v>
      </c>
      <c r="T144" s="5">
        <v>5</v>
      </c>
      <c r="U144" s="5">
        <v>1</v>
      </c>
      <c r="W144">
        <v>3</v>
      </c>
      <c r="X144" s="1">
        <v>2</v>
      </c>
      <c r="Y144" s="1">
        <v>32</v>
      </c>
      <c r="Z144" s="1">
        <v>80</v>
      </c>
      <c r="AA144" s="1">
        <v>15</v>
      </c>
      <c r="AB144" s="1">
        <v>1</v>
      </c>
      <c r="AC144" s="1"/>
    </row>
    <row r="145" spans="1:29">
      <c r="A145">
        <v>1</v>
      </c>
      <c r="B145">
        <v>4</v>
      </c>
      <c r="C145" s="3">
        <v>0</v>
      </c>
      <c r="D145" s="3">
        <v>0</v>
      </c>
      <c r="E145" s="3">
        <v>0</v>
      </c>
      <c r="F145" s="3">
        <v>3</v>
      </c>
      <c r="G145" s="3">
        <v>102</v>
      </c>
      <c r="I145">
        <v>4</v>
      </c>
      <c r="J145" s="4">
        <v>0</v>
      </c>
      <c r="K145" s="4">
        <v>0</v>
      </c>
      <c r="L145" s="4">
        <v>0</v>
      </c>
      <c r="M145" s="4">
        <v>52</v>
      </c>
      <c r="N145" s="4">
        <v>53</v>
      </c>
      <c r="P145">
        <v>4</v>
      </c>
      <c r="Q145" s="5">
        <v>0</v>
      </c>
      <c r="R145" s="5">
        <v>0</v>
      </c>
      <c r="S145" s="5">
        <v>16</v>
      </c>
      <c r="T145" s="5">
        <v>77</v>
      </c>
      <c r="U145" s="5">
        <v>12</v>
      </c>
      <c r="W145">
        <v>4</v>
      </c>
      <c r="X145" s="1">
        <v>0</v>
      </c>
      <c r="Y145" s="1">
        <v>0</v>
      </c>
      <c r="Z145" s="1">
        <v>1</v>
      </c>
      <c r="AA145" s="1">
        <v>104</v>
      </c>
      <c r="AB145" s="1">
        <v>0</v>
      </c>
      <c r="AC145" s="1"/>
    </row>
    <row r="146" spans="1:29">
      <c r="A146">
        <v>1</v>
      </c>
      <c r="B146">
        <v>5</v>
      </c>
      <c r="C146" s="3">
        <v>0</v>
      </c>
      <c r="D146" s="3">
        <v>0</v>
      </c>
      <c r="E146" s="3">
        <v>0</v>
      </c>
      <c r="F146" s="3">
        <v>2</v>
      </c>
      <c r="G146" s="3">
        <v>769</v>
      </c>
      <c r="I146">
        <v>5</v>
      </c>
      <c r="J146" s="4">
        <v>0</v>
      </c>
      <c r="K146" s="4">
        <v>0</v>
      </c>
      <c r="L146" s="4">
        <v>0</v>
      </c>
      <c r="M146" s="4">
        <v>18</v>
      </c>
      <c r="N146" s="4">
        <v>753</v>
      </c>
      <c r="P146">
        <v>5</v>
      </c>
      <c r="Q146" s="5">
        <v>0</v>
      </c>
      <c r="R146" s="5">
        <v>0</v>
      </c>
      <c r="S146" s="5">
        <v>2</v>
      </c>
      <c r="T146" s="5">
        <v>31</v>
      </c>
      <c r="U146" s="5">
        <v>738</v>
      </c>
      <c r="W146">
        <v>5</v>
      </c>
      <c r="X146" s="1">
        <v>0</v>
      </c>
      <c r="Y146" s="1">
        <v>0</v>
      </c>
      <c r="Z146" s="1">
        <v>0</v>
      </c>
      <c r="AA146" s="1">
        <v>129</v>
      </c>
      <c r="AB146" s="1">
        <v>642</v>
      </c>
      <c r="AC146" s="1"/>
    </row>
    <row r="147" spans="1:29">
      <c r="A147">
        <v>1</v>
      </c>
      <c r="B147">
        <v>1</v>
      </c>
      <c r="C147" s="3">
        <v>668</v>
      </c>
      <c r="D147" s="3">
        <v>69</v>
      </c>
      <c r="E147" s="3">
        <v>1</v>
      </c>
      <c r="F147" s="3">
        <v>0</v>
      </c>
      <c r="G147" s="3">
        <v>0</v>
      </c>
      <c r="I147">
        <v>1</v>
      </c>
      <c r="J147" s="4">
        <v>663</v>
      </c>
      <c r="K147" s="4">
        <v>70</v>
      </c>
      <c r="L147" s="4">
        <v>5</v>
      </c>
      <c r="M147" s="4">
        <v>0</v>
      </c>
      <c r="N147" s="4">
        <v>0</v>
      </c>
      <c r="P147">
        <v>1</v>
      </c>
      <c r="Q147" s="5">
        <v>654</v>
      </c>
      <c r="R147" s="5">
        <v>61</v>
      </c>
      <c r="S147" s="5">
        <v>23</v>
      </c>
      <c r="T147" s="5">
        <v>0</v>
      </c>
      <c r="U147" s="5">
        <v>0</v>
      </c>
      <c r="W147">
        <v>1</v>
      </c>
      <c r="X147" s="1">
        <v>669</v>
      </c>
      <c r="Y147" s="1">
        <v>64</v>
      </c>
      <c r="Z147" s="1">
        <v>5</v>
      </c>
      <c r="AA147" s="1">
        <v>0</v>
      </c>
      <c r="AB147" s="1">
        <v>0</v>
      </c>
      <c r="AC147" s="1"/>
    </row>
    <row r="148" spans="1:29">
      <c r="A148">
        <v>1</v>
      </c>
      <c r="B148">
        <v>2</v>
      </c>
      <c r="C148" s="3">
        <v>0</v>
      </c>
      <c r="D148" s="3">
        <v>756</v>
      </c>
      <c r="E148" s="3">
        <v>0</v>
      </c>
      <c r="F148" s="3">
        <v>0</v>
      </c>
      <c r="G148" s="3">
        <v>0</v>
      </c>
      <c r="I148">
        <v>2</v>
      </c>
      <c r="J148" s="4">
        <v>0</v>
      </c>
      <c r="K148" s="4">
        <v>754</v>
      </c>
      <c r="L148" s="4">
        <v>2</v>
      </c>
      <c r="M148" s="4">
        <v>0</v>
      </c>
      <c r="N148" s="4">
        <v>0</v>
      </c>
      <c r="P148">
        <v>2</v>
      </c>
      <c r="Q148" s="5">
        <v>18</v>
      </c>
      <c r="R148" s="5">
        <v>722</v>
      </c>
      <c r="S148" s="5">
        <v>16</v>
      </c>
      <c r="T148" s="5">
        <v>0</v>
      </c>
      <c r="U148" s="5">
        <v>0</v>
      </c>
      <c r="W148">
        <v>2</v>
      </c>
      <c r="X148" s="1">
        <v>0</v>
      </c>
      <c r="Y148" s="1">
        <v>754</v>
      </c>
      <c r="Z148" s="1">
        <v>2</v>
      </c>
      <c r="AA148" s="1">
        <v>0</v>
      </c>
      <c r="AB148" s="1">
        <v>0</v>
      </c>
      <c r="AC148" s="1"/>
    </row>
    <row r="149" spans="1:29">
      <c r="A149">
        <v>1</v>
      </c>
      <c r="B149">
        <v>3</v>
      </c>
      <c r="C149" s="3">
        <v>0</v>
      </c>
      <c r="D149" s="3">
        <v>55</v>
      </c>
      <c r="E149" s="3">
        <v>31</v>
      </c>
      <c r="F149" s="3">
        <v>0</v>
      </c>
      <c r="G149" s="3">
        <v>44</v>
      </c>
      <c r="I149">
        <v>3</v>
      </c>
      <c r="J149" s="4">
        <v>0</v>
      </c>
      <c r="K149" s="4">
        <v>33</v>
      </c>
      <c r="L149" s="4">
        <v>74</v>
      </c>
      <c r="M149" s="4">
        <v>6</v>
      </c>
      <c r="N149" s="4">
        <v>17</v>
      </c>
      <c r="P149">
        <v>3</v>
      </c>
      <c r="Q149" s="5">
        <v>0</v>
      </c>
      <c r="R149" s="5">
        <v>34</v>
      </c>
      <c r="S149" s="5">
        <v>55</v>
      </c>
      <c r="T149" s="5">
        <v>22</v>
      </c>
      <c r="U149" s="5">
        <v>19</v>
      </c>
      <c r="W149">
        <v>3</v>
      </c>
      <c r="X149" s="1">
        <v>0</v>
      </c>
      <c r="Y149" s="1">
        <v>32</v>
      </c>
      <c r="Z149" s="1">
        <v>81</v>
      </c>
      <c r="AA149" s="1">
        <v>14</v>
      </c>
      <c r="AB149" s="1">
        <v>3</v>
      </c>
      <c r="AC149" s="1"/>
    </row>
    <row r="150" spans="1:29">
      <c r="A150">
        <v>1</v>
      </c>
      <c r="B150">
        <v>4</v>
      </c>
      <c r="C150" s="3">
        <v>0</v>
      </c>
      <c r="D150" s="3">
        <v>0</v>
      </c>
      <c r="E150" s="3">
        <v>1</v>
      </c>
      <c r="F150" s="3">
        <v>0</v>
      </c>
      <c r="G150" s="3">
        <v>104</v>
      </c>
      <c r="I150">
        <v>4</v>
      </c>
      <c r="J150" s="4">
        <v>0</v>
      </c>
      <c r="K150" s="4">
        <v>0</v>
      </c>
      <c r="L150" s="4">
        <v>1</v>
      </c>
      <c r="M150" s="4">
        <v>41</v>
      </c>
      <c r="N150" s="4">
        <v>63</v>
      </c>
      <c r="P150">
        <v>4</v>
      </c>
      <c r="Q150" s="5">
        <v>0</v>
      </c>
      <c r="R150" s="5">
        <v>0</v>
      </c>
      <c r="S150" s="5">
        <v>0</v>
      </c>
      <c r="T150" s="5">
        <v>68</v>
      </c>
      <c r="U150" s="5">
        <v>37</v>
      </c>
      <c r="W150">
        <v>4</v>
      </c>
      <c r="X150" s="1">
        <v>0</v>
      </c>
      <c r="Y150" s="1">
        <v>0</v>
      </c>
      <c r="Z150" s="1">
        <v>1</v>
      </c>
      <c r="AA150" s="1">
        <v>84</v>
      </c>
      <c r="AB150" s="1">
        <v>20</v>
      </c>
      <c r="AC150" s="1"/>
    </row>
    <row r="151" spans="1:29">
      <c r="A151">
        <v>1</v>
      </c>
      <c r="B151">
        <v>5</v>
      </c>
      <c r="C151" s="3">
        <v>0</v>
      </c>
      <c r="D151" s="3">
        <v>0</v>
      </c>
      <c r="E151" s="3">
        <v>0</v>
      </c>
      <c r="F151" s="3">
        <v>0</v>
      </c>
      <c r="G151" s="3">
        <v>771</v>
      </c>
      <c r="I151">
        <v>5</v>
      </c>
      <c r="J151" s="4">
        <v>0</v>
      </c>
      <c r="K151" s="4">
        <v>0</v>
      </c>
      <c r="L151" s="4">
        <v>0</v>
      </c>
      <c r="M151" s="4">
        <v>30</v>
      </c>
      <c r="N151" s="4">
        <v>741</v>
      </c>
      <c r="P151">
        <v>5</v>
      </c>
      <c r="Q151" s="5">
        <v>0</v>
      </c>
      <c r="R151" s="5">
        <v>0</v>
      </c>
      <c r="S151" s="5">
        <v>0</v>
      </c>
      <c r="T151" s="5">
        <v>83</v>
      </c>
      <c r="U151" s="5">
        <v>688</v>
      </c>
      <c r="W151">
        <v>5</v>
      </c>
      <c r="X151" s="1">
        <v>0</v>
      </c>
      <c r="Y151" s="1">
        <v>0</v>
      </c>
      <c r="Z151" s="1">
        <v>0</v>
      </c>
      <c r="AA151" s="1">
        <v>104</v>
      </c>
      <c r="AB151" s="1">
        <v>667</v>
      </c>
      <c r="AC151" s="1"/>
    </row>
    <row r="152" spans="1:29">
      <c r="A152">
        <v>2</v>
      </c>
      <c r="B152">
        <v>1</v>
      </c>
      <c r="C152" s="3">
        <v>667</v>
      </c>
      <c r="D152" s="3">
        <v>71</v>
      </c>
      <c r="E152" s="3">
        <v>0</v>
      </c>
      <c r="F152" s="3">
        <v>0</v>
      </c>
      <c r="G152" s="3">
        <v>0</v>
      </c>
      <c r="I152">
        <v>1</v>
      </c>
      <c r="J152" s="4">
        <v>664</v>
      </c>
      <c r="K152" s="4">
        <v>74</v>
      </c>
      <c r="L152" s="4">
        <v>0</v>
      </c>
      <c r="M152" s="4">
        <v>0</v>
      </c>
      <c r="N152" s="4">
        <v>0</v>
      </c>
      <c r="P152">
        <v>1</v>
      </c>
      <c r="Q152" s="5">
        <v>665</v>
      </c>
      <c r="R152" s="5">
        <v>72</v>
      </c>
      <c r="S152" s="5">
        <v>1</v>
      </c>
      <c r="T152" s="5">
        <v>0</v>
      </c>
      <c r="U152" s="5">
        <v>0</v>
      </c>
      <c r="W152">
        <v>1</v>
      </c>
      <c r="X152" s="1">
        <v>666</v>
      </c>
      <c r="Y152" s="1">
        <v>70</v>
      </c>
      <c r="Z152" s="1">
        <v>2</v>
      </c>
      <c r="AA152" s="1">
        <v>0</v>
      </c>
      <c r="AB152" s="1">
        <v>0</v>
      </c>
      <c r="AC152" s="1"/>
    </row>
    <row r="153" spans="1:29">
      <c r="A153">
        <v>2</v>
      </c>
      <c r="B153">
        <v>2</v>
      </c>
      <c r="C153" s="3">
        <v>7</v>
      </c>
      <c r="D153" s="3">
        <v>749</v>
      </c>
      <c r="E153" s="3">
        <v>0</v>
      </c>
      <c r="F153" s="3">
        <v>0</v>
      </c>
      <c r="G153" s="3">
        <v>0</v>
      </c>
      <c r="I153">
        <v>2</v>
      </c>
      <c r="J153" s="4">
        <v>14</v>
      </c>
      <c r="K153" s="4">
        <v>742</v>
      </c>
      <c r="L153" s="4">
        <v>0</v>
      </c>
      <c r="M153" s="4">
        <v>0</v>
      </c>
      <c r="N153" s="4">
        <v>0</v>
      </c>
      <c r="P153">
        <v>2</v>
      </c>
      <c r="Q153" s="5">
        <v>17</v>
      </c>
      <c r="R153" s="5">
        <v>739</v>
      </c>
      <c r="S153" s="5">
        <v>0</v>
      </c>
      <c r="T153" s="5">
        <v>0</v>
      </c>
      <c r="U153" s="5">
        <v>0</v>
      </c>
      <c r="W153">
        <v>2</v>
      </c>
      <c r="X153" s="1">
        <v>13</v>
      </c>
      <c r="Y153" s="1">
        <v>743</v>
      </c>
      <c r="Z153" s="1">
        <v>0</v>
      </c>
      <c r="AA153" s="1">
        <v>0</v>
      </c>
      <c r="AB153" s="1">
        <v>0</v>
      </c>
      <c r="AC153" s="1"/>
    </row>
    <row r="154" spans="1:29">
      <c r="A154">
        <v>2</v>
      </c>
      <c r="B154">
        <v>3</v>
      </c>
      <c r="C154" s="3">
        <v>0</v>
      </c>
      <c r="D154" s="3">
        <v>50</v>
      </c>
      <c r="E154" s="3">
        <v>46</v>
      </c>
      <c r="F154" s="3">
        <v>0</v>
      </c>
      <c r="G154" s="3">
        <v>34</v>
      </c>
      <c r="I154">
        <v>3</v>
      </c>
      <c r="J154" s="4">
        <v>0</v>
      </c>
      <c r="K154" s="4">
        <v>41</v>
      </c>
      <c r="L154" s="4">
        <v>57</v>
      </c>
      <c r="M154" s="4">
        <v>23</v>
      </c>
      <c r="N154" s="4">
        <v>9</v>
      </c>
      <c r="P154">
        <v>3</v>
      </c>
      <c r="Q154" s="5">
        <v>0</v>
      </c>
      <c r="R154" s="5">
        <v>41</v>
      </c>
      <c r="S154" s="5">
        <v>44</v>
      </c>
      <c r="T154" s="5">
        <v>42</v>
      </c>
      <c r="U154" s="5">
        <v>3</v>
      </c>
      <c r="W154">
        <v>3</v>
      </c>
      <c r="X154" s="1">
        <v>0</v>
      </c>
      <c r="Y154" s="1">
        <v>35</v>
      </c>
      <c r="Z154" s="1">
        <v>69</v>
      </c>
      <c r="AA154" s="1">
        <v>24</v>
      </c>
      <c r="AB154" s="1">
        <v>2</v>
      </c>
      <c r="AC154" s="1"/>
    </row>
    <row r="155" spans="1:29">
      <c r="A155">
        <v>2</v>
      </c>
      <c r="B155">
        <v>4</v>
      </c>
      <c r="C155" s="3">
        <v>0</v>
      </c>
      <c r="D155" s="3">
        <v>0</v>
      </c>
      <c r="E155" s="3">
        <v>0</v>
      </c>
      <c r="F155" s="3">
        <v>3</v>
      </c>
      <c r="G155" s="3">
        <v>102</v>
      </c>
      <c r="I155">
        <v>4</v>
      </c>
      <c r="J155" s="4">
        <v>0</v>
      </c>
      <c r="K155" s="4">
        <v>0</v>
      </c>
      <c r="L155" s="4">
        <v>0</v>
      </c>
      <c r="M155" s="4">
        <v>65</v>
      </c>
      <c r="N155" s="4">
        <v>40</v>
      </c>
      <c r="P155">
        <v>4</v>
      </c>
      <c r="Q155" s="5">
        <v>0</v>
      </c>
      <c r="R155" s="5">
        <v>0</v>
      </c>
      <c r="S155" s="5">
        <v>0</v>
      </c>
      <c r="T155" s="5">
        <v>100</v>
      </c>
      <c r="U155" s="5">
        <v>5</v>
      </c>
      <c r="W155">
        <v>4</v>
      </c>
      <c r="X155" s="1">
        <v>0</v>
      </c>
      <c r="Y155" s="1">
        <v>0</v>
      </c>
      <c r="Z155" s="1">
        <v>0</v>
      </c>
      <c r="AA155" s="1">
        <v>104</v>
      </c>
      <c r="AB155" s="1">
        <v>1</v>
      </c>
      <c r="AC155" s="1"/>
    </row>
    <row r="156" spans="1:29">
      <c r="A156">
        <v>2</v>
      </c>
      <c r="B156">
        <v>5</v>
      </c>
      <c r="C156" s="3">
        <v>0</v>
      </c>
      <c r="D156" s="3">
        <v>0</v>
      </c>
      <c r="E156" s="3">
        <v>0</v>
      </c>
      <c r="F156" s="3">
        <v>2</v>
      </c>
      <c r="G156" s="3">
        <v>769</v>
      </c>
      <c r="I156">
        <v>5</v>
      </c>
      <c r="J156" s="4">
        <v>0</v>
      </c>
      <c r="K156" s="4">
        <v>0</v>
      </c>
      <c r="L156" s="4">
        <v>0</v>
      </c>
      <c r="M156" s="4">
        <v>27</v>
      </c>
      <c r="N156" s="4">
        <v>744</v>
      </c>
      <c r="P156">
        <v>5</v>
      </c>
      <c r="Q156" s="5">
        <v>0</v>
      </c>
      <c r="R156" s="5">
        <v>0</v>
      </c>
      <c r="S156" s="5">
        <v>0</v>
      </c>
      <c r="T156" s="5">
        <v>50</v>
      </c>
      <c r="U156" s="5">
        <v>721</v>
      </c>
      <c r="W156">
        <v>5</v>
      </c>
      <c r="X156" s="1">
        <v>0</v>
      </c>
      <c r="Y156" s="1">
        <v>0</v>
      </c>
      <c r="Z156" s="1">
        <v>0</v>
      </c>
      <c r="AA156" s="1">
        <v>106</v>
      </c>
      <c r="AB156" s="1">
        <v>665</v>
      </c>
      <c r="AC156" s="1"/>
    </row>
    <row r="157" spans="1:29">
      <c r="A157">
        <v>2</v>
      </c>
      <c r="B157">
        <v>1</v>
      </c>
      <c r="C157" s="3">
        <v>668</v>
      </c>
      <c r="D157" s="3">
        <v>70</v>
      </c>
      <c r="E157" s="3">
        <v>0</v>
      </c>
      <c r="F157" s="3">
        <v>0</v>
      </c>
      <c r="G157" s="3">
        <v>0</v>
      </c>
      <c r="I157">
        <v>1</v>
      </c>
      <c r="J157" s="4">
        <v>670</v>
      </c>
      <c r="K157" s="4">
        <v>68</v>
      </c>
      <c r="L157" s="4">
        <v>0</v>
      </c>
      <c r="M157" s="4">
        <v>0</v>
      </c>
      <c r="N157" s="4">
        <v>0</v>
      </c>
      <c r="P157">
        <v>1</v>
      </c>
      <c r="Q157" s="5">
        <v>672</v>
      </c>
      <c r="R157" s="5">
        <v>66</v>
      </c>
      <c r="S157" s="5">
        <v>0</v>
      </c>
      <c r="T157" s="5">
        <v>0</v>
      </c>
      <c r="U157" s="5">
        <v>0</v>
      </c>
      <c r="W157">
        <v>1</v>
      </c>
      <c r="X157" s="1">
        <v>666</v>
      </c>
      <c r="Y157" s="1">
        <v>71</v>
      </c>
      <c r="Z157" s="1">
        <v>1</v>
      </c>
      <c r="AA157" s="1">
        <v>0</v>
      </c>
      <c r="AB157" s="1">
        <v>0</v>
      </c>
      <c r="AC157" s="1"/>
    </row>
    <row r="158" spans="1:29">
      <c r="A158">
        <v>2</v>
      </c>
      <c r="B158">
        <v>2</v>
      </c>
      <c r="C158" s="3">
        <v>34</v>
      </c>
      <c r="D158" s="3">
        <v>722</v>
      </c>
      <c r="E158" s="3">
        <v>0</v>
      </c>
      <c r="F158" s="3">
        <v>0</v>
      </c>
      <c r="G158" s="3">
        <v>0</v>
      </c>
      <c r="I158">
        <v>2</v>
      </c>
      <c r="J158" s="4">
        <v>0</v>
      </c>
      <c r="K158" s="4">
        <v>756</v>
      </c>
      <c r="L158" s="4">
        <v>0</v>
      </c>
      <c r="M158" s="4">
        <v>0</v>
      </c>
      <c r="N158" s="4">
        <v>0</v>
      </c>
      <c r="P158">
        <v>2</v>
      </c>
      <c r="Q158" s="5">
        <v>0</v>
      </c>
      <c r="R158" s="5">
        <v>750</v>
      </c>
      <c r="S158" s="5">
        <v>6</v>
      </c>
      <c r="T158" s="5">
        <v>0</v>
      </c>
      <c r="U158" s="5">
        <v>0</v>
      </c>
      <c r="W158">
        <v>2</v>
      </c>
      <c r="X158" s="1">
        <v>22</v>
      </c>
      <c r="Y158" s="1">
        <v>734</v>
      </c>
      <c r="Z158" s="1">
        <v>0</v>
      </c>
      <c r="AA158" s="1">
        <v>0</v>
      </c>
      <c r="AB158" s="1">
        <v>0</v>
      </c>
      <c r="AC158" s="1"/>
    </row>
    <row r="159" spans="1:29">
      <c r="A159">
        <v>2</v>
      </c>
      <c r="B159">
        <v>3</v>
      </c>
      <c r="C159" s="3">
        <v>0</v>
      </c>
      <c r="D159" s="3">
        <v>58</v>
      </c>
      <c r="E159" s="3">
        <v>32</v>
      </c>
      <c r="F159" s="3">
        <v>0</v>
      </c>
      <c r="G159" s="3">
        <v>40</v>
      </c>
      <c r="I159">
        <v>3</v>
      </c>
      <c r="J159" s="4">
        <v>0</v>
      </c>
      <c r="K159" s="4">
        <v>55</v>
      </c>
      <c r="L159" s="4">
        <v>32</v>
      </c>
      <c r="M159" s="4">
        <v>14</v>
      </c>
      <c r="N159" s="4">
        <v>29</v>
      </c>
      <c r="P159">
        <v>3</v>
      </c>
      <c r="Q159" s="5">
        <v>0</v>
      </c>
      <c r="R159" s="5">
        <v>51</v>
      </c>
      <c r="S159" s="5">
        <v>26</v>
      </c>
      <c r="T159" s="5">
        <v>27</v>
      </c>
      <c r="U159" s="5">
        <v>26</v>
      </c>
      <c r="W159">
        <v>3</v>
      </c>
      <c r="X159" s="1">
        <v>0</v>
      </c>
      <c r="Y159" s="1">
        <v>38</v>
      </c>
      <c r="Z159" s="1">
        <v>51</v>
      </c>
      <c r="AA159" s="1">
        <v>36</v>
      </c>
      <c r="AB159" s="1">
        <v>5</v>
      </c>
      <c r="AC159" s="1"/>
    </row>
    <row r="160" spans="1:29">
      <c r="A160">
        <v>2</v>
      </c>
      <c r="B160">
        <v>4</v>
      </c>
      <c r="C160" s="3">
        <v>0</v>
      </c>
      <c r="D160" s="3">
        <v>0</v>
      </c>
      <c r="E160" s="3">
        <v>0</v>
      </c>
      <c r="F160" s="3">
        <v>3</v>
      </c>
      <c r="G160" s="3">
        <v>102</v>
      </c>
      <c r="I160">
        <v>4</v>
      </c>
      <c r="J160" s="4">
        <v>0</v>
      </c>
      <c r="K160" s="4">
        <v>0</v>
      </c>
      <c r="L160" s="4">
        <v>0</v>
      </c>
      <c r="M160" s="4">
        <v>55</v>
      </c>
      <c r="N160" s="4">
        <v>50</v>
      </c>
      <c r="P160">
        <v>4</v>
      </c>
      <c r="Q160" s="5">
        <v>0</v>
      </c>
      <c r="R160" s="5">
        <v>0</v>
      </c>
      <c r="S160" s="5">
        <v>0</v>
      </c>
      <c r="T160" s="5">
        <v>73</v>
      </c>
      <c r="U160" s="5">
        <v>32</v>
      </c>
      <c r="W160">
        <v>4</v>
      </c>
      <c r="X160" s="1">
        <v>0</v>
      </c>
      <c r="Y160" s="1">
        <v>0</v>
      </c>
      <c r="Z160" s="1">
        <v>0</v>
      </c>
      <c r="AA160" s="1">
        <v>97</v>
      </c>
      <c r="AB160" s="1">
        <v>8</v>
      </c>
      <c r="AC160" s="1"/>
    </row>
    <row r="161" spans="1:29">
      <c r="A161">
        <v>2</v>
      </c>
      <c r="B161">
        <v>5</v>
      </c>
      <c r="C161" s="3">
        <v>0</v>
      </c>
      <c r="D161" s="3">
        <v>0</v>
      </c>
      <c r="E161" s="3">
        <v>0</v>
      </c>
      <c r="F161" s="3">
        <v>2</v>
      </c>
      <c r="G161" s="3">
        <v>769</v>
      </c>
      <c r="I161">
        <v>5</v>
      </c>
      <c r="J161" s="4">
        <v>0</v>
      </c>
      <c r="K161" s="4">
        <v>0</v>
      </c>
      <c r="L161" s="4">
        <v>0</v>
      </c>
      <c r="M161" s="4">
        <v>28</v>
      </c>
      <c r="N161" s="4">
        <v>743</v>
      </c>
      <c r="P161">
        <v>5</v>
      </c>
      <c r="Q161" s="5">
        <v>0</v>
      </c>
      <c r="R161" s="5">
        <v>0</v>
      </c>
      <c r="S161" s="5">
        <v>0</v>
      </c>
      <c r="T161" s="5">
        <v>46</v>
      </c>
      <c r="U161" s="5">
        <v>725</v>
      </c>
      <c r="W161">
        <v>5</v>
      </c>
      <c r="X161" s="1">
        <v>0</v>
      </c>
      <c r="Y161" s="1">
        <v>0</v>
      </c>
      <c r="Z161" s="1">
        <v>0</v>
      </c>
      <c r="AA161" s="1">
        <v>143</v>
      </c>
      <c r="AB161" s="1">
        <v>628</v>
      </c>
      <c r="AC161" s="1"/>
    </row>
    <row r="162" spans="1:29">
      <c r="A162">
        <v>2</v>
      </c>
      <c r="B162">
        <v>1</v>
      </c>
      <c r="C162" s="3">
        <v>669</v>
      </c>
      <c r="D162" s="3">
        <v>69</v>
      </c>
      <c r="E162" s="3">
        <v>0</v>
      </c>
      <c r="F162" s="3">
        <v>0</v>
      </c>
      <c r="G162" s="3">
        <v>0</v>
      </c>
      <c r="I162">
        <v>1</v>
      </c>
      <c r="J162" s="4">
        <v>667</v>
      </c>
      <c r="K162" s="4">
        <v>70</v>
      </c>
      <c r="L162" s="4">
        <v>1</v>
      </c>
      <c r="M162" s="4">
        <v>0</v>
      </c>
      <c r="N162" s="4">
        <v>0</v>
      </c>
      <c r="P162">
        <v>1</v>
      </c>
      <c r="Q162" s="5">
        <v>662</v>
      </c>
      <c r="R162" s="5">
        <v>68</v>
      </c>
      <c r="S162" s="5">
        <v>8</v>
      </c>
      <c r="T162" s="5">
        <v>0</v>
      </c>
      <c r="U162" s="5">
        <v>0</v>
      </c>
      <c r="W162">
        <v>1</v>
      </c>
      <c r="X162" s="1">
        <v>670</v>
      </c>
      <c r="Y162" s="1">
        <v>63</v>
      </c>
      <c r="Z162" s="1">
        <v>5</v>
      </c>
      <c r="AA162" s="1">
        <v>0</v>
      </c>
      <c r="AB162" s="1">
        <v>0</v>
      </c>
      <c r="AC162" s="1"/>
    </row>
    <row r="163" spans="1:29">
      <c r="A163">
        <v>2</v>
      </c>
      <c r="B163">
        <v>2</v>
      </c>
      <c r="C163" s="3">
        <v>21</v>
      </c>
      <c r="D163" s="3">
        <v>735</v>
      </c>
      <c r="E163" s="3">
        <v>0</v>
      </c>
      <c r="F163" s="3">
        <v>0</v>
      </c>
      <c r="G163" s="3">
        <v>0</v>
      </c>
      <c r="I163">
        <v>2</v>
      </c>
      <c r="J163" s="4">
        <v>11</v>
      </c>
      <c r="K163" s="4">
        <v>745</v>
      </c>
      <c r="L163" s="4">
        <v>0</v>
      </c>
      <c r="M163" s="4">
        <v>0</v>
      </c>
      <c r="N163" s="4">
        <v>0</v>
      </c>
      <c r="P163">
        <v>2</v>
      </c>
      <c r="Q163" s="5">
        <v>0</v>
      </c>
      <c r="R163" s="5">
        <v>752</v>
      </c>
      <c r="S163" s="5">
        <v>4</v>
      </c>
      <c r="T163" s="5">
        <v>0</v>
      </c>
      <c r="U163" s="5">
        <v>0</v>
      </c>
      <c r="W163">
        <v>2</v>
      </c>
      <c r="X163" s="1">
        <v>10</v>
      </c>
      <c r="Y163" s="1">
        <v>745</v>
      </c>
      <c r="Z163" s="1">
        <v>1</v>
      </c>
      <c r="AA163" s="1">
        <v>0</v>
      </c>
      <c r="AB163" s="1">
        <v>0</v>
      </c>
      <c r="AC163" s="1"/>
    </row>
    <row r="164" spans="1:29">
      <c r="A164">
        <v>2</v>
      </c>
      <c r="B164">
        <v>3</v>
      </c>
      <c r="C164" s="3">
        <v>0</v>
      </c>
      <c r="D164" s="3">
        <v>64</v>
      </c>
      <c r="E164" s="3">
        <v>32</v>
      </c>
      <c r="F164" s="3">
        <v>0</v>
      </c>
      <c r="G164" s="3">
        <v>34</v>
      </c>
      <c r="I164">
        <v>3</v>
      </c>
      <c r="J164" s="4">
        <v>0</v>
      </c>
      <c r="K164" s="4">
        <v>44</v>
      </c>
      <c r="L164" s="4">
        <v>53</v>
      </c>
      <c r="M164" s="4">
        <v>29</v>
      </c>
      <c r="N164" s="4">
        <v>4</v>
      </c>
      <c r="P164">
        <v>3</v>
      </c>
      <c r="Q164" s="5">
        <v>0</v>
      </c>
      <c r="R164" s="5">
        <v>42</v>
      </c>
      <c r="S164" s="5">
        <v>46</v>
      </c>
      <c r="T164" s="5">
        <v>39</v>
      </c>
      <c r="U164" s="5">
        <v>3</v>
      </c>
      <c r="W164">
        <v>3</v>
      </c>
      <c r="X164" s="1">
        <v>0</v>
      </c>
      <c r="Y164" s="1">
        <v>25</v>
      </c>
      <c r="Z164" s="1">
        <v>81</v>
      </c>
      <c r="AA164" s="1">
        <v>18</v>
      </c>
      <c r="AB164" s="1">
        <v>6</v>
      </c>
      <c r="AC164" s="1"/>
    </row>
    <row r="165" spans="1:29">
      <c r="A165">
        <v>2</v>
      </c>
      <c r="B165">
        <v>4</v>
      </c>
      <c r="C165" s="3">
        <v>0</v>
      </c>
      <c r="D165" s="3">
        <v>0</v>
      </c>
      <c r="E165" s="3">
        <v>0</v>
      </c>
      <c r="F165" s="3">
        <v>14</v>
      </c>
      <c r="G165" s="3">
        <v>91</v>
      </c>
      <c r="I165">
        <v>4</v>
      </c>
      <c r="J165" s="4">
        <v>0</v>
      </c>
      <c r="K165" s="4">
        <v>0</v>
      </c>
      <c r="L165" s="4">
        <v>0</v>
      </c>
      <c r="M165" s="4">
        <v>72</v>
      </c>
      <c r="N165" s="4">
        <v>33</v>
      </c>
      <c r="P165">
        <v>4</v>
      </c>
      <c r="Q165" s="5">
        <v>0</v>
      </c>
      <c r="R165" s="5">
        <v>0</v>
      </c>
      <c r="S165" s="5">
        <v>0</v>
      </c>
      <c r="T165" s="5">
        <v>102</v>
      </c>
      <c r="U165" s="5">
        <v>3</v>
      </c>
      <c r="W165">
        <v>4</v>
      </c>
      <c r="X165" s="1">
        <v>0</v>
      </c>
      <c r="Y165" s="1">
        <v>0</v>
      </c>
      <c r="Z165" s="1">
        <v>0</v>
      </c>
      <c r="AA165" s="1">
        <v>95</v>
      </c>
      <c r="AB165" s="1">
        <v>10</v>
      </c>
      <c r="AC165" s="1"/>
    </row>
    <row r="166" spans="1:29">
      <c r="A166">
        <v>2</v>
      </c>
      <c r="B166">
        <v>5</v>
      </c>
      <c r="C166" s="3">
        <v>0</v>
      </c>
      <c r="D166" s="3">
        <v>0</v>
      </c>
      <c r="E166" s="3">
        <v>0</v>
      </c>
      <c r="F166" s="3">
        <v>3</v>
      </c>
      <c r="G166" s="3">
        <v>768</v>
      </c>
      <c r="I166">
        <v>5</v>
      </c>
      <c r="J166" s="4">
        <v>0</v>
      </c>
      <c r="K166" s="4">
        <v>0</v>
      </c>
      <c r="L166" s="4">
        <v>0</v>
      </c>
      <c r="M166" s="4">
        <v>31</v>
      </c>
      <c r="N166" s="4">
        <v>740</v>
      </c>
      <c r="P166">
        <v>5</v>
      </c>
      <c r="Q166" s="5">
        <v>0</v>
      </c>
      <c r="R166" s="5">
        <v>0</v>
      </c>
      <c r="S166" s="5">
        <v>0</v>
      </c>
      <c r="T166" s="5">
        <v>50</v>
      </c>
      <c r="U166" s="5">
        <v>721</v>
      </c>
      <c r="W166">
        <v>5</v>
      </c>
      <c r="X166" s="1">
        <v>0</v>
      </c>
      <c r="Y166" s="1">
        <v>0</v>
      </c>
      <c r="Z166" s="1">
        <v>0</v>
      </c>
      <c r="AA166" s="1">
        <v>100</v>
      </c>
      <c r="AB166" s="1">
        <v>671</v>
      </c>
      <c r="AC166" s="1"/>
    </row>
    <row r="167" spans="1:29">
      <c r="A167">
        <v>2</v>
      </c>
      <c r="B167">
        <v>1</v>
      </c>
      <c r="C167" s="3">
        <v>677</v>
      </c>
      <c r="D167" s="3">
        <v>61</v>
      </c>
      <c r="E167" s="3">
        <v>0</v>
      </c>
      <c r="F167" s="3">
        <v>0</v>
      </c>
      <c r="G167" s="3">
        <v>0</v>
      </c>
      <c r="I167">
        <v>1</v>
      </c>
      <c r="J167" s="4">
        <v>669</v>
      </c>
      <c r="K167" s="4">
        <v>66</v>
      </c>
      <c r="L167" s="4">
        <v>3</v>
      </c>
      <c r="M167" s="4">
        <v>0</v>
      </c>
      <c r="N167" s="4">
        <v>0</v>
      </c>
      <c r="P167">
        <v>1</v>
      </c>
      <c r="Q167" s="5">
        <v>664</v>
      </c>
      <c r="R167" s="5">
        <v>74</v>
      </c>
      <c r="S167" s="5">
        <v>0</v>
      </c>
      <c r="T167" s="5">
        <v>0</v>
      </c>
      <c r="U167" s="5">
        <v>0</v>
      </c>
      <c r="W167">
        <v>1</v>
      </c>
      <c r="X167" s="1">
        <v>673</v>
      </c>
      <c r="Y167" s="1">
        <v>62</v>
      </c>
      <c r="Z167" s="1">
        <v>3</v>
      </c>
      <c r="AA167" s="1">
        <v>0</v>
      </c>
      <c r="AB167" s="1">
        <v>0</v>
      </c>
      <c r="AC167" s="1"/>
    </row>
    <row r="168" spans="1:29">
      <c r="A168">
        <v>2</v>
      </c>
      <c r="B168">
        <v>2</v>
      </c>
      <c r="C168" s="3">
        <v>87</v>
      </c>
      <c r="D168" s="3">
        <v>669</v>
      </c>
      <c r="E168" s="3">
        <v>0</v>
      </c>
      <c r="F168" s="3">
        <v>0</v>
      </c>
      <c r="G168" s="3">
        <v>0</v>
      </c>
      <c r="I168">
        <v>2</v>
      </c>
      <c r="J168" s="4">
        <v>60</v>
      </c>
      <c r="K168" s="4">
        <v>696</v>
      </c>
      <c r="L168" s="4">
        <v>0</v>
      </c>
      <c r="M168" s="4">
        <v>0</v>
      </c>
      <c r="N168" s="4">
        <v>0</v>
      </c>
      <c r="P168">
        <v>2</v>
      </c>
      <c r="Q168" s="5">
        <v>29</v>
      </c>
      <c r="R168" s="5">
        <v>727</v>
      </c>
      <c r="S168" s="5">
        <v>0</v>
      </c>
      <c r="T168" s="5">
        <v>0</v>
      </c>
      <c r="U168" s="5">
        <v>0</v>
      </c>
      <c r="W168">
        <v>2</v>
      </c>
      <c r="X168" s="1">
        <v>72</v>
      </c>
      <c r="Y168" s="1">
        <v>684</v>
      </c>
      <c r="Z168" s="1">
        <v>0</v>
      </c>
      <c r="AA168" s="1">
        <v>0</v>
      </c>
      <c r="AB168" s="1">
        <v>0</v>
      </c>
      <c r="AC168" s="1"/>
    </row>
    <row r="169" spans="1:29">
      <c r="A169">
        <v>2</v>
      </c>
      <c r="B169">
        <v>3</v>
      </c>
      <c r="C169" s="3">
        <v>4</v>
      </c>
      <c r="D169" s="3">
        <v>50</v>
      </c>
      <c r="E169" s="3">
        <v>45</v>
      </c>
      <c r="F169" s="3">
        <v>2</v>
      </c>
      <c r="G169" s="3">
        <v>29</v>
      </c>
      <c r="I169">
        <v>3</v>
      </c>
      <c r="J169" s="4">
        <v>3</v>
      </c>
      <c r="K169" s="4">
        <v>33</v>
      </c>
      <c r="L169" s="4">
        <v>61</v>
      </c>
      <c r="M169" s="4">
        <v>24</v>
      </c>
      <c r="N169" s="4">
        <v>9</v>
      </c>
      <c r="P169">
        <v>3</v>
      </c>
      <c r="Q169" s="5">
        <v>0</v>
      </c>
      <c r="R169" s="5">
        <v>46</v>
      </c>
      <c r="S169" s="5">
        <v>76</v>
      </c>
      <c r="T169" s="5">
        <v>5</v>
      </c>
      <c r="U169" s="5">
        <v>3</v>
      </c>
      <c r="W169">
        <v>3</v>
      </c>
      <c r="X169" s="1">
        <v>3</v>
      </c>
      <c r="Y169" s="1">
        <v>28</v>
      </c>
      <c r="Z169" s="1">
        <v>67</v>
      </c>
      <c r="AA169" s="1">
        <v>29</v>
      </c>
      <c r="AB169" s="1">
        <v>3</v>
      </c>
      <c r="AC169" s="1"/>
    </row>
    <row r="170" spans="1:29">
      <c r="A170">
        <v>2</v>
      </c>
      <c r="B170">
        <v>4</v>
      </c>
      <c r="C170" s="3">
        <v>0</v>
      </c>
      <c r="D170" s="3">
        <v>0</v>
      </c>
      <c r="E170" s="3">
        <v>0</v>
      </c>
      <c r="F170" s="3">
        <v>3</v>
      </c>
      <c r="G170" s="3">
        <v>102</v>
      </c>
      <c r="I170">
        <v>4</v>
      </c>
      <c r="J170" s="4">
        <v>0</v>
      </c>
      <c r="K170" s="4">
        <v>0</v>
      </c>
      <c r="L170" s="4">
        <v>0</v>
      </c>
      <c r="M170" s="4">
        <v>62</v>
      </c>
      <c r="N170" s="4">
        <v>43</v>
      </c>
      <c r="P170">
        <v>4</v>
      </c>
      <c r="Q170" s="5">
        <v>0</v>
      </c>
      <c r="R170" s="5">
        <v>0</v>
      </c>
      <c r="S170" s="5">
        <v>3</v>
      </c>
      <c r="T170" s="5">
        <v>79</v>
      </c>
      <c r="U170" s="5">
        <v>23</v>
      </c>
      <c r="W170">
        <v>4</v>
      </c>
      <c r="X170" s="1">
        <v>0</v>
      </c>
      <c r="Y170" s="1">
        <v>0</v>
      </c>
      <c r="Z170" s="1">
        <v>0</v>
      </c>
      <c r="AA170" s="1">
        <v>104</v>
      </c>
      <c r="AB170" s="1">
        <v>1</v>
      </c>
      <c r="AC170" s="1"/>
    </row>
    <row r="171" spans="1:29">
      <c r="A171">
        <v>2</v>
      </c>
      <c r="B171">
        <v>5</v>
      </c>
      <c r="C171" s="3">
        <v>0</v>
      </c>
      <c r="D171" s="3">
        <v>0</v>
      </c>
      <c r="E171" s="3">
        <v>0</v>
      </c>
      <c r="F171" s="3">
        <v>1</v>
      </c>
      <c r="G171" s="3">
        <v>770</v>
      </c>
      <c r="I171">
        <v>5</v>
      </c>
      <c r="J171" s="4">
        <v>0</v>
      </c>
      <c r="K171" s="4">
        <v>0</v>
      </c>
      <c r="L171" s="4">
        <v>0</v>
      </c>
      <c r="M171" s="4">
        <v>28</v>
      </c>
      <c r="N171" s="4">
        <v>743</v>
      </c>
      <c r="P171">
        <v>5</v>
      </c>
      <c r="Q171" s="5">
        <v>0</v>
      </c>
      <c r="R171" s="5">
        <v>0</v>
      </c>
      <c r="S171" s="5">
        <v>0</v>
      </c>
      <c r="T171" s="5">
        <v>47</v>
      </c>
      <c r="U171" s="5">
        <v>724</v>
      </c>
      <c r="W171">
        <v>5</v>
      </c>
      <c r="X171" s="1">
        <v>0</v>
      </c>
      <c r="Y171" s="1">
        <v>0</v>
      </c>
      <c r="Z171" s="1">
        <v>0</v>
      </c>
      <c r="AA171" s="1">
        <v>104</v>
      </c>
      <c r="AB171" s="1">
        <v>667</v>
      </c>
      <c r="AC171" s="1"/>
    </row>
    <row r="172" spans="1:29">
      <c r="A172">
        <v>2</v>
      </c>
      <c r="B172">
        <v>1</v>
      </c>
      <c r="C172" s="3">
        <v>671</v>
      </c>
      <c r="D172" s="3">
        <v>67</v>
      </c>
      <c r="E172" s="3">
        <v>0</v>
      </c>
      <c r="F172" s="3">
        <v>0</v>
      </c>
      <c r="G172" s="3">
        <v>0</v>
      </c>
      <c r="I172">
        <v>1</v>
      </c>
      <c r="J172" s="4">
        <v>670</v>
      </c>
      <c r="K172" s="4">
        <v>68</v>
      </c>
      <c r="L172" s="4">
        <v>0</v>
      </c>
      <c r="M172" s="4">
        <v>0</v>
      </c>
      <c r="N172" s="4">
        <v>0</v>
      </c>
      <c r="P172">
        <v>1</v>
      </c>
      <c r="Q172" s="5">
        <v>666</v>
      </c>
      <c r="R172" s="5">
        <v>71</v>
      </c>
      <c r="S172" s="5">
        <v>1</v>
      </c>
      <c r="T172" s="5">
        <v>0</v>
      </c>
      <c r="U172" s="5">
        <v>0</v>
      </c>
      <c r="W172">
        <v>1</v>
      </c>
      <c r="X172" s="1">
        <v>673</v>
      </c>
      <c r="Y172" s="1">
        <v>64</v>
      </c>
      <c r="Z172" s="1">
        <v>1</v>
      </c>
      <c r="AA172" s="1">
        <v>0</v>
      </c>
      <c r="AB172" s="1">
        <v>0</v>
      </c>
      <c r="AC172" s="1"/>
    </row>
    <row r="173" spans="1:29">
      <c r="A173">
        <v>2</v>
      </c>
      <c r="B173">
        <v>2</v>
      </c>
      <c r="C173" s="3">
        <v>54</v>
      </c>
      <c r="D173" s="3">
        <v>702</v>
      </c>
      <c r="E173" s="3">
        <v>0</v>
      </c>
      <c r="F173" s="3">
        <v>0</v>
      </c>
      <c r="G173" s="3">
        <v>0</v>
      </c>
      <c r="I173">
        <v>2</v>
      </c>
      <c r="J173" s="4">
        <v>49</v>
      </c>
      <c r="K173" s="4">
        <v>707</v>
      </c>
      <c r="L173" s="4">
        <v>0</v>
      </c>
      <c r="M173" s="4">
        <v>0</v>
      </c>
      <c r="N173" s="4">
        <v>0</v>
      </c>
      <c r="P173">
        <v>2</v>
      </c>
      <c r="Q173" s="5">
        <v>31</v>
      </c>
      <c r="R173" s="5">
        <v>725</v>
      </c>
      <c r="S173" s="5">
        <v>0</v>
      </c>
      <c r="T173" s="5">
        <v>0</v>
      </c>
      <c r="U173" s="5">
        <v>0</v>
      </c>
      <c r="W173">
        <v>2</v>
      </c>
      <c r="X173" s="1">
        <v>34</v>
      </c>
      <c r="Y173" s="1">
        <v>722</v>
      </c>
      <c r="Z173" s="1">
        <v>0</v>
      </c>
      <c r="AA173" s="1">
        <v>0</v>
      </c>
      <c r="AB173" s="1">
        <v>0</v>
      </c>
      <c r="AC173" s="1"/>
    </row>
    <row r="174" spans="1:29">
      <c r="A174">
        <v>2</v>
      </c>
      <c r="B174">
        <v>3</v>
      </c>
      <c r="C174" s="3">
        <v>0</v>
      </c>
      <c r="D174" s="3">
        <v>55</v>
      </c>
      <c r="E174" s="3">
        <v>31</v>
      </c>
      <c r="F174" s="3">
        <v>0</v>
      </c>
      <c r="G174" s="3">
        <v>44</v>
      </c>
      <c r="I174">
        <v>3</v>
      </c>
      <c r="J174" s="4">
        <v>0</v>
      </c>
      <c r="K174" s="4">
        <v>42</v>
      </c>
      <c r="L174" s="4">
        <v>49</v>
      </c>
      <c r="M174" s="4">
        <v>21</v>
      </c>
      <c r="N174" s="4">
        <v>18</v>
      </c>
      <c r="P174">
        <v>3</v>
      </c>
      <c r="Q174" s="5">
        <v>0</v>
      </c>
      <c r="R174" s="5">
        <v>29</v>
      </c>
      <c r="S174" s="5">
        <v>51</v>
      </c>
      <c r="T174" s="5">
        <v>48</v>
      </c>
      <c r="U174" s="5">
        <v>2</v>
      </c>
      <c r="W174">
        <v>3</v>
      </c>
      <c r="X174" s="1">
        <v>0</v>
      </c>
      <c r="Y174" s="1">
        <v>35</v>
      </c>
      <c r="Z174" s="1">
        <v>56</v>
      </c>
      <c r="AA174" s="1">
        <v>39</v>
      </c>
      <c r="AB174" s="1">
        <v>0</v>
      </c>
      <c r="AC174" s="1"/>
    </row>
    <row r="175" spans="1:29">
      <c r="A175">
        <v>2</v>
      </c>
      <c r="B175">
        <v>4</v>
      </c>
      <c r="C175" s="3">
        <v>0</v>
      </c>
      <c r="D175" s="3">
        <v>0</v>
      </c>
      <c r="E175" s="3">
        <v>0</v>
      </c>
      <c r="F175" s="3">
        <v>0</v>
      </c>
      <c r="G175" s="3">
        <v>105</v>
      </c>
      <c r="I175">
        <v>4</v>
      </c>
      <c r="J175" s="4">
        <v>0</v>
      </c>
      <c r="K175" s="4">
        <v>0</v>
      </c>
      <c r="L175" s="4">
        <v>0</v>
      </c>
      <c r="M175" s="4">
        <v>5</v>
      </c>
      <c r="N175" s="4">
        <v>100</v>
      </c>
      <c r="P175">
        <v>4</v>
      </c>
      <c r="Q175" s="5">
        <v>0</v>
      </c>
      <c r="R175" s="5">
        <v>0</v>
      </c>
      <c r="S175" s="5">
        <v>0</v>
      </c>
      <c r="T175" s="5">
        <v>48</v>
      </c>
      <c r="U175" s="5">
        <v>57</v>
      </c>
      <c r="W175">
        <v>4</v>
      </c>
      <c r="X175" s="1">
        <v>0</v>
      </c>
      <c r="Y175" s="1">
        <v>0</v>
      </c>
      <c r="Z175" s="1">
        <v>0</v>
      </c>
      <c r="AA175" s="1">
        <v>105</v>
      </c>
      <c r="AB175" s="1">
        <v>0</v>
      </c>
      <c r="AC175" s="1"/>
    </row>
    <row r="176" spans="1:29">
      <c r="A176">
        <v>2</v>
      </c>
      <c r="B176">
        <v>5</v>
      </c>
      <c r="C176" s="3">
        <v>0</v>
      </c>
      <c r="D176" s="3">
        <v>0</v>
      </c>
      <c r="E176" s="3">
        <v>0</v>
      </c>
      <c r="F176" s="3">
        <v>0</v>
      </c>
      <c r="G176" s="3">
        <v>771</v>
      </c>
      <c r="I176">
        <v>5</v>
      </c>
      <c r="J176" s="4">
        <v>0</v>
      </c>
      <c r="K176" s="4">
        <v>0</v>
      </c>
      <c r="L176" s="4">
        <v>0</v>
      </c>
      <c r="M176" s="4">
        <v>2</v>
      </c>
      <c r="N176" s="4">
        <v>769</v>
      </c>
      <c r="P176">
        <v>5</v>
      </c>
      <c r="Q176" s="5">
        <v>0</v>
      </c>
      <c r="R176" s="5">
        <v>0</v>
      </c>
      <c r="S176" s="5">
        <v>0</v>
      </c>
      <c r="T176" s="5">
        <v>14</v>
      </c>
      <c r="U176" s="5">
        <v>757</v>
      </c>
      <c r="W176">
        <v>5</v>
      </c>
      <c r="X176" s="1">
        <v>0</v>
      </c>
      <c r="Y176" s="1">
        <v>0</v>
      </c>
      <c r="Z176" s="1">
        <v>0</v>
      </c>
      <c r="AA176" s="1">
        <v>106</v>
      </c>
      <c r="AB176" s="1">
        <v>665</v>
      </c>
      <c r="AC176" s="1"/>
    </row>
    <row r="177" spans="1:29">
      <c r="A177">
        <v>2</v>
      </c>
      <c r="B177">
        <v>1</v>
      </c>
      <c r="C177" s="3">
        <v>679</v>
      </c>
      <c r="D177" s="3">
        <v>59</v>
      </c>
      <c r="E177" s="3">
        <v>0</v>
      </c>
      <c r="F177" s="3">
        <v>0</v>
      </c>
      <c r="G177" s="3">
        <v>0</v>
      </c>
      <c r="I177">
        <v>1</v>
      </c>
      <c r="J177" s="4">
        <v>670</v>
      </c>
      <c r="K177" s="4">
        <v>67</v>
      </c>
      <c r="L177" s="4">
        <v>1</v>
      </c>
      <c r="M177" s="4">
        <v>0</v>
      </c>
      <c r="N177" s="4">
        <v>0</v>
      </c>
      <c r="P177">
        <v>1</v>
      </c>
      <c r="Q177" s="5">
        <v>675</v>
      </c>
      <c r="R177" s="5">
        <v>61</v>
      </c>
      <c r="S177" s="5">
        <v>2</v>
      </c>
      <c r="T177" s="5">
        <v>0</v>
      </c>
      <c r="U177" s="5">
        <v>0</v>
      </c>
      <c r="W177">
        <v>1</v>
      </c>
      <c r="X177" s="1">
        <v>678</v>
      </c>
      <c r="Y177" s="1">
        <v>57</v>
      </c>
      <c r="Z177" s="1">
        <v>3</v>
      </c>
      <c r="AA177" s="1">
        <v>0</v>
      </c>
      <c r="AB177" s="1">
        <v>0</v>
      </c>
      <c r="AC177" s="1"/>
    </row>
    <row r="178" spans="1:29">
      <c r="A178">
        <v>2</v>
      </c>
      <c r="B178">
        <v>2</v>
      </c>
      <c r="C178" s="3">
        <v>33</v>
      </c>
      <c r="D178" s="3">
        <v>723</v>
      </c>
      <c r="E178" s="3">
        <v>0</v>
      </c>
      <c r="F178" s="3">
        <v>0</v>
      </c>
      <c r="G178" s="3">
        <v>0</v>
      </c>
      <c r="I178">
        <v>2</v>
      </c>
      <c r="J178" s="4">
        <v>41</v>
      </c>
      <c r="K178" s="4">
        <v>715</v>
      </c>
      <c r="L178" s="4">
        <v>0</v>
      </c>
      <c r="M178" s="4">
        <v>0</v>
      </c>
      <c r="N178" s="4">
        <v>0</v>
      </c>
      <c r="P178">
        <v>2</v>
      </c>
      <c r="Q178" s="5">
        <v>113</v>
      </c>
      <c r="R178" s="5">
        <v>643</v>
      </c>
      <c r="S178" s="5">
        <v>0</v>
      </c>
      <c r="T178" s="5">
        <v>0</v>
      </c>
      <c r="U178" s="5">
        <v>0</v>
      </c>
      <c r="W178">
        <v>2</v>
      </c>
      <c r="X178" s="1">
        <v>23</v>
      </c>
      <c r="Y178" s="1">
        <v>733</v>
      </c>
      <c r="Z178" s="1">
        <v>0</v>
      </c>
      <c r="AA178" s="1">
        <v>0</v>
      </c>
      <c r="AB178" s="1">
        <v>0</v>
      </c>
      <c r="AC178" s="1"/>
    </row>
    <row r="179" spans="1:29">
      <c r="A179">
        <v>2</v>
      </c>
      <c r="B179">
        <v>3</v>
      </c>
      <c r="C179" s="3">
        <v>1</v>
      </c>
      <c r="D179" s="3">
        <v>62</v>
      </c>
      <c r="E179" s="3">
        <v>30</v>
      </c>
      <c r="F179" s="3">
        <v>7</v>
      </c>
      <c r="G179" s="3">
        <v>30</v>
      </c>
      <c r="I179">
        <v>3</v>
      </c>
      <c r="J179" s="4">
        <v>1</v>
      </c>
      <c r="K179" s="4">
        <v>41</v>
      </c>
      <c r="L179" s="4">
        <v>54</v>
      </c>
      <c r="M179" s="4">
        <v>22</v>
      </c>
      <c r="N179" s="4">
        <v>12</v>
      </c>
      <c r="P179">
        <v>3</v>
      </c>
      <c r="Q179" s="5">
        <v>3</v>
      </c>
      <c r="R179" s="5">
        <v>38</v>
      </c>
      <c r="S179" s="5">
        <v>41</v>
      </c>
      <c r="T179" s="5">
        <v>34</v>
      </c>
      <c r="U179" s="5">
        <v>14</v>
      </c>
      <c r="W179">
        <v>3</v>
      </c>
      <c r="X179" s="1">
        <v>0</v>
      </c>
      <c r="Y179" s="1">
        <v>32</v>
      </c>
      <c r="Z179" s="1">
        <v>68</v>
      </c>
      <c r="AA179" s="1">
        <v>26</v>
      </c>
      <c r="AB179" s="1">
        <v>4</v>
      </c>
      <c r="AC179" s="1"/>
    </row>
    <row r="180" spans="1:29">
      <c r="A180">
        <v>2</v>
      </c>
      <c r="B180">
        <v>4</v>
      </c>
      <c r="C180" s="3">
        <v>0</v>
      </c>
      <c r="D180" s="3">
        <v>0</v>
      </c>
      <c r="E180" s="3">
        <v>0</v>
      </c>
      <c r="F180" s="3">
        <v>22</v>
      </c>
      <c r="G180" s="3">
        <v>83</v>
      </c>
      <c r="I180">
        <v>4</v>
      </c>
      <c r="J180" s="4">
        <v>0</v>
      </c>
      <c r="K180" s="4">
        <v>0</v>
      </c>
      <c r="L180" s="4">
        <v>0</v>
      </c>
      <c r="M180" s="4">
        <v>70</v>
      </c>
      <c r="N180" s="4">
        <v>35</v>
      </c>
      <c r="P180">
        <v>4</v>
      </c>
      <c r="Q180" s="5">
        <v>0</v>
      </c>
      <c r="R180" s="5">
        <v>0</v>
      </c>
      <c r="S180" s="5">
        <v>0</v>
      </c>
      <c r="T180" s="5">
        <v>85</v>
      </c>
      <c r="U180" s="5">
        <v>20</v>
      </c>
      <c r="W180">
        <v>4</v>
      </c>
      <c r="X180" s="1">
        <v>0</v>
      </c>
      <c r="Y180" s="1">
        <v>0</v>
      </c>
      <c r="Z180" s="1">
        <v>1</v>
      </c>
      <c r="AA180" s="1">
        <v>95</v>
      </c>
      <c r="AB180" s="1">
        <v>9</v>
      </c>
      <c r="AC180" s="1"/>
    </row>
    <row r="181" spans="1:29">
      <c r="A181">
        <v>2</v>
      </c>
      <c r="B181">
        <v>5</v>
      </c>
      <c r="C181" s="3">
        <v>0</v>
      </c>
      <c r="D181" s="3">
        <v>0</v>
      </c>
      <c r="E181" s="3">
        <v>0</v>
      </c>
      <c r="F181" s="3">
        <v>6</v>
      </c>
      <c r="G181" s="3">
        <v>765</v>
      </c>
      <c r="I181">
        <v>5</v>
      </c>
      <c r="J181" s="4">
        <v>0</v>
      </c>
      <c r="K181" s="4">
        <v>0</v>
      </c>
      <c r="L181" s="4">
        <v>0</v>
      </c>
      <c r="M181" s="4">
        <v>31</v>
      </c>
      <c r="N181" s="4">
        <v>740</v>
      </c>
      <c r="P181">
        <v>5</v>
      </c>
      <c r="Q181" s="5">
        <v>0</v>
      </c>
      <c r="R181" s="5">
        <v>0</v>
      </c>
      <c r="S181" s="5">
        <v>0</v>
      </c>
      <c r="T181" s="5">
        <v>49</v>
      </c>
      <c r="U181" s="5">
        <v>722</v>
      </c>
      <c r="W181">
        <v>5</v>
      </c>
      <c r="X181" s="1">
        <v>0</v>
      </c>
      <c r="Y181" s="1">
        <v>0</v>
      </c>
      <c r="Z181" s="1">
        <v>0</v>
      </c>
      <c r="AA181" s="1">
        <v>82</v>
      </c>
      <c r="AB181" s="1">
        <v>689</v>
      </c>
      <c r="AC181" s="1"/>
    </row>
    <row r="182" spans="1:29">
      <c r="A182">
        <v>2</v>
      </c>
      <c r="B182">
        <v>1</v>
      </c>
      <c r="C182" s="3">
        <v>679</v>
      </c>
      <c r="D182" s="3">
        <v>59</v>
      </c>
      <c r="E182" s="3">
        <v>0</v>
      </c>
      <c r="F182" s="3">
        <v>0</v>
      </c>
      <c r="G182" s="3">
        <v>0</v>
      </c>
      <c r="I182">
        <v>1</v>
      </c>
      <c r="J182" s="4">
        <v>674</v>
      </c>
      <c r="K182" s="4">
        <v>64</v>
      </c>
      <c r="L182" s="4">
        <v>0</v>
      </c>
      <c r="M182" s="4">
        <v>0</v>
      </c>
      <c r="N182" s="4">
        <v>0</v>
      </c>
      <c r="P182">
        <v>1</v>
      </c>
      <c r="Q182" s="5">
        <v>677</v>
      </c>
      <c r="R182" s="5">
        <v>61</v>
      </c>
      <c r="S182" s="5">
        <v>0</v>
      </c>
      <c r="T182" s="5">
        <v>0</v>
      </c>
      <c r="U182" s="5">
        <v>0</v>
      </c>
      <c r="W182">
        <v>1</v>
      </c>
      <c r="X182" s="1">
        <v>678</v>
      </c>
      <c r="Y182" s="1">
        <v>58</v>
      </c>
      <c r="Z182" s="1">
        <v>2</v>
      </c>
      <c r="AA182" s="1">
        <v>0</v>
      </c>
      <c r="AB182" s="1">
        <v>0</v>
      </c>
      <c r="AC182" s="1"/>
    </row>
    <row r="183" spans="1:29">
      <c r="A183">
        <v>2</v>
      </c>
      <c r="B183">
        <v>2</v>
      </c>
      <c r="C183" s="3">
        <v>7</v>
      </c>
      <c r="D183" s="3">
        <v>749</v>
      </c>
      <c r="E183" s="3">
        <v>0</v>
      </c>
      <c r="F183" s="3">
        <v>0</v>
      </c>
      <c r="G183" s="3">
        <v>0</v>
      </c>
      <c r="I183">
        <v>2</v>
      </c>
      <c r="J183" s="4">
        <v>4</v>
      </c>
      <c r="K183" s="4">
        <v>752</v>
      </c>
      <c r="L183" s="4">
        <v>0</v>
      </c>
      <c r="M183" s="4">
        <v>0</v>
      </c>
      <c r="N183" s="4">
        <v>0</v>
      </c>
      <c r="P183">
        <v>2</v>
      </c>
      <c r="Q183" s="5">
        <v>0</v>
      </c>
      <c r="R183" s="5">
        <v>756</v>
      </c>
      <c r="S183" s="5">
        <v>0</v>
      </c>
      <c r="T183" s="5">
        <v>0</v>
      </c>
      <c r="U183" s="5">
        <v>0</v>
      </c>
      <c r="W183">
        <v>2</v>
      </c>
      <c r="X183" s="1">
        <v>7</v>
      </c>
      <c r="Y183" s="1">
        <v>749</v>
      </c>
      <c r="Z183" s="1">
        <v>0</v>
      </c>
      <c r="AA183" s="1">
        <v>0</v>
      </c>
      <c r="AB183" s="1">
        <v>0</v>
      </c>
      <c r="AC183" s="1"/>
    </row>
    <row r="184" spans="1:29">
      <c r="A184">
        <v>2</v>
      </c>
      <c r="B184">
        <v>3</v>
      </c>
      <c r="C184" s="3">
        <v>0</v>
      </c>
      <c r="D184" s="3">
        <v>47</v>
      </c>
      <c r="E184" s="3">
        <v>56</v>
      </c>
      <c r="F184" s="3">
        <v>3</v>
      </c>
      <c r="G184" s="3">
        <v>24</v>
      </c>
      <c r="I184">
        <v>3</v>
      </c>
      <c r="J184" s="4">
        <v>0</v>
      </c>
      <c r="K184" s="4">
        <v>35</v>
      </c>
      <c r="L184" s="4">
        <v>61</v>
      </c>
      <c r="M184" s="4">
        <v>28</v>
      </c>
      <c r="N184" s="4">
        <v>6</v>
      </c>
      <c r="P184">
        <v>3</v>
      </c>
      <c r="Q184" s="5">
        <v>1</v>
      </c>
      <c r="R184" s="5">
        <v>34</v>
      </c>
      <c r="S184" s="5">
        <v>53</v>
      </c>
      <c r="T184" s="5">
        <v>34</v>
      </c>
      <c r="U184" s="5">
        <v>8</v>
      </c>
      <c r="W184">
        <v>3</v>
      </c>
      <c r="X184" s="1">
        <v>0</v>
      </c>
      <c r="Y184" s="1">
        <v>25</v>
      </c>
      <c r="Z184" s="1">
        <v>74</v>
      </c>
      <c r="AA184" s="1">
        <v>29</v>
      </c>
      <c r="AB184" s="1">
        <v>2</v>
      </c>
      <c r="AC184" s="1"/>
    </row>
    <row r="185" spans="1:29">
      <c r="A185">
        <v>2</v>
      </c>
      <c r="B185">
        <v>4</v>
      </c>
      <c r="C185" s="3">
        <v>0</v>
      </c>
      <c r="D185" s="3">
        <v>0</v>
      </c>
      <c r="E185" s="3">
        <v>0</v>
      </c>
      <c r="F185" s="3">
        <v>9</v>
      </c>
      <c r="G185" s="3">
        <v>96</v>
      </c>
      <c r="I185">
        <v>4</v>
      </c>
      <c r="J185" s="4">
        <v>0</v>
      </c>
      <c r="K185" s="4">
        <v>0</v>
      </c>
      <c r="L185" s="4">
        <v>0</v>
      </c>
      <c r="M185" s="4">
        <v>81</v>
      </c>
      <c r="N185" s="4">
        <v>24</v>
      </c>
      <c r="P185">
        <v>4</v>
      </c>
      <c r="Q185" s="5">
        <v>0</v>
      </c>
      <c r="R185" s="5">
        <v>0</v>
      </c>
      <c r="S185" s="5">
        <v>0</v>
      </c>
      <c r="T185" s="5">
        <v>88</v>
      </c>
      <c r="U185" s="5">
        <v>17</v>
      </c>
      <c r="W185">
        <v>4</v>
      </c>
      <c r="X185" s="1">
        <v>0</v>
      </c>
      <c r="Y185" s="1">
        <v>0</v>
      </c>
      <c r="Z185" s="1">
        <v>0</v>
      </c>
      <c r="AA185" s="1">
        <v>104</v>
      </c>
      <c r="AB185" s="1">
        <v>1</v>
      </c>
      <c r="AC185" s="1"/>
    </row>
    <row r="186" spans="1:29">
      <c r="A186">
        <v>2</v>
      </c>
      <c r="B186">
        <v>5</v>
      </c>
      <c r="C186" s="3">
        <v>0</v>
      </c>
      <c r="D186" s="3">
        <v>0</v>
      </c>
      <c r="E186" s="3">
        <v>0</v>
      </c>
      <c r="F186" s="3">
        <v>3</v>
      </c>
      <c r="G186" s="3">
        <v>768</v>
      </c>
      <c r="I186">
        <v>5</v>
      </c>
      <c r="J186" s="4">
        <v>0</v>
      </c>
      <c r="K186" s="4">
        <v>0</v>
      </c>
      <c r="L186" s="4">
        <v>0</v>
      </c>
      <c r="M186" s="4">
        <v>30</v>
      </c>
      <c r="N186" s="4">
        <v>741</v>
      </c>
      <c r="P186">
        <v>5</v>
      </c>
      <c r="Q186" s="5">
        <v>0</v>
      </c>
      <c r="R186" s="5">
        <v>0</v>
      </c>
      <c r="S186" s="5">
        <v>0</v>
      </c>
      <c r="T186" s="5">
        <v>42</v>
      </c>
      <c r="U186" s="5">
        <v>729</v>
      </c>
      <c r="W186">
        <v>5</v>
      </c>
      <c r="X186" s="1">
        <v>0</v>
      </c>
      <c r="Y186" s="1">
        <v>0</v>
      </c>
      <c r="Z186" s="1">
        <v>0</v>
      </c>
      <c r="AA186" s="1">
        <v>80</v>
      </c>
      <c r="AB186" s="1">
        <v>691</v>
      </c>
      <c r="AC186" s="1"/>
    </row>
    <row r="187" spans="1:29">
      <c r="A187">
        <v>2</v>
      </c>
      <c r="B187">
        <v>1</v>
      </c>
      <c r="C187" s="3">
        <v>678</v>
      </c>
      <c r="D187" s="3">
        <v>60</v>
      </c>
      <c r="E187" s="3">
        <v>0</v>
      </c>
      <c r="F187" s="3">
        <v>0</v>
      </c>
      <c r="G187" s="3">
        <v>0</v>
      </c>
      <c r="I187">
        <v>1</v>
      </c>
      <c r="J187" s="4">
        <v>669</v>
      </c>
      <c r="K187" s="4">
        <v>69</v>
      </c>
      <c r="L187" s="4">
        <v>0</v>
      </c>
      <c r="M187" s="4">
        <v>0</v>
      </c>
      <c r="N187" s="4">
        <v>0</v>
      </c>
      <c r="P187">
        <v>1</v>
      </c>
      <c r="Q187" s="5">
        <v>669</v>
      </c>
      <c r="R187" s="5">
        <v>69</v>
      </c>
      <c r="S187" s="5">
        <v>0</v>
      </c>
      <c r="T187" s="5">
        <v>0</v>
      </c>
      <c r="U187" s="5">
        <v>0</v>
      </c>
      <c r="W187">
        <v>1</v>
      </c>
      <c r="X187" s="1">
        <v>674</v>
      </c>
      <c r="Y187" s="1">
        <v>62</v>
      </c>
      <c r="Z187" s="1">
        <v>2</v>
      </c>
      <c r="AA187" s="1">
        <v>0</v>
      </c>
      <c r="AB187" s="1">
        <v>0</v>
      </c>
      <c r="AC187" s="1"/>
    </row>
    <row r="188" spans="1:29">
      <c r="A188">
        <v>2</v>
      </c>
      <c r="B188">
        <v>2</v>
      </c>
      <c r="C188" s="3">
        <v>65</v>
      </c>
      <c r="D188" s="3">
        <v>691</v>
      </c>
      <c r="E188" s="3">
        <v>0</v>
      </c>
      <c r="F188" s="3">
        <v>0</v>
      </c>
      <c r="G188" s="3">
        <v>0</v>
      </c>
      <c r="I188">
        <v>2</v>
      </c>
      <c r="J188" s="4">
        <v>60</v>
      </c>
      <c r="K188" s="4">
        <v>696</v>
      </c>
      <c r="L188" s="4">
        <v>0</v>
      </c>
      <c r="M188" s="4">
        <v>0</v>
      </c>
      <c r="N188" s="4">
        <v>0</v>
      </c>
      <c r="P188">
        <v>2</v>
      </c>
      <c r="Q188" s="5">
        <v>35</v>
      </c>
      <c r="R188" s="5">
        <v>721</v>
      </c>
      <c r="S188" s="5">
        <v>0</v>
      </c>
      <c r="T188" s="5">
        <v>0</v>
      </c>
      <c r="U188" s="5">
        <v>0</v>
      </c>
      <c r="W188">
        <v>2</v>
      </c>
      <c r="X188" s="1">
        <v>78</v>
      </c>
      <c r="Y188" s="1">
        <v>678</v>
      </c>
      <c r="Z188" s="1">
        <v>0</v>
      </c>
      <c r="AA188" s="1">
        <v>0</v>
      </c>
      <c r="AB188" s="1">
        <v>0</v>
      </c>
      <c r="AC188" s="1"/>
    </row>
    <row r="189" spans="1:29">
      <c r="A189">
        <v>2</v>
      </c>
      <c r="B189">
        <v>3</v>
      </c>
      <c r="C189" s="3">
        <v>4</v>
      </c>
      <c r="D189" s="3">
        <v>46</v>
      </c>
      <c r="E189" s="3">
        <v>49</v>
      </c>
      <c r="F189" s="3">
        <v>0</v>
      </c>
      <c r="G189" s="3">
        <v>31</v>
      </c>
      <c r="I189">
        <v>3</v>
      </c>
      <c r="J189" s="4">
        <v>5</v>
      </c>
      <c r="K189" s="4">
        <v>36</v>
      </c>
      <c r="L189" s="4">
        <v>65</v>
      </c>
      <c r="M189" s="4">
        <v>8</v>
      </c>
      <c r="N189" s="4">
        <v>16</v>
      </c>
      <c r="P189">
        <v>3</v>
      </c>
      <c r="Q189" s="5">
        <v>1</v>
      </c>
      <c r="R189" s="5">
        <v>42</v>
      </c>
      <c r="S189" s="5">
        <v>44</v>
      </c>
      <c r="T189" s="5">
        <v>17</v>
      </c>
      <c r="U189" s="5">
        <v>26</v>
      </c>
      <c r="W189">
        <v>3</v>
      </c>
      <c r="X189" s="1">
        <v>3</v>
      </c>
      <c r="Y189" s="1">
        <v>29</v>
      </c>
      <c r="Z189" s="1">
        <v>85</v>
      </c>
      <c r="AA189" s="1">
        <v>11</v>
      </c>
      <c r="AB189" s="1">
        <v>2</v>
      </c>
      <c r="AC189" s="1"/>
    </row>
    <row r="190" spans="1:29">
      <c r="A190">
        <v>2</v>
      </c>
      <c r="B190">
        <v>4</v>
      </c>
      <c r="C190" s="3">
        <v>0</v>
      </c>
      <c r="D190" s="3">
        <v>0</v>
      </c>
      <c r="E190" s="3">
        <v>0</v>
      </c>
      <c r="F190" s="3">
        <v>0</v>
      </c>
      <c r="G190" s="3">
        <v>105</v>
      </c>
      <c r="I190">
        <v>4</v>
      </c>
      <c r="J190" s="4">
        <v>0</v>
      </c>
      <c r="K190" s="4">
        <v>0</v>
      </c>
      <c r="L190" s="4">
        <v>0</v>
      </c>
      <c r="M190" s="4">
        <v>50</v>
      </c>
      <c r="N190" s="4">
        <v>55</v>
      </c>
      <c r="P190">
        <v>4</v>
      </c>
      <c r="Q190" s="5">
        <v>0</v>
      </c>
      <c r="R190" s="5">
        <v>0</v>
      </c>
      <c r="S190" s="5">
        <v>0</v>
      </c>
      <c r="T190" s="5">
        <v>59</v>
      </c>
      <c r="U190" s="5">
        <v>46</v>
      </c>
      <c r="W190">
        <v>4</v>
      </c>
      <c r="X190" s="1">
        <v>0</v>
      </c>
      <c r="Y190" s="1">
        <v>0</v>
      </c>
      <c r="Z190" s="1">
        <v>3</v>
      </c>
      <c r="AA190" s="1">
        <v>101</v>
      </c>
      <c r="AB190" s="1">
        <v>1</v>
      </c>
      <c r="AC190" s="1"/>
    </row>
    <row r="191" spans="1:29">
      <c r="A191">
        <v>2</v>
      </c>
      <c r="B191">
        <v>5</v>
      </c>
      <c r="C191" s="3">
        <v>0</v>
      </c>
      <c r="D191" s="3">
        <v>0</v>
      </c>
      <c r="E191" s="3">
        <v>0</v>
      </c>
      <c r="F191" s="3">
        <v>0</v>
      </c>
      <c r="G191" s="3">
        <v>771</v>
      </c>
      <c r="I191">
        <v>5</v>
      </c>
      <c r="J191" s="4">
        <v>0</v>
      </c>
      <c r="K191" s="4">
        <v>0</v>
      </c>
      <c r="L191" s="4">
        <v>0</v>
      </c>
      <c r="M191" s="4">
        <v>12</v>
      </c>
      <c r="N191" s="4">
        <v>759</v>
      </c>
      <c r="P191">
        <v>5</v>
      </c>
      <c r="Q191" s="5">
        <v>0</v>
      </c>
      <c r="R191" s="5">
        <v>0</v>
      </c>
      <c r="S191" s="5">
        <v>0</v>
      </c>
      <c r="T191" s="5">
        <v>27</v>
      </c>
      <c r="U191" s="5">
        <v>744</v>
      </c>
      <c r="W191">
        <v>5</v>
      </c>
      <c r="X191" s="1">
        <v>0</v>
      </c>
      <c r="Y191" s="1">
        <v>0</v>
      </c>
      <c r="Z191" s="1">
        <v>0</v>
      </c>
      <c r="AA191" s="1">
        <v>105</v>
      </c>
      <c r="AB191" s="1">
        <v>666</v>
      </c>
      <c r="AC191" s="1"/>
    </row>
    <row r="192" spans="1:29">
      <c r="A192">
        <v>2</v>
      </c>
      <c r="B192">
        <v>1</v>
      </c>
      <c r="C192" s="3">
        <v>675</v>
      </c>
      <c r="D192" s="3">
        <v>63</v>
      </c>
      <c r="E192" s="3">
        <v>0</v>
      </c>
      <c r="F192" s="3">
        <v>0</v>
      </c>
      <c r="G192" s="3">
        <v>0</v>
      </c>
      <c r="I192">
        <v>1</v>
      </c>
      <c r="J192" s="4">
        <v>663</v>
      </c>
      <c r="K192" s="4">
        <v>75</v>
      </c>
      <c r="L192" s="4">
        <v>0</v>
      </c>
      <c r="M192" s="4">
        <v>0</v>
      </c>
      <c r="N192" s="4">
        <v>0</v>
      </c>
      <c r="P192">
        <v>1</v>
      </c>
      <c r="Q192" s="5">
        <v>659</v>
      </c>
      <c r="R192" s="5">
        <v>78</v>
      </c>
      <c r="S192" s="5">
        <v>1</v>
      </c>
      <c r="T192" s="5">
        <v>0</v>
      </c>
      <c r="U192" s="5">
        <v>0</v>
      </c>
      <c r="W192">
        <v>1</v>
      </c>
      <c r="X192" s="1">
        <v>672</v>
      </c>
      <c r="Y192" s="1">
        <v>63</v>
      </c>
      <c r="Z192" s="1">
        <v>3</v>
      </c>
      <c r="AA192" s="1">
        <v>0</v>
      </c>
      <c r="AB192" s="1">
        <v>0</v>
      </c>
      <c r="AC192" s="1"/>
    </row>
    <row r="193" spans="1:29">
      <c r="A193">
        <v>2</v>
      </c>
      <c r="B193">
        <v>2</v>
      </c>
      <c r="C193" s="3">
        <v>89</v>
      </c>
      <c r="D193" s="3">
        <v>667</v>
      </c>
      <c r="E193" s="3">
        <v>0</v>
      </c>
      <c r="F193" s="3">
        <v>0</v>
      </c>
      <c r="G193" s="3">
        <v>0</v>
      </c>
      <c r="I193">
        <v>2</v>
      </c>
      <c r="J193" s="4">
        <v>120</v>
      </c>
      <c r="K193" s="4">
        <v>636</v>
      </c>
      <c r="L193" s="4">
        <v>0</v>
      </c>
      <c r="M193" s="4">
        <v>0</v>
      </c>
      <c r="N193" s="4">
        <v>0</v>
      </c>
      <c r="P193">
        <v>2</v>
      </c>
      <c r="Q193" s="5">
        <v>126</v>
      </c>
      <c r="R193" s="5">
        <v>630</v>
      </c>
      <c r="S193" s="5">
        <v>0</v>
      </c>
      <c r="T193" s="5">
        <v>0</v>
      </c>
      <c r="U193" s="5">
        <v>0</v>
      </c>
      <c r="W193">
        <v>2</v>
      </c>
      <c r="X193" s="1">
        <v>45</v>
      </c>
      <c r="Y193" s="1">
        <v>711</v>
      </c>
      <c r="Z193" s="1">
        <v>0</v>
      </c>
      <c r="AA193" s="1">
        <v>0</v>
      </c>
      <c r="AB193" s="1">
        <v>0</v>
      </c>
      <c r="AC193" s="1"/>
    </row>
    <row r="194" spans="1:29">
      <c r="A194">
        <v>2</v>
      </c>
      <c r="B194">
        <v>3</v>
      </c>
      <c r="C194" s="3">
        <v>10</v>
      </c>
      <c r="D194" s="3">
        <v>55</v>
      </c>
      <c r="E194" s="3">
        <v>30</v>
      </c>
      <c r="F194" s="3">
        <v>2</v>
      </c>
      <c r="G194" s="3">
        <v>33</v>
      </c>
      <c r="I194">
        <v>3</v>
      </c>
      <c r="J194" s="4">
        <v>15</v>
      </c>
      <c r="K194" s="4">
        <v>38</v>
      </c>
      <c r="L194" s="4">
        <v>37</v>
      </c>
      <c r="M194" s="4">
        <v>22</v>
      </c>
      <c r="N194" s="4">
        <v>18</v>
      </c>
      <c r="P194">
        <v>3</v>
      </c>
      <c r="Q194" s="5">
        <v>17</v>
      </c>
      <c r="R194" s="5">
        <v>31</v>
      </c>
      <c r="S194" s="5">
        <v>32</v>
      </c>
      <c r="T194" s="5">
        <v>35</v>
      </c>
      <c r="U194" s="5">
        <v>15</v>
      </c>
      <c r="W194">
        <v>3</v>
      </c>
      <c r="X194" s="1">
        <v>1</v>
      </c>
      <c r="Y194" s="1">
        <v>35</v>
      </c>
      <c r="Z194" s="1">
        <v>56</v>
      </c>
      <c r="AA194" s="1">
        <v>35</v>
      </c>
      <c r="AB194" s="1">
        <v>3</v>
      </c>
      <c r="AC194" s="1"/>
    </row>
    <row r="195" spans="1:29">
      <c r="A195">
        <v>2</v>
      </c>
      <c r="B195">
        <v>4</v>
      </c>
      <c r="C195" s="3">
        <v>0</v>
      </c>
      <c r="D195" s="3">
        <v>0</v>
      </c>
      <c r="E195" s="3">
        <v>0</v>
      </c>
      <c r="F195" s="3">
        <v>14</v>
      </c>
      <c r="G195" s="3">
        <v>91</v>
      </c>
      <c r="I195">
        <v>4</v>
      </c>
      <c r="J195" s="4">
        <v>0</v>
      </c>
      <c r="K195" s="4">
        <v>0</v>
      </c>
      <c r="L195" s="4">
        <v>0</v>
      </c>
      <c r="M195" s="4">
        <v>49</v>
      </c>
      <c r="N195" s="4">
        <v>56</v>
      </c>
      <c r="P195">
        <v>4</v>
      </c>
      <c r="Q195" s="5">
        <v>0</v>
      </c>
      <c r="R195" s="5">
        <v>0</v>
      </c>
      <c r="S195" s="5">
        <v>0</v>
      </c>
      <c r="T195" s="5">
        <v>41</v>
      </c>
      <c r="U195" s="5">
        <v>64</v>
      </c>
      <c r="W195">
        <v>4</v>
      </c>
      <c r="X195" s="1">
        <v>0</v>
      </c>
      <c r="Y195" s="1">
        <v>0</v>
      </c>
      <c r="Z195" s="1">
        <v>1</v>
      </c>
      <c r="AA195" s="1">
        <v>99</v>
      </c>
      <c r="AB195" s="1">
        <v>5</v>
      </c>
      <c r="AC195" s="1"/>
    </row>
    <row r="196" spans="1:29">
      <c r="A196">
        <v>2</v>
      </c>
      <c r="B196">
        <v>5</v>
      </c>
      <c r="C196" s="3">
        <v>0</v>
      </c>
      <c r="D196" s="3">
        <v>0</v>
      </c>
      <c r="E196" s="3">
        <v>0</v>
      </c>
      <c r="F196" s="3">
        <v>4</v>
      </c>
      <c r="G196" s="3">
        <v>767</v>
      </c>
      <c r="I196">
        <v>5</v>
      </c>
      <c r="J196" s="4">
        <v>0</v>
      </c>
      <c r="K196" s="4">
        <v>0</v>
      </c>
      <c r="L196" s="4">
        <v>0</v>
      </c>
      <c r="M196" s="4">
        <v>24</v>
      </c>
      <c r="N196" s="4">
        <v>747</v>
      </c>
      <c r="P196">
        <v>5</v>
      </c>
      <c r="Q196" s="5">
        <v>0</v>
      </c>
      <c r="R196" s="5">
        <v>0</v>
      </c>
      <c r="S196" s="5">
        <v>0</v>
      </c>
      <c r="T196" s="5">
        <v>23</v>
      </c>
      <c r="U196" s="5">
        <v>748</v>
      </c>
      <c r="W196">
        <v>5</v>
      </c>
      <c r="X196" s="1">
        <v>0</v>
      </c>
      <c r="Y196" s="1">
        <v>0</v>
      </c>
      <c r="Z196" s="1">
        <v>0</v>
      </c>
      <c r="AA196" s="1">
        <v>83</v>
      </c>
      <c r="AB196" s="1">
        <v>688</v>
      </c>
      <c r="AC196" s="1"/>
    </row>
    <row r="197" spans="1:29">
      <c r="A197">
        <v>2</v>
      </c>
      <c r="B197">
        <v>1</v>
      </c>
      <c r="C197" s="3">
        <v>673</v>
      </c>
      <c r="D197" s="3">
        <v>65</v>
      </c>
      <c r="E197" s="3">
        <v>0</v>
      </c>
      <c r="F197" s="3">
        <v>0</v>
      </c>
      <c r="G197" s="3">
        <v>0</v>
      </c>
      <c r="I197">
        <v>1</v>
      </c>
      <c r="J197" s="4">
        <v>667</v>
      </c>
      <c r="K197" s="4">
        <v>71</v>
      </c>
      <c r="L197" s="4">
        <v>0</v>
      </c>
      <c r="M197" s="4">
        <v>0</v>
      </c>
      <c r="N197" s="4">
        <v>0</v>
      </c>
      <c r="P197">
        <v>1</v>
      </c>
      <c r="Q197" s="5">
        <v>674</v>
      </c>
      <c r="R197" s="5">
        <v>64</v>
      </c>
      <c r="S197" s="5">
        <v>0</v>
      </c>
      <c r="T197" s="5">
        <v>0</v>
      </c>
      <c r="U197" s="5">
        <v>0</v>
      </c>
      <c r="W197">
        <v>1</v>
      </c>
      <c r="X197" s="1">
        <v>674</v>
      </c>
      <c r="Y197" s="1">
        <v>63</v>
      </c>
      <c r="Z197" s="1">
        <v>1</v>
      </c>
      <c r="AA197" s="1">
        <v>0</v>
      </c>
      <c r="AB197" s="1">
        <v>0</v>
      </c>
      <c r="AC197" s="1"/>
    </row>
    <row r="198" spans="1:29">
      <c r="A198">
        <v>2</v>
      </c>
      <c r="B198">
        <v>2</v>
      </c>
      <c r="C198" s="3">
        <v>11</v>
      </c>
      <c r="D198" s="3">
        <v>745</v>
      </c>
      <c r="E198" s="3">
        <v>0</v>
      </c>
      <c r="F198" s="3">
        <v>0</v>
      </c>
      <c r="G198" s="3">
        <v>0</v>
      </c>
      <c r="I198">
        <v>2</v>
      </c>
      <c r="J198" s="4">
        <v>3</v>
      </c>
      <c r="K198" s="4">
        <v>753</v>
      </c>
      <c r="L198" s="4">
        <v>0</v>
      </c>
      <c r="M198" s="4">
        <v>0</v>
      </c>
      <c r="N198" s="4">
        <v>0</v>
      </c>
      <c r="P198">
        <v>2</v>
      </c>
      <c r="Q198" s="5">
        <v>0</v>
      </c>
      <c r="R198" s="5">
        <v>756</v>
      </c>
      <c r="S198" s="5">
        <v>0</v>
      </c>
      <c r="T198" s="5">
        <v>0</v>
      </c>
      <c r="U198" s="5">
        <v>0</v>
      </c>
      <c r="W198">
        <v>2</v>
      </c>
      <c r="X198" s="1">
        <v>6</v>
      </c>
      <c r="Y198" s="1">
        <v>750</v>
      </c>
      <c r="Z198" s="1">
        <v>0</v>
      </c>
      <c r="AA198" s="1">
        <v>0</v>
      </c>
      <c r="AB198" s="1">
        <v>0</v>
      </c>
      <c r="AC198" s="1"/>
    </row>
    <row r="199" spans="1:29">
      <c r="A199">
        <v>2</v>
      </c>
      <c r="B199">
        <v>3</v>
      </c>
      <c r="C199" s="3">
        <v>0</v>
      </c>
      <c r="D199" s="3">
        <v>64</v>
      </c>
      <c r="E199" s="3">
        <v>20</v>
      </c>
      <c r="F199" s="3">
        <v>4</v>
      </c>
      <c r="G199" s="3">
        <v>42</v>
      </c>
      <c r="I199">
        <v>3</v>
      </c>
      <c r="J199" s="4">
        <v>0</v>
      </c>
      <c r="K199" s="4">
        <v>43</v>
      </c>
      <c r="L199" s="4">
        <v>38</v>
      </c>
      <c r="M199" s="4">
        <v>26</v>
      </c>
      <c r="N199" s="4">
        <v>23</v>
      </c>
      <c r="P199">
        <v>3</v>
      </c>
      <c r="Q199" s="5">
        <v>0</v>
      </c>
      <c r="R199" s="5">
        <v>45</v>
      </c>
      <c r="S199" s="5">
        <v>26</v>
      </c>
      <c r="T199" s="5">
        <v>45</v>
      </c>
      <c r="U199" s="5">
        <v>14</v>
      </c>
      <c r="W199">
        <v>3</v>
      </c>
      <c r="X199" s="1">
        <v>0</v>
      </c>
      <c r="Y199" s="1">
        <v>28</v>
      </c>
      <c r="Z199" s="1">
        <v>75</v>
      </c>
      <c r="AA199" s="1">
        <v>23</v>
      </c>
      <c r="AB199" s="1">
        <v>4</v>
      </c>
      <c r="AC199" s="1"/>
    </row>
    <row r="200" spans="1:29">
      <c r="A200">
        <v>2</v>
      </c>
      <c r="B200">
        <v>4</v>
      </c>
      <c r="C200" s="3">
        <v>0</v>
      </c>
      <c r="D200" s="3">
        <v>0</v>
      </c>
      <c r="E200" s="3">
        <v>0</v>
      </c>
      <c r="F200" s="3">
        <v>19</v>
      </c>
      <c r="G200" s="3">
        <v>86</v>
      </c>
      <c r="I200">
        <v>4</v>
      </c>
      <c r="J200" s="4">
        <v>0</v>
      </c>
      <c r="K200" s="4">
        <v>0</v>
      </c>
      <c r="L200" s="4">
        <v>0</v>
      </c>
      <c r="M200" s="4">
        <v>78</v>
      </c>
      <c r="N200" s="4">
        <v>27</v>
      </c>
      <c r="P200">
        <v>4</v>
      </c>
      <c r="Q200" s="5">
        <v>0</v>
      </c>
      <c r="R200" s="5">
        <v>0</v>
      </c>
      <c r="S200" s="5">
        <v>0</v>
      </c>
      <c r="T200" s="5">
        <v>88</v>
      </c>
      <c r="U200" s="5">
        <v>17</v>
      </c>
      <c r="W200">
        <v>4</v>
      </c>
      <c r="X200" s="1">
        <v>0</v>
      </c>
      <c r="Y200" s="1">
        <v>0</v>
      </c>
      <c r="Z200" s="1">
        <v>0</v>
      </c>
      <c r="AA200" s="1">
        <v>98</v>
      </c>
      <c r="AB200" s="1">
        <v>7</v>
      </c>
      <c r="AC200" s="1"/>
    </row>
    <row r="201" spans="1:29">
      <c r="A201">
        <v>2</v>
      </c>
      <c r="B201">
        <v>5</v>
      </c>
      <c r="C201" s="3">
        <v>0</v>
      </c>
      <c r="D201" s="3">
        <v>0</v>
      </c>
      <c r="E201" s="3">
        <v>0</v>
      </c>
      <c r="F201" s="3">
        <v>5</v>
      </c>
      <c r="G201" s="3">
        <v>766</v>
      </c>
      <c r="I201">
        <v>5</v>
      </c>
      <c r="J201" s="4">
        <v>0</v>
      </c>
      <c r="K201" s="4">
        <v>0</v>
      </c>
      <c r="L201" s="4">
        <v>0</v>
      </c>
      <c r="M201" s="4">
        <v>35</v>
      </c>
      <c r="N201" s="4">
        <v>736</v>
      </c>
      <c r="P201">
        <v>5</v>
      </c>
      <c r="Q201" s="5">
        <v>0</v>
      </c>
      <c r="R201" s="5">
        <v>0</v>
      </c>
      <c r="S201" s="5">
        <v>0</v>
      </c>
      <c r="T201" s="5">
        <v>39</v>
      </c>
      <c r="U201" s="5">
        <v>732</v>
      </c>
      <c r="W201">
        <v>5</v>
      </c>
      <c r="X201" s="1">
        <v>0</v>
      </c>
      <c r="Y201" s="1">
        <v>0</v>
      </c>
      <c r="Z201" s="1">
        <v>0</v>
      </c>
      <c r="AA201" s="1">
        <v>87</v>
      </c>
      <c r="AB201" s="1">
        <v>684</v>
      </c>
      <c r="AC201" s="1"/>
    </row>
    <row r="202" spans="1:29">
      <c r="A202">
        <v>2</v>
      </c>
      <c r="B202">
        <v>1</v>
      </c>
      <c r="C202" s="3">
        <v>675</v>
      </c>
      <c r="D202" s="3">
        <v>63</v>
      </c>
      <c r="E202" s="3">
        <v>0</v>
      </c>
      <c r="F202" s="3">
        <v>0</v>
      </c>
      <c r="G202" s="3">
        <v>0</v>
      </c>
      <c r="I202">
        <v>1</v>
      </c>
      <c r="J202" s="4">
        <v>665</v>
      </c>
      <c r="K202" s="4">
        <v>70</v>
      </c>
      <c r="L202" s="4">
        <v>3</v>
      </c>
      <c r="M202" s="4">
        <v>0</v>
      </c>
      <c r="N202" s="4">
        <v>0</v>
      </c>
      <c r="P202">
        <v>1</v>
      </c>
      <c r="Q202" s="5">
        <v>667</v>
      </c>
      <c r="R202" s="5">
        <v>68</v>
      </c>
      <c r="S202" s="5">
        <v>3</v>
      </c>
      <c r="T202" s="5">
        <v>0</v>
      </c>
      <c r="U202" s="5">
        <v>0</v>
      </c>
      <c r="W202">
        <v>1</v>
      </c>
      <c r="X202" s="1">
        <v>673</v>
      </c>
      <c r="Y202" s="1">
        <v>62</v>
      </c>
      <c r="Z202" s="1">
        <v>3</v>
      </c>
      <c r="AA202" s="1">
        <v>0</v>
      </c>
      <c r="AB202" s="1">
        <v>0</v>
      </c>
      <c r="AC202" s="1"/>
    </row>
    <row r="203" spans="1:29">
      <c r="A203">
        <v>2</v>
      </c>
      <c r="B203">
        <v>2</v>
      </c>
      <c r="C203" s="3">
        <v>17</v>
      </c>
      <c r="D203" s="3">
        <v>739</v>
      </c>
      <c r="E203" s="3">
        <v>0</v>
      </c>
      <c r="F203" s="3">
        <v>0</v>
      </c>
      <c r="G203" s="3">
        <v>0</v>
      </c>
      <c r="I203">
        <v>2</v>
      </c>
      <c r="J203" s="4">
        <v>12</v>
      </c>
      <c r="K203" s="4">
        <v>744</v>
      </c>
      <c r="L203" s="4">
        <v>0</v>
      </c>
      <c r="M203" s="4">
        <v>0</v>
      </c>
      <c r="N203" s="4">
        <v>0</v>
      </c>
      <c r="P203">
        <v>2</v>
      </c>
      <c r="Q203" s="5">
        <v>34</v>
      </c>
      <c r="R203" s="5">
        <v>722</v>
      </c>
      <c r="S203" s="5">
        <v>0</v>
      </c>
      <c r="T203" s="5">
        <v>0</v>
      </c>
      <c r="U203" s="5">
        <v>0</v>
      </c>
      <c r="W203">
        <v>2</v>
      </c>
      <c r="X203" s="1">
        <v>10</v>
      </c>
      <c r="Y203" s="1">
        <v>746</v>
      </c>
      <c r="Z203" s="1">
        <v>0</v>
      </c>
      <c r="AA203" s="1">
        <v>0</v>
      </c>
      <c r="AB203" s="1">
        <v>0</v>
      </c>
      <c r="AC203" s="1"/>
    </row>
    <row r="204" spans="1:29">
      <c r="A204">
        <v>2</v>
      </c>
      <c r="B204">
        <v>3</v>
      </c>
      <c r="C204" s="3">
        <v>0</v>
      </c>
      <c r="D204" s="3">
        <v>45</v>
      </c>
      <c r="E204" s="3">
        <v>47</v>
      </c>
      <c r="F204" s="3">
        <v>4</v>
      </c>
      <c r="G204" s="3">
        <v>34</v>
      </c>
      <c r="I204">
        <v>3</v>
      </c>
      <c r="J204" s="4">
        <v>0</v>
      </c>
      <c r="K204" s="4">
        <v>32</v>
      </c>
      <c r="L204" s="4">
        <v>58</v>
      </c>
      <c r="M204" s="4">
        <v>21</v>
      </c>
      <c r="N204" s="4">
        <v>19</v>
      </c>
      <c r="P204">
        <v>3</v>
      </c>
      <c r="Q204" s="5">
        <v>0</v>
      </c>
      <c r="R204" s="5">
        <v>31</v>
      </c>
      <c r="S204" s="5">
        <v>47</v>
      </c>
      <c r="T204" s="5">
        <v>36</v>
      </c>
      <c r="U204" s="5">
        <v>16</v>
      </c>
      <c r="W204">
        <v>3</v>
      </c>
      <c r="X204" s="1">
        <v>0</v>
      </c>
      <c r="Y204" s="1">
        <v>26</v>
      </c>
      <c r="Z204" s="1">
        <v>77</v>
      </c>
      <c r="AA204" s="1">
        <v>20</v>
      </c>
      <c r="AB204" s="1">
        <v>7</v>
      </c>
      <c r="AC204" s="1"/>
    </row>
    <row r="205" spans="1:29">
      <c r="A205">
        <v>2</v>
      </c>
      <c r="B205">
        <v>4</v>
      </c>
      <c r="C205" s="3">
        <v>0</v>
      </c>
      <c r="D205" s="3">
        <v>0</v>
      </c>
      <c r="E205" s="3">
        <v>0</v>
      </c>
      <c r="F205" s="3">
        <v>19</v>
      </c>
      <c r="G205" s="3">
        <v>86</v>
      </c>
      <c r="I205">
        <v>4</v>
      </c>
      <c r="J205" s="4">
        <v>0</v>
      </c>
      <c r="K205" s="4">
        <v>0</v>
      </c>
      <c r="L205" s="4">
        <v>0</v>
      </c>
      <c r="M205" s="4">
        <v>77</v>
      </c>
      <c r="N205" s="4">
        <v>28</v>
      </c>
      <c r="P205">
        <v>4</v>
      </c>
      <c r="Q205" s="5">
        <v>0</v>
      </c>
      <c r="R205" s="5">
        <v>0</v>
      </c>
      <c r="S205" s="5">
        <v>0</v>
      </c>
      <c r="T205" s="5">
        <v>89</v>
      </c>
      <c r="U205" s="5">
        <v>16</v>
      </c>
      <c r="W205">
        <v>4</v>
      </c>
      <c r="X205" s="1">
        <v>0</v>
      </c>
      <c r="Y205" s="1">
        <v>0</v>
      </c>
      <c r="Z205" s="1">
        <v>0</v>
      </c>
      <c r="AA205" s="1">
        <v>93</v>
      </c>
      <c r="AB205" s="1">
        <v>12</v>
      </c>
      <c r="AC205" s="1"/>
    </row>
    <row r="206" spans="1:29">
      <c r="A206">
        <v>2</v>
      </c>
      <c r="B206">
        <v>5</v>
      </c>
      <c r="C206" s="3">
        <v>0</v>
      </c>
      <c r="D206" s="3">
        <v>0</v>
      </c>
      <c r="E206" s="3">
        <v>0</v>
      </c>
      <c r="F206" s="3">
        <v>5</v>
      </c>
      <c r="G206" s="3">
        <v>766</v>
      </c>
      <c r="I206">
        <v>5</v>
      </c>
      <c r="J206" s="4">
        <v>0</v>
      </c>
      <c r="K206" s="4">
        <v>0</v>
      </c>
      <c r="L206" s="4">
        <v>0</v>
      </c>
      <c r="M206" s="4">
        <v>44</v>
      </c>
      <c r="N206" s="4">
        <v>727</v>
      </c>
      <c r="P206">
        <v>5</v>
      </c>
      <c r="Q206" s="5">
        <v>0</v>
      </c>
      <c r="R206" s="5">
        <v>0</v>
      </c>
      <c r="S206" s="5">
        <v>0</v>
      </c>
      <c r="T206" s="5">
        <v>63</v>
      </c>
      <c r="U206" s="5">
        <v>708</v>
      </c>
      <c r="W206">
        <v>5</v>
      </c>
      <c r="X206" s="1">
        <v>0</v>
      </c>
      <c r="Y206" s="1">
        <v>0</v>
      </c>
      <c r="Z206" s="1">
        <v>0</v>
      </c>
      <c r="AA206" s="1">
        <v>93</v>
      </c>
      <c r="AB206" s="1">
        <v>678</v>
      </c>
      <c r="AC206" s="1"/>
    </row>
    <row r="207" spans="1:29">
      <c r="A207">
        <v>2</v>
      </c>
      <c r="B207">
        <v>1</v>
      </c>
      <c r="C207" s="3">
        <v>676</v>
      </c>
      <c r="D207" s="3">
        <v>60</v>
      </c>
      <c r="E207" s="3">
        <v>2</v>
      </c>
      <c r="F207" s="3">
        <v>0</v>
      </c>
      <c r="G207" s="3">
        <v>0</v>
      </c>
      <c r="I207">
        <v>1</v>
      </c>
      <c r="J207" s="4">
        <v>667</v>
      </c>
      <c r="K207" s="4">
        <v>66</v>
      </c>
      <c r="L207" s="4">
        <v>5</v>
      </c>
      <c r="M207" s="4">
        <v>0</v>
      </c>
      <c r="N207" s="4">
        <v>0</v>
      </c>
      <c r="P207">
        <v>1</v>
      </c>
      <c r="Q207" s="5">
        <v>668</v>
      </c>
      <c r="R207" s="5">
        <v>62</v>
      </c>
      <c r="S207" s="5">
        <v>8</v>
      </c>
      <c r="T207" s="5">
        <v>0</v>
      </c>
      <c r="U207" s="5">
        <v>0</v>
      </c>
      <c r="W207">
        <v>1</v>
      </c>
      <c r="X207" s="1">
        <v>676</v>
      </c>
      <c r="Y207" s="1">
        <v>56</v>
      </c>
      <c r="Z207" s="1">
        <v>6</v>
      </c>
      <c r="AA207" s="1">
        <v>0</v>
      </c>
      <c r="AB207" s="1">
        <v>0</v>
      </c>
      <c r="AC207" s="1"/>
    </row>
    <row r="208" spans="1:29">
      <c r="A208">
        <v>2</v>
      </c>
      <c r="B208">
        <v>2</v>
      </c>
      <c r="C208" s="3">
        <v>16</v>
      </c>
      <c r="D208" s="3">
        <v>740</v>
      </c>
      <c r="E208" s="3">
        <v>0</v>
      </c>
      <c r="F208" s="3">
        <v>0</v>
      </c>
      <c r="G208" s="3">
        <v>0</v>
      </c>
      <c r="I208">
        <v>2</v>
      </c>
      <c r="J208" s="4">
        <v>21</v>
      </c>
      <c r="K208" s="4">
        <v>735</v>
      </c>
      <c r="L208" s="4">
        <v>0</v>
      </c>
      <c r="M208" s="4">
        <v>0</v>
      </c>
      <c r="N208" s="4">
        <v>0</v>
      </c>
      <c r="P208">
        <v>2</v>
      </c>
      <c r="Q208" s="5">
        <v>9</v>
      </c>
      <c r="R208" s="5">
        <v>724</v>
      </c>
      <c r="S208" s="5">
        <v>23</v>
      </c>
      <c r="T208" s="5">
        <v>0</v>
      </c>
      <c r="U208" s="5">
        <v>0</v>
      </c>
      <c r="W208">
        <v>2</v>
      </c>
      <c r="X208" s="1">
        <v>8</v>
      </c>
      <c r="Y208" s="1">
        <v>742</v>
      </c>
      <c r="Z208" s="1">
        <v>6</v>
      </c>
      <c r="AA208" s="1">
        <v>0</v>
      </c>
      <c r="AB208" s="1">
        <v>0</v>
      </c>
      <c r="AC208" s="1"/>
    </row>
    <row r="209" spans="1:29">
      <c r="A209">
        <v>2</v>
      </c>
      <c r="B209">
        <v>3</v>
      </c>
      <c r="C209" s="3">
        <v>0</v>
      </c>
      <c r="D209" s="3">
        <v>65</v>
      </c>
      <c r="E209" s="3">
        <v>33</v>
      </c>
      <c r="F209" s="3">
        <v>1</v>
      </c>
      <c r="G209" s="3">
        <v>31</v>
      </c>
      <c r="I209">
        <v>3</v>
      </c>
      <c r="J209" s="4">
        <v>0</v>
      </c>
      <c r="K209" s="4">
        <v>32</v>
      </c>
      <c r="L209" s="4">
        <v>69</v>
      </c>
      <c r="M209" s="4">
        <v>14</v>
      </c>
      <c r="N209" s="4">
        <v>15</v>
      </c>
      <c r="P209">
        <v>3</v>
      </c>
      <c r="Q209" s="5">
        <v>0</v>
      </c>
      <c r="R209" s="5">
        <v>27</v>
      </c>
      <c r="S209" s="5">
        <v>62</v>
      </c>
      <c r="T209" s="5">
        <v>38</v>
      </c>
      <c r="U209" s="5">
        <v>3</v>
      </c>
      <c r="W209">
        <v>3</v>
      </c>
      <c r="X209" s="1">
        <v>0</v>
      </c>
      <c r="Y209" s="1">
        <v>25</v>
      </c>
      <c r="Z209" s="1">
        <v>81</v>
      </c>
      <c r="AA209" s="1">
        <v>22</v>
      </c>
      <c r="AB209" s="1">
        <v>2</v>
      </c>
      <c r="AC209" s="1"/>
    </row>
    <row r="210" spans="1:29">
      <c r="A210">
        <v>2</v>
      </c>
      <c r="B210">
        <v>4</v>
      </c>
      <c r="C210" s="3">
        <v>0</v>
      </c>
      <c r="D210" s="3">
        <v>0</v>
      </c>
      <c r="E210" s="3">
        <v>0</v>
      </c>
      <c r="F210" s="3">
        <v>3</v>
      </c>
      <c r="G210" s="3">
        <v>102</v>
      </c>
      <c r="I210">
        <v>4</v>
      </c>
      <c r="J210" s="4">
        <v>0</v>
      </c>
      <c r="K210" s="4">
        <v>0</v>
      </c>
      <c r="L210" s="4">
        <v>0</v>
      </c>
      <c r="M210" s="4">
        <v>38</v>
      </c>
      <c r="N210" s="4">
        <v>67</v>
      </c>
      <c r="P210">
        <v>4</v>
      </c>
      <c r="Q210" s="5">
        <v>0</v>
      </c>
      <c r="R210" s="5">
        <v>0</v>
      </c>
      <c r="S210" s="5">
        <v>0</v>
      </c>
      <c r="T210" s="5">
        <v>81</v>
      </c>
      <c r="U210" s="5">
        <v>24</v>
      </c>
      <c r="W210">
        <v>4</v>
      </c>
      <c r="X210" s="1">
        <v>0</v>
      </c>
      <c r="Y210" s="1">
        <v>0</v>
      </c>
      <c r="Z210" s="1">
        <v>1</v>
      </c>
      <c r="AA210" s="1">
        <v>104</v>
      </c>
      <c r="AB210" s="1">
        <v>0</v>
      </c>
      <c r="AC210" s="1"/>
    </row>
    <row r="211" spans="1:29">
      <c r="A211">
        <v>2</v>
      </c>
      <c r="B211">
        <v>5</v>
      </c>
      <c r="C211" s="3">
        <v>0</v>
      </c>
      <c r="D211" s="3">
        <v>0</v>
      </c>
      <c r="E211" s="3">
        <v>0</v>
      </c>
      <c r="F211" s="3">
        <v>2</v>
      </c>
      <c r="G211" s="3">
        <v>769</v>
      </c>
      <c r="I211">
        <v>5</v>
      </c>
      <c r="J211" s="4">
        <v>0</v>
      </c>
      <c r="K211" s="4">
        <v>0</v>
      </c>
      <c r="L211" s="4">
        <v>0</v>
      </c>
      <c r="M211" s="4">
        <v>12</v>
      </c>
      <c r="N211" s="4">
        <v>759</v>
      </c>
      <c r="P211">
        <v>5</v>
      </c>
      <c r="Q211" s="5">
        <v>0</v>
      </c>
      <c r="R211" s="5">
        <v>0</v>
      </c>
      <c r="S211" s="5">
        <v>0</v>
      </c>
      <c r="T211" s="5">
        <v>31</v>
      </c>
      <c r="U211" s="5">
        <v>740</v>
      </c>
      <c r="W211">
        <v>5</v>
      </c>
      <c r="X211" s="1">
        <v>0</v>
      </c>
      <c r="Y211" s="1">
        <v>0</v>
      </c>
      <c r="Z211" s="1">
        <v>0</v>
      </c>
      <c r="AA211" s="1">
        <v>81</v>
      </c>
      <c r="AB211" s="1">
        <v>690</v>
      </c>
      <c r="AC211" s="1"/>
    </row>
    <row r="212" spans="1:29">
      <c r="A212">
        <v>2</v>
      </c>
      <c r="B212">
        <v>1</v>
      </c>
      <c r="C212" s="3">
        <v>675</v>
      </c>
      <c r="D212" s="3">
        <v>63</v>
      </c>
      <c r="E212" s="3">
        <v>0</v>
      </c>
      <c r="F212" s="3">
        <v>0</v>
      </c>
      <c r="G212" s="3">
        <v>0</v>
      </c>
      <c r="I212">
        <v>1</v>
      </c>
      <c r="J212" s="4">
        <v>668</v>
      </c>
      <c r="K212" s="4">
        <v>70</v>
      </c>
      <c r="L212" s="4">
        <v>0</v>
      </c>
      <c r="M212" s="4">
        <v>0</v>
      </c>
      <c r="N212" s="4">
        <v>0</v>
      </c>
      <c r="P212">
        <v>1</v>
      </c>
      <c r="Q212" s="5">
        <v>683</v>
      </c>
      <c r="R212" s="5">
        <v>53</v>
      </c>
      <c r="S212" s="5">
        <v>2</v>
      </c>
      <c r="T212" s="5">
        <v>0</v>
      </c>
      <c r="U212" s="5">
        <v>0</v>
      </c>
      <c r="W212">
        <v>1</v>
      </c>
      <c r="X212" s="1">
        <v>677</v>
      </c>
      <c r="Y212" s="1">
        <v>59</v>
      </c>
      <c r="Z212" s="1">
        <v>2</v>
      </c>
      <c r="AA212" s="1">
        <v>0</v>
      </c>
      <c r="AB212" s="1">
        <v>0</v>
      </c>
      <c r="AC212" s="1"/>
    </row>
    <row r="213" spans="1:29">
      <c r="A213">
        <v>2</v>
      </c>
      <c r="B213">
        <v>2</v>
      </c>
      <c r="C213" s="3">
        <v>13</v>
      </c>
      <c r="D213" s="3">
        <v>743</v>
      </c>
      <c r="E213" s="3">
        <v>0</v>
      </c>
      <c r="F213" s="3">
        <v>0</v>
      </c>
      <c r="G213" s="3">
        <v>0</v>
      </c>
      <c r="I213">
        <v>2</v>
      </c>
      <c r="J213" s="4">
        <v>37</v>
      </c>
      <c r="K213" s="4">
        <v>719</v>
      </c>
      <c r="L213" s="4">
        <v>0</v>
      </c>
      <c r="M213" s="4">
        <v>0</v>
      </c>
      <c r="N213" s="4">
        <v>0</v>
      </c>
      <c r="P213">
        <v>2</v>
      </c>
      <c r="Q213" s="5">
        <v>11</v>
      </c>
      <c r="R213" s="5">
        <v>745</v>
      </c>
      <c r="S213" s="5">
        <v>0</v>
      </c>
      <c r="T213" s="5">
        <v>0</v>
      </c>
      <c r="U213" s="5">
        <v>0</v>
      </c>
      <c r="W213">
        <v>2</v>
      </c>
      <c r="X213" s="1">
        <v>11</v>
      </c>
      <c r="Y213" s="1">
        <v>745</v>
      </c>
      <c r="Z213" s="1">
        <v>0</v>
      </c>
      <c r="AA213" s="1">
        <v>0</v>
      </c>
      <c r="AB213" s="1">
        <v>0</v>
      </c>
      <c r="AC213" s="1"/>
    </row>
    <row r="214" spans="1:29">
      <c r="A214">
        <v>2</v>
      </c>
      <c r="B214">
        <v>3</v>
      </c>
      <c r="C214" s="3">
        <v>0</v>
      </c>
      <c r="D214" s="3">
        <v>57</v>
      </c>
      <c r="E214" s="3">
        <v>40</v>
      </c>
      <c r="F214" s="3">
        <v>0</v>
      </c>
      <c r="G214" s="3">
        <v>33</v>
      </c>
      <c r="I214">
        <v>3</v>
      </c>
      <c r="J214" s="4">
        <v>1</v>
      </c>
      <c r="K214" s="4">
        <v>37</v>
      </c>
      <c r="L214" s="4">
        <v>51</v>
      </c>
      <c r="M214" s="4">
        <v>32</v>
      </c>
      <c r="N214" s="4">
        <v>9</v>
      </c>
      <c r="P214">
        <v>3</v>
      </c>
      <c r="Q214" s="5">
        <v>3</v>
      </c>
      <c r="R214" s="5">
        <v>30</v>
      </c>
      <c r="S214" s="5">
        <v>44</v>
      </c>
      <c r="T214" s="5">
        <v>45</v>
      </c>
      <c r="U214" s="5">
        <v>8</v>
      </c>
      <c r="W214">
        <v>3</v>
      </c>
      <c r="X214" s="1">
        <v>0</v>
      </c>
      <c r="Y214" s="1">
        <v>27</v>
      </c>
      <c r="Z214" s="1">
        <v>67</v>
      </c>
      <c r="AA214" s="1">
        <v>34</v>
      </c>
      <c r="AB214" s="1">
        <v>2</v>
      </c>
      <c r="AC214" s="1"/>
    </row>
    <row r="215" spans="1:29">
      <c r="A215">
        <v>2</v>
      </c>
      <c r="B215">
        <v>4</v>
      </c>
      <c r="C215" s="3">
        <v>0</v>
      </c>
      <c r="D215" s="3">
        <v>0</v>
      </c>
      <c r="E215" s="3">
        <v>0</v>
      </c>
      <c r="F215" s="3">
        <v>3</v>
      </c>
      <c r="G215" s="3">
        <v>102</v>
      </c>
      <c r="I215">
        <v>4</v>
      </c>
      <c r="J215" s="4">
        <v>0</v>
      </c>
      <c r="K215" s="4">
        <v>0</v>
      </c>
      <c r="L215" s="4">
        <v>0</v>
      </c>
      <c r="M215" s="4">
        <v>71</v>
      </c>
      <c r="N215" s="4">
        <v>34</v>
      </c>
      <c r="P215">
        <v>4</v>
      </c>
      <c r="Q215" s="5">
        <v>0</v>
      </c>
      <c r="R215" s="5">
        <v>0</v>
      </c>
      <c r="S215" s="5">
        <v>0</v>
      </c>
      <c r="T215" s="5">
        <v>87</v>
      </c>
      <c r="U215" s="5">
        <v>18</v>
      </c>
      <c r="W215">
        <v>4</v>
      </c>
      <c r="X215" s="1">
        <v>0</v>
      </c>
      <c r="Y215" s="1">
        <v>0</v>
      </c>
      <c r="Z215" s="1">
        <v>0</v>
      </c>
      <c r="AA215" s="1">
        <v>105</v>
      </c>
      <c r="AB215" s="1">
        <v>0</v>
      </c>
      <c r="AC215" s="1"/>
    </row>
    <row r="216" spans="1:29">
      <c r="A216">
        <v>2</v>
      </c>
      <c r="B216">
        <v>5</v>
      </c>
      <c r="C216" s="3">
        <v>0</v>
      </c>
      <c r="D216" s="3">
        <v>0</v>
      </c>
      <c r="E216" s="3">
        <v>0</v>
      </c>
      <c r="F216" s="3">
        <v>2</v>
      </c>
      <c r="G216" s="3">
        <v>769</v>
      </c>
      <c r="I216">
        <v>5</v>
      </c>
      <c r="J216" s="4">
        <v>0</v>
      </c>
      <c r="K216" s="4">
        <v>0</v>
      </c>
      <c r="L216" s="4">
        <v>0</v>
      </c>
      <c r="M216" s="4">
        <v>19</v>
      </c>
      <c r="N216" s="4">
        <v>752</v>
      </c>
      <c r="P216">
        <v>5</v>
      </c>
      <c r="Q216" s="5">
        <v>0</v>
      </c>
      <c r="R216" s="5">
        <v>0</v>
      </c>
      <c r="S216" s="5">
        <v>0</v>
      </c>
      <c r="T216" s="5">
        <v>34</v>
      </c>
      <c r="U216" s="5">
        <v>737</v>
      </c>
      <c r="W216">
        <v>5</v>
      </c>
      <c r="X216" s="1">
        <v>0</v>
      </c>
      <c r="Y216" s="1">
        <v>0</v>
      </c>
      <c r="Z216" s="1">
        <v>0</v>
      </c>
      <c r="AA216" s="1">
        <v>66</v>
      </c>
      <c r="AB216" s="1">
        <v>705</v>
      </c>
      <c r="AC216" s="1"/>
    </row>
    <row r="217" spans="1:29">
      <c r="A217">
        <v>2</v>
      </c>
      <c r="B217">
        <v>1</v>
      </c>
      <c r="C217" s="3">
        <v>676</v>
      </c>
      <c r="D217" s="3">
        <v>62</v>
      </c>
      <c r="E217" s="3">
        <v>0</v>
      </c>
      <c r="F217" s="3">
        <v>0</v>
      </c>
      <c r="G217" s="3">
        <v>0</v>
      </c>
      <c r="I217">
        <v>1</v>
      </c>
      <c r="J217" s="4">
        <v>671</v>
      </c>
      <c r="K217" s="4">
        <v>67</v>
      </c>
      <c r="L217" s="4">
        <v>0</v>
      </c>
      <c r="M217" s="4">
        <v>0</v>
      </c>
      <c r="N217" s="4">
        <v>0</v>
      </c>
      <c r="P217">
        <v>1</v>
      </c>
      <c r="Q217" s="5">
        <v>671</v>
      </c>
      <c r="R217" s="5">
        <v>67</v>
      </c>
      <c r="S217" s="5">
        <v>0</v>
      </c>
      <c r="T217" s="5">
        <v>0</v>
      </c>
      <c r="U217" s="5">
        <v>0</v>
      </c>
      <c r="W217">
        <v>1</v>
      </c>
      <c r="X217" s="1">
        <v>674</v>
      </c>
      <c r="Y217" s="1">
        <v>64</v>
      </c>
      <c r="Z217" s="1">
        <v>0</v>
      </c>
      <c r="AA217" s="1">
        <v>0</v>
      </c>
      <c r="AB217" s="1">
        <v>0</v>
      </c>
      <c r="AC217" s="1"/>
    </row>
    <row r="218" spans="1:29">
      <c r="A218">
        <v>2</v>
      </c>
      <c r="B218">
        <v>2</v>
      </c>
      <c r="C218" s="3">
        <v>21</v>
      </c>
      <c r="D218" s="3">
        <v>735</v>
      </c>
      <c r="E218" s="3">
        <v>0</v>
      </c>
      <c r="F218" s="3">
        <v>0</v>
      </c>
      <c r="G218" s="3">
        <v>0</v>
      </c>
      <c r="I218">
        <v>2</v>
      </c>
      <c r="J218" s="4">
        <v>34</v>
      </c>
      <c r="K218" s="4">
        <v>722</v>
      </c>
      <c r="L218" s="4">
        <v>0</v>
      </c>
      <c r="M218" s="4">
        <v>0</v>
      </c>
      <c r="N218" s="4">
        <v>0</v>
      </c>
      <c r="P218">
        <v>2</v>
      </c>
      <c r="Q218" s="5">
        <v>69</v>
      </c>
      <c r="R218" s="5">
        <v>687</v>
      </c>
      <c r="S218" s="5">
        <v>0</v>
      </c>
      <c r="T218" s="5">
        <v>0</v>
      </c>
      <c r="U218" s="5">
        <v>0</v>
      </c>
      <c r="W218">
        <v>2</v>
      </c>
      <c r="X218" s="1">
        <v>18</v>
      </c>
      <c r="Y218" s="1">
        <v>738</v>
      </c>
      <c r="Z218" s="1">
        <v>0</v>
      </c>
      <c r="AA218" s="1">
        <v>0</v>
      </c>
      <c r="AB218" s="1">
        <v>0</v>
      </c>
      <c r="AC218" s="1"/>
    </row>
    <row r="219" spans="1:29">
      <c r="A219">
        <v>2</v>
      </c>
      <c r="B219">
        <v>3</v>
      </c>
      <c r="C219" s="3">
        <v>1</v>
      </c>
      <c r="D219" s="3">
        <v>60</v>
      </c>
      <c r="E219" s="3">
        <v>43</v>
      </c>
      <c r="F219" s="3">
        <v>0</v>
      </c>
      <c r="G219" s="3">
        <v>26</v>
      </c>
      <c r="I219">
        <v>3</v>
      </c>
      <c r="J219" s="4">
        <v>0</v>
      </c>
      <c r="K219" s="4">
        <v>46</v>
      </c>
      <c r="L219" s="4">
        <v>62</v>
      </c>
      <c r="M219" s="4">
        <v>12</v>
      </c>
      <c r="N219" s="4">
        <v>10</v>
      </c>
      <c r="P219">
        <v>3</v>
      </c>
      <c r="Q219" s="5">
        <v>2</v>
      </c>
      <c r="R219" s="5">
        <v>37</v>
      </c>
      <c r="S219" s="5">
        <v>48</v>
      </c>
      <c r="T219" s="5">
        <v>39</v>
      </c>
      <c r="U219" s="5">
        <v>4</v>
      </c>
      <c r="W219">
        <v>3</v>
      </c>
      <c r="X219" s="1">
        <v>0</v>
      </c>
      <c r="Y219" s="1">
        <v>41</v>
      </c>
      <c r="Z219" s="1">
        <v>63</v>
      </c>
      <c r="AA219" s="1">
        <v>23</v>
      </c>
      <c r="AB219" s="1">
        <v>3</v>
      </c>
      <c r="AC219" s="1"/>
    </row>
    <row r="220" spans="1:29">
      <c r="A220">
        <v>2</v>
      </c>
      <c r="B220">
        <v>4</v>
      </c>
      <c r="C220" s="3">
        <v>0</v>
      </c>
      <c r="D220" s="3">
        <v>0</v>
      </c>
      <c r="E220" s="3">
        <v>0</v>
      </c>
      <c r="F220" s="3">
        <v>3</v>
      </c>
      <c r="G220" s="3">
        <v>102</v>
      </c>
      <c r="I220">
        <v>4</v>
      </c>
      <c r="J220" s="4">
        <v>0</v>
      </c>
      <c r="K220" s="4">
        <v>0</v>
      </c>
      <c r="L220" s="4">
        <v>0</v>
      </c>
      <c r="M220" s="4">
        <v>50</v>
      </c>
      <c r="N220" s="4">
        <v>55</v>
      </c>
      <c r="P220">
        <v>4</v>
      </c>
      <c r="Q220" s="5">
        <v>0</v>
      </c>
      <c r="R220" s="5">
        <v>0</v>
      </c>
      <c r="S220" s="5">
        <v>0</v>
      </c>
      <c r="T220" s="5">
        <v>91</v>
      </c>
      <c r="U220" s="5">
        <v>14</v>
      </c>
      <c r="W220">
        <v>4</v>
      </c>
      <c r="X220" s="1">
        <v>0</v>
      </c>
      <c r="Y220" s="1">
        <v>0</v>
      </c>
      <c r="Z220" s="1">
        <v>0</v>
      </c>
      <c r="AA220" s="1">
        <v>104</v>
      </c>
      <c r="AB220" s="1">
        <v>1</v>
      </c>
      <c r="AC220" s="1"/>
    </row>
    <row r="221" spans="1:29">
      <c r="A221">
        <v>2</v>
      </c>
      <c r="B221">
        <v>5</v>
      </c>
      <c r="C221" s="3">
        <v>0</v>
      </c>
      <c r="D221" s="3">
        <v>0</v>
      </c>
      <c r="E221" s="3">
        <v>0</v>
      </c>
      <c r="F221" s="3">
        <v>1</v>
      </c>
      <c r="G221" s="3">
        <v>770</v>
      </c>
      <c r="I221">
        <v>5</v>
      </c>
      <c r="J221" s="4">
        <v>0</v>
      </c>
      <c r="K221" s="4">
        <v>0</v>
      </c>
      <c r="L221" s="4">
        <v>0</v>
      </c>
      <c r="M221" s="4">
        <v>11</v>
      </c>
      <c r="N221" s="4">
        <v>760</v>
      </c>
      <c r="P221">
        <v>5</v>
      </c>
      <c r="Q221" s="5">
        <v>0</v>
      </c>
      <c r="R221" s="5">
        <v>0</v>
      </c>
      <c r="S221" s="5">
        <v>0</v>
      </c>
      <c r="T221" s="5">
        <v>33</v>
      </c>
      <c r="U221" s="5">
        <v>738</v>
      </c>
      <c r="W221">
        <v>5</v>
      </c>
      <c r="X221" s="1">
        <v>0</v>
      </c>
      <c r="Y221" s="1">
        <v>0</v>
      </c>
      <c r="Z221" s="1">
        <v>0</v>
      </c>
      <c r="AA221" s="1">
        <v>113</v>
      </c>
      <c r="AB221" s="1">
        <v>658</v>
      </c>
      <c r="AC221" s="1"/>
    </row>
    <row r="222" spans="1:29">
      <c r="A222">
        <v>2</v>
      </c>
      <c r="B222">
        <v>1</v>
      </c>
      <c r="C222" s="3">
        <v>668</v>
      </c>
      <c r="D222" s="3">
        <v>70</v>
      </c>
      <c r="E222" s="3">
        <v>0</v>
      </c>
      <c r="F222" s="3">
        <v>0</v>
      </c>
      <c r="G222" s="3">
        <v>0</v>
      </c>
      <c r="I222">
        <v>1</v>
      </c>
      <c r="J222" s="4">
        <v>663</v>
      </c>
      <c r="K222" s="4">
        <v>74</v>
      </c>
      <c r="L222" s="4">
        <v>1</v>
      </c>
      <c r="M222" s="4">
        <v>0</v>
      </c>
      <c r="N222" s="4">
        <v>0</v>
      </c>
      <c r="P222">
        <v>1</v>
      </c>
      <c r="Q222" s="5">
        <v>670</v>
      </c>
      <c r="R222" s="5">
        <v>63</v>
      </c>
      <c r="S222" s="5">
        <v>5</v>
      </c>
      <c r="T222" s="5">
        <v>0</v>
      </c>
      <c r="U222" s="5">
        <v>0</v>
      </c>
      <c r="W222">
        <v>1</v>
      </c>
      <c r="X222" s="1">
        <v>669</v>
      </c>
      <c r="Y222" s="1">
        <v>64</v>
      </c>
      <c r="Z222" s="1">
        <v>5</v>
      </c>
      <c r="AA222" s="1">
        <v>0</v>
      </c>
      <c r="AB222" s="1">
        <v>0</v>
      </c>
      <c r="AC222" s="1"/>
    </row>
    <row r="223" spans="1:29">
      <c r="A223">
        <v>2</v>
      </c>
      <c r="B223">
        <v>2</v>
      </c>
      <c r="C223" s="3">
        <v>5</v>
      </c>
      <c r="D223" s="3">
        <v>751</v>
      </c>
      <c r="E223" s="3">
        <v>0</v>
      </c>
      <c r="F223" s="3">
        <v>0</v>
      </c>
      <c r="G223" s="3">
        <v>0</v>
      </c>
      <c r="I223">
        <v>2</v>
      </c>
      <c r="J223" s="4">
        <v>7</v>
      </c>
      <c r="K223" s="4">
        <v>749</v>
      </c>
      <c r="L223" s="4">
        <v>0</v>
      </c>
      <c r="M223" s="4">
        <v>0</v>
      </c>
      <c r="N223" s="4">
        <v>0</v>
      </c>
      <c r="P223">
        <v>2</v>
      </c>
      <c r="Q223" s="5">
        <v>77</v>
      </c>
      <c r="R223" s="5">
        <v>678</v>
      </c>
      <c r="S223" s="5">
        <v>1</v>
      </c>
      <c r="T223" s="5">
        <v>0</v>
      </c>
      <c r="U223" s="5">
        <v>0</v>
      </c>
      <c r="W223">
        <v>2</v>
      </c>
      <c r="X223" s="1">
        <v>5</v>
      </c>
      <c r="Y223" s="1">
        <v>751</v>
      </c>
      <c r="Z223" s="1">
        <v>0</v>
      </c>
      <c r="AA223" s="1">
        <v>0</v>
      </c>
      <c r="AB223" s="1">
        <v>0</v>
      </c>
      <c r="AC223" s="1"/>
    </row>
    <row r="224" spans="1:29">
      <c r="A224">
        <v>2</v>
      </c>
      <c r="B224">
        <v>3</v>
      </c>
      <c r="C224" s="3">
        <v>0</v>
      </c>
      <c r="D224" s="3">
        <v>50</v>
      </c>
      <c r="E224" s="3">
        <v>32</v>
      </c>
      <c r="F224" s="3">
        <v>0</v>
      </c>
      <c r="G224" s="3">
        <v>48</v>
      </c>
      <c r="I224">
        <v>3</v>
      </c>
      <c r="J224" s="4">
        <v>0</v>
      </c>
      <c r="K224" s="4">
        <v>37</v>
      </c>
      <c r="L224" s="4">
        <v>53</v>
      </c>
      <c r="M224" s="4">
        <v>2</v>
      </c>
      <c r="N224" s="4">
        <v>38</v>
      </c>
      <c r="P224">
        <v>3</v>
      </c>
      <c r="Q224" s="5">
        <v>0</v>
      </c>
      <c r="R224" s="5">
        <v>25</v>
      </c>
      <c r="S224" s="5">
        <v>55</v>
      </c>
      <c r="T224" s="5">
        <v>3</v>
      </c>
      <c r="U224" s="5">
        <v>47</v>
      </c>
      <c r="W224">
        <v>3</v>
      </c>
      <c r="X224" s="1">
        <v>0</v>
      </c>
      <c r="Y224" s="1">
        <v>18</v>
      </c>
      <c r="Z224" s="1">
        <v>81</v>
      </c>
      <c r="AA224" s="1">
        <v>5</v>
      </c>
      <c r="AB224" s="1">
        <v>26</v>
      </c>
      <c r="AC224" s="1"/>
    </row>
    <row r="225" spans="1:29">
      <c r="A225">
        <v>2</v>
      </c>
      <c r="B225">
        <v>4</v>
      </c>
      <c r="C225" s="3">
        <v>0</v>
      </c>
      <c r="D225" s="3">
        <v>0</v>
      </c>
      <c r="E225" s="3">
        <v>0</v>
      </c>
      <c r="F225" s="3">
        <v>1</v>
      </c>
      <c r="G225" s="3">
        <v>104</v>
      </c>
      <c r="I225">
        <v>4</v>
      </c>
      <c r="J225" s="4">
        <v>0</v>
      </c>
      <c r="K225" s="4">
        <v>0</v>
      </c>
      <c r="L225" s="4">
        <v>0</v>
      </c>
      <c r="M225" s="4">
        <v>34</v>
      </c>
      <c r="N225" s="4">
        <v>71</v>
      </c>
      <c r="P225">
        <v>4</v>
      </c>
      <c r="Q225" s="5">
        <v>0</v>
      </c>
      <c r="R225" s="5">
        <v>0</v>
      </c>
      <c r="S225" s="5">
        <v>0</v>
      </c>
      <c r="T225" s="5">
        <v>40</v>
      </c>
      <c r="U225" s="5">
        <v>65</v>
      </c>
      <c r="W225">
        <v>4</v>
      </c>
      <c r="X225" s="1">
        <v>0</v>
      </c>
      <c r="Y225" s="1">
        <v>0</v>
      </c>
      <c r="Z225" s="1">
        <v>0</v>
      </c>
      <c r="AA225" s="1">
        <v>88</v>
      </c>
      <c r="AB225" s="1">
        <v>17</v>
      </c>
      <c r="AC225" s="1"/>
    </row>
    <row r="226" spans="1:29">
      <c r="A226">
        <v>2</v>
      </c>
      <c r="B226">
        <v>5</v>
      </c>
      <c r="C226" s="3">
        <v>0</v>
      </c>
      <c r="D226" s="3">
        <v>0</v>
      </c>
      <c r="E226" s="3">
        <v>0</v>
      </c>
      <c r="F226" s="3">
        <v>0</v>
      </c>
      <c r="G226" s="3">
        <v>771</v>
      </c>
      <c r="I226">
        <v>5</v>
      </c>
      <c r="J226" s="4">
        <v>0</v>
      </c>
      <c r="K226" s="4">
        <v>0</v>
      </c>
      <c r="L226" s="4">
        <v>0</v>
      </c>
      <c r="M226" s="4">
        <v>16</v>
      </c>
      <c r="N226" s="4">
        <v>755</v>
      </c>
      <c r="P226">
        <v>5</v>
      </c>
      <c r="Q226" s="5">
        <v>0</v>
      </c>
      <c r="R226" s="5">
        <v>0</v>
      </c>
      <c r="S226" s="5">
        <v>0</v>
      </c>
      <c r="T226" s="5">
        <v>25</v>
      </c>
      <c r="U226" s="5">
        <v>746</v>
      </c>
      <c r="W226">
        <v>5</v>
      </c>
      <c r="X226" s="1">
        <v>0</v>
      </c>
      <c r="Y226" s="1">
        <v>0</v>
      </c>
      <c r="Z226" s="1">
        <v>0</v>
      </c>
      <c r="AA226" s="1">
        <v>130</v>
      </c>
      <c r="AB226" s="1">
        <v>641</v>
      </c>
      <c r="AC226" s="1"/>
    </row>
    <row r="227" spans="1:29">
      <c r="A227">
        <v>2</v>
      </c>
      <c r="B227">
        <v>1</v>
      </c>
      <c r="C227" s="3">
        <v>673</v>
      </c>
      <c r="D227" s="3">
        <v>65</v>
      </c>
      <c r="E227" s="3">
        <v>0</v>
      </c>
      <c r="F227" s="3">
        <v>0</v>
      </c>
      <c r="G227" s="3">
        <v>0</v>
      </c>
      <c r="I227">
        <v>1</v>
      </c>
      <c r="J227" s="4">
        <v>676</v>
      </c>
      <c r="K227" s="4">
        <v>62</v>
      </c>
      <c r="L227" s="4">
        <v>0</v>
      </c>
      <c r="M227" s="4">
        <v>0</v>
      </c>
      <c r="N227" s="4">
        <v>0</v>
      </c>
      <c r="P227">
        <v>1</v>
      </c>
      <c r="Q227" s="5">
        <v>683</v>
      </c>
      <c r="R227" s="5">
        <v>55</v>
      </c>
      <c r="S227" s="5">
        <v>0</v>
      </c>
      <c r="T227" s="5">
        <v>0</v>
      </c>
      <c r="U227" s="5">
        <v>0</v>
      </c>
      <c r="W227">
        <v>1</v>
      </c>
      <c r="X227" s="1">
        <v>671</v>
      </c>
      <c r="Y227" s="1">
        <v>64</v>
      </c>
      <c r="Z227" s="1">
        <v>3</v>
      </c>
      <c r="AA227" s="1">
        <v>0</v>
      </c>
      <c r="AB227" s="1">
        <v>0</v>
      </c>
      <c r="AC227" s="1"/>
    </row>
    <row r="228" spans="1:29">
      <c r="A228">
        <v>2</v>
      </c>
      <c r="B228">
        <v>2</v>
      </c>
      <c r="C228" s="3">
        <v>12</v>
      </c>
      <c r="D228" s="3">
        <v>744</v>
      </c>
      <c r="E228" s="3">
        <v>0</v>
      </c>
      <c r="F228" s="3">
        <v>0</v>
      </c>
      <c r="G228" s="3">
        <v>0</v>
      </c>
      <c r="I228">
        <v>2</v>
      </c>
      <c r="J228" s="4">
        <v>26</v>
      </c>
      <c r="K228" s="4">
        <v>730</v>
      </c>
      <c r="L228" s="4">
        <v>0</v>
      </c>
      <c r="M228" s="4">
        <v>0</v>
      </c>
      <c r="N228" s="4">
        <v>0</v>
      </c>
      <c r="P228">
        <v>2</v>
      </c>
      <c r="Q228" s="5">
        <v>36</v>
      </c>
      <c r="R228" s="5">
        <v>719</v>
      </c>
      <c r="S228" s="5">
        <v>1</v>
      </c>
      <c r="T228" s="5">
        <v>0</v>
      </c>
      <c r="U228" s="5">
        <v>0</v>
      </c>
      <c r="W228">
        <v>2</v>
      </c>
      <c r="X228" s="1">
        <v>0</v>
      </c>
      <c r="Y228" s="1">
        <v>756</v>
      </c>
      <c r="Z228" s="1">
        <v>0</v>
      </c>
      <c r="AA228" s="1">
        <v>0</v>
      </c>
      <c r="AB228" s="1">
        <v>0</v>
      </c>
      <c r="AC228" s="1"/>
    </row>
    <row r="229" spans="1:29">
      <c r="A229">
        <v>2</v>
      </c>
      <c r="B229">
        <v>3</v>
      </c>
      <c r="C229" s="3">
        <v>1</v>
      </c>
      <c r="D229" s="3">
        <v>50</v>
      </c>
      <c r="E229" s="3">
        <v>31</v>
      </c>
      <c r="F229" s="3">
        <v>0</v>
      </c>
      <c r="G229" s="3">
        <v>48</v>
      </c>
      <c r="I229">
        <v>3</v>
      </c>
      <c r="J229" s="4">
        <v>3</v>
      </c>
      <c r="K229" s="4">
        <v>41</v>
      </c>
      <c r="L229" s="4">
        <v>41</v>
      </c>
      <c r="M229" s="4">
        <v>2</v>
      </c>
      <c r="N229" s="4">
        <v>43</v>
      </c>
      <c r="P229">
        <v>3</v>
      </c>
      <c r="Q229" s="5">
        <v>2</v>
      </c>
      <c r="R229" s="5">
        <v>38</v>
      </c>
      <c r="S229" s="5">
        <v>37</v>
      </c>
      <c r="T229" s="5">
        <v>1</v>
      </c>
      <c r="U229" s="5">
        <v>52</v>
      </c>
      <c r="W229">
        <v>3</v>
      </c>
      <c r="X229" s="1">
        <v>0</v>
      </c>
      <c r="Y229" s="1">
        <v>21</v>
      </c>
      <c r="Z229" s="1">
        <v>84</v>
      </c>
      <c r="AA229" s="1">
        <v>10</v>
      </c>
      <c r="AB229" s="1">
        <v>15</v>
      </c>
      <c r="AC229" s="1"/>
    </row>
    <row r="230" spans="1:29">
      <c r="A230">
        <v>2</v>
      </c>
      <c r="B230">
        <v>4</v>
      </c>
      <c r="C230" s="3">
        <v>0</v>
      </c>
      <c r="D230" s="3">
        <v>0</v>
      </c>
      <c r="E230" s="3">
        <v>0</v>
      </c>
      <c r="F230" s="3">
        <v>14</v>
      </c>
      <c r="G230" s="3">
        <v>91</v>
      </c>
      <c r="I230">
        <v>4</v>
      </c>
      <c r="J230" s="4">
        <v>0</v>
      </c>
      <c r="K230" s="4">
        <v>0</v>
      </c>
      <c r="L230" s="4">
        <v>0</v>
      </c>
      <c r="M230" s="4">
        <v>54</v>
      </c>
      <c r="N230" s="4">
        <v>51</v>
      </c>
      <c r="P230">
        <v>4</v>
      </c>
      <c r="Q230" s="5">
        <v>0</v>
      </c>
      <c r="R230" s="5">
        <v>0</v>
      </c>
      <c r="S230" s="5">
        <v>15</v>
      </c>
      <c r="T230" s="5">
        <v>23</v>
      </c>
      <c r="U230" s="5">
        <v>67</v>
      </c>
      <c r="W230">
        <v>4</v>
      </c>
      <c r="X230" s="1">
        <v>0</v>
      </c>
      <c r="Y230" s="1">
        <v>0</v>
      </c>
      <c r="Z230" s="1">
        <v>0</v>
      </c>
      <c r="AA230" s="1">
        <v>84</v>
      </c>
      <c r="AB230" s="1">
        <v>21</v>
      </c>
      <c r="AC230" s="1"/>
    </row>
    <row r="231" spans="1:29">
      <c r="A231">
        <v>2</v>
      </c>
      <c r="B231">
        <v>5</v>
      </c>
      <c r="C231" s="3">
        <v>0</v>
      </c>
      <c r="D231" s="3">
        <v>0</v>
      </c>
      <c r="E231" s="3">
        <v>0</v>
      </c>
      <c r="F231" s="3">
        <v>3</v>
      </c>
      <c r="G231" s="3">
        <v>768</v>
      </c>
      <c r="I231">
        <v>5</v>
      </c>
      <c r="J231" s="4">
        <v>0</v>
      </c>
      <c r="K231" s="4">
        <v>0</v>
      </c>
      <c r="L231" s="4">
        <v>0</v>
      </c>
      <c r="M231" s="4">
        <v>28</v>
      </c>
      <c r="N231" s="4">
        <v>743</v>
      </c>
      <c r="P231">
        <v>5</v>
      </c>
      <c r="Q231" s="5">
        <v>0</v>
      </c>
      <c r="R231" s="5">
        <v>0</v>
      </c>
      <c r="S231" s="5">
        <v>9</v>
      </c>
      <c r="T231" s="5">
        <v>9</v>
      </c>
      <c r="U231" s="5">
        <v>753</v>
      </c>
      <c r="W231">
        <v>5</v>
      </c>
      <c r="X231" s="1">
        <v>0</v>
      </c>
      <c r="Y231" s="1">
        <v>0</v>
      </c>
      <c r="Z231" s="1">
        <v>0</v>
      </c>
      <c r="AA231" s="1">
        <v>77</v>
      </c>
      <c r="AB231" s="1">
        <v>694</v>
      </c>
      <c r="AC231" s="1"/>
    </row>
    <row r="232" spans="1:29">
      <c r="A232">
        <v>2</v>
      </c>
      <c r="B232">
        <v>1</v>
      </c>
      <c r="C232" s="3">
        <v>677</v>
      </c>
      <c r="D232" s="3">
        <v>61</v>
      </c>
      <c r="E232" s="3">
        <v>0</v>
      </c>
      <c r="F232" s="3">
        <v>0</v>
      </c>
      <c r="G232" s="3">
        <v>0</v>
      </c>
      <c r="I232">
        <v>1</v>
      </c>
      <c r="J232" s="4">
        <v>677</v>
      </c>
      <c r="K232" s="4">
        <v>58</v>
      </c>
      <c r="L232" s="4">
        <v>3</v>
      </c>
      <c r="M232" s="4">
        <v>0</v>
      </c>
      <c r="N232" s="4">
        <v>0</v>
      </c>
      <c r="P232">
        <v>1</v>
      </c>
      <c r="Q232" s="5">
        <v>674</v>
      </c>
      <c r="R232" s="5">
        <v>61</v>
      </c>
      <c r="S232" s="5">
        <v>3</v>
      </c>
      <c r="T232" s="5">
        <v>0</v>
      </c>
      <c r="U232" s="5">
        <v>0</v>
      </c>
      <c r="W232">
        <v>1</v>
      </c>
      <c r="X232" s="1">
        <v>678</v>
      </c>
      <c r="Y232" s="1">
        <v>57</v>
      </c>
      <c r="Z232" s="1">
        <v>3</v>
      </c>
      <c r="AA232" s="1">
        <v>0</v>
      </c>
      <c r="AB232" s="1">
        <v>0</v>
      </c>
      <c r="AC232" s="1"/>
    </row>
    <row r="233" spans="1:29">
      <c r="A233">
        <v>2</v>
      </c>
      <c r="B233">
        <v>2</v>
      </c>
      <c r="C233" s="3">
        <v>8</v>
      </c>
      <c r="D233" s="3">
        <v>748</v>
      </c>
      <c r="E233" s="3">
        <v>0</v>
      </c>
      <c r="F233" s="3">
        <v>0</v>
      </c>
      <c r="G233" s="3">
        <v>0</v>
      </c>
      <c r="I233">
        <v>2</v>
      </c>
      <c r="J233" s="4">
        <v>2</v>
      </c>
      <c r="K233" s="4">
        <v>754</v>
      </c>
      <c r="L233" s="4">
        <v>0</v>
      </c>
      <c r="M233" s="4">
        <v>0</v>
      </c>
      <c r="N233" s="4">
        <v>0</v>
      </c>
      <c r="P233">
        <v>2</v>
      </c>
      <c r="Q233" s="5">
        <v>0</v>
      </c>
      <c r="R233" s="5">
        <v>756</v>
      </c>
      <c r="S233" s="5">
        <v>0</v>
      </c>
      <c r="T233" s="5">
        <v>0</v>
      </c>
      <c r="U233" s="5">
        <v>0</v>
      </c>
      <c r="W233">
        <v>2</v>
      </c>
      <c r="X233" s="1">
        <v>4</v>
      </c>
      <c r="Y233" s="1">
        <v>752</v>
      </c>
      <c r="Z233" s="1">
        <v>0</v>
      </c>
      <c r="AA233" s="1">
        <v>0</v>
      </c>
      <c r="AB233" s="1">
        <v>0</v>
      </c>
      <c r="AC233" s="1"/>
    </row>
    <row r="234" spans="1:29">
      <c r="A234">
        <v>2</v>
      </c>
      <c r="B234">
        <v>3</v>
      </c>
      <c r="C234" s="3">
        <v>0</v>
      </c>
      <c r="D234" s="3">
        <v>52</v>
      </c>
      <c r="E234" s="3">
        <v>35</v>
      </c>
      <c r="F234" s="3">
        <v>3</v>
      </c>
      <c r="G234" s="3">
        <v>40</v>
      </c>
      <c r="I234">
        <v>3</v>
      </c>
      <c r="J234" s="4">
        <v>0</v>
      </c>
      <c r="K234" s="4">
        <v>34</v>
      </c>
      <c r="L234" s="4">
        <v>53</v>
      </c>
      <c r="M234" s="4">
        <v>17</v>
      </c>
      <c r="N234" s="4">
        <v>26</v>
      </c>
      <c r="P234">
        <v>3</v>
      </c>
      <c r="Q234" s="5">
        <v>0</v>
      </c>
      <c r="R234" s="5">
        <v>31</v>
      </c>
      <c r="S234" s="5">
        <v>42</v>
      </c>
      <c r="T234" s="5">
        <v>22</v>
      </c>
      <c r="U234" s="5">
        <v>35</v>
      </c>
      <c r="W234">
        <v>3</v>
      </c>
      <c r="X234" s="1">
        <v>0</v>
      </c>
      <c r="Y234" s="1">
        <v>30</v>
      </c>
      <c r="Z234" s="1">
        <v>68</v>
      </c>
      <c r="AA234" s="1">
        <v>25</v>
      </c>
      <c r="AB234" s="1">
        <v>7</v>
      </c>
      <c r="AC234" s="1"/>
    </row>
    <row r="235" spans="1:29">
      <c r="A235">
        <v>2</v>
      </c>
      <c r="B235">
        <v>4</v>
      </c>
      <c r="C235" s="3">
        <v>0</v>
      </c>
      <c r="D235" s="3">
        <v>0</v>
      </c>
      <c r="E235" s="3">
        <v>0</v>
      </c>
      <c r="F235" s="3">
        <v>14</v>
      </c>
      <c r="G235" s="3">
        <v>91</v>
      </c>
      <c r="I235">
        <v>4</v>
      </c>
      <c r="J235" s="4">
        <v>0</v>
      </c>
      <c r="K235" s="4">
        <v>0</v>
      </c>
      <c r="L235" s="4">
        <v>0</v>
      </c>
      <c r="M235" s="4">
        <v>62</v>
      </c>
      <c r="N235" s="4">
        <v>43</v>
      </c>
      <c r="P235">
        <v>4</v>
      </c>
      <c r="Q235" s="5">
        <v>0</v>
      </c>
      <c r="R235" s="5">
        <v>0</v>
      </c>
      <c r="S235" s="5">
        <v>0</v>
      </c>
      <c r="T235" s="5">
        <v>77</v>
      </c>
      <c r="U235" s="5">
        <v>28</v>
      </c>
      <c r="W235">
        <v>4</v>
      </c>
      <c r="X235" s="1">
        <v>0</v>
      </c>
      <c r="Y235" s="1">
        <v>0</v>
      </c>
      <c r="Z235" s="1">
        <v>1</v>
      </c>
      <c r="AA235" s="1">
        <v>91</v>
      </c>
      <c r="AB235" s="1">
        <v>13</v>
      </c>
      <c r="AC235" s="1"/>
    </row>
    <row r="236" spans="1:29">
      <c r="A236">
        <v>2</v>
      </c>
      <c r="B236">
        <v>5</v>
      </c>
      <c r="C236" s="3">
        <v>0</v>
      </c>
      <c r="D236" s="3">
        <v>0</v>
      </c>
      <c r="E236" s="3">
        <v>0</v>
      </c>
      <c r="F236" s="3">
        <v>4</v>
      </c>
      <c r="G236" s="3">
        <v>767</v>
      </c>
      <c r="I236">
        <v>5</v>
      </c>
      <c r="J236" s="4">
        <v>0</v>
      </c>
      <c r="K236" s="4">
        <v>0</v>
      </c>
      <c r="L236" s="4">
        <v>0</v>
      </c>
      <c r="M236" s="4">
        <v>40</v>
      </c>
      <c r="N236" s="4">
        <v>731</v>
      </c>
      <c r="P236">
        <v>5</v>
      </c>
      <c r="Q236" s="5">
        <v>0</v>
      </c>
      <c r="R236" s="5">
        <v>0</v>
      </c>
      <c r="S236" s="5">
        <v>0</v>
      </c>
      <c r="T236" s="5">
        <v>62</v>
      </c>
      <c r="U236" s="5">
        <v>709</v>
      </c>
      <c r="W236">
        <v>5</v>
      </c>
      <c r="X236" s="1">
        <v>0</v>
      </c>
      <c r="Y236" s="1">
        <v>0</v>
      </c>
      <c r="Z236" s="1">
        <v>0</v>
      </c>
      <c r="AA236" s="1">
        <v>92</v>
      </c>
      <c r="AB236" s="1">
        <v>679</v>
      </c>
      <c r="AC236" s="1"/>
    </row>
    <row r="237" spans="1:29">
      <c r="A237">
        <v>2</v>
      </c>
      <c r="B237">
        <v>1</v>
      </c>
      <c r="C237" s="3">
        <v>679</v>
      </c>
      <c r="D237" s="3">
        <v>59</v>
      </c>
      <c r="E237" s="3">
        <v>0</v>
      </c>
      <c r="F237" s="3">
        <v>0</v>
      </c>
      <c r="G237" s="3">
        <v>0</v>
      </c>
      <c r="I237">
        <v>1</v>
      </c>
      <c r="J237" s="4">
        <v>676</v>
      </c>
      <c r="K237" s="4">
        <v>57</v>
      </c>
      <c r="L237" s="4">
        <v>5</v>
      </c>
      <c r="M237" s="4">
        <v>0</v>
      </c>
      <c r="N237" s="4">
        <v>0</v>
      </c>
      <c r="P237">
        <v>1</v>
      </c>
      <c r="Q237" s="5">
        <v>672</v>
      </c>
      <c r="R237" s="5">
        <v>61</v>
      </c>
      <c r="S237" s="5">
        <v>5</v>
      </c>
      <c r="T237" s="5">
        <v>0</v>
      </c>
      <c r="U237" s="5">
        <v>0</v>
      </c>
      <c r="W237">
        <v>1</v>
      </c>
      <c r="X237" s="1">
        <v>677</v>
      </c>
      <c r="Y237" s="1">
        <v>56</v>
      </c>
      <c r="Z237" s="1">
        <v>5</v>
      </c>
      <c r="AA237" s="1">
        <v>0</v>
      </c>
      <c r="AB237" s="1">
        <v>0</v>
      </c>
      <c r="AC237" s="1"/>
    </row>
    <row r="238" spans="1:29">
      <c r="A238">
        <v>2</v>
      </c>
      <c r="B238">
        <v>2</v>
      </c>
      <c r="C238" s="3">
        <v>7</v>
      </c>
      <c r="D238" s="3">
        <v>749</v>
      </c>
      <c r="E238" s="3">
        <v>0</v>
      </c>
      <c r="F238" s="3">
        <v>0</v>
      </c>
      <c r="G238" s="3">
        <v>0</v>
      </c>
      <c r="I238">
        <v>2</v>
      </c>
      <c r="J238" s="4">
        <v>0</v>
      </c>
      <c r="K238" s="4">
        <v>755</v>
      </c>
      <c r="L238" s="4">
        <v>1</v>
      </c>
      <c r="M238" s="4">
        <v>0</v>
      </c>
      <c r="N238" s="4">
        <v>0</v>
      </c>
      <c r="P238">
        <v>2</v>
      </c>
      <c r="Q238" s="5">
        <v>27</v>
      </c>
      <c r="R238" s="5">
        <v>729</v>
      </c>
      <c r="S238" s="5">
        <v>0</v>
      </c>
      <c r="T238" s="5">
        <v>0</v>
      </c>
      <c r="U238" s="5">
        <v>0</v>
      </c>
      <c r="W238">
        <v>2</v>
      </c>
      <c r="X238" s="1">
        <v>1</v>
      </c>
      <c r="Y238" s="1">
        <v>752</v>
      </c>
      <c r="Z238" s="1">
        <v>3</v>
      </c>
      <c r="AA238" s="1">
        <v>0</v>
      </c>
      <c r="AB238" s="1">
        <v>0</v>
      </c>
      <c r="AC238" s="1"/>
    </row>
    <row r="239" spans="1:29">
      <c r="A239">
        <v>2</v>
      </c>
      <c r="B239">
        <v>3</v>
      </c>
      <c r="C239" s="3">
        <v>0</v>
      </c>
      <c r="D239" s="3">
        <v>50</v>
      </c>
      <c r="E239" s="3">
        <v>49</v>
      </c>
      <c r="F239" s="3">
        <v>2</v>
      </c>
      <c r="G239" s="3">
        <v>29</v>
      </c>
      <c r="I239">
        <v>3</v>
      </c>
      <c r="J239" s="4">
        <v>0</v>
      </c>
      <c r="K239" s="4">
        <v>28</v>
      </c>
      <c r="L239" s="4">
        <v>76</v>
      </c>
      <c r="M239" s="4">
        <v>8</v>
      </c>
      <c r="N239" s="4">
        <v>18</v>
      </c>
      <c r="P239">
        <v>3</v>
      </c>
      <c r="Q239" s="5">
        <v>0</v>
      </c>
      <c r="R239" s="5">
        <v>19</v>
      </c>
      <c r="S239" s="5">
        <v>77</v>
      </c>
      <c r="T239" s="5">
        <v>15</v>
      </c>
      <c r="U239" s="5">
        <v>19</v>
      </c>
      <c r="W239">
        <v>3</v>
      </c>
      <c r="X239" s="1">
        <v>0</v>
      </c>
      <c r="Y239" s="1">
        <v>14</v>
      </c>
      <c r="Z239" s="1">
        <v>96</v>
      </c>
      <c r="AA239" s="1">
        <v>16</v>
      </c>
      <c r="AB239" s="1">
        <v>4</v>
      </c>
      <c r="AC239" s="1"/>
    </row>
    <row r="240" spans="1:29">
      <c r="A240">
        <v>2</v>
      </c>
      <c r="B240">
        <v>4</v>
      </c>
      <c r="C240" s="3">
        <v>0</v>
      </c>
      <c r="D240" s="3">
        <v>0</v>
      </c>
      <c r="E240" s="3">
        <v>0</v>
      </c>
      <c r="F240" s="3">
        <v>10</v>
      </c>
      <c r="G240" s="3">
        <v>95</v>
      </c>
      <c r="I240">
        <v>4</v>
      </c>
      <c r="J240" s="4">
        <v>0</v>
      </c>
      <c r="K240" s="4">
        <v>0</v>
      </c>
      <c r="L240" s="4">
        <v>0</v>
      </c>
      <c r="M240" s="4">
        <v>56</v>
      </c>
      <c r="N240" s="4">
        <v>49</v>
      </c>
      <c r="P240">
        <v>4</v>
      </c>
      <c r="Q240" s="5">
        <v>0</v>
      </c>
      <c r="R240" s="5">
        <v>0</v>
      </c>
      <c r="S240" s="5">
        <v>0</v>
      </c>
      <c r="T240" s="5">
        <v>72</v>
      </c>
      <c r="U240" s="5">
        <v>33</v>
      </c>
      <c r="W240">
        <v>4</v>
      </c>
      <c r="X240" s="1">
        <v>0</v>
      </c>
      <c r="Y240" s="1">
        <v>0</v>
      </c>
      <c r="Z240" s="1">
        <v>1</v>
      </c>
      <c r="AA240" s="1">
        <v>95</v>
      </c>
      <c r="AB240" s="1">
        <v>9</v>
      </c>
      <c r="AC240" s="1"/>
    </row>
    <row r="241" spans="1:29">
      <c r="A241">
        <v>2</v>
      </c>
      <c r="B241">
        <v>5</v>
      </c>
      <c r="C241" s="3">
        <v>0</v>
      </c>
      <c r="D241" s="3">
        <v>0</v>
      </c>
      <c r="E241" s="3">
        <v>0</v>
      </c>
      <c r="F241" s="3">
        <v>3</v>
      </c>
      <c r="G241" s="3">
        <v>768</v>
      </c>
      <c r="I241">
        <v>5</v>
      </c>
      <c r="J241" s="4">
        <v>0</v>
      </c>
      <c r="K241" s="4">
        <v>0</v>
      </c>
      <c r="L241" s="4">
        <v>0</v>
      </c>
      <c r="M241" s="4">
        <v>25</v>
      </c>
      <c r="N241" s="4">
        <v>746</v>
      </c>
      <c r="P241">
        <v>5</v>
      </c>
      <c r="Q241" s="5">
        <v>0</v>
      </c>
      <c r="R241" s="5">
        <v>0</v>
      </c>
      <c r="S241" s="5">
        <v>0</v>
      </c>
      <c r="T241" s="5">
        <v>37</v>
      </c>
      <c r="U241" s="5">
        <v>734</v>
      </c>
      <c r="W241">
        <v>5</v>
      </c>
      <c r="X241" s="1">
        <v>0</v>
      </c>
      <c r="Y241" s="1">
        <v>0</v>
      </c>
      <c r="Z241" s="1">
        <v>0</v>
      </c>
      <c r="AA241" s="1">
        <v>81</v>
      </c>
      <c r="AB241" s="1">
        <v>690</v>
      </c>
      <c r="AC241" s="1"/>
    </row>
    <row r="242" spans="1:29">
      <c r="A242">
        <v>2</v>
      </c>
      <c r="B242">
        <v>1</v>
      </c>
      <c r="C242" s="3">
        <v>675</v>
      </c>
      <c r="D242" s="3">
        <v>63</v>
      </c>
      <c r="E242" s="3">
        <v>0</v>
      </c>
      <c r="F242" s="3">
        <v>0</v>
      </c>
      <c r="G242" s="3">
        <v>0</v>
      </c>
      <c r="I242">
        <v>1</v>
      </c>
      <c r="J242" s="4">
        <v>677</v>
      </c>
      <c r="K242" s="4">
        <v>61</v>
      </c>
      <c r="L242" s="4">
        <v>0</v>
      </c>
      <c r="M242" s="4">
        <v>0</v>
      </c>
      <c r="N242" s="4">
        <v>0</v>
      </c>
      <c r="P242">
        <v>1</v>
      </c>
      <c r="Q242" s="5">
        <v>675</v>
      </c>
      <c r="R242" s="5">
        <v>60</v>
      </c>
      <c r="S242" s="5">
        <v>3</v>
      </c>
      <c r="T242" s="5">
        <v>0</v>
      </c>
      <c r="U242" s="5">
        <v>0</v>
      </c>
      <c r="W242">
        <v>1</v>
      </c>
      <c r="X242" s="1">
        <v>673</v>
      </c>
      <c r="Y242" s="1">
        <v>62</v>
      </c>
      <c r="Z242" s="1">
        <v>3</v>
      </c>
      <c r="AA242" s="1">
        <v>0</v>
      </c>
      <c r="AB242" s="1">
        <v>0</v>
      </c>
      <c r="AC242" s="1"/>
    </row>
    <row r="243" spans="1:29">
      <c r="A243">
        <v>2</v>
      </c>
      <c r="B243">
        <v>2</v>
      </c>
      <c r="C243" s="3">
        <v>30</v>
      </c>
      <c r="D243" s="3">
        <v>726</v>
      </c>
      <c r="E243" s="3">
        <v>0</v>
      </c>
      <c r="F243" s="3">
        <v>0</v>
      </c>
      <c r="G243" s="3">
        <v>0</v>
      </c>
      <c r="I243">
        <v>2</v>
      </c>
      <c r="J243" s="4">
        <v>82</v>
      </c>
      <c r="K243" s="4">
        <v>674</v>
      </c>
      <c r="L243" s="4">
        <v>0</v>
      </c>
      <c r="M243" s="4">
        <v>0</v>
      </c>
      <c r="N243" s="4">
        <v>0</v>
      </c>
      <c r="P243">
        <v>2</v>
      </c>
      <c r="Q243" s="5">
        <v>117</v>
      </c>
      <c r="R243" s="5">
        <v>639</v>
      </c>
      <c r="S243" s="5">
        <v>0</v>
      </c>
      <c r="T243" s="5">
        <v>0</v>
      </c>
      <c r="U243" s="5">
        <v>0</v>
      </c>
      <c r="W243">
        <v>2</v>
      </c>
      <c r="X243" s="1">
        <v>34</v>
      </c>
      <c r="Y243" s="1">
        <v>722</v>
      </c>
      <c r="Z243" s="1">
        <v>0</v>
      </c>
      <c r="AA243" s="1">
        <v>0</v>
      </c>
      <c r="AB243" s="1">
        <v>0</v>
      </c>
      <c r="AC243" s="1"/>
    </row>
    <row r="244" spans="1:29">
      <c r="A244">
        <v>2</v>
      </c>
      <c r="B244">
        <v>3</v>
      </c>
      <c r="C244" s="3">
        <v>1</v>
      </c>
      <c r="D244" s="3">
        <v>61</v>
      </c>
      <c r="E244" s="3">
        <v>41</v>
      </c>
      <c r="F244" s="3">
        <v>0</v>
      </c>
      <c r="G244" s="3">
        <v>27</v>
      </c>
      <c r="I244">
        <v>3</v>
      </c>
      <c r="J244" s="4">
        <v>4</v>
      </c>
      <c r="K244" s="4">
        <v>45</v>
      </c>
      <c r="L244" s="4">
        <v>50</v>
      </c>
      <c r="M244" s="4">
        <v>13</v>
      </c>
      <c r="N244" s="4">
        <v>18</v>
      </c>
      <c r="P244">
        <v>3</v>
      </c>
      <c r="Q244" s="5">
        <v>8</v>
      </c>
      <c r="R244" s="5">
        <v>43</v>
      </c>
      <c r="S244" s="5">
        <v>29</v>
      </c>
      <c r="T244" s="5">
        <v>32</v>
      </c>
      <c r="U244" s="5">
        <v>18</v>
      </c>
      <c r="W244">
        <v>3</v>
      </c>
      <c r="X244" s="1">
        <v>0</v>
      </c>
      <c r="Y244" s="1">
        <v>37</v>
      </c>
      <c r="Z244" s="1">
        <v>78</v>
      </c>
      <c r="AA244" s="1">
        <v>12</v>
      </c>
      <c r="AB244" s="1">
        <v>3</v>
      </c>
      <c r="AC244" s="1"/>
    </row>
    <row r="245" spans="1:29">
      <c r="A245">
        <v>2</v>
      </c>
      <c r="B245">
        <v>4</v>
      </c>
      <c r="C245" s="3">
        <v>0</v>
      </c>
      <c r="D245" s="3">
        <v>0</v>
      </c>
      <c r="E245" s="3">
        <v>0</v>
      </c>
      <c r="F245" s="3">
        <v>8</v>
      </c>
      <c r="G245" s="3">
        <v>97</v>
      </c>
      <c r="I245">
        <v>4</v>
      </c>
      <c r="J245" s="4">
        <v>0</v>
      </c>
      <c r="K245" s="4">
        <v>0</v>
      </c>
      <c r="L245" s="4">
        <v>0</v>
      </c>
      <c r="M245" s="4">
        <v>59</v>
      </c>
      <c r="N245" s="4">
        <v>46</v>
      </c>
      <c r="P245">
        <v>4</v>
      </c>
      <c r="Q245" s="5">
        <v>0</v>
      </c>
      <c r="R245" s="5">
        <v>0</v>
      </c>
      <c r="S245" s="5">
        <v>0</v>
      </c>
      <c r="T245" s="5">
        <v>76</v>
      </c>
      <c r="U245" s="5">
        <v>29</v>
      </c>
      <c r="W245">
        <v>4</v>
      </c>
      <c r="X245" s="1">
        <v>0</v>
      </c>
      <c r="Y245" s="1">
        <v>0</v>
      </c>
      <c r="Z245" s="1">
        <v>1</v>
      </c>
      <c r="AA245" s="1">
        <v>94</v>
      </c>
      <c r="AB245" s="1">
        <v>10</v>
      </c>
      <c r="AC245" s="1"/>
    </row>
    <row r="246" spans="1:29">
      <c r="A246">
        <v>2</v>
      </c>
      <c r="B246">
        <v>5</v>
      </c>
      <c r="C246" s="3">
        <v>0</v>
      </c>
      <c r="D246" s="3">
        <v>0</v>
      </c>
      <c r="E246" s="3">
        <v>0</v>
      </c>
      <c r="F246" s="3">
        <v>3</v>
      </c>
      <c r="G246" s="3">
        <v>768</v>
      </c>
      <c r="I246">
        <v>5</v>
      </c>
      <c r="J246" s="4">
        <v>0</v>
      </c>
      <c r="K246" s="4">
        <v>0</v>
      </c>
      <c r="L246" s="4">
        <v>0</v>
      </c>
      <c r="M246" s="4">
        <v>27</v>
      </c>
      <c r="N246" s="4">
        <v>744</v>
      </c>
      <c r="P246">
        <v>5</v>
      </c>
      <c r="Q246" s="5">
        <v>0</v>
      </c>
      <c r="R246" s="5">
        <v>0</v>
      </c>
      <c r="S246" s="5">
        <v>0</v>
      </c>
      <c r="T246" s="5">
        <v>51</v>
      </c>
      <c r="U246" s="5">
        <v>720</v>
      </c>
      <c r="W246">
        <v>5</v>
      </c>
      <c r="X246" s="1">
        <v>0</v>
      </c>
      <c r="Y246" s="1">
        <v>0</v>
      </c>
      <c r="Z246" s="1">
        <v>0</v>
      </c>
      <c r="AA246" s="1">
        <v>91</v>
      </c>
      <c r="AB246" s="1">
        <v>680</v>
      </c>
      <c r="AC246" s="1"/>
    </row>
    <row r="247" spans="1:29">
      <c r="A247">
        <v>2</v>
      </c>
      <c r="B247">
        <v>1</v>
      </c>
      <c r="C247" s="3">
        <v>680</v>
      </c>
      <c r="D247" s="3">
        <v>58</v>
      </c>
      <c r="E247" s="3">
        <v>0</v>
      </c>
      <c r="F247" s="3">
        <v>0</v>
      </c>
      <c r="G247" s="3">
        <v>0</v>
      </c>
      <c r="I247">
        <v>1</v>
      </c>
      <c r="J247" s="4">
        <v>675</v>
      </c>
      <c r="K247" s="4">
        <v>63</v>
      </c>
      <c r="L247" s="4">
        <v>0</v>
      </c>
      <c r="M247" s="4">
        <v>0</v>
      </c>
      <c r="N247" s="4">
        <v>0</v>
      </c>
      <c r="P247">
        <v>1</v>
      </c>
      <c r="Q247" s="5">
        <v>683</v>
      </c>
      <c r="R247" s="5">
        <v>54</v>
      </c>
      <c r="S247" s="5">
        <v>1</v>
      </c>
      <c r="T247" s="5">
        <v>0</v>
      </c>
      <c r="U247" s="5">
        <v>0</v>
      </c>
      <c r="W247">
        <v>1</v>
      </c>
      <c r="X247" s="1">
        <v>680</v>
      </c>
      <c r="Y247" s="1">
        <v>57</v>
      </c>
      <c r="Z247" s="1">
        <v>1</v>
      </c>
      <c r="AA247" s="1">
        <v>0</v>
      </c>
      <c r="AB247" s="1">
        <v>0</v>
      </c>
      <c r="AC247" s="1"/>
    </row>
    <row r="248" spans="1:29">
      <c r="A248">
        <v>2</v>
      </c>
      <c r="B248">
        <v>2</v>
      </c>
      <c r="C248" s="3">
        <v>74</v>
      </c>
      <c r="D248" s="3">
        <v>682</v>
      </c>
      <c r="E248" s="3">
        <v>0</v>
      </c>
      <c r="F248" s="3">
        <v>0</v>
      </c>
      <c r="G248" s="3">
        <v>0</v>
      </c>
      <c r="I248">
        <v>2</v>
      </c>
      <c r="J248" s="4">
        <v>92</v>
      </c>
      <c r="K248" s="4">
        <v>664</v>
      </c>
      <c r="L248" s="4">
        <v>0</v>
      </c>
      <c r="M248" s="4">
        <v>0</v>
      </c>
      <c r="N248" s="4">
        <v>0</v>
      </c>
      <c r="P248">
        <v>2</v>
      </c>
      <c r="Q248" s="5">
        <v>137</v>
      </c>
      <c r="R248" s="5">
        <v>619</v>
      </c>
      <c r="S248" s="5">
        <v>0</v>
      </c>
      <c r="T248" s="5">
        <v>0</v>
      </c>
      <c r="U248" s="5">
        <v>0</v>
      </c>
      <c r="W248">
        <v>2</v>
      </c>
      <c r="X248" s="1">
        <v>79</v>
      </c>
      <c r="Y248" s="1">
        <v>677</v>
      </c>
      <c r="Z248" s="1">
        <v>0</v>
      </c>
      <c r="AA248" s="1">
        <v>0</v>
      </c>
      <c r="AB248" s="1">
        <v>0</v>
      </c>
      <c r="AC248" s="1"/>
    </row>
    <row r="249" spans="1:29">
      <c r="A249">
        <v>2</v>
      </c>
      <c r="B249">
        <v>3</v>
      </c>
      <c r="C249" s="3">
        <v>4</v>
      </c>
      <c r="D249" s="3">
        <v>55</v>
      </c>
      <c r="E249" s="3">
        <v>41</v>
      </c>
      <c r="F249" s="3">
        <v>0</v>
      </c>
      <c r="G249" s="3">
        <v>30</v>
      </c>
      <c r="I249">
        <v>3</v>
      </c>
      <c r="J249" s="4">
        <v>5</v>
      </c>
      <c r="K249" s="4">
        <v>39</v>
      </c>
      <c r="L249" s="4">
        <v>65</v>
      </c>
      <c r="M249" s="4">
        <v>2</v>
      </c>
      <c r="N249" s="4">
        <v>19</v>
      </c>
      <c r="P249">
        <v>3</v>
      </c>
      <c r="Q249" s="5">
        <v>7</v>
      </c>
      <c r="R249" s="5">
        <v>32</v>
      </c>
      <c r="S249" s="5">
        <v>48</v>
      </c>
      <c r="T249" s="5">
        <v>17</v>
      </c>
      <c r="U249" s="5">
        <v>26</v>
      </c>
      <c r="W249">
        <v>3</v>
      </c>
      <c r="X249" s="1">
        <v>4</v>
      </c>
      <c r="Y249" s="1">
        <v>30</v>
      </c>
      <c r="Z249" s="1">
        <v>85</v>
      </c>
      <c r="AA249" s="1">
        <v>9</v>
      </c>
      <c r="AB249" s="1">
        <v>2</v>
      </c>
      <c r="AC249" s="1"/>
    </row>
    <row r="250" spans="1:29">
      <c r="A250">
        <v>2</v>
      </c>
      <c r="B250">
        <v>4</v>
      </c>
      <c r="C250" s="3">
        <v>0</v>
      </c>
      <c r="D250" s="3">
        <v>0</v>
      </c>
      <c r="E250" s="3">
        <v>0</v>
      </c>
      <c r="F250" s="3">
        <v>0</v>
      </c>
      <c r="G250" s="3">
        <v>105</v>
      </c>
      <c r="I250">
        <v>4</v>
      </c>
      <c r="J250" s="4">
        <v>0</v>
      </c>
      <c r="K250" s="4">
        <v>0</v>
      </c>
      <c r="L250" s="4">
        <v>0</v>
      </c>
      <c r="M250" s="4">
        <v>49</v>
      </c>
      <c r="N250" s="4">
        <v>56</v>
      </c>
      <c r="P250">
        <v>4</v>
      </c>
      <c r="Q250" s="5">
        <v>0</v>
      </c>
      <c r="R250" s="5">
        <v>0</v>
      </c>
      <c r="S250" s="5">
        <v>0</v>
      </c>
      <c r="T250" s="5">
        <v>71</v>
      </c>
      <c r="U250" s="5">
        <v>34</v>
      </c>
      <c r="W250">
        <v>4</v>
      </c>
      <c r="X250" s="1">
        <v>0</v>
      </c>
      <c r="Y250" s="1">
        <v>0</v>
      </c>
      <c r="Z250" s="1">
        <v>3</v>
      </c>
      <c r="AA250" s="1">
        <v>96</v>
      </c>
      <c r="AB250" s="1">
        <v>6</v>
      </c>
      <c r="AC250" s="1"/>
    </row>
    <row r="251" spans="1:29">
      <c r="A251">
        <v>2</v>
      </c>
      <c r="B251">
        <v>5</v>
      </c>
      <c r="C251" s="3">
        <v>0</v>
      </c>
      <c r="D251" s="3">
        <v>0</v>
      </c>
      <c r="E251" s="3">
        <v>0</v>
      </c>
      <c r="F251" s="3">
        <v>0</v>
      </c>
      <c r="G251" s="3">
        <v>771</v>
      </c>
      <c r="I251">
        <v>5</v>
      </c>
      <c r="J251" s="4">
        <v>0</v>
      </c>
      <c r="K251" s="4">
        <v>0</v>
      </c>
      <c r="L251" s="4">
        <v>0</v>
      </c>
      <c r="M251" s="4">
        <v>19</v>
      </c>
      <c r="N251" s="4">
        <v>752</v>
      </c>
      <c r="P251">
        <v>5</v>
      </c>
      <c r="Q251" s="5">
        <v>0</v>
      </c>
      <c r="R251" s="5">
        <v>0</v>
      </c>
      <c r="S251" s="5">
        <v>0</v>
      </c>
      <c r="T251" s="5">
        <v>34</v>
      </c>
      <c r="U251" s="5">
        <v>737</v>
      </c>
      <c r="W251">
        <v>5</v>
      </c>
      <c r="X251" s="1">
        <v>0</v>
      </c>
      <c r="Y251" s="1">
        <v>0</v>
      </c>
      <c r="Z251" s="1">
        <v>0</v>
      </c>
      <c r="AA251" s="1">
        <v>118</v>
      </c>
      <c r="AB251" s="1">
        <v>653</v>
      </c>
      <c r="AC251" s="1"/>
    </row>
    <row r="252" spans="1:29">
      <c r="A252">
        <v>2</v>
      </c>
      <c r="B252">
        <v>1</v>
      </c>
      <c r="C252" s="3">
        <v>671</v>
      </c>
      <c r="D252" s="3">
        <v>67</v>
      </c>
      <c r="E252" s="3">
        <v>0</v>
      </c>
      <c r="F252" s="3">
        <v>0</v>
      </c>
      <c r="G252" s="3">
        <v>0</v>
      </c>
      <c r="I252">
        <v>1</v>
      </c>
      <c r="J252" s="4">
        <v>674</v>
      </c>
      <c r="K252" s="4">
        <v>64</v>
      </c>
      <c r="L252" s="4">
        <v>0</v>
      </c>
      <c r="M252" s="4">
        <v>0</v>
      </c>
      <c r="N252" s="4">
        <v>0</v>
      </c>
      <c r="P252">
        <v>1</v>
      </c>
      <c r="Q252" s="5">
        <v>669</v>
      </c>
      <c r="R252" s="5">
        <v>69</v>
      </c>
      <c r="S252" s="5">
        <v>0</v>
      </c>
      <c r="T252" s="5">
        <v>0</v>
      </c>
      <c r="U252" s="5">
        <v>0</v>
      </c>
      <c r="W252">
        <v>1</v>
      </c>
      <c r="X252" s="1">
        <v>672</v>
      </c>
      <c r="Y252" s="1">
        <v>66</v>
      </c>
      <c r="Z252" s="1">
        <v>0</v>
      </c>
      <c r="AA252" s="1">
        <v>0</v>
      </c>
      <c r="AB252" s="1">
        <v>0</v>
      </c>
      <c r="AC252" s="1"/>
    </row>
    <row r="253" spans="1:29">
      <c r="A253">
        <v>2</v>
      </c>
      <c r="B253">
        <v>2</v>
      </c>
      <c r="C253" s="3">
        <v>22</v>
      </c>
      <c r="D253" s="3">
        <v>734</v>
      </c>
      <c r="E253" s="3">
        <v>0</v>
      </c>
      <c r="F253" s="3">
        <v>0</v>
      </c>
      <c r="G253" s="3">
        <v>0</v>
      </c>
      <c r="I253">
        <v>2</v>
      </c>
      <c r="J253" s="4">
        <v>17</v>
      </c>
      <c r="K253" s="4">
        <v>739</v>
      </c>
      <c r="L253" s="4">
        <v>0</v>
      </c>
      <c r="M253" s="4">
        <v>0</v>
      </c>
      <c r="N253" s="4">
        <v>0</v>
      </c>
      <c r="P253">
        <v>2</v>
      </c>
      <c r="Q253" s="5">
        <v>5</v>
      </c>
      <c r="R253" s="5">
        <v>751</v>
      </c>
      <c r="S253" s="5">
        <v>0</v>
      </c>
      <c r="T253" s="5">
        <v>0</v>
      </c>
      <c r="U253" s="5">
        <v>0</v>
      </c>
      <c r="W253">
        <v>2</v>
      </c>
      <c r="X253" s="1">
        <v>18</v>
      </c>
      <c r="Y253" s="1">
        <v>738</v>
      </c>
      <c r="Z253" s="1">
        <v>0</v>
      </c>
      <c r="AA253" s="1">
        <v>0</v>
      </c>
      <c r="AB253" s="1">
        <v>0</v>
      </c>
      <c r="AC253" s="1"/>
    </row>
    <row r="254" spans="1:29">
      <c r="A254">
        <v>2</v>
      </c>
      <c r="B254">
        <v>3</v>
      </c>
      <c r="C254" s="3">
        <v>2</v>
      </c>
      <c r="D254" s="3">
        <v>61</v>
      </c>
      <c r="E254" s="3">
        <v>22</v>
      </c>
      <c r="F254" s="3">
        <v>0</v>
      </c>
      <c r="G254" s="3">
        <v>45</v>
      </c>
      <c r="I254">
        <v>3</v>
      </c>
      <c r="J254" s="4">
        <v>4</v>
      </c>
      <c r="K254" s="4">
        <v>61</v>
      </c>
      <c r="L254" s="4">
        <v>16</v>
      </c>
      <c r="M254" s="4">
        <v>13</v>
      </c>
      <c r="N254" s="4">
        <v>36</v>
      </c>
      <c r="P254">
        <v>3</v>
      </c>
      <c r="Q254" s="5">
        <v>7</v>
      </c>
      <c r="R254" s="5">
        <v>64</v>
      </c>
      <c r="S254" s="5">
        <v>5</v>
      </c>
      <c r="T254" s="5">
        <v>14</v>
      </c>
      <c r="U254" s="5">
        <v>40</v>
      </c>
      <c r="W254">
        <v>3</v>
      </c>
      <c r="X254" s="1">
        <v>1</v>
      </c>
      <c r="Y254" s="1">
        <v>44</v>
      </c>
      <c r="Z254" s="1">
        <v>45</v>
      </c>
      <c r="AA254" s="1">
        <v>38</v>
      </c>
      <c r="AB254" s="1">
        <v>2</v>
      </c>
      <c r="AC254" s="1"/>
    </row>
    <row r="255" spans="1:29">
      <c r="A255">
        <v>2</v>
      </c>
      <c r="B255">
        <v>4</v>
      </c>
      <c r="C255" s="3">
        <v>0</v>
      </c>
      <c r="D255" s="3">
        <v>0</v>
      </c>
      <c r="E255" s="3">
        <v>0</v>
      </c>
      <c r="F255" s="3">
        <v>0</v>
      </c>
      <c r="G255" s="3">
        <v>105</v>
      </c>
      <c r="I255">
        <v>4</v>
      </c>
      <c r="J255" s="4">
        <v>0</v>
      </c>
      <c r="K255" s="4">
        <v>0</v>
      </c>
      <c r="L255" s="4">
        <v>0</v>
      </c>
      <c r="M255" s="4">
        <v>17</v>
      </c>
      <c r="N255" s="4">
        <v>88</v>
      </c>
      <c r="P255">
        <v>4</v>
      </c>
      <c r="Q255" s="5">
        <v>0</v>
      </c>
      <c r="R255" s="5">
        <v>0</v>
      </c>
      <c r="S255" s="5">
        <v>0</v>
      </c>
      <c r="T255" s="5">
        <v>23</v>
      </c>
      <c r="U255" s="5">
        <v>82</v>
      </c>
      <c r="W255">
        <v>4</v>
      </c>
      <c r="X255" s="1">
        <v>0</v>
      </c>
      <c r="Y255" s="1">
        <v>0</v>
      </c>
      <c r="Z255" s="1">
        <v>0</v>
      </c>
      <c r="AA255" s="1">
        <v>104</v>
      </c>
      <c r="AB255" s="1">
        <v>1</v>
      </c>
      <c r="AC255" s="1"/>
    </row>
    <row r="256" spans="1:29">
      <c r="A256">
        <v>2</v>
      </c>
      <c r="B256">
        <v>5</v>
      </c>
      <c r="C256" s="3">
        <v>0</v>
      </c>
      <c r="D256" s="3">
        <v>0</v>
      </c>
      <c r="E256" s="3">
        <v>0</v>
      </c>
      <c r="F256" s="3">
        <v>0</v>
      </c>
      <c r="G256" s="3">
        <v>771</v>
      </c>
      <c r="I256">
        <v>5</v>
      </c>
      <c r="J256" s="4">
        <v>0</v>
      </c>
      <c r="K256" s="4">
        <v>0</v>
      </c>
      <c r="L256" s="4">
        <v>0</v>
      </c>
      <c r="M256" s="4">
        <v>4</v>
      </c>
      <c r="N256" s="4">
        <v>767</v>
      </c>
      <c r="P256">
        <v>5</v>
      </c>
      <c r="Q256" s="5">
        <v>0</v>
      </c>
      <c r="R256" s="5">
        <v>0</v>
      </c>
      <c r="S256" s="5">
        <v>0</v>
      </c>
      <c r="T256" s="5">
        <v>6</v>
      </c>
      <c r="U256" s="5">
        <v>765</v>
      </c>
      <c r="W256">
        <v>5</v>
      </c>
      <c r="X256" s="1">
        <v>0</v>
      </c>
      <c r="Y256" s="1">
        <v>0</v>
      </c>
      <c r="Z256" s="1">
        <v>0</v>
      </c>
      <c r="AA256" s="1">
        <v>72</v>
      </c>
      <c r="AB256" s="1">
        <v>699</v>
      </c>
      <c r="AC256" s="1"/>
    </row>
    <row r="257" spans="1:29">
      <c r="A257">
        <v>2</v>
      </c>
      <c r="B257">
        <v>1</v>
      </c>
      <c r="C257" s="3">
        <v>672</v>
      </c>
      <c r="D257" s="3">
        <v>66</v>
      </c>
      <c r="E257" s="3">
        <v>0</v>
      </c>
      <c r="F257" s="3">
        <v>0</v>
      </c>
      <c r="G257" s="3">
        <v>0</v>
      </c>
      <c r="I257">
        <v>1</v>
      </c>
      <c r="J257" s="4">
        <v>666</v>
      </c>
      <c r="K257" s="4">
        <v>68</v>
      </c>
      <c r="L257" s="4">
        <v>4</v>
      </c>
      <c r="M257" s="4">
        <v>0</v>
      </c>
      <c r="N257" s="4">
        <v>0</v>
      </c>
      <c r="P257">
        <v>1</v>
      </c>
      <c r="Q257" s="5">
        <v>666</v>
      </c>
      <c r="R257" s="5">
        <v>66</v>
      </c>
      <c r="S257" s="5">
        <v>6</v>
      </c>
      <c r="T257" s="5">
        <v>0</v>
      </c>
      <c r="U257" s="5">
        <v>0</v>
      </c>
      <c r="W257">
        <v>1</v>
      </c>
      <c r="X257" s="1">
        <v>674</v>
      </c>
      <c r="Y257" s="1">
        <v>61</v>
      </c>
      <c r="Z257" s="1">
        <v>3</v>
      </c>
      <c r="AA257" s="1">
        <v>0</v>
      </c>
      <c r="AB257" s="1">
        <v>0</v>
      </c>
      <c r="AC257" s="1"/>
    </row>
    <row r="258" spans="1:29">
      <c r="A258">
        <v>2</v>
      </c>
      <c r="B258">
        <v>2</v>
      </c>
      <c r="C258" s="3">
        <v>37</v>
      </c>
      <c r="D258" s="3">
        <v>719</v>
      </c>
      <c r="E258" s="3">
        <v>0</v>
      </c>
      <c r="F258" s="3">
        <v>0</v>
      </c>
      <c r="G258" s="3">
        <v>0</v>
      </c>
      <c r="I258">
        <v>2</v>
      </c>
      <c r="J258" s="4">
        <v>28</v>
      </c>
      <c r="K258" s="4">
        <v>728</v>
      </c>
      <c r="L258" s="4">
        <v>0</v>
      </c>
      <c r="M258" s="4">
        <v>0</v>
      </c>
      <c r="N258" s="4">
        <v>0</v>
      </c>
      <c r="P258">
        <v>2</v>
      </c>
      <c r="Q258" s="5">
        <v>33</v>
      </c>
      <c r="R258" s="5">
        <v>719</v>
      </c>
      <c r="S258" s="5">
        <v>4</v>
      </c>
      <c r="T258" s="5">
        <v>0</v>
      </c>
      <c r="U258" s="5">
        <v>0</v>
      </c>
      <c r="W258">
        <v>2</v>
      </c>
      <c r="X258" s="1">
        <v>34</v>
      </c>
      <c r="Y258" s="1">
        <v>722</v>
      </c>
      <c r="Z258" s="1">
        <v>0</v>
      </c>
      <c r="AA258" s="1">
        <v>0</v>
      </c>
      <c r="AB258" s="1">
        <v>0</v>
      </c>
      <c r="AC258" s="1"/>
    </row>
    <row r="259" spans="1:29">
      <c r="A259">
        <v>2</v>
      </c>
      <c r="B259">
        <v>3</v>
      </c>
      <c r="C259" s="3">
        <v>0</v>
      </c>
      <c r="D259" s="3">
        <v>59</v>
      </c>
      <c r="E259" s="3">
        <v>30</v>
      </c>
      <c r="F259" s="3">
        <v>0</v>
      </c>
      <c r="G259" s="3">
        <v>41</v>
      </c>
      <c r="I259">
        <v>3</v>
      </c>
      <c r="J259" s="4">
        <v>0</v>
      </c>
      <c r="K259" s="4">
        <v>36</v>
      </c>
      <c r="L259" s="4">
        <v>60</v>
      </c>
      <c r="M259" s="4">
        <v>5</v>
      </c>
      <c r="N259" s="4">
        <v>29</v>
      </c>
      <c r="P259">
        <v>3</v>
      </c>
      <c r="Q259" s="5">
        <v>0</v>
      </c>
      <c r="R259" s="5">
        <v>30</v>
      </c>
      <c r="S259" s="5">
        <v>56</v>
      </c>
      <c r="T259" s="5">
        <v>13</v>
      </c>
      <c r="U259" s="5">
        <v>31</v>
      </c>
      <c r="W259">
        <v>3</v>
      </c>
      <c r="X259" s="1">
        <v>0</v>
      </c>
      <c r="Y259" s="1">
        <v>27</v>
      </c>
      <c r="Z259" s="1">
        <v>76</v>
      </c>
      <c r="AA259" s="1">
        <v>26</v>
      </c>
      <c r="AB259" s="1">
        <v>1</v>
      </c>
      <c r="AC259" s="1"/>
    </row>
    <row r="260" spans="1:29">
      <c r="A260">
        <v>2</v>
      </c>
      <c r="B260">
        <v>4</v>
      </c>
      <c r="C260" s="3">
        <v>0</v>
      </c>
      <c r="D260" s="3">
        <v>0</v>
      </c>
      <c r="E260" s="3">
        <v>0</v>
      </c>
      <c r="F260" s="3">
        <v>0</v>
      </c>
      <c r="G260" s="3">
        <v>105</v>
      </c>
      <c r="I260">
        <v>4</v>
      </c>
      <c r="J260" s="4">
        <v>0</v>
      </c>
      <c r="K260" s="4">
        <v>0</v>
      </c>
      <c r="L260" s="4">
        <v>0</v>
      </c>
      <c r="M260" s="4">
        <v>28</v>
      </c>
      <c r="N260" s="4">
        <v>77</v>
      </c>
      <c r="P260">
        <v>4</v>
      </c>
      <c r="Q260" s="5">
        <v>0</v>
      </c>
      <c r="R260" s="5">
        <v>0</v>
      </c>
      <c r="S260" s="5">
        <v>0</v>
      </c>
      <c r="T260" s="5">
        <v>55</v>
      </c>
      <c r="U260" s="5">
        <v>50</v>
      </c>
      <c r="W260">
        <v>4</v>
      </c>
      <c r="X260" s="1">
        <v>0</v>
      </c>
      <c r="Y260" s="1">
        <v>0</v>
      </c>
      <c r="Z260" s="1">
        <v>1</v>
      </c>
      <c r="AA260" s="1">
        <v>104</v>
      </c>
      <c r="AB260" s="1">
        <v>0</v>
      </c>
      <c r="AC260" s="1"/>
    </row>
    <row r="261" spans="1:29">
      <c r="A261">
        <v>2</v>
      </c>
      <c r="B261">
        <v>5</v>
      </c>
      <c r="C261" s="3">
        <v>0</v>
      </c>
      <c r="D261" s="3">
        <v>0</v>
      </c>
      <c r="E261" s="3">
        <v>0</v>
      </c>
      <c r="F261" s="3">
        <v>0</v>
      </c>
      <c r="G261" s="3">
        <v>771</v>
      </c>
      <c r="I261">
        <v>5</v>
      </c>
      <c r="J261" s="4">
        <v>0</v>
      </c>
      <c r="K261" s="4">
        <v>0</v>
      </c>
      <c r="L261" s="4">
        <v>0</v>
      </c>
      <c r="M261" s="4">
        <v>9</v>
      </c>
      <c r="N261" s="4">
        <v>762</v>
      </c>
      <c r="P261">
        <v>5</v>
      </c>
      <c r="Q261" s="5">
        <v>0</v>
      </c>
      <c r="R261" s="5">
        <v>0</v>
      </c>
      <c r="S261" s="5">
        <v>0</v>
      </c>
      <c r="T261" s="5">
        <v>38</v>
      </c>
      <c r="U261" s="5">
        <v>733</v>
      </c>
      <c r="W261">
        <v>5</v>
      </c>
      <c r="X261" s="1">
        <v>0</v>
      </c>
      <c r="Y261" s="1">
        <v>0</v>
      </c>
      <c r="Z261" s="1">
        <v>0</v>
      </c>
      <c r="AA261" s="1">
        <v>108</v>
      </c>
      <c r="AB261" s="1">
        <v>663</v>
      </c>
      <c r="AC261" s="1"/>
    </row>
    <row r="262" spans="1:29">
      <c r="A262">
        <v>2</v>
      </c>
      <c r="B262">
        <v>1</v>
      </c>
      <c r="C262" s="3">
        <v>679</v>
      </c>
      <c r="D262" s="3">
        <v>59</v>
      </c>
      <c r="E262" s="3">
        <v>0</v>
      </c>
      <c r="F262" s="3">
        <v>0</v>
      </c>
      <c r="G262" s="3">
        <v>0</v>
      </c>
      <c r="I262">
        <v>1</v>
      </c>
      <c r="J262" s="4">
        <v>679</v>
      </c>
      <c r="K262" s="4">
        <v>58</v>
      </c>
      <c r="L262" s="4">
        <v>1</v>
      </c>
      <c r="M262" s="4">
        <v>0</v>
      </c>
      <c r="N262" s="4">
        <v>0</v>
      </c>
      <c r="P262">
        <v>1</v>
      </c>
      <c r="Q262" s="5">
        <v>679</v>
      </c>
      <c r="R262" s="5">
        <v>59</v>
      </c>
      <c r="S262" s="5">
        <v>0</v>
      </c>
      <c r="T262" s="5">
        <v>0</v>
      </c>
      <c r="U262" s="5">
        <v>0</v>
      </c>
      <c r="W262">
        <v>1</v>
      </c>
      <c r="X262" s="1">
        <v>676</v>
      </c>
      <c r="Y262" s="1">
        <v>59</v>
      </c>
      <c r="Z262" s="1">
        <v>3</v>
      </c>
      <c r="AA262" s="1">
        <v>0</v>
      </c>
      <c r="AB262" s="1">
        <v>0</v>
      </c>
      <c r="AC262" s="1"/>
    </row>
    <row r="263" spans="1:29">
      <c r="A263">
        <v>2</v>
      </c>
      <c r="B263">
        <v>2</v>
      </c>
      <c r="C263" s="3">
        <v>23</v>
      </c>
      <c r="D263" s="3">
        <v>733</v>
      </c>
      <c r="E263" s="3">
        <v>0</v>
      </c>
      <c r="F263" s="3">
        <v>0</v>
      </c>
      <c r="G263" s="3">
        <v>0</v>
      </c>
      <c r="I263">
        <v>2</v>
      </c>
      <c r="J263" s="4">
        <v>23</v>
      </c>
      <c r="K263" s="4">
        <v>733</v>
      </c>
      <c r="L263" s="4">
        <v>0</v>
      </c>
      <c r="M263" s="4">
        <v>0</v>
      </c>
      <c r="N263" s="4">
        <v>0</v>
      </c>
      <c r="P263">
        <v>2</v>
      </c>
      <c r="Q263" s="5">
        <v>4</v>
      </c>
      <c r="R263" s="5">
        <v>752</v>
      </c>
      <c r="S263" s="5">
        <v>0</v>
      </c>
      <c r="T263" s="5">
        <v>0</v>
      </c>
      <c r="U263" s="5">
        <v>0</v>
      </c>
      <c r="W263">
        <v>2</v>
      </c>
      <c r="X263" s="1">
        <v>21</v>
      </c>
      <c r="Y263" s="1">
        <v>735</v>
      </c>
      <c r="Z263" s="1">
        <v>0</v>
      </c>
      <c r="AA263" s="1">
        <v>0</v>
      </c>
      <c r="AB263" s="1">
        <v>0</v>
      </c>
      <c r="AC263" s="1"/>
    </row>
    <row r="264" spans="1:29">
      <c r="A264">
        <v>2</v>
      </c>
      <c r="B264">
        <v>3</v>
      </c>
      <c r="C264" s="3">
        <v>1</v>
      </c>
      <c r="D264" s="3">
        <v>46</v>
      </c>
      <c r="E264" s="3">
        <v>52</v>
      </c>
      <c r="F264" s="3">
        <v>0</v>
      </c>
      <c r="G264" s="3">
        <v>31</v>
      </c>
      <c r="I264">
        <v>3</v>
      </c>
      <c r="J264" s="4">
        <v>0</v>
      </c>
      <c r="K264" s="4">
        <v>33</v>
      </c>
      <c r="L264" s="4">
        <v>77</v>
      </c>
      <c r="M264" s="4">
        <v>2</v>
      </c>
      <c r="N264" s="4">
        <v>18</v>
      </c>
      <c r="P264">
        <v>3</v>
      </c>
      <c r="Q264" s="5">
        <v>2</v>
      </c>
      <c r="R264" s="5">
        <v>38</v>
      </c>
      <c r="S264" s="5">
        <v>83</v>
      </c>
      <c r="T264" s="5">
        <v>1</v>
      </c>
      <c r="U264" s="5">
        <v>6</v>
      </c>
      <c r="W264">
        <v>3</v>
      </c>
      <c r="X264" s="1">
        <v>0</v>
      </c>
      <c r="Y264" s="1">
        <v>28</v>
      </c>
      <c r="Z264" s="1">
        <v>90</v>
      </c>
      <c r="AA264" s="1">
        <v>9</v>
      </c>
      <c r="AB264" s="1">
        <v>3</v>
      </c>
      <c r="AC264" s="1"/>
    </row>
    <row r="265" spans="1:29">
      <c r="A265">
        <v>2</v>
      </c>
      <c r="B265">
        <v>4</v>
      </c>
      <c r="C265" s="3">
        <v>0</v>
      </c>
      <c r="D265" s="3">
        <v>0</v>
      </c>
      <c r="E265" s="3">
        <v>0</v>
      </c>
      <c r="F265" s="3">
        <v>0</v>
      </c>
      <c r="G265" s="3">
        <v>105</v>
      </c>
      <c r="I265">
        <v>4</v>
      </c>
      <c r="J265" s="4">
        <v>0</v>
      </c>
      <c r="K265" s="4">
        <v>0</v>
      </c>
      <c r="L265" s="4">
        <v>0</v>
      </c>
      <c r="M265" s="4">
        <v>26</v>
      </c>
      <c r="N265" s="4">
        <v>79</v>
      </c>
      <c r="P265">
        <v>4</v>
      </c>
      <c r="Q265" s="5">
        <v>0</v>
      </c>
      <c r="R265" s="5">
        <v>0</v>
      </c>
      <c r="S265" s="5">
        <v>1</v>
      </c>
      <c r="T265" s="5">
        <v>45</v>
      </c>
      <c r="U265" s="5">
        <v>59</v>
      </c>
      <c r="W265">
        <v>4</v>
      </c>
      <c r="X265" s="1">
        <v>0</v>
      </c>
      <c r="Y265" s="1">
        <v>0</v>
      </c>
      <c r="Z265" s="1">
        <v>1</v>
      </c>
      <c r="AA265" s="1">
        <v>90</v>
      </c>
      <c r="AB265" s="1">
        <v>14</v>
      </c>
      <c r="AC265" s="1"/>
    </row>
    <row r="266" spans="1:29">
      <c r="A266">
        <v>2</v>
      </c>
      <c r="B266">
        <v>5</v>
      </c>
      <c r="C266" s="3">
        <v>0</v>
      </c>
      <c r="D266" s="3">
        <v>0</v>
      </c>
      <c r="E266" s="3">
        <v>0</v>
      </c>
      <c r="F266" s="3">
        <v>0</v>
      </c>
      <c r="G266" s="3">
        <v>771</v>
      </c>
      <c r="I266">
        <v>5</v>
      </c>
      <c r="J266" s="4">
        <v>0</v>
      </c>
      <c r="K266" s="4">
        <v>0</v>
      </c>
      <c r="L266" s="4">
        <v>0</v>
      </c>
      <c r="M266" s="4">
        <v>7</v>
      </c>
      <c r="N266" s="4">
        <v>764</v>
      </c>
      <c r="P266">
        <v>5</v>
      </c>
      <c r="Q266" s="5">
        <v>0</v>
      </c>
      <c r="R266" s="5">
        <v>0</v>
      </c>
      <c r="S266" s="5">
        <v>0</v>
      </c>
      <c r="T266" s="5">
        <v>19</v>
      </c>
      <c r="U266" s="5">
        <v>752</v>
      </c>
      <c r="W266">
        <v>5</v>
      </c>
      <c r="X266" s="1">
        <v>0</v>
      </c>
      <c r="Y266" s="1">
        <v>0</v>
      </c>
      <c r="Z266" s="1">
        <v>0</v>
      </c>
      <c r="AA266" s="1">
        <v>69</v>
      </c>
      <c r="AB266" s="1">
        <v>702</v>
      </c>
      <c r="AC266" s="1"/>
    </row>
    <row r="267" spans="1:29">
      <c r="A267">
        <v>2</v>
      </c>
      <c r="B267">
        <v>1</v>
      </c>
      <c r="C267" s="3">
        <v>680</v>
      </c>
      <c r="D267" s="3">
        <v>58</v>
      </c>
      <c r="E267" s="3">
        <v>0</v>
      </c>
      <c r="F267" s="3">
        <v>0</v>
      </c>
      <c r="G267" s="3">
        <v>0</v>
      </c>
      <c r="I267">
        <v>1</v>
      </c>
      <c r="J267" s="4">
        <v>673</v>
      </c>
      <c r="K267" s="4">
        <v>65</v>
      </c>
      <c r="L267" s="4">
        <v>0</v>
      </c>
      <c r="M267" s="4">
        <v>0</v>
      </c>
      <c r="N267" s="4">
        <v>0</v>
      </c>
      <c r="P267">
        <v>1</v>
      </c>
      <c r="Q267" s="5">
        <v>669</v>
      </c>
      <c r="R267" s="5">
        <v>69</v>
      </c>
      <c r="S267" s="5">
        <v>0</v>
      </c>
      <c r="T267" s="5">
        <v>0</v>
      </c>
      <c r="U267" s="5">
        <v>0</v>
      </c>
      <c r="W267">
        <v>1</v>
      </c>
      <c r="X267" s="1">
        <v>679</v>
      </c>
      <c r="Y267" s="1">
        <v>56</v>
      </c>
      <c r="Z267" s="1">
        <v>3</v>
      </c>
      <c r="AA267" s="1">
        <v>0</v>
      </c>
      <c r="AB267" s="1">
        <v>0</v>
      </c>
      <c r="AC267" s="1"/>
    </row>
    <row r="268" spans="1:29">
      <c r="A268">
        <v>2</v>
      </c>
      <c r="B268">
        <v>2</v>
      </c>
      <c r="C268" s="3">
        <v>36</v>
      </c>
      <c r="D268" s="3">
        <v>720</v>
      </c>
      <c r="E268" s="3">
        <v>0</v>
      </c>
      <c r="F268" s="3">
        <v>0</v>
      </c>
      <c r="G268" s="3">
        <v>0</v>
      </c>
      <c r="I268">
        <v>2</v>
      </c>
      <c r="J268" s="4">
        <v>23</v>
      </c>
      <c r="K268" s="4">
        <v>733</v>
      </c>
      <c r="L268" s="4">
        <v>0</v>
      </c>
      <c r="M268" s="4">
        <v>0</v>
      </c>
      <c r="N268" s="4">
        <v>0</v>
      </c>
      <c r="P268">
        <v>2</v>
      </c>
      <c r="Q268" s="5">
        <v>21</v>
      </c>
      <c r="R268" s="5">
        <v>735</v>
      </c>
      <c r="S268" s="5">
        <v>0</v>
      </c>
      <c r="T268" s="5">
        <v>0</v>
      </c>
      <c r="U268" s="5">
        <v>0</v>
      </c>
      <c r="W268">
        <v>2</v>
      </c>
      <c r="X268" s="1">
        <v>28</v>
      </c>
      <c r="Y268" s="1">
        <v>728</v>
      </c>
      <c r="Z268" s="1">
        <v>0</v>
      </c>
      <c r="AA268" s="1">
        <v>0</v>
      </c>
      <c r="AB268" s="1">
        <v>0</v>
      </c>
      <c r="AC268" s="1"/>
    </row>
    <row r="269" spans="1:29">
      <c r="A269">
        <v>2</v>
      </c>
      <c r="B269">
        <v>3</v>
      </c>
      <c r="C269" s="3">
        <v>3</v>
      </c>
      <c r="D269" s="3">
        <v>56</v>
      </c>
      <c r="E269" s="3">
        <v>47</v>
      </c>
      <c r="F269" s="3">
        <v>2</v>
      </c>
      <c r="G269" s="3">
        <v>22</v>
      </c>
      <c r="I269">
        <v>3</v>
      </c>
      <c r="J269" s="4">
        <v>1</v>
      </c>
      <c r="K269" s="4">
        <v>43</v>
      </c>
      <c r="L269" s="4">
        <v>57</v>
      </c>
      <c r="M269" s="4">
        <v>24</v>
      </c>
      <c r="N269" s="4">
        <v>5</v>
      </c>
      <c r="P269">
        <v>3</v>
      </c>
      <c r="Q269" s="5">
        <v>5</v>
      </c>
      <c r="R269" s="5">
        <v>43</v>
      </c>
      <c r="S269" s="5">
        <v>34</v>
      </c>
      <c r="T269" s="5">
        <v>44</v>
      </c>
      <c r="U269" s="5">
        <v>4</v>
      </c>
      <c r="W269">
        <v>3</v>
      </c>
      <c r="X269" s="1">
        <v>0</v>
      </c>
      <c r="Y269" s="1">
        <v>28</v>
      </c>
      <c r="Z269" s="1">
        <v>80</v>
      </c>
      <c r="AA269" s="1">
        <v>22</v>
      </c>
      <c r="AB269" s="1">
        <v>0</v>
      </c>
      <c r="AC269" s="1"/>
    </row>
    <row r="270" spans="1:29">
      <c r="A270">
        <v>2</v>
      </c>
      <c r="B270">
        <v>4</v>
      </c>
      <c r="C270" s="3">
        <v>0</v>
      </c>
      <c r="D270" s="3">
        <v>0</v>
      </c>
      <c r="E270" s="3">
        <v>0</v>
      </c>
      <c r="F270" s="3">
        <v>0</v>
      </c>
      <c r="G270" s="3">
        <v>105</v>
      </c>
      <c r="I270">
        <v>4</v>
      </c>
      <c r="J270" s="4">
        <v>0</v>
      </c>
      <c r="K270" s="4">
        <v>0</v>
      </c>
      <c r="L270" s="4">
        <v>0</v>
      </c>
      <c r="M270" s="4">
        <v>54</v>
      </c>
      <c r="N270" s="4">
        <v>51</v>
      </c>
      <c r="P270">
        <v>4</v>
      </c>
      <c r="Q270" s="5">
        <v>0</v>
      </c>
      <c r="R270" s="5">
        <v>0</v>
      </c>
      <c r="S270" s="5">
        <v>0</v>
      </c>
      <c r="T270" s="5">
        <v>76</v>
      </c>
      <c r="U270" s="5">
        <v>29</v>
      </c>
      <c r="W270">
        <v>4</v>
      </c>
      <c r="X270" s="1">
        <v>0</v>
      </c>
      <c r="Y270" s="1">
        <v>0</v>
      </c>
      <c r="Z270" s="1">
        <v>1</v>
      </c>
      <c r="AA270" s="1">
        <v>104</v>
      </c>
      <c r="AB270" s="1">
        <v>0</v>
      </c>
      <c r="AC270" s="1"/>
    </row>
    <row r="271" spans="1:29">
      <c r="A271">
        <v>2</v>
      </c>
      <c r="B271">
        <v>5</v>
      </c>
      <c r="C271" s="3">
        <v>0</v>
      </c>
      <c r="D271" s="3">
        <v>0</v>
      </c>
      <c r="E271" s="3">
        <v>0</v>
      </c>
      <c r="F271" s="3">
        <v>0</v>
      </c>
      <c r="G271" s="3">
        <v>771</v>
      </c>
      <c r="I271">
        <v>5</v>
      </c>
      <c r="J271" s="4">
        <v>0</v>
      </c>
      <c r="K271" s="4">
        <v>0</v>
      </c>
      <c r="L271" s="4">
        <v>0</v>
      </c>
      <c r="M271" s="4">
        <v>11</v>
      </c>
      <c r="N271" s="4">
        <v>760</v>
      </c>
      <c r="P271">
        <v>5</v>
      </c>
      <c r="Q271" s="5">
        <v>0</v>
      </c>
      <c r="R271" s="5">
        <v>0</v>
      </c>
      <c r="S271" s="5">
        <v>0</v>
      </c>
      <c r="T271" s="5">
        <v>22</v>
      </c>
      <c r="U271" s="5">
        <v>749</v>
      </c>
      <c r="W271">
        <v>5</v>
      </c>
      <c r="X271" s="1">
        <v>0</v>
      </c>
      <c r="Y271" s="1">
        <v>0</v>
      </c>
      <c r="Z271" s="1">
        <v>0</v>
      </c>
      <c r="AA271" s="1">
        <v>72</v>
      </c>
      <c r="AB271" s="1">
        <v>699</v>
      </c>
      <c r="AC271" s="1"/>
    </row>
    <row r="272" spans="1:29">
      <c r="A272">
        <v>2</v>
      </c>
      <c r="B272">
        <v>1</v>
      </c>
      <c r="C272" s="3">
        <v>675</v>
      </c>
      <c r="D272" s="3">
        <v>63</v>
      </c>
      <c r="E272" s="3">
        <v>0</v>
      </c>
      <c r="F272" s="3">
        <v>0</v>
      </c>
      <c r="G272" s="3">
        <v>0</v>
      </c>
      <c r="I272">
        <v>1</v>
      </c>
      <c r="J272" s="4">
        <v>667</v>
      </c>
      <c r="K272" s="4">
        <v>69</v>
      </c>
      <c r="L272" s="4">
        <v>2</v>
      </c>
      <c r="M272" s="4">
        <v>0</v>
      </c>
      <c r="N272" s="4">
        <v>0</v>
      </c>
      <c r="P272">
        <v>1</v>
      </c>
      <c r="Q272" s="5">
        <v>666</v>
      </c>
      <c r="R272" s="5">
        <v>72</v>
      </c>
      <c r="S272" s="5">
        <v>0</v>
      </c>
      <c r="T272" s="5">
        <v>0</v>
      </c>
      <c r="U272" s="5">
        <v>0</v>
      </c>
      <c r="W272">
        <v>1</v>
      </c>
      <c r="X272" s="1">
        <v>673</v>
      </c>
      <c r="Y272" s="1">
        <v>62</v>
      </c>
      <c r="Z272" s="1">
        <v>3</v>
      </c>
      <c r="AA272" s="1">
        <v>0</v>
      </c>
      <c r="AB272" s="1">
        <v>0</v>
      </c>
      <c r="AC272" s="1"/>
    </row>
    <row r="273" spans="1:29">
      <c r="A273">
        <v>2</v>
      </c>
      <c r="B273">
        <v>2</v>
      </c>
      <c r="C273" s="3">
        <v>40</v>
      </c>
      <c r="D273" s="3">
        <v>716</v>
      </c>
      <c r="E273" s="3">
        <v>0</v>
      </c>
      <c r="F273" s="3">
        <v>0</v>
      </c>
      <c r="G273" s="3">
        <v>0</v>
      </c>
      <c r="I273">
        <v>2</v>
      </c>
      <c r="J273" s="4">
        <v>27</v>
      </c>
      <c r="K273" s="4">
        <v>729</v>
      </c>
      <c r="L273" s="4">
        <v>0</v>
      </c>
      <c r="M273" s="4">
        <v>0</v>
      </c>
      <c r="N273" s="4">
        <v>0</v>
      </c>
      <c r="P273">
        <v>2</v>
      </c>
      <c r="Q273" s="5">
        <v>0</v>
      </c>
      <c r="R273" s="5">
        <v>756</v>
      </c>
      <c r="S273" s="5">
        <v>0</v>
      </c>
      <c r="T273" s="5">
        <v>0</v>
      </c>
      <c r="U273" s="5">
        <v>0</v>
      </c>
      <c r="W273">
        <v>2</v>
      </c>
      <c r="X273" s="1">
        <v>33</v>
      </c>
      <c r="Y273" s="1">
        <v>723</v>
      </c>
      <c r="Z273" s="1">
        <v>0</v>
      </c>
      <c r="AA273" s="1">
        <v>0</v>
      </c>
      <c r="AB273" s="1">
        <v>0</v>
      </c>
      <c r="AC273" s="1"/>
    </row>
    <row r="274" spans="1:29">
      <c r="A274">
        <v>2</v>
      </c>
      <c r="B274">
        <v>3</v>
      </c>
      <c r="C274" s="3">
        <v>0</v>
      </c>
      <c r="D274" s="3">
        <v>55</v>
      </c>
      <c r="E274" s="3">
        <v>46</v>
      </c>
      <c r="F274" s="3">
        <v>0</v>
      </c>
      <c r="G274" s="3">
        <v>29</v>
      </c>
      <c r="I274">
        <v>3</v>
      </c>
      <c r="J274" s="4">
        <v>0</v>
      </c>
      <c r="K274" s="4">
        <v>35</v>
      </c>
      <c r="L274" s="4">
        <v>70</v>
      </c>
      <c r="M274" s="4">
        <v>21</v>
      </c>
      <c r="N274" s="4">
        <v>4</v>
      </c>
      <c r="P274">
        <v>3</v>
      </c>
      <c r="Q274" s="5">
        <v>0</v>
      </c>
      <c r="R274" s="5">
        <v>42</v>
      </c>
      <c r="S274" s="5">
        <v>84</v>
      </c>
      <c r="T274" s="5">
        <v>3</v>
      </c>
      <c r="U274" s="5">
        <v>1</v>
      </c>
      <c r="W274">
        <v>3</v>
      </c>
      <c r="X274" s="1">
        <v>0</v>
      </c>
      <c r="Y274" s="1">
        <v>22</v>
      </c>
      <c r="Z274" s="1">
        <v>96</v>
      </c>
      <c r="AA274" s="1">
        <v>12</v>
      </c>
      <c r="AB274" s="1">
        <v>0</v>
      </c>
      <c r="AC274" s="1"/>
    </row>
    <row r="275" spans="1:29">
      <c r="A275">
        <v>2</v>
      </c>
      <c r="B275">
        <v>4</v>
      </c>
      <c r="C275" s="3">
        <v>0</v>
      </c>
      <c r="D275" s="3">
        <v>0</v>
      </c>
      <c r="E275" s="3">
        <v>0</v>
      </c>
      <c r="F275" s="3">
        <v>0</v>
      </c>
      <c r="G275" s="3">
        <v>105</v>
      </c>
      <c r="I275">
        <v>4</v>
      </c>
      <c r="J275" s="4">
        <v>0</v>
      </c>
      <c r="K275" s="4">
        <v>0</v>
      </c>
      <c r="L275" s="4">
        <v>0</v>
      </c>
      <c r="M275" s="4">
        <v>21</v>
      </c>
      <c r="N275" s="4">
        <v>84</v>
      </c>
      <c r="P275">
        <v>4</v>
      </c>
      <c r="Q275" s="5">
        <v>0</v>
      </c>
      <c r="R275" s="5">
        <v>0</v>
      </c>
      <c r="S275" s="5">
        <v>7</v>
      </c>
      <c r="T275" s="5">
        <v>92</v>
      </c>
      <c r="U275" s="5">
        <v>6</v>
      </c>
      <c r="W275">
        <v>4</v>
      </c>
      <c r="X275" s="1">
        <v>0</v>
      </c>
      <c r="Y275" s="1">
        <v>0</v>
      </c>
      <c r="Z275" s="1">
        <v>1</v>
      </c>
      <c r="AA275" s="1">
        <v>104</v>
      </c>
      <c r="AB275" s="1">
        <v>0</v>
      </c>
      <c r="AC275" s="1"/>
    </row>
    <row r="276" spans="1:29">
      <c r="A276">
        <v>2</v>
      </c>
      <c r="B276">
        <v>5</v>
      </c>
      <c r="C276" s="3">
        <v>0</v>
      </c>
      <c r="D276" s="3">
        <v>0</v>
      </c>
      <c r="E276" s="3">
        <v>0</v>
      </c>
      <c r="F276" s="3">
        <v>0</v>
      </c>
      <c r="G276" s="3">
        <v>771</v>
      </c>
      <c r="I276">
        <v>5</v>
      </c>
      <c r="J276" s="4">
        <v>0</v>
      </c>
      <c r="K276" s="4">
        <v>0</v>
      </c>
      <c r="L276" s="4">
        <v>0</v>
      </c>
      <c r="M276" s="4">
        <v>5</v>
      </c>
      <c r="N276" s="4">
        <v>766</v>
      </c>
      <c r="P276">
        <v>5</v>
      </c>
      <c r="Q276" s="5">
        <v>0</v>
      </c>
      <c r="R276" s="5">
        <v>0</v>
      </c>
      <c r="S276" s="5">
        <v>0</v>
      </c>
      <c r="T276" s="5">
        <v>19</v>
      </c>
      <c r="U276" s="5">
        <v>752</v>
      </c>
      <c r="W276">
        <v>5</v>
      </c>
      <c r="X276" s="1">
        <v>0</v>
      </c>
      <c r="Y276" s="1">
        <v>0</v>
      </c>
      <c r="Z276" s="1">
        <v>0</v>
      </c>
      <c r="AA276" s="1">
        <v>105</v>
      </c>
      <c r="AB276" s="1">
        <v>666</v>
      </c>
      <c r="AC276" s="1"/>
    </row>
    <row r="277" spans="1:29">
      <c r="A277">
        <v>2</v>
      </c>
      <c r="B277">
        <v>1</v>
      </c>
      <c r="C277" s="3">
        <v>672</v>
      </c>
      <c r="D277" s="3">
        <v>65</v>
      </c>
      <c r="E277" s="3">
        <v>1</v>
      </c>
      <c r="F277" s="3">
        <v>0</v>
      </c>
      <c r="G277" s="3">
        <v>0</v>
      </c>
      <c r="I277">
        <v>1</v>
      </c>
      <c r="J277" s="4">
        <v>670</v>
      </c>
      <c r="K277" s="4">
        <v>62</v>
      </c>
      <c r="L277" s="4">
        <v>6</v>
      </c>
      <c r="M277" s="4">
        <v>0</v>
      </c>
      <c r="N277" s="4">
        <v>0</v>
      </c>
      <c r="P277">
        <v>1</v>
      </c>
      <c r="Q277" s="5">
        <v>662</v>
      </c>
      <c r="R277" s="5">
        <v>70</v>
      </c>
      <c r="S277" s="5">
        <v>6</v>
      </c>
      <c r="T277" s="5">
        <v>0</v>
      </c>
      <c r="U277" s="5">
        <v>0</v>
      </c>
      <c r="W277">
        <v>1</v>
      </c>
      <c r="X277" s="1">
        <v>671</v>
      </c>
      <c r="Y277" s="1">
        <v>61</v>
      </c>
      <c r="Z277" s="1">
        <v>6</v>
      </c>
      <c r="AA277" s="1">
        <v>0</v>
      </c>
      <c r="AB277" s="1">
        <v>0</v>
      </c>
      <c r="AC277" s="1"/>
    </row>
    <row r="278" spans="1:29">
      <c r="A278">
        <v>2</v>
      </c>
      <c r="B278">
        <v>2</v>
      </c>
      <c r="C278" s="3">
        <v>27</v>
      </c>
      <c r="D278" s="3">
        <v>729</v>
      </c>
      <c r="E278" s="3">
        <v>0</v>
      </c>
      <c r="F278" s="3">
        <v>0</v>
      </c>
      <c r="G278" s="3">
        <v>0</v>
      </c>
      <c r="I278">
        <v>2</v>
      </c>
      <c r="J278" s="4">
        <v>61</v>
      </c>
      <c r="K278" s="4">
        <v>693</v>
      </c>
      <c r="L278" s="4">
        <v>2</v>
      </c>
      <c r="M278" s="4">
        <v>0</v>
      </c>
      <c r="N278" s="4">
        <v>0</v>
      </c>
      <c r="P278">
        <v>2</v>
      </c>
      <c r="Q278" s="5">
        <v>24</v>
      </c>
      <c r="R278" s="5">
        <v>730</v>
      </c>
      <c r="S278" s="5">
        <v>2</v>
      </c>
      <c r="T278" s="5">
        <v>0</v>
      </c>
      <c r="U278" s="5">
        <v>0</v>
      </c>
      <c r="W278">
        <v>2</v>
      </c>
      <c r="X278" s="1">
        <v>35</v>
      </c>
      <c r="Y278" s="1">
        <v>718</v>
      </c>
      <c r="Z278" s="1">
        <v>3</v>
      </c>
      <c r="AA278" s="1">
        <v>0</v>
      </c>
      <c r="AB278" s="1">
        <v>0</v>
      </c>
      <c r="AC278" s="1"/>
    </row>
    <row r="279" spans="1:29">
      <c r="A279">
        <v>2</v>
      </c>
      <c r="B279">
        <v>3</v>
      </c>
      <c r="C279" s="3">
        <v>0</v>
      </c>
      <c r="D279" s="3">
        <v>43</v>
      </c>
      <c r="E279" s="3">
        <v>63</v>
      </c>
      <c r="F279" s="3">
        <v>2</v>
      </c>
      <c r="G279" s="3">
        <v>22</v>
      </c>
      <c r="I279">
        <v>3</v>
      </c>
      <c r="J279" s="4">
        <v>0</v>
      </c>
      <c r="K279" s="4">
        <v>30</v>
      </c>
      <c r="L279" s="4">
        <v>74</v>
      </c>
      <c r="M279" s="4">
        <v>23</v>
      </c>
      <c r="N279" s="4">
        <v>3</v>
      </c>
      <c r="P279">
        <v>3</v>
      </c>
      <c r="Q279" s="5">
        <v>0</v>
      </c>
      <c r="R279" s="5">
        <v>31</v>
      </c>
      <c r="S279" s="5">
        <v>57</v>
      </c>
      <c r="T279" s="5">
        <v>38</v>
      </c>
      <c r="U279" s="5">
        <v>4</v>
      </c>
      <c r="W279">
        <v>3</v>
      </c>
      <c r="X279" s="1">
        <v>0</v>
      </c>
      <c r="Y279" s="1">
        <v>21</v>
      </c>
      <c r="Z279" s="1">
        <v>84</v>
      </c>
      <c r="AA279" s="1">
        <v>23</v>
      </c>
      <c r="AB279" s="1">
        <v>2</v>
      </c>
      <c r="AC279" s="1"/>
    </row>
    <row r="280" spans="1:29">
      <c r="A280">
        <v>2</v>
      </c>
      <c r="B280">
        <v>4</v>
      </c>
      <c r="C280" s="3">
        <v>0</v>
      </c>
      <c r="D280" s="3">
        <v>0</v>
      </c>
      <c r="E280" s="3">
        <v>0</v>
      </c>
      <c r="F280" s="3">
        <v>17</v>
      </c>
      <c r="G280" s="3">
        <v>88</v>
      </c>
      <c r="I280">
        <v>4</v>
      </c>
      <c r="J280" s="4">
        <v>0</v>
      </c>
      <c r="K280" s="4">
        <v>0</v>
      </c>
      <c r="L280" s="4">
        <v>0</v>
      </c>
      <c r="M280" s="4">
        <v>69</v>
      </c>
      <c r="N280" s="4">
        <v>36</v>
      </c>
      <c r="P280">
        <v>4</v>
      </c>
      <c r="Q280" s="5">
        <v>0</v>
      </c>
      <c r="R280" s="5">
        <v>0</v>
      </c>
      <c r="S280" s="5">
        <v>0</v>
      </c>
      <c r="T280" s="5">
        <v>79</v>
      </c>
      <c r="U280" s="5">
        <v>26</v>
      </c>
      <c r="W280">
        <v>4</v>
      </c>
      <c r="X280" s="1">
        <v>0</v>
      </c>
      <c r="Y280" s="1">
        <v>0</v>
      </c>
      <c r="Z280" s="1">
        <v>0</v>
      </c>
      <c r="AA280" s="1">
        <v>104</v>
      </c>
      <c r="AB280" s="1">
        <v>1</v>
      </c>
      <c r="AC280" s="1"/>
    </row>
    <row r="281" spans="1:29">
      <c r="A281">
        <v>2</v>
      </c>
      <c r="B281">
        <v>5</v>
      </c>
      <c r="C281" s="3">
        <v>0</v>
      </c>
      <c r="D281" s="3">
        <v>0</v>
      </c>
      <c r="E281" s="3">
        <v>0</v>
      </c>
      <c r="F281" s="3">
        <v>3</v>
      </c>
      <c r="G281" s="3">
        <v>768</v>
      </c>
      <c r="I281">
        <v>5</v>
      </c>
      <c r="J281" s="4">
        <v>0</v>
      </c>
      <c r="K281" s="4">
        <v>0</v>
      </c>
      <c r="L281" s="4">
        <v>0</v>
      </c>
      <c r="M281" s="4">
        <v>23</v>
      </c>
      <c r="N281" s="4">
        <v>748</v>
      </c>
      <c r="P281">
        <v>5</v>
      </c>
      <c r="Q281" s="5">
        <v>0</v>
      </c>
      <c r="R281" s="5">
        <v>0</v>
      </c>
      <c r="S281" s="5">
        <v>0</v>
      </c>
      <c r="T281" s="5">
        <v>28</v>
      </c>
      <c r="U281" s="5">
        <v>743</v>
      </c>
      <c r="W281">
        <v>5</v>
      </c>
      <c r="X281" s="1">
        <v>0</v>
      </c>
      <c r="Y281" s="1">
        <v>0</v>
      </c>
      <c r="Z281" s="1">
        <v>0</v>
      </c>
      <c r="AA281" s="1">
        <v>87</v>
      </c>
      <c r="AB281" s="1">
        <v>684</v>
      </c>
      <c r="AC281" s="1"/>
    </row>
    <row r="282" spans="1:29">
      <c r="A282">
        <v>2</v>
      </c>
      <c r="B282">
        <v>1</v>
      </c>
      <c r="C282" s="3">
        <v>676</v>
      </c>
      <c r="D282" s="3">
        <v>62</v>
      </c>
      <c r="E282" s="3">
        <v>0</v>
      </c>
      <c r="F282" s="3">
        <v>0</v>
      </c>
      <c r="G282" s="3">
        <v>0</v>
      </c>
      <c r="I282">
        <v>1</v>
      </c>
      <c r="J282" s="4">
        <v>675</v>
      </c>
      <c r="K282" s="4">
        <v>63</v>
      </c>
      <c r="L282" s="4">
        <v>0</v>
      </c>
      <c r="M282" s="4">
        <v>0</v>
      </c>
      <c r="N282" s="4">
        <v>0</v>
      </c>
      <c r="P282">
        <v>1</v>
      </c>
      <c r="Q282" s="5">
        <v>672</v>
      </c>
      <c r="R282" s="5">
        <v>66</v>
      </c>
      <c r="S282" s="5">
        <v>0</v>
      </c>
      <c r="T282" s="5">
        <v>0</v>
      </c>
      <c r="U282" s="5">
        <v>0</v>
      </c>
      <c r="W282">
        <v>1</v>
      </c>
      <c r="X282" s="1">
        <v>678</v>
      </c>
      <c r="Y282" s="1">
        <v>59</v>
      </c>
      <c r="Z282" s="1">
        <v>1</v>
      </c>
      <c r="AA282" s="1">
        <v>0</v>
      </c>
      <c r="AB282" s="1">
        <v>0</v>
      </c>
      <c r="AC282" s="1"/>
    </row>
    <row r="283" spans="1:29">
      <c r="A283">
        <v>2</v>
      </c>
      <c r="B283">
        <v>2</v>
      </c>
      <c r="C283" s="3">
        <v>55</v>
      </c>
      <c r="D283" s="3">
        <v>701</v>
      </c>
      <c r="E283" s="3">
        <v>0</v>
      </c>
      <c r="F283" s="3">
        <v>0</v>
      </c>
      <c r="G283" s="3">
        <v>0</v>
      </c>
      <c r="I283">
        <v>2</v>
      </c>
      <c r="J283" s="4">
        <v>28</v>
      </c>
      <c r="K283" s="4">
        <v>728</v>
      </c>
      <c r="L283" s="4">
        <v>0</v>
      </c>
      <c r="M283" s="4">
        <v>0</v>
      </c>
      <c r="N283" s="4">
        <v>0</v>
      </c>
      <c r="P283">
        <v>2</v>
      </c>
      <c r="Q283" s="5">
        <v>30</v>
      </c>
      <c r="R283" s="5">
        <v>726</v>
      </c>
      <c r="S283" s="5">
        <v>0</v>
      </c>
      <c r="T283" s="5">
        <v>0</v>
      </c>
      <c r="U283" s="5">
        <v>0</v>
      </c>
      <c r="W283">
        <v>2</v>
      </c>
      <c r="X283" s="1">
        <v>30</v>
      </c>
      <c r="Y283" s="1">
        <v>726</v>
      </c>
      <c r="Z283" s="1">
        <v>0</v>
      </c>
      <c r="AA283" s="1">
        <v>0</v>
      </c>
      <c r="AB283" s="1">
        <v>0</v>
      </c>
      <c r="AC283" s="1"/>
    </row>
    <row r="284" spans="1:29">
      <c r="A284">
        <v>2</v>
      </c>
      <c r="B284">
        <v>3</v>
      </c>
      <c r="C284" s="3">
        <v>2</v>
      </c>
      <c r="D284" s="3">
        <v>49</v>
      </c>
      <c r="E284" s="3">
        <v>51</v>
      </c>
      <c r="F284" s="3">
        <v>0</v>
      </c>
      <c r="G284" s="3">
        <v>28</v>
      </c>
      <c r="I284">
        <v>3</v>
      </c>
      <c r="J284" s="4">
        <v>3</v>
      </c>
      <c r="K284" s="4">
        <v>40</v>
      </c>
      <c r="L284" s="4">
        <v>58</v>
      </c>
      <c r="M284" s="4">
        <v>21</v>
      </c>
      <c r="N284" s="4">
        <v>8</v>
      </c>
      <c r="P284">
        <v>3</v>
      </c>
      <c r="Q284" s="5">
        <v>8</v>
      </c>
      <c r="R284" s="5">
        <v>38</v>
      </c>
      <c r="S284" s="5">
        <v>40</v>
      </c>
      <c r="T284" s="5">
        <v>40</v>
      </c>
      <c r="U284" s="5">
        <v>4</v>
      </c>
      <c r="W284">
        <v>3</v>
      </c>
      <c r="X284" s="1">
        <v>1</v>
      </c>
      <c r="Y284" s="1">
        <v>28</v>
      </c>
      <c r="Z284" s="1">
        <v>76</v>
      </c>
      <c r="AA284" s="1">
        <v>23</v>
      </c>
      <c r="AB284" s="1">
        <v>2</v>
      </c>
      <c r="AC284" s="1"/>
    </row>
    <row r="285" spans="1:29">
      <c r="A285">
        <v>2</v>
      </c>
      <c r="B285">
        <v>4</v>
      </c>
      <c r="C285" s="3">
        <v>0</v>
      </c>
      <c r="D285" s="3">
        <v>0</v>
      </c>
      <c r="E285" s="3">
        <v>0</v>
      </c>
      <c r="F285" s="3">
        <v>0</v>
      </c>
      <c r="G285" s="3">
        <v>105</v>
      </c>
      <c r="I285">
        <v>4</v>
      </c>
      <c r="J285" s="4">
        <v>0</v>
      </c>
      <c r="K285" s="4">
        <v>0</v>
      </c>
      <c r="L285" s="4">
        <v>0</v>
      </c>
      <c r="M285" s="4">
        <v>66</v>
      </c>
      <c r="N285" s="4">
        <v>39</v>
      </c>
      <c r="P285">
        <v>4</v>
      </c>
      <c r="Q285" s="5">
        <v>0</v>
      </c>
      <c r="R285" s="5">
        <v>0</v>
      </c>
      <c r="S285" s="5">
        <v>0</v>
      </c>
      <c r="T285" s="5">
        <v>82</v>
      </c>
      <c r="U285" s="5">
        <v>23</v>
      </c>
      <c r="W285">
        <v>4</v>
      </c>
      <c r="X285" s="1">
        <v>0</v>
      </c>
      <c r="Y285" s="1">
        <v>0</v>
      </c>
      <c r="Z285" s="1">
        <v>1</v>
      </c>
      <c r="AA285" s="1">
        <v>104</v>
      </c>
      <c r="AB285" s="1">
        <v>0</v>
      </c>
      <c r="AC285" s="1"/>
    </row>
    <row r="286" spans="1:29">
      <c r="A286">
        <v>2</v>
      </c>
      <c r="B286">
        <v>5</v>
      </c>
      <c r="C286" s="3">
        <v>0</v>
      </c>
      <c r="D286" s="3">
        <v>0</v>
      </c>
      <c r="E286" s="3">
        <v>0</v>
      </c>
      <c r="F286" s="3">
        <v>0</v>
      </c>
      <c r="G286" s="3">
        <v>771</v>
      </c>
      <c r="I286">
        <v>5</v>
      </c>
      <c r="J286" s="4">
        <v>0</v>
      </c>
      <c r="K286" s="4">
        <v>0</v>
      </c>
      <c r="L286" s="4">
        <v>0</v>
      </c>
      <c r="M286" s="4">
        <v>27</v>
      </c>
      <c r="N286" s="4">
        <v>744</v>
      </c>
      <c r="P286">
        <v>5</v>
      </c>
      <c r="Q286" s="5">
        <v>0</v>
      </c>
      <c r="R286" s="5">
        <v>0</v>
      </c>
      <c r="S286" s="5">
        <v>0</v>
      </c>
      <c r="T286" s="5">
        <v>40</v>
      </c>
      <c r="U286" s="5">
        <v>731</v>
      </c>
      <c r="W286">
        <v>5</v>
      </c>
      <c r="X286" s="1">
        <v>0</v>
      </c>
      <c r="Y286" s="1">
        <v>0</v>
      </c>
      <c r="Z286" s="1">
        <v>0</v>
      </c>
      <c r="AA286" s="1">
        <v>108</v>
      </c>
      <c r="AB286" s="1">
        <v>663</v>
      </c>
      <c r="AC286" s="1"/>
    </row>
    <row r="287" spans="1:29">
      <c r="A287">
        <v>2</v>
      </c>
      <c r="B287">
        <v>1</v>
      </c>
      <c r="C287" s="3">
        <v>676</v>
      </c>
      <c r="D287" s="3">
        <v>62</v>
      </c>
      <c r="E287" s="3">
        <v>0</v>
      </c>
      <c r="F287" s="3">
        <v>0</v>
      </c>
      <c r="G287" s="3">
        <v>0</v>
      </c>
      <c r="I287">
        <v>1</v>
      </c>
      <c r="J287" s="4">
        <v>671</v>
      </c>
      <c r="K287" s="4">
        <v>67</v>
      </c>
      <c r="L287" s="4">
        <v>0</v>
      </c>
      <c r="M287" s="4">
        <v>0</v>
      </c>
      <c r="N287" s="4">
        <v>0</v>
      </c>
      <c r="P287">
        <v>1</v>
      </c>
      <c r="Q287" s="5">
        <v>678</v>
      </c>
      <c r="R287" s="5">
        <v>60</v>
      </c>
      <c r="S287" s="5">
        <v>0</v>
      </c>
      <c r="T287" s="5">
        <v>0</v>
      </c>
      <c r="U287" s="5">
        <v>0</v>
      </c>
      <c r="W287">
        <v>1</v>
      </c>
      <c r="X287" s="1">
        <v>676</v>
      </c>
      <c r="Y287" s="1">
        <v>61</v>
      </c>
      <c r="Z287" s="1">
        <v>1</v>
      </c>
      <c r="AA287" s="1">
        <v>0</v>
      </c>
      <c r="AB287" s="1">
        <v>0</v>
      </c>
      <c r="AC287" s="1"/>
    </row>
    <row r="288" spans="1:29">
      <c r="A288">
        <v>2</v>
      </c>
      <c r="B288">
        <v>2</v>
      </c>
      <c r="C288" s="3">
        <v>34</v>
      </c>
      <c r="D288" s="3">
        <v>722</v>
      </c>
      <c r="E288" s="3">
        <v>0</v>
      </c>
      <c r="F288" s="3">
        <v>0</v>
      </c>
      <c r="G288" s="3">
        <v>0</v>
      </c>
      <c r="I288">
        <v>2</v>
      </c>
      <c r="J288" s="4">
        <v>29</v>
      </c>
      <c r="K288" s="4">
        <v>727</v>
      </c>
      <c r="L288" s="4">
        <v>0</v>
      </c>
      <c r="M288" s="4">
        <v>0</v>
      </c>
      <c r="N288" s="4">
        <v>0</v>
      </c>
      <c r="P288">
        <v>2</v>
      </c>
      <c r="Q288" s="5">
        <v>10</v>
      </c>
      <c r="R288" s="5">
        <v>746</v>
      </c>
      <c r="S288" s="5">
        <v>0</v>
      </c>
      <c r="T288" s="5">
        <v>0</v>
      </c>
      <c r="U288" s="5">
        <v>0</v>
      </c>
      <c r="W288">
        <v>2</v>
      </c>
      <c r="X288" s="1">
        <v>36</v>
      </c>
      <c r="Y288" s="1">
        <v>720</v>
      </c>
      <c r="Z288" s="1">
        <v>0</v>
      </c>
      <c r="AA288" s="1">
        <v>0</v>
      </c>
      <c r="AB288" s="1">
        <v>0</v>
      </c>
      <c r="AC288" s="1"/>
    </row>
    <row r="289" spans="1:29">
      <c r="A289">
        <v>2</v>
      </c>
      <c r="B289">
        <v>3</v>
      </c>
      <c r="C289" s="3">
        <v>2</v>
      </c>
      <c r="D289" s="3">
        <v>44</v>
      </c>
      <c r="E289" s="3">
        <v>41</v>
      </c>
      <c r="F289" s="3">
        <v>0</v>
      </c>
      <c r="G289" s="3">
        <v>43</v>
      </c>
      <c r="I289">
        <v>3</v>
      </c>
      <c r="J289" s="4">
        <v>3</v>
      </c>
      <c r="K289" s="4">
        <v>37</v>
      </c>
      <c r="L289" s="4">
        <v>61</v>
      </c>
      <c r="M289" s="4">
        <v>2</v>
      </c>
      <c r="N289" s="4">
        <v>27</v>
      </c>
      <c r="P289">
        <v>3</v>
      </c>
      <c r="Q289" s="5">
        <v>4</v>
      </c>
      <c r="R289" s="5">
        <v>33</v>
      </c>
      <c r="S289" s="5">
        <v>50</v>
      </c>
      <c r="T289" s="5">
        <v>11</v>
      </c>
      <c r="U289" s="5">
        <v>32</v>
      </c>
      <c r="W289">
        <v>3</v>
      </c>
      <c r="X289" s="1">
        <v>1</v>
      </c>
      <c r="Y289" s="1">
        <v>28</v>
      </c>
      <c r="Z289" s="1">
        <v>77</v>
      </c>
      <c r="AA289" s="1">
        <v>16</v>
      </c>
      <c r="AB289" s="1">
        <v>8</v>
      </c>
      <c r="AC289" s="1"/>
    </row>
    <row r="290" spans="1:29">
      <c r="A290">
        <v>2</v>
      </c>
      <c r="B290">
        <v>4</v>
      </c>
      <c r="C290" s="3">
        <v>0</v>
      </c>
      <c r="D290" s="3">
        <v>0</v>
      </c>
      <c r="E290" s="3">
        <v>0</v>
      </c>
      <c r="F290" s="3">
        <v>3</v>
      </c>
      <c r="G290" s="3">
        <v>102</v>
      </c>
      <c r="I290">
        <v>4</v>
      </c>
      <c r="J290" s="4">
        <v>0</v>
      </c>
      <c r="K290" s="4">
        <v>0</v>
      </c>
      <c r="L290" s="4">
        <v>0</v>
      </c>
      <c r="M290" s="4">
        <v>56</v>
      </c>
      <c r="N290" s="4">
        <v>49</v>
      </c>
      <c r="P290">
        <v>4</v>
      </c>
      <c r="Q290" s="5">
        <v>0</v>
      </c>
      <c r="R290" s="5">
        <v>0</v>
      </c>
      <c r="S290" s="5">
        <v>0</v>
      </c>
      <c r="T290" s="5">
        <v>77</v>
      </c>
      <c r="U290" s="5">
        <v>28</v>
      </c>
      <c r="W290">
        <v>4</v>
      </c>
      <c r="X290" s="1">
        <v>0</v>
      </c>
      <c r="Y290" s="1">
        <v>0</v>
      </c>
      <c r="Z290" s="1">
        <v>0</v>
      </c>
      <c r="AA290" s="1">
        <v>93</v>
      </c>
      <c r="AB290" s="1">
        <v>12</v>
      </c>
      <c r="AC290" s="1"/>
    </row>
    <row r="291" spans="1:29">
      <c r="A291">
        <v>2</v>
      </c>
      <c r="B291">
        <v>5</v>
      </c>
      <c r="C291" s="3">
        <v>0</v>
      </c>
      <c r="D291" s="3">
        <v>0</v>
      </c>
      <c r="E291" s="3">
        <v>0</v>
      </c>
      <c r="F291" s="3">
        <v>1</v>
      </c>
      <c r="G291" s="3">
        <v>770</v>
      </c>
      <c r="I291">
        <v>5</v>
      </c>
      <c r="J291" s="4">
        <v>0</v>
      </c>
      <c r="K291" s="4">
        <v>0</v>
      </c>
      <c r="L291" s="4">
        <v>0</v>
      </c>
      <c r="M291" s="4">
        <v>34</v>
      </c>
      <c r="N291" s="4">
        <v>737</v>
      </c>
      <c r="P291">
        <v>5</v>
      </c>
      <c r="Q291" s="5">
        <v>0</v>
      </c>
      <c r="R291" s="5">
        <v>0</v>
      </c>
      <c r="S291" s="5">
        <v>0</v>
      </c>
      <c r="T291" s="5">
        <v>69</v>
      </c>
      <c r="U291" s="5">
        <v>702</v>
      </c>
      <c r="W291">
        <v>5</v>
      </c>
      <c r="X291" s="1">
        <v>0</v>
      </c>
      <c r="Y291" s="1">
        <v>0</v>
      </c>
      <c r="Z291" s="1">
        <v>0</v>
      </c>
      <c r="AA291" s="1">
        <v>107</v>
      </c>
      <c r="AB291" s="1">
        <v>664</v>
      </c>
      <c r="AC291" s="1"/>
    </row>
    <row r="292" spans="1:29">
      <c r="A292">
        <v>2</v>
      </c>
      <c r="B292">
        <v>1</v>
      </c>
      <c r="C292" s="3">
        <v>676</v>
      </c>
      <c r="D292" s="3">
        <v>61</v>
      </c>
      <c r="E292" s="3">
        <v>1</v>
      </c>
      <c r="F292" s="3">
        <v>0</v>
      </c>
      <c r="G292" s="3">
        <v>0</v>
      </c>
      <c r="I292">
        <v>1</v>
      </c>
      <c r="J292" s="4">
        <v>666</v>
      </c>
      <c r="K292" s="4">
        <v>67</v>
      </c>
      <c r="L292" s="4">
        <v>5</v>
      </c>
      <c r="M292" s="4">
        <v>0</v>
      </c>
      <c r="N292" s="4">
        <v>0</v>
      </c>
      <c r="P292">
        <v>1</v>
      </c>
      <c r="Q292" s="5">
        <v>667</v>
      </c>
      <c r="R292" s="5">
        <v>60</v>
      </c>
      <c r="S292" s="5">
        <v>11</v>
      </c>
      <c r="T292" s="5">
        <v>0</v>
      </c>
      <c r="U292" s="5">
        <v>0</v>
      </c>
      <c r="W292">
        <v>1</v>
      </c>
      <c r="X292" s="1">
        <v>673</v>
      </c>
      <c r="Y292" s="1">
        <v>60</v>
      </c>
      <c r="Z292" s="1">
        <v>5</v>
      </c>
      <c r="AA292" s="1">
        <v>0</v>
      </c>
      <c r="AB292" s="1">
        <v>0</v>
      </c>
      <c r="AC292" s="1"/>
    </row>
    <row r="293" spans="1:29">
      <c r="A293">
        <v>2</v>
      </c>
      <c r="B293">
        <v>2</v>
      </c>
      <c r="C293" s="3">
        <v>12</v>
      </c>
      <c r="D293" s="3">
        <v>744</v>
      </c>
      <c r="E293" s="3">
        <v>0</v>
      </c>
      <c r="F293" s="3">
        <v>0</v>
      </c>
      <c r="G293" s="3">
        <v>0</v>
      </c>
      <c r="I293">
        <v>2</v>
      </c>
      <c r="J293" s="4">
        <v>35</v>
      </c>
      <c r="K293" s="4">
        <v>721</v>
      </c>
      <c r="L293" s="4">
        <v>0</v>
      </c>
      <c r="M293" s="4">
        <v>0</v>
      </c>
      <c r="N293" s="4">
        <v>0</v>
      </c>
      <c r="P293">
        <v>2</v>
      </c>
      <c r="Q293" s="5">
        <v>0</v>
      </c>
      <c r="R293" s="5">
        <v>721</v>
      </c>
      <c r="S293" s="5">
        <v>35</v>
      </c>
      <c r="T293" s="5">
        <v>0</v>
      </c>
      <c r="U293" s="5">
        <v>0</v>
      </c>
      <c r="W293">
        <v>2</v>
      </c>
      <c r="X293" s="1">
        <v>23</v>
      </c>
      <c r="Y293" s="1">
        <v>733</v>
      </c>
      <c r="Z293" s="1">
        <v>0</v>
      </c>
      <c r="AA293" s="1">
        <v>0</v>
      </c>
      <c r="AB293" s="1">
        <v>0</v>
      </c>
      <c r="AC293" s="1"/>
    </row>
    <row r="294" spans="1:29">
      <c r="A294">
        <v>2</v>
      </c>
      <c r="B294">
        <v>3</v>
      </c>
      <c r="C294" s="3">
        <v>0</v>
      </c>
      <c r="D294" s="3">
        <v>58</v>
      </c>
      <c r="E294" s="3">
        <v>31</v>
      </c>
      <c r="F294" s="3">
        <v>1</v>
      </c>
      <c r="G294" s="3">
        <v>40</v>
      </c>
      <c r="I294">
        <v>3</v>
      </c>
      <c r="J294" s="4">
        <v>0</v>
      </c>
      <c r="K294" s="4">
        <v>37</v>
      </c>
      <c r="L294" s="4">
        <v>50</v>
      </c>
      <c r="M294" s="4">
        <v>28</v>
      </c>
      <c r="N294" s="4">
        <v>15</v>
      </c>
      <c r="P294">
        <v>3</v>
      </c>
      <c r="Q294" s="5">
        <v>0</v>
      </c>
      <c r="R294" s="5">
        <v>31</v>
      </c>
      <c r="S294" s="5">
        <v>48</v>
      </c>
      <c r="T294" s="5">
        <v>45</v>
      </c>
      <c r="U294" s="5">
        <v>6</v>
      </c>
      <c r="W294">
        <v>3</v>
      </c>
      <c r="X294" s="1">
        <v>0</v>
      </c>
      <c r="Y294" s="1">
        <v>33</v>
      </c>
      <c r="Z294" s="1">
        <v>62</v>
      </c>
      <c r="AA294" s="1">
        <v>33</v>
      </c>
      <c r="AB294" s="1">
        <v>2</v>
      </c>
      <c r="AC294" s="1"/>
    </row>
    <row r="295" spans="1:29">
      <c r="A295">
        <v>2</v>
      </c>
      <c r="B295">
        <v>4</v>
      </c>
      <c r="C295" s="3">
        <v>0</v>
      </c>
      <c r="D295" s="3">
        <v>0</v>
      </c>
      <c r="E295" s="3">
        <v>0</v>
      </c>
      <c r="F295" s="3">
        <v>5</v>
      </c>
      <c r="G295" s="3">
        <v>100</v>
      </c>
      <c r="I295">
        <v>4</v>
      </c>
      <c r="J295" s="4">
        <v>0</v>
      </c>
      <c r="K295" s="4">
        <v>0</v>
      </c>
      <c r="L295" s="4">
        <v>0</v>
      </c>
      <c r="M295" s="4">
        <v>75</v>
      </c>
      <c r="N295" s="4">
        <v>30</v>
      </c>
      <c r="P295">
        <v>4</v>
      </c>
      <c r="Q295" s="5">
        <v>0</v>
      </c>
      <c r="R295" s="5">
        <v>0</v>
      </c>
      <c r="S295" s="5">
        <v>0</v>
      </c>
      <c r="T295" s="5">
        <v>93</v>
      </c>
      <c r="U295" s="5">
        <v>12</v>
      </c>
      <c r="W295">
        <v>4</v>
      </c>
      <c r="X295" s="1">
        <v>0</v>
      </c>
      <c r="Y295" s="1">
        <v>0</v>
      </c>
      <c r="Z295" s="1">
        <v>0</v>
      </c>
      <c r="AA295" s="1">
        <v>104</v>
      </c>
      <c r="AB295" s="1">
        <v>1</v>
      </c>
      <c r="AC295" s="1"/>
    </row>
    <row r="296" spans="1:29">
      <c r="A296">
        <v>2</v>
      </c>
      <c r="B296">
        <v>5</v>
      </c>
      <c r="C296" s="3">
        <v>0</v>
      </c>
      <c r="D296" s="3">
        <v>0</v>
      </c>
      <c r="E296" s="3">
        <v>0</v>
      </c>
      <c r="F296" s="3">
        <v>2</v>
      </c>
      <c r="G296" s="3">
        <v>769</v>
      </c>
      <c r="I296">
        <v>5</v>
      </c>
      <c r="J296" s="4">
        <v>0</v>
      </c>
      <c r="K296" s="4">
        <v>0</v>
      </c>
      <c r="L296" s="4">
        <v>0</v>
      </c>
      <c r="M296" s="4">
        <v>31</v>
      </c>
      <c r="N296" s="4">
        <v>740</v>
      </c>
      <c r="P296">
        <v>5</v>
      </c>
      <c r="Q296" s="5">
        <v>0</v>
      </c>
      <c r="R296" s="5">
        <v>0</v>
      </c>
      <c r="S296" s="5">
        <v>0</v>
      </c>
      <c r="T296" s="5">
        <v>63</v>
      </c>
      <c r="U296" s="5">
        <v>708</v>
      </c>
      <c r="W296">
        <v>5</v>
      </c>
      <c r="X296" s="1">
        <v>0</v>
      </c>
      <c r="Y296" s="1">
        <v>0</v>
      </c>
      <c r="Z296" s="1">
        <v>0</v>
      </c>
      <c r="AA296" s="1">
        <v>93</v>
      </c>
      <c r="AB296" s="1">
        <v>678</v>
      </c>
      <c r="AC296" s="1"/>
    </row>
    <row r="297" spans="1:29">
      <c r="A297">
        <v>2</v>
      </c>
      <c r="B297">
        <v>1</v>
      </c>
      <c r="C297" s="3">
        <v>677</v>
      </c>
      <c r="D297" s="3">
        <v>61</v>
      </c>
      <c r="E297" s="3">
        <v>0</v>
      </c>
      <c r="F297" s="3">
        <v>0</v>
      </c>
      <c r="G297" s="3">
        <v>0</v>
      </c>
      <c r="I297">
        <v>1</v>
      </c>
      <c r="J297" s="4">
        <v>670</v>
      </c>
      <c r="K297" s="4">
        <v>66</v>
      </c>
      <c r="L297" s="4">
        <v>2</v>
      </c>
      <c r="M297" s="4">
        <v>0</v>
      </c>
      <c r="N297" s="4">
        <v>0</v>
      </c>
      <c r="P297">
        <v>1</v>
      </c>
      <c r="Q297" s="5">
        <v>670</v>
      </c>
      <c r="R297" s="5">
        <v>65</v>
      </c>
      <c r="S297" s="5">
        <v>3</v>
      </c>
      <c r="T297" s="5">
        <v>0</v>
      </c>
      <c r="U297" s="5">
        <v>0</v>
      </c>
      <c r="W297">
        <v>1</v>
      </c>
      <c r="X297" s="1">
        <v>673</v>
      </c>
      <c r="Y297" s="1">
        <v>62</v>
      </c>
      <c r="Z297" s="1">
        <v>3</v>
      </c>
      <c r="AA297" s="1">
        <v>0</v>
      </c>
      <c r="AB297" s="1">
        <v>0</v>
      </c>
      <c r="AC297" s="1"/>
    </row>
    <row r="298" spans="1:29">
      <c r="A298">
        <v>2</v>
      </c>
      <c r="B298">
        <v>2</v>
      </c>
      <c r="C298" s="3">
        <v>52</v>
      </c>
      <c r="D298" s="3">
        <v>704</v>
      </c>
      <c r="E298" s="3">
        <v>0</v>
      </c>
      <c r="F298" s="3">
        <v>0</v>
      </c>
      <c r="G298" s="3">
        <v>0</v>
      </c>
      <c r="I298">
        <v>2</v>
      </c>
      <c r="J298" s="4">
        <v>84</v>
      </c>
      <c r="K298" s="4">
        <v>672</v>
      </c>
      <c r="L298" s="4">
        <v>0</v>
      </c>
      <c r="M298" s="4">
        <v>0</v>
      </c>
      <c r="N298" s="4">
        <v>0</v>
      </c>
      <c r="P298">
        <v>2</v>
      </c>
      <c r="Q298" s="5">
        <v>120</v>
      </c>
      <c r="R298" s="5">
        <v>636</v>
      </c>
      <c r="S298" s="5">
        <v>0</v>
      </c>
      <c r="T298" s="5">
        <v>0</v>
      </c>
      <c r="U298" s="5">
        <v>0</v>
      </c>
      <c r="W298">
        <v>2</v>
      </c>
      <c r="X298" s="1">
        <v>36</v>
      </c>
      <c r="Y298" s="1">
        <v>720</v>
      </c>
      <c r="Z298" s="1">
        <v>0</v>
      </c>
      <c r="AA298" s="1">
        <v>0</v>
      </c>
      <c r="AB298" s="1">
        <v>0</v>
      </c>
      <c r="AC298" s="1"/>
    </row>
    <row r="299" spans="1:29">
      <c r="A299">
        <v>2</v>
      </c>
      <c r="B299">
        <v>3</v>
      </c>
      <c r="C299" s="3">
        <v>1</v>
      </c>
      <c r="D299" s="3">
        <v>44</v>
      </c>
      <c r="E299" s="3">
        <v>55</v>
      </c>
      <c r="F299" s="3">
        <v>0</v>
      </c>
      <c r="G299" s="3">
        <v>30</v>
      </c>
      <c r="I299">
        <v>3</v>
      </c>
      <c r="J299" s="4">
        <v>3</v>
      </c>
      <c r="K299" s="4">
        <v>27</v>
      </c>
      <c r="L299" s="4">
        <v>79</v>
      </c>
      <c r="M299" s="4">
        <v>5</v>
      </c>
      <c r="N299" s="4">
        <v>16</v>
      </c>
      <c r="P299">
        <v>3</v>
      </c>
      <c r="Q299" s="5">
        <v>3</v>
      </c>
      <c r="R299" s="5">
        <v>26</v>
      </c>
      <c r="S299" s="5">
        <v>70</v>
      </c>
      <c r="T299" s="5">
        <v>11</v>
      </c>
      <c r="U299" s="5">
        <v>20</v>
      </c>
      <c r="W299">
        <v>3</v>
      </c>
      <c r="X299" s="1">
        <v>0</v>
      </c>
      <c r="Y299" s="1">
        <v>24</v>
      </c>
      <c r="Z299" s="1">
        <v>93</v>
      </c>
      <c r="AA299" s="1">
        <v>9</v>
      </c>
      <c r="AB299" s="1">
        <v>4</v>
      </c>
      <c r="AC299" s="1"/>
    </row>
    <row r="300" spans="1:29">
      <c r="A300">
        <v>2</v>
      </c>
      <c r="B300">
        <v>4</v>
      </c>
      <c r="C300" s="3">
        <v>0</v>
      </c>
      <c r="D300" s="3">
        <v>0</v>
      </c>
      <c r="E300" s="3">
        <v>0</v>
      </c>
      <c r="F300" s="3">
        <v>8</v>
      </c>
      <c r="G300" s="3">
        <v>97</v>
      </c>
      <c r="I300">
        <v>4</v>
      </c>
      <c r="J300" s="4">
        <v>0</v>
      </c>
      <c r="K300" s="4">
        <v>0</v>
      </c>
      <c r="L300" s="4">
        <v>0</v>
      </c>
      <c r="M300" s="4">
        <v>58</v>
      </c>
      <c r="N300" s="4">
        <v>47</v>
      </c>
      <c r="P300">
        <v>4</v>
      </c>
      <c r="Q300" s="5">
        <v>0</v>
      </c>
      <c r="R300" s="5">
        <v>0</v>
      </c>
      <c r="S300" s="5">
        <v>0</v>
      </c>
      <c r="T300" s="5">
        <v>74</v>
      </c>
      <c r="U300" s="5">
        <v>31</v>
      </c>
      <c r="W300">
        <v>4</v>
      </c>
      <c r="X300" s="1">
        <v>0</v>
      </c>
      <c r="Y300" s="1">
        <v>0</v>
      </c>
      <c r="Z300" s="1">
        <v>1</v>
      </c>
      <c r="AA300" s="1">
        <v>94</v>
      </c>
      <c r="AB300" s="1">
        <v>10</v>
      </c>
      <c r="AC300" s="1"/>
    </row>
    <row r="301" spans="1:29">
      <c r="A301">
        <v>2</v>
      </c>
      <c r="B301">
        <v>5</v>
      </c>
      <c r="C301" s="3">
        <v>0</v>
      </c>
      <c r="D301" s="3">
        <v>0</v>
      </c>
      <c r="E301" s="3">
        <v>0</v>
      </c>
      <c r="F301" s="3">
        <v>3</v>
      </c>
      <c r="G301" s="3">
        <v>768</v>
      </c>
      <c r="I301">
        <v>5</v>
      </c>
      <c r="J301" s="4">
        <v>0</v>
      </c>
      <c r="K301" s="4">
        <v>0</v>
      </c>
      <c r="L301" s="4">
        <v>0</v>
      </c>
      <c r="M301" s="4">
        <v>28</v>
      </c>
      <c r="N301" s="4">
        <v>743</v>
      </c>
      <c r="P301">
        <v>5</v>
      </c>
      <c r="Q301" s="5">
        <v>0</v>
      </c>
      <c r="R301" s="5">
        <v>0</v>
      </c>
      <c r="S301" s="5">
        <v>0</v>
      </c>
      <c r="T301" s="5">
        <v>44</v>
      </c>
      <c r="U301" s="5">
        <v>727</v>
      </c>
      <c r="W301">
        <v>5</v>
      </c>
      <c r="X301" s="1">
        <v>0</v>
      </c>
      <c r="Y301" s="1">
        <v>0</v>
      </c>
      <c r="Z301" s="1">
        <v>0</v>
      </c>
      <c r="AA301" s="1">
        <v>97</v>
      </c>
      <c r="AB301" s="1">
        <v>674</v>
      </c>
      <c r="AC301" s="1"/>
    </row>
    <row r="302" spans="1:29">
      <c r="A302">
        <v>3</v>
      </c>
      <c r="B302">
        <v>1</v>
      </c>
      <c r="C302" s="3">
        <v>668</v>
      </c>
      <c r="D302" s="3">
        <v>70</v>
      </c>
      <c r="E302" s="3">
        <v>0</v>
      </c>
      <c r="F302" s="3">
        <v>0</v>
      </c>
      <c r="G302" s="3">
        <v>0</v>
      </c>
      <c r="I302">
        <v>1</v>
      </c>
      <c r="J302" s="4">
        <v>666</v>
      </c>
      <c r="K302" s="4">
        <v>71</v>
      </c>
      <c r="L302" s="4">
        <v>1</v>
      </c>
      <c r="M302" s="4">
        <v>0</v>
      </c>
      <c r="N302" s="4">
        <v>0</v>
      </c>
      <c r="P302">
        <v>1</v>
      </c>
      <c r="Q302" s="5">
        <v>660</v>
      </c>
      <c r="R302" s="5">
        <v>78</v>
      </c>
      <c r="S302" s="5">
        <v>0</v>
      </c>
      <c r="T302" s="5">
        <v>0</v>
      </c>
      <c r="U302" s="5">
        <v>0</v>
      </c>
      <c r="W302">
        <v>1</v>
      </c>
      <c r="X302" s="1">
        <v>673</v>
      </c>
      <c r="Y302" s="1">
        <v>64</v>
      </c>
      <c r="Z302" s="1">
        <v>1</v>
      </c>
      <c r="AA302" s="1">
        <v>0</v>
      </c>
      <c r="AB302" s="1">
        <v>0</v>
      </c>
      <c r="AC302" s="1"/>
    </row>
    <row r="303" spans="1:29">
      <c r="A303">
        <v>3</v>
      </c>
      <c r="B303">
        <v>2</v>
      </c>
      <c r="C303" s="3">
        <v>20</v>
      </c>
      <c r="D303" s="3">
        <v>736</v>
      </c>
      <c r="E303" s="3">
        <v>0</v>
      </c>
      <c r="F303" s="3">
        <v>0</v>
      </c>
      <c r="G303" s="3">
        <v>0</v>
      </c>
      <c r="I303">
        <v>2</v>
      </c>
      <c r="J303" s="4">
        <v>17</v>
      </c>
      <c r="K303" s="4">
        <v>739</v>
      </c>
      <c r="L303" s="4">
        <v>0</v>
      </c>
      <c r="M303" s="4">
        <v>0</v>
      </c>
      <c r="N303" s="4">
        <v>0</v>
      </c>
      <c r="P303">
        <v>2</v>
      </c>
      <c r="Q303" s="5">
        <v>1</v>
      </c>
      <c r="R303" s="5">
        <v>755</v>
      </c>
      <c r="S303" s="5">
        <v>0</v>
      </c>
      <c r="T303" s="5">
        <v>0</v>
      </c>
      <c r="U303" s="5">
        <v>0</v>
      </c>
      <c r="W303">
        <v>2</v>
      </c>
      <c r="X303" s="1">
        <v>8</v>
      </c>
      <c r="Y303" s="1">
        <v>748</v>
      </c>
      <c r="Z303" s="1">
        <v>0</v>
      </c>
      <c r="AA303" s="1">
        <v>0</v>
      </c>
      <c r="AB303" s="1">
        <v>0</v>
      </c>
      <c r="AC303" s="1"/>
    </row>
    <row r="304" spans="1:29">
      <c r="A304">
        <v>3</v>
      </c>
      <c r="B304">
        <v>3</v>
      </c>
      <c r="C304" s="3">
        <v>0</v>
      </c>
      <c r="D304" s="3">
        <v>49</v>
      </c>
      <c r="E304" s="3">
        <v>41</v>
      </c>
      <c r="F304" s="3">
        <v>2</v>
      </c>
      <c r="G304" s="3">
        <v>38</v>
      </c>
      <c r="I304">
        <v>3</v>
      </c>
      <c r="J304" s="4">
        <v>0</v>
      </c>
      <c r="K304" s="4">
        <v>36</v>
      </c>
      <c r="L304" s="4">
        <v>58</v>
      </c>
      <c r="M304" s="4">
        <v>22</v>
      </c>
      <c r="N304" s="4">
        <v>14</v>
      </c>
      <c r="P304">
        <v>3</v>
      </c>
      <c r="Q304" s="5">
        <v>0</v>
      </c>
      <c r="R304" s="5">
        <v>31</v>
      </c>
      <c r="S304" s="5">
        <v>57</v>
      </c>
      <c r="T304" s="5">
        <v>31</v>
      </c>
      <c r="U304" s="5">
        <v>11</v>
      </c>
      <c r="W304">
        <v>3</v>
      </c>
      <c r="X304" s="1">
        <v>0</v>
      </c>
      <c r="Y304" s="1">
        <v>27</v>
      </c>
      <c r="Z304" s="1">
        <v>74</v>
      </c>
      <c r="AA304" s="1">
        <v>24</v>
      </c>
      <c r="AB304" s="1">
        <v>5</v>
      </c>
      <c r="AC304" s="1"/>
    </row>
    <row r="305" spans="1:29">
      <c r="A305">
        <v>3</v>
      </c>
      <c r="B305">
        <v>4</v>
      </c>
      <c r="C305" s="3">
        <v>0</v>
      </c>
      <c r="D305" s="3">
        <v>0</v>
      </c>
      <c r="E305" s="3">
        <v>0</v>
      </c>
      <c r="F305" s="3">
        <v>16</v>
      </c>
      <c r="G305" s="3">
        <v>89</v>
      </c>
      <c r="I305">
        <v>4</v>
      </c>
      <c r="J305" s="4">
        <v>0</v>
      </c>
      <c r="K305" s="4">
        <v>0</v>
      </c>
      <c r="L305" s="4">
        <v>0</v>
      </c>
      <c r="M305" s="4">
        <v>77</v>
      </c>
      <c r="N305" s="4">
        <v>28</v>
      </c>
      <c r="P305">
        <v>4</v>
      </c>
      <c r="Q305" s="5">
        <v>0</v>
      </c>
      <c r="R305" s="5">
        <v>0</v>
      </c>
      <c r="S305" s="5">
        <v>0</v>
      </c>
      <c r="T305" s="5">
        <v>90</v>
      </c>
      <c r="U305" s="5">
        <v>15</v>
      </c>
      <c r="W305">
        <v>4</v>
      </c>
      <c r="X305" s="1">
        <v>0</v>
      </c>
      <c r="Y305" s="1">
        <v>0</v>
      </c>
      <c r="Z305" s="1">
        <v>0</v>
      </c>
      <c r="AA305" s="1">
        <v>94</v>
      </c>
      <c r="AB305" s="1">
        <v>11</v>
      </c>
      <c r="AC305" s="1"/>
    </row>
    <row r="306" spans="1:29">
      <c r="A306">
        <v>3</v>
      </c>
      <c r="B306">
        <v>5</v>
      </c>
      <c r="C306" s="3">
        <v>0</v>
      </c>
      <c r="D306" s="3">
        <v>0</v>
      </c>
      <c r="E306" s="3">
        <v>0</v>
      </c>
      <c r="F306" s="3">
        <v>4</v>
      </c>
      <c r="G306" s="3">
        <v>767</v>
      </c>
      <c r="I306">
        <v>5</v>
      </c>
      <c r="J306" s="4">
        <v>0</v>
      </c>
      <c r="K306" s="4">
        <v>0</v>
      </c>
      <c r="L306" s="4">
        <v>0</v>
      </c>
      <c r="M306" s="4">
        <v>40</v>
      </c>
      <c r="N306" s="4">
        <v>731</v>
      </c>
      <c r="P306">
        <v>5</v>
      </c>
      <c r="Q306" s="5">
        <v>0</v>
      </c>
      <c r="R306" s="5">
        <v>0</v>
      </c>
      <c r="S306" s="5">
        <v>0</v>
      </c>
      <c r="T306" s="5">
        <v>69</v>
      </c>
      <c r="U306" s="5">
        <v>702</v>
      </c>
      <c r="W306">
        <v>5</v>
      </c>
      <c r="X306" s="1">
        <v>0</v>
      </c>
      <c r="Y306" s="1">
        <v>0</v>
      </c>
      <c r="Z306" s="1">
        <v>0</v>
      </c>
      <c r="AA306" s="1">
        <v>93</v>
      </c>
      <c r="AB306" s="1">
        <v>678</v>
      </c>
      <c r="AC306" s="1"/>
    </row>
    <row r="307" spans="1:29">
      <c r="A307">
        <v>3</v>
      </c>
      <c r="B307">
        <v>1</v>
      </c>
      <c r="C307" s="3">
        <v>677</v>
      </c>
      <c r="D307" s="3">
        <v>61</v>
      </c>
      <c r="E307" s="3">
        <v>0</v>
      </c>
      <c r="F307" s="3">
        <v>0</v>
      </c>
      <c r="G307" s="3">
        <v>0</v>
      </c>
      <c r="I307">
        <v>1</v>
      </c>
      <c r="J307" s="4">
        <v>668</v>
      </c>
      <c r="K307" s="4">
        <v>70</v>
      </c>
      <c r="L307" s="4">
        <v>0</v>
      </c>
      <c r="M307" s="4">
        <v>0</v>
      </c>
      <c r="N307" s="4">
        <v>0</v>
      </c>
      <c r="P307">
        <v>1</v>
      </c>
      <c r="Q307" s="5">
        <v>655</v>
      </c>
      <c r="R307" s="5">
        <v>83</v>
      </c>
      <c r="S307" s="5">
        <v>0</v>
      </c>
      <c r="T307" s="5">
        <v>0</v>
      </c>
      <c r="U307" s="5">
        <v>0</v>
      </c>
      <c r="W307">
        <v>1</v>
      </c>
      <c r="X307" s="1">
        <v>680</v>
      </c>
      <c r="Y307" s="1">
        <v>58</v>
      </c>
      <c r="Z307" s="1">
        <v>0</v>
      </c>
      <c r="AA307" s="1">
        <v>0</v>
      </c>
      <c r="AB307" s="1">
        <v>0</v>
      </c>
      <c r="AC307" s="1"/>
    </row>
    <row r="308" spans="1:29">
      <c r="A308">
        <v>3</v>
      </c>
      <c r="B308">
        <v>2</v>
      </c>
      <c r="C308" s="3">
        <v>96</v>
      </c>
      <c r="D308" s="3">
        <v>660</v>
      </c>
      <c r="E308" s="3">
        <v>0</v>
      </c>
      <c r="F308" s="3">
        <v>0</v>
      </c>
      <c r="G308" s="3">
        <v>0</v>
      </c>
      <c r="I308">
        <v>2</v>
      </c>
      <c r="J308" s="4">
        <v>44</v>
      </c>
      <c r="K308" s="4">
        <v>712</v>
      </c>
      <c r="L308" s="4">
        <v>0</v>
      </c>
      <c r="M308" s="4">
        <v>0</v>
      </c>
      <c r="N308" s="4">
        <v>0</v>
      </c>
      <c r="P308">
        <v>2</v>
      </c>
      <c r="Q308" s="5">
        <v>0</v>
      </c>
      <c r="R308" s="5">
        <v>756</v>
      </c>
      <c r="S308" s="5">
        <v>0</v>
      </c>
      <c r="T308" s="5">
        <v>0</v>
      </c>
      <c r="U308" s="5">
        <v>0</v>
      </c>
      <c r="W308">
        <v>2</v>
      </c>
      <c r="X308" s="1">
        <v>114</v>
      </c>
      <c r="Y308" s="1">
        <v>642</v>
      </c>
      <c r="Z308" s="1">
        <v>0</v>
      </c>
      <c r="AA308" s="1">
        <v>0</v>
      </c>
      <c r="AB308" s="1">
        <v>0</v>
      </c>
      <c r="AC308" s="1"/>
    </row>
    <row r="309" spans="1:29">
      <c r="A309">
        <v>3</v>
      </c>
      <c r="B309">
        <v>3</v>
      </c>
      <c r="C309" s="3">
        <v>5</v>
      </c>
      <c r="D309" s="3">
        <v>49</v>
      </c>
      <c r="E309" s="3">
        <v>22</v>
      </c>
      <c r="F309" s="3">
        <v>3</v>
      </c>
      <c r="G309" s="3">
        <v>51</v>
      </c>
      <c r="I309">
        <v>3</v>
      </c>
      <c r="J309" s="4">
        <v>1</v>
      </c>
      <c r="K309" s="4">
        <v>40</v>
      </c>
      <c r="L309" s="4">
        <v>49</v>
      </c>
      <c r="M309" s="4">
        <v>8</v>
      </c>
      <c r="N309" s="4">
        <v>32</v>
      </c>
      <c r="P309">
        <v>3</v>
      </c>
      <c r="Q309" s="5">
        <v>3</v>
      </c>
      <c r="R309" s="5">
        <v>45</v>
      </c>
      <c r="S309" s="5">
        <v>45</v>
      </c>
      <c r="T309" s="5">
        <v>5</v>
      </c>
      <c r="U309" s="5">
        <v>32</v>
      </c>
      <c r="W309">
        <v>3</v>
      </c>
      <c r="X309" s="1">
        <v>6</v>
      </c>
      <c r="Y309" s="1">
        <v>33</v>
      </c>
      <c r="Z309" s="1">
        <v>42</v>
      </c>
      <c r="AA309" s="1">
        <v>46</v>
      </c>
      <c r="AB309" s="1">
        <v>3</v>
      </c>
      <c r="AC309" s="1"/>
    </row>
    <row r="310" spans="1:29">
      <c r="A310">
        <v>3</v>
      </c>
      <c r="B310">
        <v>4</v>
      </c>
      <c r="C310" s="3">
        <v>0</v>
      </c>
      <c r="D310" s="3">
        <v>0</v>
      </c>
      <c r="E310" s="3">
        <v>0</v>
      </c>
      <c r="F310" s="3">
        <v>8</v>
      </c>
      <c r="G310" s="3">
        <v>97</v>
      </c>
      <c r="I310">
        <v>4</v>
      </c>
      <c r="J310" s="4">
        <v>0</v>
      </c>
      <c r="K310" s="4">
        <v>0</v>
      </c>
      <c r="L310" s="4">
        <v>0</v>
      </c>
      <c r="M310" s="4">
        <v>58</v>
      </c>
      <c r="N310" s="4">
        <v>47</v>
      </c>
      <c r="P310">
        <v>4</v>
      </c>
      <c r="Q310" s="5">
        <v>0</v>
      </c>
      <c r="R310" s="5">
        <v>0</v>
      </c>
      <c r="S310" s="5">
        <v>0</v>
      </c>
      <c r="T310" s="5">
        <v>77</v>
      </c>
      <c r="U310" s="5">
        <v>28</v>
      </c>
      <c r="W310">
        <v>4</v>
      </c>
      <c r="X310" s="1">
        <v>0</v>
      </c>
      <c r="Y310" s="1">
        <v>0</v>
      </c>
      <c r="Z310" s="1">
        <v>0</v>
      </c>
      <c r="AA310" s="1">
        <v>104</v>
      </c>
      <c r="AB310" s="1">
        <v>1</v>
      </c>
      <c r="AC310" s="1"/>
    </row>
    <row r="311" spans="1:29">
      <c r="A311">
        <v>3</v>
      </c>
      <c r="B311">
        <v>5</v>
      </c>
      <c r="C311" s="3">
        <v>0</v>
      </c>
      <c r="D311" s="3">
        <v>0</v>
      </c>
      <c r="E311" s="3">
        <v>0</v>
      </c>
      <c r="F311" s="3">
        <v>3</v>
      </c>
      <c r="G311" s="3">
        <v>768</v>
      </c>
      <c r="I311">
        <v>5</v>
      </c>
      <c r="J311" s="4">
        <v>0</v>
      </c>
      <c r="K311" s="4">
        <v>0</v>
      </c>
      <c r="L311" s="4">
        <v>0</v>
      </c>
      <c r="M311" s="4">
        <v>28</v>
      </c>
      <c r="N311" s="4">
        <v>743</v>
      </c>
      <c r="P311">
        <v>5</v>
      </c>
      <c r="Q311" s="5">
        <v>0</v>
      </c>
      <c r="R311" s="5">
        <v>0</v>
      </c>
      <c r="S311" s="5">
        <v>0</v>
      </c>
      <c r="T311" s="5">
        <v>67</v>
      </c>
      <c r="U311" s="5">
        <v>704</v>
      </c>
      <c r="W311">
        <v>5</v>
      </c>
      <c r="X311" s="1">
        <v>0</v>
      </c>
      <c r="Y311" s="1">
        <v>0</v>
      </c>
      <c r="Z311" s="1">
        <v>0</v>
      </c>
      <c r="AA311" s="1">
        <v>94</v>
      </c>
      <c r="AB311" s="1">
        <v>677</v>
      </c>
      <c r="AC311" s="1"/>
    </row>
    <row r="312" spans="1:29">
      <c r="A312">
        <v>3</v>
      </c>
      <c r="B312">
        <v>1</v>
      </c>
      <c r="C312" s="3">
        <v>680</v>
      </c>
      <c r="D312" s="3">
        <v>57</v>
      </c>
      <c r="E312" s="3">
        <v>1</v>
      </c>
      <c r="F312" s="3">
        <v>0</v>
      </c>
      <c r="G312" s="3">
        <v>0</v>
      </c>
      <c r="I312">
        <v>1</v>
      </c>
      <c r="J312" s="4">
        <v>676</v>
      </c>
      <c r="K312" s="4">
        <v>59</v>
      </c>
      <c r="L312" s="4">
        <v>3</v>
      </c>
      <c r="M312" s="4">
        <v>0</v>
      </c>
      <c r="N312" s="4">
        <v>0</v>
      </c>
      <c r="P312">
        <v>1</v>
      </c>
      <c r="Q312" s="5">
        <v>682</v>
      </c>
      <c r="R312" s="5">
        <v>51</v>
      </c>
      <c r="S312" s="5">
        <v>5</v>
      </c>
      <c r="T312" s="5">
        <v>0</v>
      </c>
      <c r="U312" s="5">
        <v>0</v>
      </c>
      <c r="W312">
        <v>1</v>
      </c>
      <c r="X312" s="1">
        <v>676</v>
      </c>
      <c r="Y312" s="1">
        <v>58</v>
      </c>
      <c r="Z312" s="1">
        <v>4</v>
      </c>
      <c r="AA312" s="1">
        <v>0</v>
      </c>
      <c r="AB312" s="1">
        <v>0</v>
      </c>
      <c r="AC312" s="1"/>
    </row>
    <row r="313" spans="1:29">
      <c r="A313">
        <v>3</v>
      </c>
      <c r="B313">
        <v>2</v>
      </c>
      <c r="C313" s="3">
        <v>61</v>
      </c>
      <c r="D313" s="3">
        <v>695</v>
      </c>
      <c r="E313" s="3">
        <v>0</v>
      </c>
      <c r="F313" s="3">
        <v>0</v>
      </c>
      <c r="G313" s="3">
        <v>0</v>
      </c>
      <c r="I313">
        <v>2</v>
      </c>
      <c r="J313" s="4">
        <v>65</v>
      </c>
      <c r="K313" s="4">
        <v>691</v>
      </c>
      <c r="L313" s="4">
        <v>0</v>
      </c>
      <c r="M313" s="4">
        <v>0</v>
      </c>
      <c r="N313" s="4">
        <v>0</v>
      </c>
      <c r="P313">
        <v>2</v>
      </c>
      <c r="Q313" s="5">
        <v>47</v>
      </c>
      <c r="R313" s="5">
        <v>709</v>
      </c>
      <c r="S313" s="5">
        <v>0</v>
      </c>
      <c r="T313" s="5">
        <v>0</v>
      </c>
      <c r="U313" s="5">
        <v>0</v>
      </c>
      <c r="W313">
        <v>2</v>
      </c>
      <c r="X313" s="1">
        <v>47</v>
      </c>
      <c r="Y313" s="1">
        <v>709</v>
      </c>
      <c r="Z313" s="1">
        <v>0</v>
      </c>
      <c r="AA313" s="1">
        <v>0</v>
      </c>
      <c r="AB313" s="1">
        <v>0</v>
      </c>
      <c r="AC313" s="1"/>
    </row>
    <row r="314" spans="1:29">
      <c r="A314">
        <v>3</v>
      </c>
      <c r="B314">
        <v>3</v>
      </c>
      <c r="C314" s="3">
        <v>1</v>
      </c>
      <c r="D314" s="3">
        <v>62</v>
      </c>
      <c r="E314" s="3">
        <v>29</v>
      </c>
      <c r="F314" s="3">
        <v>0</v>
      </c>
      <c r="G314" s="3">
        <v>38</v>
      </c>
      <c r="I314">
        <v>3</v>
      </c>
      <c r="J314" s="4">
        <v>3</v>
      </c>
      <c r="K314" s="4">
        <v>31</v>
      </c>
      <c r="L314" s="4">
        <v>56</v>
      </c>
      <c r="M314" s="4">
        <v>4</v>
      </c>
      <c r="N314" s="4">
        <v>36</v>
      </c>
      <c r="P314">
        <v>3</v>
      </c>
      <c r="Q314" s="5">
        <v>1</v>
      </c>
      <c r="R314" s="5">
        <v>29</v>
      </c>
      <c r="S314" s="5">
        <v>54</v>
      </c>
      <c r="T314" s="5">
        <v>42</v>
      </c>
      <c r="U314" s="5">
        <v>4</v>
      </c>
      <c r="W314">
        <v>3</v>
      </c>
      <c r="X314" s="1">
        <v>0</v>
      </c>
      <c r="Y314" s="1">
        <v>29</v>
      </c>
      <c r="Z314" s="1">
        <v>79</v>
      </c>
      <c r="AA314" s="1">
        <v>20</v>
      </c>
      <c r="AB314" s="1">
        <v>2</v>
      </c>
      <c r="AC314" s="1"/>
    </row>
    <row r="315" spans="1:29">
      <c r="A315">
        <v>3</v>
      </c>
      <c r="B315">
        <v>4</v>
      </c>
      <c r="C315" s="3">
        <v>0</v>
      </c>
      <c r="D315" s="3">
        <v>0</v>
      </c>
      <c r="E315" s="3">
        <v>0</v>
      </c>
      <c r="F315" s="3">
        <v>0</v>
      </c>
      <c r="G315" s="3">
        <v>105</v>
      </c>
      <c r="I315">
        <v>4</v>
      </c>
      <c r="J315" s="4">
        <v>0</v>
      </c>
      <c r="K315" s="4">
        <v>0</v>
      </c>
      <c r="L315" s="4">
        <v>0</v>
      </c>
      <c r="M315" s="4">
        <v>21</v>
      </c>
      <c r="N315" s="4">
        <v>84</v>
      </c>
      <c r="P315">
        <v>4</v>
      </c>
      <c r="Q315" s="5">
        <v>0</v>
      </c>
      <c r="R315" s="5">
        <v>0</v>
      </c>
      <c r="S315" s="5">
        <v>0</v>
      </c>
      <c r="T315" s="5">
        <v>50</v>
      </c>
      <c r="U315" s="5">
        <v>55</v>
      </c>
      <c r="W315">
        <v>4</v>
      </c>
      <c r="X315" s="1">
        <v>0</v>
      </c>
      <c r="Y315" s="1">
        <v>0</v>
      </c>
      <c r="Z315" s="1">
        <v>1</v>
      </c>
      <c r="AA315" s="1">
        <v>103</v>
      </c>
      <c r="AB315" s="1">
        <v>1</v>
      </c>
      <c r="AC315" s="1"/>
    </row>
    <row r="316" spans="1:29">
      <c r="A316">
        <v>3</v>
      </c>
      <c r="B316">
        <v>5</v>
      </c>
      <c r="C316" s="3">
        <v>0</v>
      </c>
      <c r="D316" s="3">
        <v>0</v>
      </c>
      <c r="E316" s="3">
        <v>0</v>
      </c>
      <c r="F316" s="3">
        <v>0</v>
      </c>
      <c r="G316" s="3">
        <v>771</v>
      </c>
      <c r="I316">
        <v>5</v>
      </c>
      <c r="J316" s="4">
        <v>0</v>
      </c>
      <c r="K316" s="4">
        <v>0</v>
      </c>
      <c r="L316" s="4">
        <v>0</v>
      </c>
      <c r="M316" s="4">
        <v>6</v>
      </c>
      <c r="N316" s="4">
        <v>765</v>
      </c>
      <c r="P316">
        <v>5</v>
      </c>
      <c r="Q316" s="5">
        <v>0</v>
      </c>
      <c r="R316" s="5">
        <v>0</v>
      </c>
      <c r="S316" s="5">
        <v>0</v>
      </c>
      <c r="T316" s="5">
        <v>13</v>
      </c>
      <c r="U316" s="5">
        <v>758</v>
      </c>
      <c r="W316">
        <v>5</v>
      </c>
      <c r="X316" s="1">
        <v>0</v>
      </c>
      <c r="Y316" s="1">
        <v>0</v>
      </c>
      <c r="Z316" s="1">
        <v>0</v>
      </c>
      <c r="AA316" s="1">
        <v>77</v>
      </c>
      <c r="AB316" s="1">
        <v>694</v>
      </c>
      <c r="AC316" s="1"/>
    </row>
    <row r="317" spans="1:29">
      <c r="A317">
        <v>3</v>
      </c>
      <c r="B317">
        <v>1</v>
      </c>
      <c r="C317" s="3">
        <v>668</v>
      </c>
      <c r="D317" s="3">
        <v>70</v>
      </c>
      <c r="E317" s="3">
        <v>0</v>
      </c>
      <c r="F317" s="3">
        <v>0</v>
      </c>
      <c r="G317" s="3">
        <v>0</v>
      </c>
      <c r="I317">
        <v>1</v>
      </c>
      <c r="J317" s="4">
        <v>662</v>
      </c>
      <c r="K317" s="4">
        <v>75</v>
      </c>
      <c r="L317" s="4">
        <v>1</v>
      </c>
      <c r="M317" s="4">
        <v>0</v>
      </c>
      <c r="N317" s="4">
        <v>0</v>
      </c>
      <c r="P317">
        <v>1</v>
      </c>
      <c r="Q317" s="5">
        <v>664</v>
      </c>
      <c r="R317" s="5">
        <v>73</v>
      </c>
      <c r="S317" s="5">
        <v>1</v>
      </c>
      <c r="T317" s="5">
        <v>0</v>
      </c>
      <c r="U317" s="5">
        <v>0</v>
      </c>
      <c r="W317">
        <v>1</v>
      </c>
      <c r="X317" s="1">
        <v>666</v>
      </c>
      <c r="Y317" s="1">
        <v>70</v>
      </c>
      <c r="Z317" s="1">
        <v>2</v>
      </c>
      <c r="AA317" s="1">
        <v>0</v>
      </c>
      <c r="AB317" s="1">
        <v>0</v>
      </c>
      <c r="AC317" s="1"/>
    </row>
    <row r="318" spans="1:29">
      <c r="A318">
        <v>3</v>
      </c>
      <c r="B318">
        <v>2</v>
      </c>
      <c r="C318" s="3">
        <v>2</v>
      </c>
      <c r="D318" s="3">
        <v>754</v>
      </c>
      <c r="E318" s="3">
        <v>0</v>
      </c>
      <c r="F318" s="3">
        <v>0</v>
      </c>
      <c r="G318" s="3">
        <v>0</v>
      </c>
      <c r="I318">
        <v>2</v>
      </c>
      <c r="J318" s="4">
        <v>0</v>
      </c>
      <c r="K318" s="4">
        <v>756</v>
      </c>
      <c r="L318" s="4">
        <v>0</v>
      </c>
      <c r="M318" s="4">
        <v>0</v>
      </c>
      <c r="N318" s="4">
        <v>0</v>
      </c>
      <c r="P318">
        <v>2</v>
      </c>
      <c r="Q318" s="5">
        <v>6</v>
      </c>
      <c r="R318" s="5">
        <v>750</v>
      </c>
      <c r="S318" s="5">
        <v>0</v>
      </c>
      <c r="T318" s="5">
        <v>0</v>
      </c>
      <c r="U318" s="5">
        <v>0</v>
      </c>
      <c r="W318">
        <v>2</v>
      </c>
      <c r="X318" s="1">
        <v>0</v>
      </c>
      <c r="Y318" s="1">
        <v>756</v>
      </c>
      <c r="Z318" s="1">
        <v>0</v>
      </c>
      <c r="AA318" s="1">
        <v>0</v>
      </c>
      <c r="AB318" s="1">
        <v>0</v>
      </c>
      <c r="AC318" s="1"/>
    </row>
    <row r="319" spans="1:29">
      <c r="A319">
        <v>3</v>
      </c>
      <c r="B319">
        <v>3</v>
      </c>
      <c r="C319" s="3">
        <v>0</v>
      </c>
      <c r="D319" s="3">
        <v>49</v>
      </c>
      <c r="E319" s="3">
        <v>47</v>
      </c>
      <c r="F319" s="3">
        <v>0</v>
      </c>
      <c r="G319" s="3">
        <v>34</v>
      </c>
      <c r="I319">
        <v>3</v>
      </c>
      <c r="J319" s="4">
        <v>0</v>
      </c>
      <c r="K319" s="4">
        <v>36</v>
      </c>
      <c r="L319" s="4">
        <v>73</v>
      </c>
      <c r="M319" s="4">
        <v>5</v>
      </c>
      <c r="N319" s="4">
        <v>16</v>
      </c>
      <c r="P319">
        <v>3</v>
      </c>
      <c r="Q319" s="5">
        <v>0</v>
      </c>
      <c r="R319" s="5">
        <v>38</v>
      </c>
      <c r="S319" s="5">
        <v>53</v>
      </c>
      <c r="T319" s="5">
        <v>36</v>
      </c>
      <c r="U319" s="5">
        <v>3</v>
      </c>
      <c r="W319">
        <v>3</v>
      </c>
      <c r="X319" s="1">
        <v>0</v>
      </c>
      <c r="Y319" s="1">
        <v>32</v>
      </c>
      <c r="Z319" s="1">
        <v>80</v>
      </c>
      <c r="AA319" s="1">
        <v>15</v>
      </c>
      <c r="AB319" s="1">
        <v>3</v>
      </c>
      <c r="AC319" s="1"/>
    </row>
    <row r="320" spans="1:29">
      <c r="A320">
        <v>3</v>
      </c>
      <c r="B320">
        <v>4</v>
      </c>
      <c r="C320" s="3">
        <v>0</v>
      </c>
      <c r="D320" s="3">
        <v>0</v>
      </c>
      <c r="E320" s="3">
        <v>0</v>
      </c>
      <c r="F320" s="3">
        <v>4</v>
      </c>
      <c r="G320" s="3">
        <v>101</v>
      </c>
      <c r="I320">
        <v>4</v>
      </c>
      <c r="J320" s="4">
        <v>0</v>
      </c>
      <c r="K320" s="4">
        <v>0</v>
      </c>
      <c r="L320" s="4">
        <v>0</v>
      </c>
      <c r="M320" s="4">
        <v>58</v>
      </c>
      <c r="N320" s="4">
        <v>47</v>
      </c>
      <c r="P320">
        <v>4</v>
      </c>
      <c r="Q320" s="5">
        <v>0</v>
      </c>
      <c r="R320" s="5">
        <v>0</v>
      </c>
      <c r="S320" s="5">
        <v>0</v>
      </c>
      <c r="T320" s="5">
        <v>89</v>
      </c>
      <c r="U320" s="5">
        <v>16</v>
      </c>
      <c r="W320">
        <v>4</v>
      </c>
      <c r="X320" s="1">
        <v>0</v>
      </c>
      <c r="Y320" s="1">
        <v>0</v>
      </c>
      <c r="Z320" s="1">
        <v>1</v>
      </c>
      <c r="AA320" s="1">
        <v>96</v>
      </c>
      <c r="AB320" s="1">
        <v>8</v>
      </c>
      <c r="AC320" s="1"/>
    </row>
    <row r="321" spans="1:29">
      <c r="A321">
        <v>3</v>
      </c>
      <c r="B321">
        <v>5</v>
      </c>
      <c r="C321" s="3">
        <v>0</v>
      </c>
      <c r="D321" s="3">
        <v>0</v>
      </c>
      <c r="E321" s="3">
        <v>0</v>
      </c>
      <c r="F321" s="3">
        <v>2</v>
      </c>
      <c r="G321" s="3">
        <v>769</v>
      </c>
      <c r="I321">
        <v>5</v>
      </c>
      <c r="J321" s="4">
        <v>0</v>
      </c>
      <c r="K321" s="4">
        <v>0</v>
      </c>
      <c r="L321" s="4">
        <v>0</v>
      </c>
      <c r="M321" s="4">
        <v>35</v>
      </c>
      <c r="N321" s="4">
        <v>736</v>
      </c>
      <c r="P321">
        <v>5</v>
      </c>
      <c r="Q321" s="5">
        <v>0</v>
      </c>
      <c r="R321" s="5">
        <v>0</v>
      </c>
      <c r="S321" s="5">
        <v>0</v>
      </c>
      <c r="T321" s="5">
        <v>69</v>
      </c>
      <c r="U321" s="5">
        <v>702</v>
      </c>
      <c r="W321">
        <v>5</v>
      </c>
      <c r="X321" s="1">
        <v>0</v>
      </c>
      <c r="Y321" s="1">
        <v>0</v>
      </c>
      <c r="Z321" s="1">
        <v>0</v>
      </c>
      <c r="AA321" s="1">
        <v>101</v>
      </c>
      <c r="AB321" s="1">
        <v>670</v>
      </c>
      <c r="AC321" s="1"/>
    </row>
    <row r="322" spans="1:29">
      <c r="A322">
        <v>3</v>
      </c>
      <c r="B322">
        <v>1</v>
      </c>
      <c r="C322" s="3">
        <v>671</v>
      </c>
      <c r="D322" s="3">
        <v>67</v>
      </c>
      <c r="E322" s="3">
        <v>0</v>
      </c>
      <c r="F322" s="3">
        <v>0</v>
      </c>
      <c r="G322" s="3">
        <v>0</v>
      </c>
      <c r="I322">
        <v>1</v>
      </c>
      <c r="J322" s="4">
        <v>662</v>
      </c>
      <c r="K322" s="4">
        <v>73</v>
      </c>
      <c r="L322" s="4">
        <v>3</v>
      </c>
      <c r="M322" s="4">
        <v>0</v>
      </c>
      <c r="N322" s="4">
        <v>0</v>
      </c>
      <c r="P322">
        <v>1</v>
      </c>
      <c r="Q322" s="5">
        <v>656</v>
      </c>
      <c r="R322" s="5">
        <v>77</v>
      </c>
      <c r="S322" s="5">
        <v>5</v>
      </c>
      <c r="T322" s="5">
        <v>0</v>
      </c>
      <c r="U322" s="5">
        <v>0</v>
      </c>
      <c r="W322">
        <v>1</v>
      </c>
      <c r="X322" s="1">
        <v>669</v>
      </c>
      <c r="Y322" s="1">
        <v>66</v>
      </c>
      <c r="Z322" s="1">
        <v>3</v>
      </c>
      <c r="AA322" s="1">
        <v>0</v>
      </c>
      <c r="AB322" s="1">
        <v>0</v>
      </c>
      <c r="AC322" s="1"/>
    </row>
    <row r="323" spans="1:29">
      <c r="A323">
        <v>3</v>
      </c>
      <c r="B323">
        <v>2</v>
      </c>
      <c r="C323" s="3">
        <v>28</v>
      </c>
      <c r="D323" s="3">
        <v>728</v>
      </c>
      <c r="E323" s="3">
        <v>0</v>
      </c>
      <c r="F323" s="3">
        <v>0</v>
      </c>
      <c r="G323" s="3">
        <v>0</v>
      </c>
      <c r="I323">
        <v>2</v>
      </c>
      <c r="J323" s="4">
        <v>0</v>
      </c>
      <c r="K323" s="4">
        <v>756</v>
      </c>
      <c r="L323" s="4">
        <v>0</v>
      </c>
      <c r="M323" s="4">
        <v>0</v>
      </c>
      <c r="N323" s="4">
        <v>0</v>
      </c>
      <c r="P323">
        <v>2</v>
      </c>
      <c r="Q323" s="5">
        <v>0</v>
      </c>
      <c r="R323" s="5">
        <v>756</v>
      </c>
      <c r="S323" s="5">
        <v>0</v>
      </c>
      <c r="T323" s="5">
        <v>0</v>
      </c>
      <c r="U323" s="5">
        <v>0</v>
      </c>
      <c r="W323">
        <v>2</v>
      </c>
      <c r="X323" s="1">
        <v>8</v>
      </c>
      <c r="Y323" s="1">
        <v>748</v>
      </c>
      <c r="Z323" s="1">
        <v>0</v>
      </c>
      <c r="AA323" s="1">
        <v>0</v>
      </c>
      <c r="AB323" s="1">
        <v>0</v>
      </c>
      <c r="AC323" s="1"/>
    </row>
    <row r="324" spans="1:29">
      <c r="A324">
        <v>3</v>
      </c>
      <c r="B324">
        <v>3</v>
      </c>
      <c r="C324" s="3">
        <v>2</v>
      </c>
      <c r="D324" s="3">
        <v>48</v>
      </c>
      <c r="E324" s="3">
        <v>40</v>
      </c>
      <c r="F324" s="3">
        <v>0</v>
      </c>
      <c r="G324" s="3">
        <v>40</v>
      </c>
      <c r="I324">
        <v>3</v>
      </c>
      <c r="J324" s="4">
        <v>0</v>
      </c>
      <c r="K324" s="4">
        <v>37</v>
      </c>
      <c r="L324" s="4">
        <v>61</v>
      </c>
      <c r="M324" s="4">
        <v>5</v>
      </c>
      <c r="N324" s="4">
        <v>27</v>
      </c>
      <c r="P324">
        <v>3</v>
      </c>
      <c r="Q324" s="5">
        <v>0</v>
      </c>
      <c r="R324" s="5">
        <v>30</v>
      </c>
      <c r="S324" s="5">
        <v>53</v>
      </c>
      <c r="T324" s="5">
        <v>3</v>
      </c>
      <c r="U324" s="5">
        <v>44</v>
      </c>
      <c r="W324">
        <v>3</v>
      </c>
      <c r="X324" s="1">
        <v>0</v>
      </c>
      <c r="Y324" s="1">
        <v>36</v>
      </c>
      <c r="Z324" s="1">
        <v>64</v>
      </c>
      <c r="AA324" s="1">
        <v>22</v>
      </c>
      <c r="AB324" s="1">
        <v>8</v>
      </c>
      <c r="AC324" s="1"/>
    </row>
    <row r="325" spans="1:29">
      <c r="A325">
        <v>3</v>
      </c>
      <c r="B325">
        <v>4</v>
      </c>
      <c r="C325" s="3">
        <v>0</v>
      </c>
      <c r="D325" s="3">
        <v>0</v>
      </c>
      <c r="E325" s="3">
        <v>0</v>
      </c>
      <c r="F325" s="3">
        <v>0</v>
      </c>
      <c r="G325" s="3">
        <v>105</v>
      </c>
      <c r="I325">
        <v>4</v>
      </c>
      <c r="J325" s="4">
        <v>0</v>
      </c>
      <c r="K325" s="4">
        <v>0</v>
      </c>
      <c r="L325" s="4">
        <v>0</v>
      </c>
      <c r="M325" s="4">
        <v>24</v>
      </c>
      <c r="N325" s="4">
        <v>81</v>
      </c>
      <c r="P325">
        <v>4</v>
      </c>
      <c r="Q325" s="5">
        <v>0</v>
      </c>
      <c r="R325" s="5">
        <v>0</v>
      </c>
      <c r="S325" s="5">
        <v>0</v>
      </c>
      <c r="T325" s="5">
        <v>30</v>
      </c>
      <c r="U325" s="5">
        <v>75</v>
      </c>
      <c r="W325">
        <v>4</v>
      </c>
      <c r="X325" s="1">
        <v>0</v>
      </c>
      <c r="Y325" s="1">
        <v>0</v>
      </c>
      <c r="Z325" s="1">
        <v>0</v>
      </c>
      <c r="AA325" s="1">
        <v>91</v>
      </c>
      <c r="AB325" s="1">
        <v>14</v>
      </c>
      <c r="AC325" s="1"/>
    </row>
    <row r="326" spans="1:29">
      <c r="A326">
        <v>3</v>
      </c>
      <c r="B326">
        <v>5</v>
      </c>
      <c r="C326" s="3">
        <v>0</v>
      </c>
      <c r="D326" s="3">
        <v>0</v>
      </c>
      <c r="E326" s="3">
        <v>0</v>
      </c>
      <c r="F326" s="3">
        <v>0</v>
      </c>
      <c r="G326" s="3">
        <v>771</v>
      </c>
      <c r="I326">
        <v>5</v>
      </c>
      <c r="J326" s="4">
        <v>0</v>
      </c>
      <c r="K326" s="4">
        <v>0</v>
      </c>
      <c r="L326" s="4">
        <v>0</v>
      </c>
      <c r="M326" s="4">
        <v>6</v>
      </c>
      <c r="N326" s="4">
        <v>765</v>
      </c>
      <c r="P326">
        <v>5</v>
      </c>
      <c r="Q326" s="5">
        <v>0</v>
      </c>
      <c r="R326" s="5">
        <v>0</v>
      </c>
      <c r="S326" s="5">
        <v>0</v>
      </c>
      <c r="T326" s="5">
        <v>15</v>
      </c>
      <c r="U326" s="5">
        <v>756</v>
      </c>
      <c r="W326">
        <v>5</v>
      </c>
      <c r="X326" s="1">
        <v>0</v>
      </c>
      <c r="Y326" s="1">
        <v>0</v>
      </c>
      <c r="Z326" s="1">
        <v>0</v>
      </c>
      <c r="AA326" s="1">
        <v>87</v>
      </c>
      <c r="AB326" s="1">
        <v>684</v>
      </c>
      <c r="AC326" s="1"/>
    </row>
    <row r="327" spans="1:29">
      <c r="A327">
        <v>3</v>
      </c>
      <c r="B327">
        <v>1</v>
      </c>
      <c r="C327" s="3">
        <v>683</v>
      </c>
      <c r="D327" s="3">
        <v>55</v>
      </c>
      <c r="E327" s="3">
        <v>0</v>
      </c>
      <c r="F327" s="3">
        <v>0</v>
      </c>
      <c r="G327" s="3">
        <v>0</v>
      </c>
      <c r="I327">
        <v>1</v>
      </c>
      <c r="J327" s="4">
        <v>677</v>
      </c>
      <c r="K327" s="4">
        <v>61</v>
      </c>
      <c r="L327" s="4">
        <v>0</v>
      </c>
      <c r="M327" s="4">
        <v>0</v>
      </c>
      <c r="N327" s="4">
        <v>0</v>
      </c>
      <c r="P327">
        <v>1</v>
      </c>
      <c r="Q327" s="5">
        <v>680</v>
      </c>
      <c r="R327" s="5">
        <v>57</v>
      </c>
      <c r="S327" s="5">
        <v>1</v>
      </c>
      <c r="T327" s="5">
        <v>0</v>
      </c>
      <c r="U327" s="5">
        <v>0</v>
      </c>
      <c r="W327">
        <v>1</v>
      </c>
      <c r="X327" s="1">
        <v>680</v>
      </c>
      <c r="Y327" s="1">
        <v>56</v>
      </c>
      <c r="Z327" s="1">
        <v>2</v>
      </c>
      <c r="AA327" s="1">
        <v>0</v>
      </c>
      <c r="AB327" s="1">
        <v>0</v>
      </c>
      <c r="AC327" s="1"/>
    </row>
    <row r="328" spans="1:29">
      <c r="A328">
        <v>3</v>
      </c>
      <c r="B328">
        <v>2</v>
      </c>
      <c r="C328" s="3">
        <v>30</v>
      </c>
      <c r="D328" s="3">
        <v>726</v>
      </c>
      <c r="E328" s="3">
        <v>0</v>
      </c>
      <c r="F328" s="3">
        <v>0</v>
      </c>
      <c r="G328" s="3">
        <v>0</v>
      </c>
      <c r="I328">
        <v>2</v>
      </c>
      <c r="J328" s="4">
        <v>30</v>
      </c>
      <c r="K328" s="4">
        <v>726</v>
      </c>
      <c r="L328" s="4">
        <v>0</v>
      </c>
      <c r="M328" s="4">
        <v>0</v>
      </c>
      <c r="N328" s="4">
        <v>0</v>
      </c>
      <c r="P328">
        <v>2</v>
      </c>
      <c r="Q328" s="5">
        <v>33</v>
      </c>
      <c r="R328" s="5">
        <v>723</v>
      </c>
      <c r="S328" s="5">
        <v>0</v>
      </c>
      <c r="T328" s="5">
        <v>0</v>
      </c>
      <c r="U328" s="5">
        <v>0</v>
      </c>
      <c r="W328">
        <v>2</v>
      </c>
      <c r="X328" s="1">
        <v>15</v>
      </c>
      <c r="Y328" s="1">
        <v>741</v>
      </c>
      <c r="Z328" s="1">
        <v>0</v>
      </c>
      <c r="AA328" s="1">
        <v>0</v>
      </c>
      <c r="AB328" s="1">
        <v>0</v>
      </c>
      <c r="AC328" s="1"/>
    </row>
    <row r="329" spans="1:29">
      <c r="A329">
        <v>3</v>
      </c>
      <c r="B329">
        <v>3</v>
      </c>
      <c r="C329" s="3">
        <v>1</v>
      </c>
      <c r="D329" s="3">
        <v>49</v>
      </c>
      <c r="E329" s="3">
        <v>50</v>
      </c>
      <c r="F329" s="3">
        <v>6</v>
      </c>
      <c r="G329" s="3">
        <v>24</v>
      </c>
      <c r="I329">
        <v>3</v>
      </c>
      <c r="J329" s="4">
        <v>2</v>
      </c>
      <c r="K329" s="4">
        <v>37</v>
      </c>
      <c r="L329" s="4">
        <v>76</v>
      </c>
      <c r="M329" s="4">
        <v>12</v>
      </c>
      <c r="N329" s="4">
        <v>3</v>
      </c>
      <c r="P329">
        <v>3</v>
      </c>
      <c r="Q329" s="5">
        <v>2</v>
      </c>
      <c r="R329" s="5">
        <v>35</v>
      </c>
      <c r="S329" s="5">
        <v>50</v>
      </c>
      <c r="T329" s="5">
        <v>40</v>
      </c>
      <c r="U329" s="5">
        <v>3</v>
      </c>
      <c r="W329">
        <v>3</v>
      </c>
      <c r="X329" s="1">
        <v>0</v>
      </c>
      <c r="Y329" s="1">
        <v>33</v>
      </c>
      <c r="Z329" s="1">
        <v>77</v>
      </c>
      <c r="AA329" s="1">
        <v>20</v>
      </c>
      <c r="AB329" s="1">
        <v>0</v>
      </c>
      <c r="AC329" s="1"/>
    </row>
    <row r="330" spans="1:29">
      <c r="A330">
        <v>3</v>
      </c>
      <c r="B330">
        <v>4</v>
      </c>
      <c r="C330" s="3">
        <v>0</v>
      </c>
      <c r="D330" s="3">
        <v>0</v>
      </c>
      <c r="E330" s="3">
        <v>0</v>
      </c>
      <c r="F330" s="3">
        <v>0</v>
      </c>
      <c r="G330" s="3">
        <v>105</v>
      </c>
      <c r="I330">
        <v>4</v>
      </c>
      <c r="J330" s="4">
        <v>0</v>
      </c>
      <c r="K330" s="4">
        <v>0</v>
      </c>
      <c r="L330" s="4">
        <v>2</v>
      </c>
      <c r="M330" s="4">
        <v>71</v>
      </c>
      <c r="N330" s="4">
        <v>32</v>
      </c>
      <c r="P330">
        <v>4</v>
      </c>
      <c r="Q330" s="5">
        <v>0</v>
      </c>
      <c r="R330" s="5">
        <v>0</v>
      </c>
      <c r="S330" s="5">
        <v>1</v>
      </c>
      <c r="T330" s="5">
        <v>98</v>
      </c>
      <c r="U330" s="5">
        <v>6</v>
      </c>
      <c r="W330">
        <v>4</v>
      </c>
      <c r="X330" s="1">
        <v>0</v>
      </c>
      <c r="Y330" s="1">
        <v>0</v>
      </c>
      <c r="Z330" s="1">
        <v>1</v>
      </c>
      <c r="AA330" s="1">
        <v>104</v>
      </c>
      <c r="AB330" s="1">
        <v>0</v>
      </c>
      <c r="AC330" s="1"/>
    </row>
    <row r="331" spans="1:29">
      <c r="A331">
        <v>3</v>
      </c>
      <c r="B331">
        <v>5</v>
      </c>
      <c r="C331" s="3">
        <v>0</v>
      </c>
      <c r="D331" s="3">
        <v>0</v>
      </c>
      <c r="E331" s="3">
        <v>0</v>
      </c>
      <c r="F331" s="3">
        <v>0</v>
      </c>
      <c r="G331" s="3">
        <v>771</v>
      </c>
      <c r="I331">
        <v>5</v>
      </c>
      <c r="J331" s="4">
        <v>0</v>
      </c>
      <c r="K331" s="4">
        <v>0</v>
      </c>
      <c r="L331" s="4">
        <v>0</v>
      </c>
      <c r="M331" s="4">
        <v>27</v>
      </c>
      <c r="N331" s="4">
        <v>744</v>
      </c>
      <c r="P331">
        <v>5</v>
      </c>
      <c r="Q331" s="5">
        <v>0</v>
      </c>
      <c r="R331" s="5">
        <v>0</v>
      </c>
      <c r="S331" s="5">
        <v>0</v>
      </c>
      <c r="T331" s="5">
        <v>38</v>
      </c>
      <c r="U331" s="5">
        <v>733</v>
      </c>
      <c r="W331">
        <v>5</v>
      </c>
      <c r="X331" s="1">
        <v>0</v>
      </c>
      <c r="Y331" s="1">
        <v>0</v>
      </c>
      <c r="Z331" s="1">
        <v>0</v>
      </c>
      <c r="AA331" s="1">
        <v>80</v>
      </c>
      <c r="AB331" s="1">
        <v>691</v>
      </c>
      <c r="AC331" s="1"/>
    </row>
    <row r="332" spans="1:29">
      <c r="A332">
        <v>3</v>
      </c>
      <c r="B332">
        <v>1</v>
      </c>
      <c r="C332" s="3">
        <v>675</v>
      </c>
      <c r="D332" s="3">
        <v>63</v>
      </c>
      <c r="E332" s="3">
        <v>0</v>
      </c>
      <c r="F332" s="3">
        <v>0</v>
      </c>
      <c r="G332" s="3">
        <v>0</v>
      </c>
      <c r="I332">
        <v>1</v>
      </c>
      <c r="J332" s="4">
        <v>672</v>
      </c>
      <c r="K332" s="4">
        <v>66</v>
      </c>
      <c r="L332" s="4">
        <v>0</v>
      </c>
      <c r="M332" s="4">
        <v>0</v>
      </c>
      <c r="N332" s="4">
        <v>0</v>
      </c>
      <c r="P332">
        <v>1</v>
      </c>
      <c r="Q332" s="5">
        <v>684</v>
      </c>
      <c r="R332" s="5">
        <v>52</v>
      </c>
      <c r="S332" s="5">
        <v>2</v>
      </c>
      <c r="T332" s="5">
        <v>0</v>
      </c>
      <c r="U332" s="5">
        <v>0</v>
      </c>
      <c r="W332">
        <v>1</v>
      </c>
      <c r="X332" s="1">
        <v>672</v>
      </c>
      <c r="Y332" s="1">
        <v>65</v>
      </c>
      <c r="Z332" s="1">
        <v>1</v>
      </c>
      <c r="AA332" s="1">
        <v>0</v>
      </c>
      <c r="AB332" s="1">
        <v>0</v>
      </c>
      <c r="AC332" s="1"/>
    </row>
    <row r="333" spans="1:29">
      <c r="A333">
        <v>3</v>
      </c>
      <c r="B333">
        <v>2</v>
      </c>
      <c r="C333" s="3">
        <v>8</v>
      </c>
      <c r="D333" s="3">
        <v>748</v>
      </c>
      <c r="E333" s="3">
        <v>0</v>
      </c>
      <c r="F333" s="3">
        <v>0</v>
      </c>
      <c r="G333" s="3">
        <v>0</v>
      </c>
      <c r="I333">
        <v>2</v>
      </c>
      <c r="J333" s="4">
        <v>49</v>
      </c>
      <c r="K333" s="4">
        <v>707</v>
      </c>
      <c r="L333" s="4">
        <v>0</v>
      </c>
      <c r="M333" s="4">
        <v>0</v>
      </c>
      <c r="N333" s="4">
        <v>0</v>
      </c>
      <c r="P333">
        <v>2</v>
      </c>
      <c r="Q333" s="5">
        <v>18</v>
      </c>
      <c r="R333" s="5">
        <v>738</v>
      </c>
      <c r="S333" s="5">
        <v>0</v>
      </c>
      <c r="T333" s="5">
        <v>0</v>
      </c>
      <c r="U333" s="5">
        <v>0</v>
      </c>
      <c r="W333">
        <v>2</v>
      </c>
      <c r="X333" s="1">
        <v>10</v>
      </c>
      <c r="Y333" s="1">
        <v>746</v>
      </c>
      <c r="Z333" s="1">
        <v>0</v>
      </c>
      <c r="AA333" s="1">
        <v>0</v>
      </c>
      <c r="AB333" s="1">
        <v>0</v>
      </c>
      <c r="AC333" s="1"/>
    </row>
    <row r="334" spans="1:29">
      <c r="A334">
        <v>3</v>
      </c>
      <c r="B334">
        <v>3</v>
      </c>
      <c r="C334" s="3">
        <v>1</v>
      </c>
      <c r="D334" s="3">
        <v>47</v>
      </c>
      <c r="E334" s="3">
        <v>41</v>
      </c>
      <c r="F334" s="3">
        <v>0</v>
      </c>
      <c r="G334" s="3">
        <v>41</v>
      </c>
      <c r="I334">
        <v>3</v>
      </c>
      <c r="J334" s="4">
        <v>0</v>
      </c>
      <c r="K334" s="4">
        <v>40</v>
      </c>
      <c r="L334" s="4">
        <v>54</v>
      </c>
      <c r="M334" s="4">
        <v>2</v>
      </c>
      <c r="N334" s="4">
        <v>34</v>
      </c>
      <c r="P334">
        <v>3</v>
      </c>
      <c r="Q334" s="5">
        <v>3</v>
      </c>
      <c r="R334" s="5">
        <v>23</v>
      </c>
      <c r="S334" s="5">
        <v>62</v>
      </c>
      <c r="T334" s="5">
        <v>2</v>
      </c>
      <c r="U334" s="5">
        <v>40</v>
      </c>
      <c r="W334">
        <v>3</v>
      </c>
      <c r="X334" s="1">
        <v>0</v>
      </c>
      <c r="Y334" s="1">
        <v>29</v>
      </c>
      <c r="Z334" s="1">
        <v>73</v>
      </c>
      <c r="AA334" s="1">
        <v>7</v>
      </c>
      <c r="AB334" s="1">
        <v>21</v>
      </c>
      <c r="AC334" s="1"/>
    </row>
    <row r="335" spans="1:29">
      <c r="A335">
        <v>3</v>
      </c>
      <c r="B335">
        <v>4</v>
      </c>
      <c r="C335" s="3">
        <v>0</v>
      </c>
      <c r="D335" s="3">
        <v>0</v>
      </c>
      <c r="E335" s="3">
        <v>0</v>
      </c>
      <c r="F335" s="3">
        <v>0</v>
      </c>
      <c r="G335" s="3">
        <v>105</v>
      </c>
      <c r="I335">
        <v>4</v>
      </c>
      <c r="J335" s="4">
        <v>0</v>
      </c>
      <c r="K335" s="4">
        <v>0</v>
      </c>
      <c r="L335" s="4">
        <v>0</v>
      </c>
      <c r="M335" s="4">
        <v>45</v>
      </c>
      <c r="N335" s="4">
        <v>60</v>
      </c>
      <c r="P335">
        <v>4</v>
      </c>
      <c r="Q335" s="5">
        <v>0</v>
      </c>
      <c r="R335" s="5">
        <v>0</v>
      </c>
      <c r="S335" s="5">
        <v>0</v>
      </c>
      <c r="T335" s="5">
        <v>44</v>
      </c>
      <c r="U335" s="5">
        <v>61</v>
      </c>
      <c r="W335">
        <v>4</v>
      </c>
      <c r="X335" s="1">
        <v>0</v>
      </c>
      <c r="Y335" s="1">
        <v>0</v>
      </c>
      <c r="Z335" s="1">
        <v>0</v>
      </c>
      <c r="AA335" s="1">
        <v>85</v>
      </c>
      <c r="AB335" s="1">
        <v>20</v>
      </c>
      <c r="AC335" s="1"/>
    </row>
    <row r="336" spans="1:29">
      <c r="A336">
        <v>3</v>
      </c>
      <c r="B336">
        <v>5</v>
      </c>
      <c r="C336" s="3">
        <v>0</v>
      </c>
      <c r="D336" s="3">
        <v>0</v>
      </c>
      <c r="E336" s="3">
        <v>0</v>
      </c>
      <c r="F336" s="3">
        <v>0</v>
      </c>
      <c r="G336" s="3">
        <v>771</v>
      </c>
      <c r="I336">
        <v>5</v>
      </c>
      <c r="J336" s="4">
        <v>0</v>
      </c>
      <c r="K336" s="4">
        <v>0</v>
      </c>
      <c r="L336" s="4">
        <v>0</v>
      </c>
      <c r="M336" s="4">
        <v>24</v>
      </c>
      <c r="N336" s="4">
        <v>747</v>
      </c>
      <c r="P336">
        <v>5</v>
      </c>
      <c r="Q336" s="5">
        <v>0</v>
      </c>
      <c r="R336" s="5">
        <v>0</v>
      </c>
      <c r="S336" s="5">
        <v>0</v>
      </c>
      <c r="T336" s="5">
        <v>27</v>
      </c>
      <c r="U336" s="5">
        <v>744</v>
      </c>
      <c r="W336">
        <v>5</v>
      </c>
      <c r="X336" s="1">
        <v>0</v>
      </c>
      <c r="Y336" s="1">
        <v>0</v>
      </c>
      <c r="Z336" s="1">
        <v>0</v>
      </c>
      <c r="AA336" s="1">
        <v>70</v>
      </c>
      <c r="AB336" s="1">
        <v>701</v>
      </c>
      <c r="AC336" s="1"/>
    </row>
    <row r="337" spans="1:29">
      <c r="A337">
        <v>3</v>
      </c>
      <c r="B337">
        <v>1</v>
      </c>
      <c r="C337" s="3">
        <v>670</v>
      </c>
      <c r="D337" s="3">
        <v>68</v>
      </c>
      <c r="E337" s="3">
        <v>0</v>
      </c>
      <c r="F337" s="3">
        <v>0</v>
      </c>
      <c r="G337" s="3">
        <v>0</v>
      </c>
      <c r="I337">
        <v>1</v>
      </c>
      <c r="J337" s="4">
        <v>675</v>
      </c>
      <c r="K337" s="4">
        <v>61</v>
      </c>
      <c r="L337" s="4">
        <v>2</v>
      </c>
      <c r="M337" s="4">
        <v>0</v>
      </c>
      <c r="N337" s="4">
        <v>0</v>
      </c>
      <c r="P337">
        <v>1</v>
      </c>
      <c r="Q337" s="5">
        <v>665</v>
      </c>
      <c r="R337" s="5">
        <v>70</v>
      </c>
      <c r="S337" s="5">
        <v>3</v>
      </c>
      <c r="T337" s="5">
        <v>0</v>
      </c>
      <c r="U337" s="5">
        <v>0</v>
      </c>
      <c r="W337">
        <v>1</v>
      </c>
      <c r="X337" s="1">
        <v>668</v>
      </c>
      <c r="Y337" s="1">
        <v>67</v>
      </c>
      <c r="Z337" s="1">
        <v>3</v>
      </c>
      <c r="AA337" s="1">
        <v>0</v>
      </c>
      <c r="AB337" s="1">
        <v>0</v>
      </c>
      <c r="AC337" s="1"/>
    </row>
    <row r="338" spans="1:29">
      <c r="A338">
        <v>3</v>
      </c>
      <c r="B338">
        <v>2</v>
      </c>
      <c r="C338" s="3">
        <v>14</v>
      </c>
      <c r="D338" s="3">
        <v>742</v>
      </c>
      <c r="E338" s="3">
        <v>0</v>
      </c>
      <c r="F338" s="3">
        <v>0</v>
      </c>
      <c r="G338" s="3">
        <v>0</v>
      </c>
      <c r="I338">
        <v>2</v>
      </c>
      <c r="J338" s="4">
        <v>11</v>
      </c>
      <c r="K338" s="4">
        <v>745</v>
      </c>
      <c r="L338" s="4">
        <v>0</v>
      </c>
      <c r="M338" s="4">
        <v>0</v>
      </c>
      <c r="N338" s="4">
        <v>0</v>
      </c>
      <c r="P338">
        <v>2</v>
      </c>
      <c r="Q338" s="5">
        <v>0</v>
      </c>
      <c r="R338" s="5">
        <v>756</v>
      </c>
      <c r="S338" s="5">
        <v>0</v>
      </c>
      <c r="T338" s="5">
        <v>0</v>
      </c>
      <c r="U338" s="5">
        <v>0</v>
      </c>
      <c r="W338">
        <v>2</v>
      </c>
      <c r="X338" s="1">
        <v>12</v>
      </c>
      <c r="Y338" s="1">
        <v>744</v>
      </c>
      <c r="Z338" s="1">
        <v>0</v>
      </c>
      <c r="AA338" s="1">
        <v>0</v>
      </c>
      <c r="AB338" s="1">
        <v>0</v>
      </c>
      <c r="AC338" s="1"/>
    </row>
    <row r="339" spans="1:29">
      <c r="A339">
        <v>3</v>
      </c>
      <c r="B339">
        <v>3</v>
      </c>
      <c r="C339" s="3">
        <v>0</v>
      </c>
      <c r="D339" s="3">
        <v>46</v>
      </c>
      <c r="E339" s="3">
        <v>51</v>
      </c>
      <c r="F339" s="3">
        <v>1</v>
      </c>
      <c r="G339" s="3">
        <v>32</v>
      </c>
      <c r="I339">
        <v>3</v>
      </c>
      <c r="J339" s="4">
        <v>0</v>
      </c>
      <c r="K339" s="4">
        <v>33</v>
      </c>
      <c r="L339" s="4">
        <v>75</v>
      </c>
      <c r="M339" s="4">
        <v>6</v>
      </c>
      <c r="N339" s="4">
        <v>16</v>
      </c>
      <c r="P339">
        <v>3</v>
      </c>
      <c r="Q339" s="5">
        <v>0</v>
      </c>
      <c r="R339" s="5">
        <v>25</v>
      </c>
      <c r="S339" s="5">
        <v>63</v>
      </c>
      <c r="T339" s="5">
        <v>39</v>
      </c>
      <c r="U339" s="5">
        <v>3</v>
      </c>
      <c r="W339">
        <v>3</v>
      </c>
      <c r="X339" s="1">
        <v>0</v>
      </c>
      <c r="Y339" s="1">
        <v>28</v>
      </c>
      <c r="Z339" s="1">
        <v>81</v>
      </c>
      <c r="AA339" s="1">
        <v>13</v>
      </c>
      <c r="AB339" s="1">
        <v>8</v>
      </c>
      <c r="AC339" s="1"/>
    </row>
    <row r="340" spans="1:29">
      <c r="A340">
        <v>3</v>
      </c>
      <c r="B340">
        <v>4</v>
      </c>
      <c r="C340" s="3">
        <v>0</v>
      </c>
      <c r="D340" s="3">
        <v>0</v>
      </c>
      <c r="E340" s="3">
        <v>0</v>
      </c>
      <c r="F340" s="3">
        <v>4</v>
      </c>
      <c r="G340" s="3">
        <v>101</v>
      </c>
      <c r="I340">
        <v>4</v>
      </c>
      <c r="J340" s="4">
        <v>0</v>
      </c>
      <c r="K340" s="4">
        <v>0</v>
      </c>
      <c r="L340" s="4">
        <v>0</v>
      </c>
      <c r="M340" s="4">
        <v>59</v>
      </c>
      <c r="N340" s="4">
        <v>46</v>
      </c>
      <c r="P340">
        <v>4</v>
      </c>
      <c r="Q340" s="5">
        <v>0</v>
      </c>
      <c r="R340" s="5">
        <v>0</v>
      </c>
      <c r="S340" s="5">
        <v>0</v>
      </c>
      <c r="T340" s="5">
        <v>96</v>
      </c>
      <c r="U340" s="5">
        <v>9</v>
      </c>
      <c r="W340">
        <v>4</v>
      </c>
      <c r="X340" s="1">
        <v>0</v>
      </c>
      <c r="Y340" s="1">
        <v>0</v>
      </c>
      <c r="Z340" s="1">
        <v>0</v>
      </c>
      <c r="AA340" s="1">
        <v>91</v>
      </c>
      <c r="AB340" s="1">
        <v>14</v>
      </c>
      <c r="AC340" s="1"/>
    </row>
    <row r="341" spans="1:29">
      <c r="A341">
        <v>3</v>
      </c>
      <c r="B341">
        <v>5</v>
      </c>
      <c r="C341" s="3">
        <v>0</v>
      </c>
      <c r="D341" s="3">
        <v>0</v>
      </c>
      <c r="E341" s="3">
        <v>0</v>
      </c>
      <c r="F341" s="3">
        <v>2</v>
      </c>
      <c r="G341" s="3">
        <v>769</v>
      </c>
      <c r="I341">
        <v>5</v>
      </c>
      <c r="J341" s="4">
        <v>0</v>
      </c>
      <c r="K341" s="4">
        <v>0</v>
      </c>
      <c r="L341" s="4">
        <v>0</v>
      </c>
      <c r="M341" s="4">
        <v>28</v>
      </c>
      <c r="N341" s="4">
        <v>743</v>
      </c>
      <c r="P341">
        <v>5</v>
      </c>
      <c r="Q341" s="5">
        <v>0</v>
      </c>
      <c r="R341" s="5">
        <v>0</v>
      </c>
      <c r="S341" s="5">
        <v>0</v>
      </c>
      <c r="T341" s="5">
        <v>33</v>
      </c>
      <c r="U341" s="5">
        <v>738</v>
      </c>
      <c r="W341">
        <v>5</v>
      </c>
      <c r="X341" s="1">
        <v>0</v>
      </c>
      <c r="Y341" s="1">
        <v>0</v>
      </c>
      <c r="Z341" s="1">
        <v>0</v>
      </c>
      <c r="AA341" s="1">
        <v>89</v>
      </c>
      <c r="AB341" s="1">
        <v>682</v>
      </c>
      <c r="AC341" s="1"/>
    </row>
    <row r="342" spans="1:29">
      <c r="A342">
        <v>3</v>
      </c>
      <c r="B342">
        <v>1</v>
      </c>
      <c r="C342" s="3">
        <v>675</v>
      </c>
      <c r="D342" s="3">
        <v>63</v>
      </c>
      <c r="E342" s="3">
        <v>0</v>
      </c>
      <c r="F342" s="3">
        <v>0</v>
      </c>
      <c r="G342" s="3">
        <v>0</v>
      </c>
      <c r="I342">
        <v>1</v>
      </c>
      <c r="J342" s="4">
        <v>676</v>
      </c>
      <c r="K342" s="4">
        <v>61</v>
      </c>
      <c r="L342" s="4">
        <v>1</v>
      </c>
      <c r="M342" s="4">
        <v>0</v>
      </c>
      <c r="N342" s="4">
        <v>0</v>
      </c>
      <c r="P342">
        <v>1</v>
      </c>
      <c r="Q342" s="5">
        <v>684</v>
      </c>
      <c r="R342" s="5">
        <v>52</v>
      </c>
      <c r="S342" s="5">
        <v>2</v>
      </c>
      <c r="T342" s="5">
        <v>0</v>
      </c>
      <c r="U342" s="5">
        <v>0</v>
      </c>
      <c r="W342">
        <v>1</v>
      </c>
      <c r="X342" s="1">
        <v>673</v>
      </c>
      <c r="Y342" s="1">
        <v>62</v>
      </c>
      <c r="Z342" s="1">
        <v>3</v>
      </c>
      <c r="AA342" s="1">
        <v>0</v>
      </c>
      <c r="AB342" s="1">
        <v>0</v>
      </c>
      <c r="AC342" s="1"/>
    </row>
    <row r="343" spans="1:29">
      <c r="A343">
        <v>3</v>
      </c>
      <c r="B343">
        <v>2</v>
      </c>
      <c r="C343" s="3">
        <v>70</v>
      </c>
      <c r="D343" s="3">
        <v>686</v>
      </c>
      <c r="E343" s="3">
        <v>0</v>
      </c>
      <c r="F343" s="3">
        <v>0</v>
      </c>
      <c r="G343" s="3">
        <v>0</v>
      </c>
      <c r="I343">
        <v>2</v>
      </c>
      <c r="J343" s="4">
        <v>57</v>
      </c>
      <c r="K343" s="4">
        <v>699</v>
      </c>
      <c r="L343" s="4">
        <v>0</v>
      </c>
      <c r="M343" s="4">
        <v>0</v>
      </c>
      <c r="N343" s="4">
        <v>0</v>
      </c>
      <c r="P343">
        <v>2</v>
      </c>
      <c r="Q343" s="5">
        <v>136</v>
      </c>
      <c r="R343" s="5">
        <v>620</v>
      </c>
      <c r="S343" s="5">
        <v>0</v>
      </c>
      <c r="T343" s="5">
        <v>0</v>
      </c>
      <c r="U343" s="5">
        <v>0</v>
      </c>
      <c r="W343">
        <v>2</v>
      </c>
      <c r="X343" s="1">
        <v>46</v>
      </c>
      <c r="Y343" s="1">
        <v>710</v>
      </c>
      <c r="Z343" s="1">
        <v>0</v>
      </c>
      <c r="AA343" s="1">
        <v>0</v>
      </c>
      <c r="AB343" s="1">
        <v>0</v>
      </c>
      <c r="AC343" s="1"/>
    </row>
    <row r="344" spans="1:29">
      <c r="A344">
        <v>3</v>
      </c>
      <c r="B344">
        <v>3</v>
      </c>
      <c r="C344" s="3">
        <v>4</v>
      </c>
      <c r="D344" s="3">
        <v>42</v>
      </c>
      <c r="E344" s="3">
        <v>44</v>
      </c>
      <c r="F344" s="3">
        <v>2</v>
      </c>
      <c r="G344" s="3">
        <v>38</v>
      </c>
      <c r="I344">
        <v>3</v>
      </c>
      <c r="J344" s="4">
        <v>1</v>
      </c>
      <c r="K344" s="4">
        <v>34</v>
      </c>
      <c r="L344" s="4">
        <v>67</v>
      </c>
      <c r="M344" s="4">
        <v>2</v>
      </c>
      <c r="N344" s="4">
        <v>26</v>
      </c>
      <c r="P344">
        <v>3</v>
      </c>
      <c r="Q344" s="5">
        <v>3</v>
      </c>
      <c r="R344" s="5">
        <v>21</v>
      </c>
      <c r="S344" s="5">
        <v>57</v>
      </c>
      <c r="T344" s="5">
        <v>29</v>
      </c>
      <c r="U344" s="5">
        <v>20</v>
      </c>
      <c r="W344">
        <v>3</v>
      </c>
      <c r="X344" s="1">
        <v>1</v>
      </c>
      <c r="Y344" s="1">
        <v>23</v>
      </c>
      <c r="Z344" s="1">
        <v>69</v>
      </c>
      <c r="AA344" s="1">
        <v>34</v>
      </c>
      <c r="AB344" s="1">
        <v>3</v>
      </c>
      <c r="AC344" s="1"/>
    </row>
    <row r="345" spans="1:29">
      <c r="A345">
        <v>3</v>
      </c>
      <c r="B345">
        <v>4</v>
      </c>
      <c r="C345" s="3">
        <v>0</v>
      </c>
      <c r="D345" s="3">
        <v>0</v>
      </c>
      <c r="E345" s="3">
        <v>0</v>
      </c>
      <c r="F345" s="3">
        <v>4</v>
      </c>
      <c r="G345" s="3">
        <v>101</v>
      </c>
      <c r="I345">
        <v>4</v>
      </c>
      <c r="J345" s="4">
        <v>0</v>
      </c>
      <c r="K345" s="4">
        <v>0</v>
      </c>
      <c r="L345" s="4">
        <v>0</v>
      </c>
      <c r="M345" s="4">
        <v>38</v>
      </c>
      <c r="N345" s="4">
        <v>67</v>
      </c>
      <c r="P345">
        <v>4</v>
      </c>
      <c r="Q345" s="5">
        <v>0</v>
      </c>
      <c r="R345" s="5">
        <v>0</v>
      </c>
      <c r="S345" s="5">
        <v>0</v>
      </c>
      <c r="T345" s="5">
        <v>9</v>
      </c>
      <c r="U345" s="5">
        <v>96</v>
      </c>
      <c r="W345">
        <v>4</v>
      </c>
      <c r="X345" s="1">
        <v>0</v>
      </c>
      <c r="Y345" s="1">
        <v>0</v>
      </c>
      <c r="Z345" s="1">
        <v>0</v>
      </c>
      <c r="AA345" s="1">
        <v>102</v>
      </c>
      <c r="AB345" s="1">
        <v>3</v>
      </c>
      <c r="AC345" s="1"/>
    </row>
    <row r="346" spans="1:29">
      <c r="A346">
        <v>3</v>
      </c>
      <c r="B346">
        <v>5</v>
      </c>
      <c r="C346" s="3">
        <v>0</v>
      </c>
      <c r="D346" s="3">
        <v>0</v>
      </c>
      <c r="E346" s="3">
        <v>0</v>
      </c>
      <c r="F346" s="3">
        <v>2</v>
      </c>
      <c r="G346" s="3">
        <v>769</v>
      </c>
      <c r="I346">
        <v>5</v>
      </c>
      <c r="J346" s="4">
        <v>0</v>
      </c>
      <c r="K346" s="4">
        <v>0</v>
      </c>
      <c r="L346" s="4">
        <v>0</v>
      </c>
      <c r="M346" s="4">
        <v>10</v>
      </c>
      <c r="N346" s="4">
        <v>761</v>
      </c>
      <c r="P346">
        <v>5</v>
      </c>
      <c r="Q346" s="5">
        <v>0</v>
      </c>
      <c r="R346" s="5">
        <v>0</v>
      </c>
      <c r="S346" s="5">
        <v>0</v>
      </c>
      <c r="T346" s="5">
        <v>3</v>
      </c>
      <c r="U346" s="5">
        <v>768</v>
      </c>
      <c r="W346">
        <v>5</v>
      </c>
      <c r="X346" s="1">
        <v>0</v>
      </c>
      <c r="Y346" s="1">
        <v>0</v>
      </c>
      <c r="Z346" s="1">
        <v>0</v>
      </c>
      <c r="AA346" s="1">
        <v>81</v>
      </c>
      <c r="AB346" s="1">
        <v>690</v>
      </c>
      <c r="AC346" s="1"/>
    </row>
    <row r="347" spans="1:29">
      <c r="A347">
        <v>3</v>
      </c>
      <c r="B347">
        <v>1</v>
      </c>
      <c r="C347" s="3">
        <v>672</v>
      </c>
      <c r="D347" s="3">
        <v>66</v>
      </c>
      <c r="E347" s="3">
        <v>0</v>
      </c>
      <c r="F347" s="3">
        <v>0</v>
      </c>
      <c r="G347" s="3">
        <v>0</v>
      </c>
      <c r="I347">
        <v>1</v>
      </c>
      <c r="J347" s="4">
        <v>672</v>
      </c>
      <c r="K347" s="4">
        <v>61</v>
      </c>
      <c r="L347" s="4">
        <v>5</v>
      </c>
      <c r="M347" s="4">
        <v>0</v>
      </c>
      <c r="N347" s="4">
        <v>0</v>
      </c>
      <c r="P347">
        <v>1</v>
      </c>
      <c r="Q347" s="5">
        <v>659</v>
      </c>
      <c r="R347" s="5">
        <v>52</v>
      </c>
      <c r="S347" s="5">
        <v>27</v>
      </c>
      <c r="T347" s="5">
        <v>0</v>
      </c>
      <c r="U347" s="5">
        <v>0</v>
      </c>
      <c r="W347">
        <v>1</v>
      </c>
      <c r="X347" s="1">
        <v>676</v>
      </c>
      <c r="Y347" s="1">
        <v>57</v>
      </c>
      <c r="Z347" s="1">
        <v>5</v>
      </c>
      <c r="AA347" s="1">
        <v>0</v>
      </c>
      <c r="AB347" s="1">
        <v>0</v>
      </c>
      <c r="AC347" s="1"/>
    </row>
    <row r="348" spans="1:29">
      <c r="A348">
        <v>3</v>
      </c>
      <c r="B348">
        <v>2</v>
      </c>
      <c r="C348" s="3">
        <v>2</v>
      </c>
      <c r="D348" s="3">
        <v>754</v>
      </c>
      <c r="E348" s="3">
        <v>0</v>
      </c>
      <c r="F348" s="3">
        <v>0</v>
      </c>
      <c r="G348" s="3">
        <v>0</v>
      </c>
      <c r="I348">
        <v>2</v>
      </c>
      <c r="J348" s="4">
        <v>0</v>
      </c>
      <c r="K348" s="4">
        <v>754</v>
      </c>
      <c r="L348" s="4">
        <v>2</v>
      </c>
      <c r="M348" s="4">
        <v>0</v>
      </c>
      <c r="N348" s="4">
        <v>0</v>
      </c>
      <c r="P348">
        <v>2</v>
      </c>
      <c r="Q348" s="5">
        <v>0</v>
      </c>
      <c r="R348" s="5">
        <v>723</v>
      </c>
      <c r="S348" s="5">
        <v>33</v>
      </c>
      <c r="T348" s="5">
        <v>0</v>
      </c>
      <c r="U348" s="5">
        <v>0</v>
      </c>
      <c r="W348">
        <v>2</v>
      </c>
      <c r="X348" s="1">
        <v>0</v>
      </c>
      <c r="Y348" s="1">
        <v>756</v>
      </c>
      <c r="Z348" s="1">
        <v>0</v>
      </c>
      <c r="AA348" s="1">
        <v>0</v>
      </c>
      <c r="AB348" s="1">
        <v>0</v>
      </c>
      <c r="AC348" s="1"/>
    </row>
    <row r="349" spans="1:29">
      <c r="A349">
        <v>3</v>
      </c>
      <c r="B349">
        <v>3</v>
      </c>
      <c r="C349" s="3">
        <v>0</v>
      </c>
      <c r="D349" s="3">
        <v>66</v>
      </c>
      <c r="E349" s="3">
        <v>21</v>
      </c>
      <c r="F349" s="3">
        <v>3</v>
      </c>
      <c r="G349" s="3">
        <v>40</v>
      </c>
      <c r="I349">
        <v>3</v>
      </c>
      <c r="J349" s="4">
        <v>0</v>
      </c>
      <c r="K349" s="4">
        <v>56</v>
      </c>
      <c r="L349" s="4">
        <v>25</v>
      </c>
      <c r="M349" s="4">
        <v>39</v>
      </c>
      <c r="N349" s="4">
        <v>10</v>
      </c>
      <c r="P349">
        <v>3</v>
      </c>
      <c r="Q349" s="5">
        <v>0</v>
      </c>
      <c r="R349" s="5">
        <v>49</v>
      </c>
      <c r="S349" s="5">
        <v>29</v>
      </c>
      <c r="T349" s="5">
        <v>48</v>
      </c>
      <c r="U349" s="5">
        <v>4</v>
      </c>
      <c r="W349">
        <v>3</v>
      </c>
      <c r="X349" s="1">
        <v>0</v>
      </c>
      <c r="Y349" s="1">
        <v>37</v>
      </c>
      <c r="Z349" s="1">
        <v>50</v>
      </c>
      <c r="AA349" s="1">
        <v>40</v>
      </c>
      <c r="AB349" s="1">
        <v>3</v>
      </c>
      <c r="AC349" s="1"/>
    </row>
    <row r="350" spans="1:29">
      <c r="A350">
        <v>3</v>
      </c>
      <c r="B350">
        <v>4</v>
      </c>
      <c r="C350" s="3">
        <v>0</v>
      </c>
      <c r="D350" s="3">
        <v>0</v>
      </c>
      <c r="E350" s="3">
        <v>0</v>
      </c>
      <c r="F350" s="3">
        <v>1</v>
      </c>
      <c r="G350" s="3">
        <v>104</v>
      </c>
      <c r="I350">
        <v>4</v>
      </c>
      <c r="J350" s="4">
        <v>0</v>
      </c>
      <c r="K350" s="4">
        <v>0</v>
      </c>
      <c r="L350" s="4">
        <v>0</v>
      </c>
      <c r="M350" s="4">
        <v>59</v>
      </c>
      <c r="N350" s="4">
        <v>46</v>
      </c>
      <c r="P350">
        <v>4</v>
      </c>
      <c r="Q350" s="5">
        <v>0</v>
      </c>
      <c r="R350" s="5">
        <v>0</v>
      </c>
      <c r="S350" s="5">
        <v>0</v>
      </c>
      <c r="T350" s="5">
        <v>80</v>
      </c>
      <c r="U350" s="5">
        <v>25</v>
      </c>
      <c r="W350">
        <v>4</v>
      </c>
      <c r="X350" s="1">
        <v>0</v>
      </c>
      <c r="Y350" s="1">
        <v>0</v>
      </c>
      <c r="Z350" s="1">
        <v>0</v>
      </c>
      <c r="AA350" s="1">
        <v>97</v>
      </c>
      <c r="AB350" s="1">
        <v>8</v>
      </c>
      <c r="AC350" s="1"/>
    </row>
    <row r="351" spans="1:29">
      <c r="A351">
        <v>3</v>
      </c>
      <c r="B351">
        <v>5</v>
      </c>
      <c r="C351" s="3">
        <v>0</v>
      </c>
      <c r="D351" s="3">
        <v>0</v>
      </c>
      <c r="E351" s="3">
        <v>0</v>
      </c>
      <c r="F351" s="3">
        <v>0</v>
      </c>
      <c r="G351" s="3">
        <v>771</v>
      </c>
      <c r="I351">
        <v>5</v>
      </c>
      <c r="J351" s="4">
        <v>0</v>
      </c>
      <c r="K351" s="4">
        <v>0</v>
      </c>
      <c r="L351" s="4">
        <v>0</v>
      </c>
      <c r="M351" s="4">
        <v>29</v>
      </c>
      <c r="N351" s="4">
        <v>742</v>
      </c>
      <c r="P351">
        <v>5</v>
      </c>
      <c r="Q351" s="5">
        <v>0</v>
      </c>
      <c r="R351" s="5">
        <v>0</v>
      </c>
      <c r="S351" s="5">
        <v>0</v>
      </c>
      <c r="T351" s="5">
        <v>56</v>
      </c>
      <c r="U351" s="5">
        <v>715</v>
      </c>
      <c r="W351">
        <v>5</v>
      </c>
      <c r="X351" s="1">
        <v>0</v>
      </c>
      <c r="Y351" s="1">
        <v>0</v>
      </c>
      <c r="Z351" s="1">
        <v>0</v>
      </c>
      <c r="AA351" s="1">
        <v>97</v>
      </c>
      <c r="AB351" s="1">
        <v>674</v>
      </c>
      <c r="AC351" s="1"/>
    </row>
    <row r="352" spans="1:29">
      <c r="A352">
        <v>3</v>
      </c>
      <c r="B352">
        <v>1</v>
      </c>
      <c r="C352" s="3">
        <v>675</v>
      </c>
      <c r="D352" s="3">
        <v>63</v>
      </c>
      <c r="E352" s="3">
        <v>0</v>
      </c>
      <c r="F352" s="3">
        <v>0</v>
      </c>
      <c r="G352" s="3">
        <v>0</v>
      </c>
      <c r="I352">
        <v>1</v>
      </c>
      <c r="J352" s="4">
        <v>669</v>
      </c>
      <c r="K352" s="4">
        <v>68</v>
      </c>
      <c r="L352" s="4">
        <v>1</v>
      </c>
      <c r="M352" s="4">
        <v>0</v>
      </c>
      <c r="N352" s="4">
        <v>0</v>
      </c>
      <c r="P352">
        <v>1</v>
      </c>
      <c r="Q352" s="5">
        <v>655</v>
      </c>
      <c r="R352" s="5">
        <v>83</v>
      </c>
      <c r="S352" s="5">
        <v>0</v>
      </c>
      <c r="T352" s="5">
        <v>0</v>
      </c>
      <c r="U352" s="5">
        <v>0</v>
      </c>
      <c r="W352">
        <v>1</v>
      </c>
      <c r="X352" s="1">
        <v>675</v>
      </c>
      <c r="Y352" s="1">
        <v>62</v>
      </c>
      <c r="Z352" s="1">
        <v>1</v>
      </c>
      <c r="AA352" s="1">
        <v>0</v>
      </c>
      <c r="AB352" s="1">
        <v>0</v>
      </c>
      <c r="AC352" s="1"/>
    </row>
    <row r="353" spans="1:29">
      <c r="A353">
        <v>3</v>
      </c>
      <c r="B353">
        <v>2</v>
      </c>
      <c r="C353" s="3">
        <v>35</v>
      </c>
      <c r="D353" s="3">
        <v>721</v>
      </c>
      <c r="E353" s="3">
        <v>0</v>
      </c>
      <c r="F353" s="3">
        <v>0</v>
      </c>
      <c r="G353" s="3">
        <v>0</v>
      </c>
      <c r="I353">
        <v>2</v>
      </c>
      <c r="J353" s="4">
        <v>66</v>
      </c>
      <c r="K353" s="4">
        <v>690</v>
      </c>
      <c r="L353" s="4">
        <v>0</v>
      </c>
      <c r="M353" s="4">
        <v>0</v>
      </c>
      <c r="N353" s="4">
        <v>0</v>
      </c>
      <c r="P353">
        <v>2</v>
      </c>
      <c r="Q353" s="5">
        <v>126</v>
      </c>
      <c r="R353" s="5">
        <v>630</v>
      </c>
      <c r="S353" s="5">
        <v>0</v>
      </c>
      <c r="T353" s="5">
        <v>0</v>
      </c>
      <c r="U353" s="5">
        <v>0</v>
      </c>
      <c r="W353">
        <v>2</v>
      </c>
      <c r="X353" s="1">
        <v>24</v>
      </c>
      <c r="Y353" s="1">
        <v>732</v>
      </c>
      <c r="Z353" s="1">
        <v>0</v>
      </c>
      <c r="AA353" s="1">
        <v>0</v>
      </c>
      <c r="AB353" s="1">
        <v>0</v>
      </c>
      <c r="AC353" s="1"/>
    </row>
    <row r="354" spans="1:29">
      <c r="A354">
        <v>3</v>
      </c>
      <c r="B354">
        <v>3</v>
      </c>
      <c r="C354" s="3">
        <v>0</v>
      </c>
      <c r="D354" s="3">
        <v>50</v>
      </c>
      <c r="E354" s="3">
        <v>47</v>
      </c>
      <c r="F354" s="3">
        <v>0</v>
      </c>
      <c r="G354" s="3">
        <v>33</v>
      </c>
      <c r="I354">
        <v>3</v>
      </c>
      <c r="J354" s="4">
        <v>2</v>
      </c>
      <c r="K354" s="4">
        <v>33</v>
      </c>
      <c r="L354" s="4">
        <v>73</v>
      </c>
      <c r="M354" s="4">
        <v>9</v>
      </c>
      <c r="N354" s="4">
        <v>13</v>
      </c>
      <c r="P354">
        <v>3</v>
      </c>
      <c r="Q354" s="5">
        <v>2</v>
      </c>
      <c r="R354" s="5">
        <v>39</v>
      </c>
      <c r="S354" s="5">
        <v>72</v>
      </c>
      <c r="T354" s="5">
        <v>3</v>
      </c>
      <c r="U354" s="5">
        <v>14</v>
      </c>
      <c r="W354">
        <v>3</v>
      </c>
      <c r="X354" s="1">
        <v>0</v>
      </c>
      <c r="Y354" s="1">
        <v>31</v>
      </c>
      <c r="Z354" s="1">
        <v>71</v>
      </c>
      <c r="AA354" s="1">
        <v>25</v>
      </c>
      <c r="AB354" s="1">
        <v>3</v>
      </c>
      <c r="AC354" s="1"/>
    </row>
    <row r="355" spans="1:29">
      <c r="A355">
        <v>3</v>
      </c>
      <c r="B355">
        <v>4</v>
      </c>
      <c r="C355" s="3">
        <v>0</v>
      </c>
      <c r="D355" s="3">
        <v>0</v>
      </c>
      <c r="E355" s="3">
        <v>0</v>
      </c>
      <c r="F355" s="3">
        <v>3</v>
      </c>
      <c r="G355" s="3">
        <v>102</v>
      </c>
      <c r="I355">
        <v>4</v>
      </c>
      <c r="J355" s="4">
        <v>0</v>
      </c>
      <c r="K355" s="4">
        <v>0</v>
      </c>
      <c r="L355" s="4">
        <v>0</v>
      </c>
      <c r="M355" s="4">
        <v>72</v>
      </c>
      <c r="N355" s="4">
        <v>33</v>
      </c>
      <c r="P355">
        <v>4</v>
      </c>
      <c r="Q355" s="5">
        <v>0</v>
      </c>
      <c r="R355" s="5">
        <v>0</v>
      </c>
      <c r="S355" s="5">
        <v>0</v>
      </c>
      <c r="T355" s="5">
        <v>72</v>
      </c>
      <c r="U355" s="5">
        <v>33</v>
      </c>
      <c r="W355">
        <v>4</v>
      </c>
      <c r="X355" s="1">
        <v>0</v>
      </c>
      <c r="Y355" s="1">
        <v>0</v>
      </c>
      <c r="Z355" s="1">
        <v>0</v>
      </c>
      <c r="AA355" s="1">
        <v>103</v>
      </c>
      <c r="AB355" s="1">
        <v>2</v>
      </c>
      <c r="AC355" s="1"/>
    </row>
    <row r="356" spans="1:29">
      <c r="A356">
        <v>3</v>
      </c>
      <c r="B356">
        <v>5</v>
      </c>
      <c r="C356" s="3">
        <v>0</v>
      </c>
      <c r="D356" s="3">
        <v>0</v>
      </c>
      <c r="E356" s="3">
        <v>0</v>
      </c>
      <c r="F356" s="3">
        <v>2</v>
      </c>
      <c r="G356" s="3">
        <v>769</v>
      </c>
      <c r="I356">
        <v>5</v>
      </c>
      <c r="J356" s="4">
        <v>0</v>
      </c>
      <c r="K356" s="4">
        <v>0</v>
      </c>
      <c r="L356" s="4">
        <v>0</v>
      </c>
      <c r="M356" s="4">
        <v>40</v>
      </c>
      <c r="N356" s="4">
        <v>731</v>
      </c>
      <c r="P356">
        <v>5</v>
      </c>
      <c r="Q356" s="5">
        <v>0</v>
      </c>
      <c r="R356" s="5">
        <v>0</v>
      </c>
      <c r="S356" s="5">
        <v>0</v>
      </c>
      <c r="T356" s="5">
        <v>67</v>
      </c>
      <c r="U356" s="5">
        <v>704</v>
      </c>
      <c r="W356">
        <v>5</v>
      </c>
      <c r="X356" s="1">
        <v>0</v>
      </c>
      <c r="Y356" s="1">
        <v>0</v>
      </c>
      <c r="Z356" s="1">
        <v>0</v>
      </c>
      <c r="AA356" s="1">
        <v>89</v>
      </c>
      <c r="AB356" s="1">
        <v>682</v>
      </c>
      <c r="AC356" s="1"/>
    </row>
    <row r="357" spans="1:29">
      <c r="A357">
        <v>3</v>
      </c>
      <c r="B357">
        <v>1</v>
      </c>
      <c r="C357" s="3">
        <v>680</v>
      </c>
      <c r="D357" s="3">
        <v>58</v>
      </c>
      <c r="E357" s="3">
        <v>0</v>
      </c>
      <c r="F357" s="3">
        <v>0</v>
      </c>
      <c r="G357" s="3">
        <v>0</v>
      </c>
      <c r="I357">
        <v>1</v>
      </c>
      <c r="J357" s="4">
        <v>673</v>
      </c>
      <c r="K357" s="4">
        <v>64</v>
      </c>
      <c r="L357" s="4">
        <v>1</v>
      </c>
      <c r="M357" s="4">
        <v>0</v>
      </c>
      <c r="N357" s="4">
        <v>0</v>
      </c>
      <c r="P357">
        <v>1</v>
      </c>
      <c r="Q357" s="5">
        <v>675</v>
      </c>
      <c r="R357" s="5">
        <v>61</v>
      </c>
      <c r="S357" s="5">
        <v>2</v>
      </c>
      <c r="T357" s="5">
        <v>0</v>
      </c>
      <c r="U357" s="5">
        <v>0</v>
      </c>
      <c r="W357">
        <v>1</v>
      </c>
      <c r="X357" s="1">
        <v>676</v>
      </c>
      <c r="Y357" s="1">
        <v>59</v>
      </c>
      <c r="Z357" s="1">
        <v>3</v>
      </c>
      <c r="AA357" s="1">
        <v>0</v>
      </c>
      <c r="AB357" s="1">
        <v>0</v>
      </c>
      <c r="AC357" s="1"/>
    </row>
    <row r="358" spans="1:29">
      <c r="A358">
        <v>3</v>
      </c>
      <c r="B358">
        <v>2</v>
      </c>
      <c r="C358" s="3">
        <v>10</v>
      </c>
      <c r="D358" s="3">
        <v>746</v>
      </c>
      <c r="E358" s="3">
        <v>0</v>
      </c>
      <c r="F358" s="3">
        <v>0</v>
      </c>
      <c r="G358" s="3">
        <v>0</v>
      </c>
      <c r="I358">
        <v>2</v>
      </c>
      <c r="J358" s="4">
        <v>8</v>
      </c>
      <c r="K358" s="4">
        <v>748</v>
      </c>
      <c r="L358" s="4">
        <v>0</v>
      </c>
      <c r="M358" s="4">
        <v>0</v>
      </c>
      <c r="N358" s="4">
        <v>0</v>
      </c>
      <c r="P358">
        <v>2</v>
      </c>
      <c r="Q358" s="5">
        <v>9</v>
      </c>
      <c r="R358" s="5">
        <v>747</v>
      </c>
      <c r="S358" s="5">
        <v>0</v>
      </c>
      <c r="T358" s="5">
        <v>0</v>
      </c>
      <c r="U358" s="5">
        <v>0</v>
      </c>
      <c r="W358">
        <v>2</v>
      </c>
      <c r="X358" s="1">
        <v>33</v>
      </c>
      <c r="Y358" s="1">
        <v>723</v>
      </c>
      <c r="Z358" s="1">
        <v>0</v>
      </c>
      <c r="AA358" s="1">
        <v>0</v>
      </c>
      <c r="AB358" s="1">
        <v>0</v>
      </c>
      <c r="AC358" s="1"/>
    </row>
    <row r="359" spans="1:29">
      <c r="A359">
        <v>3</v>
      </c>
      <c r="B359">
        <v>3</v>
      </c>
      <c r="C359" s="3">
        <v>0</v>
      </c>
      <c r="D359" s="3">
        <v>58</v>
      </c>
      <c r="E359" s="3">
        <v>32</v>
      </c>
      <c r="F359" s="3">
        <v>0</v>
      </c>
      <c r="G359" s="3">
        <v>40</v>
      </c>
      <c r="I359">
        <v>3</v>
      </c>
      <c r="J359" s="4">
        <v>0</v>
      </c>
      <c r="K359" s="4">
        <v>41</v>
      </c>
      <c r="L359" s="4">
        <v>56</v>
      </c>
      <c r="M359" s="4">
        <v>10</v>
      </c>
      <c r="N359" s="4">
        <v>23</v>
      </c>
      <c r="P359">
        <v>3</v>
      </c>
      <c r="Q359" s="5">
        <v>3</v>
      </c>
      <c r="R359" s="5">
        <v>38</v>
      </c>
      <c r="S359" s="5">
        <v>43</v>
      </c>
      <c r="T359" s="5">
        <v>21</v>
      </c>
      <c r="U359" s="5">
        <v>25</v>
      </c>
      <c r="W359">
        <v>3</v>
      </c>
      <c r="X359" s="1">
        <v>0</v>
      </c>
      <c r="Y359" s="1">
        <v>33</v>
      </c>
      <c r="Z359" s="1">
        <v>73</v>
      </c>
      <c r="AA359" s="1">
        <v>21</v>
      </c>
      <c r="AB359" s="1">
        <v>3</v>
      </c>
      <c r="AC359" s="1"/>
    </row>
    <row r="360" spans="1:29">
      <c r="A360">
        <v>3</v>
      </c>
      <c r="B360">
        <v>4</v>
      </c>
      <c r="C360" s="3">
        <v>0</v>
      </c>
      <c r="D360" s="3">
        <v>0</v>
      </c>
      <c r="E360" s="3">
        <v>0</v>
      </c>
      <c r="F360" s="3">
        <v>1</v>
      </c>
      <c r="G360" s="3">
        <v>104</v>
      </c>
      <c r="I360">
        <v>4</v>
      </c>
      <c r="J360" s="4">
        <v>0</v>
      </c>
      <c r="K360" s="4">
        <v>0</v>
      </c>
      <c r="L360" s="4">
        <v>0</v>
      </c>
      <c r="M360" s="4">
        <v>59</v>
      </c>
      <c r="N360" s="4">
        <v>46</v>
      </c>
      <c r="P360">
        <v>4</v>
      </c>
      <c r="Q360" s="5">
        <v>0</v>
      </c>
      <c r="R360" s="5">
        <v>0</v>
      </c>
      <c r="S360" s="5">
        <v>0</v>
      </c>
      <c r="T360" s="5">
        <v>79</v>
      </c>
      <c r="U360" s="5">
        <v>26</v>
      </c>
      <c r="W360">
        <v>4</v>
      </c>
      <c r="X360" s="1">
        <v>0</v>
      </c>
      <c r="Y360" s="1">
        <v>0</v>
      </c>
      <c r="Z360" s="1">
        <v>0</v>
      </c>
      <c r="AA360" s="1">
        <v>104</v>
      </c>
      <c r="AB360" s="1">
        <v>1</v>
      </c>
      <c r="AC360" s="1"/>
    </row>
    <row r="361" spans="1:29">
      <c r="A361">
        <v>3</v>
      </c>
      <c r="B361">
        <v>5</v>
      </c>
      <c r="C361" s="3">
        <v>0</v>
      </c>
      <c r="D361" s="3">
        <v>0</v>
      </c>
      <c r="E361" s="3">
        <v>0</v>
      </c>
      <c r="F361" s="3">
        <v>0</v>
      </c>
      <c r="G361" s="3">
        <v>771</v>
      </c>
      <c r="I361">
        <v>5</v>
      </c>
      <c r="J361" s="4">
        <v>0</v>
      </c>
      <c r="K361" s="4">
        <v>0</v>
      </c>
      <c r="L361" s="4">
        <v>0</v>
      </c>
      <c r="M361" s="4">
        <v>26</v>
      </c>
      <c r="N361" s="4">
        <v>745</v>
      </c>
      <c r="P361">
        <v>5</v>
      </c>
      <c r="Q361" s="5">
        <v>0</v>
      </c>
      <c r="R361" s="5">
        <v>0</v>
      </c>
      <c r="S361" s="5">
        <v>0</v>
      </c>
      <c r="T361" s="5">
        <v>45</v>
      </c>
      <c r="U361" s="5">
        <v>726</v>
      </c>
      <c r="W361">
        <v>5</v>
      </c>
      <c r="X361" s="1">
        <v>0</v>
      </c>
      <c r="Y361" s="1">
        <v>0</v>
      </c>
      <c r="Z361" s="1">
        <v>0</v>
      </c>
      <c r="AA361" s="1">
        <v>87</v>
      </c>
      <c r="AB361" s="1">
        <v>684</v>
      </c>
      <c r="AC361" s="1"/>
    </row>
    <row r="362" spans="1:29">
      <c r="A362">
        <v>3</v>
      </c>
      <c r="B362">
        <v>1</v>
      </c>
      <c r="C362" s="3">
        <v>671</v>
      </c>
      <c r="D362" s="3">
        <v>67</v>
      </c>
      <c r="E362" s="3">
        <v>0</v>
      </c>
      <c r="F362" s="3">
        <v>0</v>
      </c>
      <c r="G362" s="3">
        <v>0</v>
      </c>
      <c r="I362">
        <v>1</v>
      </c>
      <c r="J362" s="4">
        <v>669</v>
      </c>
      <c r="K362" s="4">
        <v>67</v>
      </c>
      <c r="L362" s="4">
        <v>2</v>
      </c>
      <c r="M362" s="4">
        <v>0</v>
      </c>
      <c r="N362" s="4">
        <v>0</v>
      </c>
      <c r="P362">
        <v>1</v>
      </c>
      <c r="Q362" s="5">
        <v>674</v>
      </c>
      <c r="R362" s="5">
        <v>62</v>
      </c>
      <c r="S362" s="5">
        <v>2</v>
      </c>
      <c r="T362" s="5">
        <v>0</v>
      </c>
      <c r="U362" s="5">
        <v>0</v>
      </c>
      <c r="W362">
        <v>1</v>
      </c>
      <c r="X362" s="1">
        <v>675</v>
      </c>
      <c r="Y362" s="1">
        <v>61</v>
      </c>
      <c r="Z362" s="1">
        <v>2</v>
      </c>
      <c r="AA362" s="1">
        <v>0</v>
      </c>
      <c r="AB362" s="1">
        <v>0</v>
      </c>
      <c r="AC362" s="1"/>
    </row>
    <row r="363" spans="1:29">
      <c r="A363">
        <v>3</v>
      </c>
      <c r="B363">
        <v>2</v>
      </c>
      <c r="C363" s="3">
        <v>37</v>
      </c>
      <c r="D363" s="3">
        <v>719</v>
      </c>
      <c r="E363" s="3">
        <v>0</v>
      </c>
      <c r="F363" s="3">
        <v>0</v>
      </c>
      <c r="G363" s="3">
        <v>0</v>
      </c>
      <c r="I363">
        <v>2</v>
      </c>
      <c r="J363" s="4">
        <v>37</v>
      </c>
      <c r="K363" s="4">
        <v>719</v>
      </c>
      <c r="L363" s="4">
        <v>0</v>
      </c>
      <c r="M363" s="4">
        <v>0</v>
      </c>
      <c r="N363" s="4">
        <v>0</v>
      </c>
      <c r="P363">
        <v>2</v>
      </c>
      <c r="Q363" s="5">
        <v>43</v>
      </c>
      <c r="R363" s="5">
        <v>713</v>
      </c>
      <c r="S363" s="5">
        <v>0</v>
      </c>
      <c r="T363" s="5">
        <v>0</v>
      </c>
      <c r="U363" s="5">
        <v>0</v>
      </c>
      <c r="W363">
        <v>2</v>
      </c>
      <c r="X363" s="1">
        <v>33</v>
      </c>
      <c r="Y363" s="1">
        <v>723</v>
      </c>
      <c r="Z363" s="1">
        <v>0</v>
      </c>
      <c r="AA363" s="1">
        <v>0</v>
      </c>
      <c r="AB363" s="1">
        <v>0</v>
      </c>
      <c r="AC363" s="1"/>
    </row>
    <row r="364" spans="1:29">
      <c r="A364">
        <v>3</v>
      </c>
      <c r="B364">
        <v>3</v>
      </c>
      <c r="C364" s="3">
        <v>0</v>
      </c>
      <c r="D364" s="3">
        <v>57</v>
      </c>
      <c r="E364" s="3">
        <v>43</v>
      </c>
      <c r="F364" s="3">
        <v>1</v>
      </c>
      <c r="G364" s="3">
        <v>29</v>
      </c>
      <c r="I364">
        <v>3</v>
      </c>
      <c r="J364" s="4">
        <v>0</v>
      </c>
      <c r="K364" s="4">
        <v>38</v>
      </c>
      <c r="L364" s="4">
        <v>66</v>
      </c>
      <c r="M364" s="4">
        <v>12</v>
      </c>
      <c r="N364" s="4">
        <v>14</v>
      </c>
      <c r="P364">
        <v>3</v>
      </c>
      <c r="Q364" s="5">
        <v>0</v>
      </c>
      <c r="R364" s="5">
        <v>36</v>
      </c>
      <c r="S364" s="5">
        <v>51</v>
      </c>
      <c r="T364" s="5">
        <v>36</v>
      </c>
      <c r="U364" s="5">
        <v>7</v>
      </c>
      <c r="W364">
        <v>3</v>
      </c>
      <c r="X364" s="1">
        <v>0</v>
      </c>
      <c r="Y364" s="1">
        <v>32</v>
      </c>
      <c r="Z364" s="1">
        <v>78</v>
      </c>
      <c r="AA364" s="1">
        <v>20</v>
      </c>
      <c r="AB364" s="1">
        <v>0</v>
      </c>
      <c r="AC364" s="1"/>
    </row>
    <row r="365" spans="1:29">
      <c r="A365">
        <v>3</v>
      </c>
      <c r="B365">
        <v>4</v>
      </c>
      <c r="C365" s="3">
        <v>0</v>
      </c>
      <c r="D365" s="3">
        <v>0</v>
      </c>
      <c r="E365" s="3">
        <v>0</v>
      </c>
      <c r="F365" s="3">
        <v>0</v>
      </c>
      <c r="G365" s="3">
        <v>105</v>
      </c>
      <c r="I365">
        <v>4</v>
      </c>
      <c r="J365" s="4">
        <v>0</v>
      </c>
      <c r="K365" s="4">
        <v>0</v>
      </c>
      <c r="L365" s="4">
        <v>0</v>
      </c>
      <c r="M365" s="4">
        <v>40</v>
      </c>
      <c r="N365" s="4">
        <v>65</v>
      </c>
      <c r="P365">
        <v>4</v>
      </c>
      <c r="Q365" s="5">
        <v>0</v>
      </c>
      <c r="R365" s="5">
        <v>0</v>
      </c>
      <c r="S365" s="5">
        <v>0</v>
      </c>
      <c r="T365" s="5">
        <v>74</v>
      </c>
      <c r="U365" s="5">
        <v>31</v>
      </c>
      <c r="W365">
        <v>4</v>
      </c>
      <c r="X365" s="1">
        <v>0</v>
      </c>
      <c r="Y365" s="1">
        <v>0</v>
      </c>
      <c r="Z365" s="1">
        <v>1</v>
      </c>
      <c r="AA365" s="1">
        <v>104</v>
      </c>
      <c r="AB365" s="1">
        <v>0</v>
      </c>
      <c r="AC365" s="1"/>
    </row>
    <row r="366" spans="1:29">
      <c r="A366">
        <v>3</v>
      </c>
      <c r="B366">
        <v>5</v>
      </c>
      <c r="C366" s="3">
        <v>0</v>
      </c>
      <c r="D366" s="3">
        <v>0</v>
      </c>
      <c r="E366" s="3">
        <v>0</v>
      </c>
      <c r="F366" s="3">
        <v>0</v>
      </c>
      <c r="G366" s="3">
        <v>771</v>
      </c>
      <c r="I366">
        <v>5</v>
      </c>
      <c r="J366" s="4">
        <v>0</v>
      </c>
      <c r="K366" s="4">
        <v>0</v>
      </c>
      <c r="L366" s="4">
        <v>0</v>
      </c>
      <c r="M366" s="4">
        <v>14</v>
      </c>
      <c r="N366" s="4">
        <v>757</v>
      </c>
      <c r="P366">
        <v>5</v>
      </c>
      <c r="Q366" s="5">
        <v>0</v>
      </c>
      <c r="R366" s="5">
        <v>0</v>
      </c>
      <c r="S366" s="5">
        <v>0</v>
      </c>
      <c r="T366" s="5">
        <v>31</v>
      </c>
      <c r="U366" s="5">
        <v>740</v>
      </c>
      <c r="W366">
        <v>5</v>
      </c>
      <c r="X366" s="1">
        <v>0</v>
      </c>
      <c r="Y366" s="1">
        <v>0</v>
      </c>
      <c r="Z366" s="1">
        <v>0</v>
      </c>
      <c r="AA366" s="1">
        <v>93</v>
      </c>
      <c r="AB366" s="1">
        <v>678</v>
      </c>
      <c r="AC366" s="1"/>
    </row>
    <row r="367" spans="1:29">
      <c r="A367">
        <v>3</v>
      </c>
      <c r="B367">
        <v>1</v>
      </c>
      <c r="C367" s="3">
        <v>673</v>
      </c>
      <c r="D367" s="3">
        <v>65</v>
      </c>
      <c r="E367" s="3">
        <v>0</v>
      </c>
      <c r="F367" s="3">
        <v>0</v>
      </c>
      <c r="G367" s="3">
        <v>0</v>
      </c>
      <c r="I367">
        <v>1</v>
      </c>
      <c r="J367" s="4">
        <v>677</v>
      </c>
      <c r="K367" s="4">
        <v>61</v>
      </c>
      <c r="L367" s="4">
        <v>0</v>
      </c>
      <c r="M367" s="4">
        <v>0</v>
      </c>
      <c r="N367" s="4">
        <v>0</v>
      </c>
      <c r="P367">
        <v>1</v>
      </c>
      <c r="Q367" s="5">
        <v>664</v>
      </c>
      <c r="R367" s="5">
        <v>74</v>
      </c>
      <c r="S367" s="5">
        <v>0</v>
      </c>
      <c r="T367" s="5">
        <v>0</v>
      </c>
      <c r="U367" s="5">
        <v>0</v>
      </c>
      <c r="W367">
        <v>1</v>
      </c>
      <c r="X367" s="1">
        <v>670</v>
      </c>
      <c r="Y367" s="1">
        <v>68</v>
      </c>
      <c r="Z367" s="1">
        <v>0</v>
      </c>
      <c r="AA367" s="1">
        <v>0</v>
      </c>
      <c r="AB367" s="1">
        <v>0</v>
      </c>
      <c r="AC367" s="1"/>
    </row>
    <row r="368" spans="1:29">
      <c r="A368">
        <v>3</v>
      </c>
      <c r="B368">
        <v>2</v>
      </c>
      <c r="C368" s="3">
        <v>76</v>
      </c>
      <c r="D368" s="3">
        <v>680</v>
      </c>
      <c r="E368" s="3">
        <v>0</v>
      </c>
      <c r="F368" s="3">
        <v>0</v>
      </c>
      <c r="G368" s="3">
        <v>0</v>
      </c>
      <c r="I368">
        <v>2</v>
      </c>
      <c r="J368" s="4">
        <v>91</v>
      </c>
      <c r="K368" s="4">
        <v>665</v>
      </c>
      <c r="L368" s="4">
        <v>0</v>
      </c>
      <c r="M368" s="4">
        <v>0</v>
      </c>
      <c r="N368" s="4">
        <v>0</v>
      </c>
      <c r="P368">
        <v>2</v>
      </c>
      <c r="Q368" s="5">
        <v>183</v>
      </c>
      <c r="R368" s="5">
        <v>573</v>
      </c>
      <c r="S368" s="5">
        <v>0</v>
      </c>
      <c r="T368" s="5">
        <v>0</v>
      </c>
      <c r="U368" s="5">
        <v>0</v>
      </c>
      <c r="W368">
        <v>2</v>
      </c>
      <c r="X368" s="1">
        <v>52</v>
      </c>
      <c r="Y368" s="1">
        <v>704</v>
      </c>
      <c r="Z368" s="1">
        <v>0</v>
      </c>
      <c r="AA368" s="1">
        <v>0</v>
      </c>
      <c r="AB368" s="1">
        <v>0</v>
      </c>
      <c r="AC368" s="1"/>
    </row>
    <row r="369" spans="1:29">
      <c r="A369">
        <v>3</v>
      </c>
      <c r="B369">
        <v>3</v>
      </c>
      <c r="C369" s="3">
        <v>5</v>
      </c>
      <c r="D369" s="3">
        <v>58</v>
      </c>
      <c r="E369" s="3">
        <v>27</v>
      </c>
      <c r="F369" s="3">
        <v>0</v>
      </c>
      <c r="G369" s="3">
        <v>40</v>
      </c>
      <c r="I369">
        <v>3</v>
      </c>
      <c r="J369" s="4">
        <v>12</v>
      </c>
      <c r="K369" s="4">
        <v>49</v>
      </c>
      <c r="L369" s="4">
        <v>36</v>
      </c>
      <c r="M369" s="4">
        <v>0</v>
      </c>
      <c r="N369" s="4">
        <v>33</v>
      </c>
      <c r="P369">
        <v>3</v>
      </c>
      <c r="Q369" s="5">
        <v>29</v>
      </c>
      <c r="R369" s="5">
        <v>34</v>
      </c>
      <c r="S369" s="5">
        <v>28</v>
      </c>
      <c r="T369" s="5">
        <v>0</v>
      </c>
      <c r="U369" s="5">
        <v>39</v>
      </c>
      <c r="W369">
        <v>3</v>
      </c>
      <c r="X369" s="1">
        <v>0</v>
      </c>
      <c r="Y369" s="1">
        <v>38</v>
      </c>
      <c r="Z369" s="1">
        <v>79</v>
      </c>
      <c r="AA369" s="1">
        <v>8</v>
      </c>
      <c r="AB369" s="1">
        <v>5</v>
      </c>
      <c r="AC369" s="1"/>
    </row>
    <row r="370" spans="1:29">
      <c r="A370">
        <v>3</v>
      </c>
      <c r="B370">
        <v>4</v>
      </c>
      <c r="C370" s="3">
        <v>0</v>
      </c>
      <c r="D370" s="3">
        <v>0</v>
      </c>
      <c r="E370" s="3">
        <v>0</v>
      </c>
      <c r="F370" s="3">
        <v>0</v>
      </c>
      <c r="G370" s="3">
        <v>105</v>
      </c>
      <c r="I370">
        <v>4</v>
      </c>
      <c r="J370" s="4">
        <v>0</v>
      </c>
      <c r="K370" s="4">
        <v>0</v>
      </c>
      <c r="L370" s="4">
        <v>0</v>
      </c>
      <c r="M370" s="4">
        <v>0</v>
      </c>
      <c r="N370" s="4">
        <v>105</v>
      </c>
      <c r="P370">
        <v>4</v>
      </c>
      <c r="Q370" s="5">
        <v>0</v>
      </c>
      <c r="R370" s="5">
        <v>0</v>
      </c>
      <c r="S370" s="5">
        <v>0</v>
      </c>
      <c r="T370" s="5">
        <v>0</v>
      </c>
      <c r="U370" s="5">
        <v>105</v>
      </c>
      <c r="W370">
        <v>4</v>
      </c>
      <c r="X370" s="1">
        <v>0</v>
      </c>
      <c r="Y370" s="1">
        <v>0</v>
      </c>
      <c r="Z370" s="1">
        <v>0</v>
      </c>
      <c r="AA370" s="1">
        <v>71</v>
      </c>
      <c r="AB370" s="1">
        <v>34</v>
      </c>
      <c r="AC370" s="1"/>
    </row>
    <row r="371" spans="1:29">
      <c r="A371">
        <v>3</v>
      </c>
      <c r="B371">
        <v>5</v>
      </c>
      <c r="C371" s="3">
        <v>0</v>
      </c>
      <c r="D371" s="3">
        <v>0</v>
      </c>
      <c r="E371" s="3">
        <v>0</v>
      </c>
      <c r="F371" s="3">
        <v>0</v>
      </c>
      <c r="G371" s="3">
        <v>771</v>
      </c>
      <c r="I371">
        <v>5</v>
      </c>
      <c r="J371" s="4">
        <v>0</v>
      </c>
      <c r="K371" s="4">
        <v>0</v>
      </c>
      <c r="L371" s="4">
        <v>0</v>
      </c>
      <c r="M371" s="4">
        <v>0</v>
      </c>
      <c r="N371" s="4">
        <v>771</v>
      </c>
      <c r="P371">
        <v>5</v>
      </c>
      <c r="Q371" s="5">
        <v>0</v>
      </c>
      <c r="R371" s="5">
        <v>0</v>
      </c>
      <c r="S371" s="5">
        <v>0</v>
      </c>
      <c r="T371" s="5">
        <v>0</v>
      </c>
      <c r="U371" s="5">
        <v>771</v>
      </c>
      <c r="W371">
        <v>5</v>
      </c>
      <c r="X371" s="1">
        <v>0</v>
      </c>
      <c r="Y371" s="1">
        <v>0</v>
      </c>
      <c r="Z371" s="1">
        <v>0</v>
      </c>
      <c r="AA371" s="1">
        <v>19</v>
      </c>
      <c r="AB371" s="1">
        <v>752</v>
      </c>
      <c r="AC371" s="1"/>
    </row>
    <row r="372" spans="1:29">
      <c r="A372">
        <v>3</v>
      </c>
      <c r="B372">
        <v>1</v>
      </c>
      <c r="C372" s="3">
        <v>680</v>
      </c>
      <c r="D372" s="3">
        <v>58</v>
      </c>
      <c r="E372" s="3">
        <v>0</v>
      </c>
      <c r="F372" s="3">
        <v>0</v>
      </c>
      <c r="G372" s="3">
        <v>0</v>
      </c>
      <c r="I372">
        <v>1</v>
      </c>
      <c r="J372" s="4">
        <v>673</v>
      </c>
      <c r="K372" s="4">
        <v>65</v>
      </c>
      <c r="L372" s="4">
        <v>0</v>
      </c>
      <c r="M372" s="4">
        <v>0</v>
      </c>
      <c r="N372" s="4">
        <v>0</v>
      </c>
      <c r="P372">
        <v>1</v>
      </c>
      <c r="Q372" s="5">
        <v>671</v>
      </c>
      <c r="R372" s="5">
        <v>67</v>
      </c>
      <c r="S372" s="5">
        <v>0</v>
      </c>
      <c r="T372" s="5">
        <v>0</v>
      </c>
      <c r="U372" s="5">
        <v>0</v>
      </c>
      <c r="W372">
        <v>1</v>
      </c>
      <c r="X372" s="1">
        <v>676</v>
      </c>
      <c r="Y372" s="1">
        <v>60</v>
      </c>
      <c r="Z372" s="1">
        <v>2</v>
      </c>
      <c r="AA372" s="1">
        <v>0</v>
      </c>
      <c r="AB372" s="1">
        <v>0</v>
      </c>
      <c r="AC372" s="1"/>
    </row>
    <row r="373" spans="1:29">
      <c r="A373">
        <v>3</v>
      </c>
      <c r="B373">
        <v>2</v>
      </c>
      <c r="C373" s="3">
        <v>63</v>
      </c>
      <c r="D373" s="3">
        <v>693</v>
      </c>
      <c r="E373" s="3">
        <v>0</v>
      </c>
      <c r="F373" s="3">
        <v>0</v>
      </c>
      <c r="G373" s="3">
        <v>0</v>
      </c>
      <c r="I373">
        <v>2</v>
      </c>
      <c r="J373" s="4">
        <v>83</v>
      </c>
      <c r="K373" s="4">
        <v>673</v>
      </c>
      <c r="L373" s="4">
        <v>0</v>
      </c>
      <c r="M373" s="4">
        <v>0</v>
      </c>
      <c r="N373" s="4">
        <v>0</v>
      </c>
      <c r="P373">
        <v>2</v>
      </c>
      <c r="Q373" s="5">
        <v>88</v>
      </c>
      <c r="R373" s="5">
        <v>668</v>
      </c>
      <c r="S373" s="5">
        <v>0</v>
      </c>
      <c r="T373" s="5">
        <v>0</v>
      </c>
      <c r="U373" s="5">
        <v>0</v>
      </c>
      <c r="W373">
        <v>2</v>
      </c>
      <c r="X373" s="1">
        <v>63</v>
      </c>
      <c r="Y373" s="1">
        <v>693</v>
      </c>
      <c r="Z373" s="1">
        <v>0</v>
      </c>
      <c r="AA373" s="1">
        <v>0</v>
      </c>
      <c r="AB373" s="1">
        <v>0</v>
      </c>
      <c r="AC373" s="1"/>
    </row>
    <row r="374" spans="1:29">
      <c r="A374">
        <v>3</v>
      </c>
      <c r="B374">
        <v>3</v>
      </c>
      <c r="C374" s="3">
        <v>2</v>
      </c>
      <c r="D374" s="3">
        <v>57</v>
      </c>
      <c r="E374" s="3">
        <v>33</v>
      </c>
      <c r="F374" s="3">
        <v>0</v>
      </c>
      <c r="G374" s="3">
        <v>38</v>
      </c>
      <c r="I374">
        <v>3</v>
      </c>
      <c r="J374" s="4">
        <v>4</v>
      </c>
      <c r="K374" s="4">
        <v>39</v>
      </c>
      <c r="L374" s="4">
        <v>67</v>
      </c>
      <c r="M374" s="4">
        <v>5</v>
      </c>
      <c r="N374" s="4">
        <v>15</v>
      </c>
      <c r="P374">
        <v>3</v>
      </c>
      <c r="Q374" s="5">
        <v>4</v>
      </c>
      <c r="R374" s="5">
        <v>40</v>
      </c>
      <c r="S374" s="5">
        <v>48</v>
      </c>
      <c r="T374" s="5">
        <v>25</v>
      </c>
      <c r="U374" s="5">
        <v>13</v>
      </c>
      <c r="W374">
        <v>3</v>
      </c>
      <c r="X374" s="1">
        <v>0</v>
      </c>
      <c r="Y374" s="1">
        <v>33</v>
      </c>
      <c r="Z374" s="1">
        <v>85</v>
      </c>
      <c r="AA374" s="1">
        <v>10</v>
      </c>
      <c r="AB374" s="1">
        <v>2</v>
      </c>
      <c r="AC374" s="1"/>
    </row>
    <row r="375" spans="1:29">
      <c r="A375">
        <v>3</v>
      </c>
      <c r="B375">
        <v>4</v>
      </c>
      <c r="C375" s="3">
        <v>0</v>
      </c>
      <c r="D375" s="3">
        <v>0</v>
      </c>
      <c r="E375" s="3">
        <v>0</v>
      </c>
      <c r="F375" s="3">
        <v>0</v>
      </c>
      <c r="G375" s="3">
        <v>105</v>
      </c>
      <c r="I375">
        <v>4</v>
      </c>
      <c r="J375" s="4">
        <v>0</v>
      </c>
      <c r="K375" s="4">
        <v>0</v>
      </c>
      <c r="L375" s="4">
        <v>0</v>
      </c>
      <c r="M375" s="4">
        <v>47</v>
      </c>
      <c r="N375" s="4">
        <v>58</v>
      </c>
      <c r="P375">
        <v>4</v>
      </c>
      <c r="Q375" s="5">
        <v>0</v>
      </c>
      <c r="R375" s="5">
        <v>0</v>
      </c>
      <c r="S375" s="5">
        <v>0</v>
      </c>
      <c r="T375" s="5">
        <v>79</v>
      </c>
      <c r="U375" s="5">
        <v>26</v>
      </c>
      <c r="W375">
        <v>4</v>
      </c>
      <c r="X375" s="1">
        <v>0</v>
      </c>
      <c r="Y375" s="1">
        <v>0</v>
      </c>
      <c r="Z375" s="1">
        <v>0</v>
      </c>
      <c r="AA375" s="1">
        <v>99</v>
      </c>
      <c r="AB375" s="1">
        <v>6</v>
      </c>
      <c r="AC375" s="1"/>
    </row>
    <row r="376" spans="1:29">
      <c r="A376">
        <v>3</v>
      </c>
      <c r="B376">
        <v>5</v>
      </c>
      <c r="C376" s="3">
        <v>0</v>
      </c>
      <c r="D376" s="3">
        <v>0</v>
      </c>
      <c r="E376" s="3">
        <v>0</v>
      </c>
      <c r="F376" s="3">
        <v>0</v>
      </c>
      <c r="G376" s="3">
        <v>771</v>
      </c>
      <c r="I376">
        <v>5</v>
      </c>
      <c r="J376" s="4">
        <v>0</v>
      </c>
      <c r="K376" s="4">
        <v>0</v>
      </c>
      <c r="L376" s="4">
        <v>0</v>
      </c>
      <c r="M376" s="4">
        <v>14</v>
      </c>
      <c r="N376" s="4">
        <v>757</v>
      </c>
      <c r="P376">
        <v>5</v>
      </c>
      <c r="Q376" s="5">
        <v>0</v>
      </c>
      <c r="R376" s="5">
        <v>0</v>
      </c>
      <c r="S376" s="5">
        <v>0</v>
      </c>
      <c r="T376" s="5">
        <v>43</v>
      </c>
      <c r="U376" s="5">
        <v>728</v>
      </c>
      <c r="W376">
        <v>5</v>
      </c>
      <c r="X376" s="1">
        <v>0</v>
      </c>
      <c r="Y376" s="1">
        <v>0</v>
      </c>
      <c r="Z376" s="1">
        <v>0</v>
      </c>
      <c r="AA376" s="1">
        <v>79</v>
      </c>
      <c r="AB376" s="1">
        <v>692</v>
      </c>
      <c r="AC376" s="1"/>
    </row>
    <row r="377" spans="1:29">
      <c r="A377">
        <v>3</v>
      </c>
      <c r="B377">
        <v>1</v>
      </c>
      <c r="C377" s="3">
        <v>680</v>
      </c>
      <c r="D377" s="3">
        <v>58</v>
      </c>
      <c r="E377" s="3">
        <v>0</v>
      </c>
      <c r="F377" s="3">
        <v>0</v>
      </c>
      <c r="G377" s="3">
        <v>0</v>
      </c>
      <c r="I377">
        <v>1</v>
      </c>
      <c r="J377" s="4">
        <v>672</v>
      </c>
      <c r="K377" s="4">
        <v>66</v>
      </c>
      <c r="L377" s="4">
        <v>0</v>
      </c>
      <c r="M377" s="4">
        <v>0</v>
      </c>
      <c r="N377" s="4">
        <v>0</v>
      </c>
      <c r="P377">
        <v>1</v>
      </c>
      <c r="Q377" s="5">
        <v>669</v>
      </c>
      <c r="R377" s="5">
        <v>69</v>
      </c>
      <c r="S377" s="5">
        <v>0</v>
      </c>
      <c r="T377" s="5">
        <v>0</v>
      </c>
      <c r="U377" s="5">
        <v>0</v>
      </c>
      <c r="W377">
        <v>1</v>
      </c>
      <c r="X377" s="1">
        <v>675</v>
      </c>
      <c r="Y377" s="1">
        <v>63</v>
      </c>
      <c r="Z377" s="1">
        <v>0</v>
      </c>
      <c r="AA377" s="1">
        <v>0</v>
      </c>
      <c r="AB377" s="1">
        <v>0</v>
      </c>
      <c r="AC377" s="1"/>
    </row>
    <row r="378" spans="1:29">
      <c r="A378">
        <v>3</v>
      </c>
      <c r="B378">
        <v>2</v>
      </c>
      <c r="C378" s="3">
        <v>9</v>
      </c>
      <c r="D378" s="3">
        <v>747</v>
      </c>
      <c r="E378" s="3">
        <v>0</v>
      </c>
      <c r="F378" s="3">
        <v>0</v>
      </c>
      <c r="G378" s="3">
        <v>0</v>
      </c>
      <c r="I378">
        <v>2</v>
      </c>
      <c r="J378" s="4">
        <v>0</v>
      </c>
      <c r="K378" s="4">
        <v>756</v>
      </c>
      <c r="L378" s="4">
        <v>0</v>
      </c>
      <c r="M378" s="4">
        <v>0</v>
      </c>
      <c r="N378" s="4">
        <v>0</v>
      </c>
      <c r="P378">
        <v>2</v>
      </c>
      <c r="Q378" s="5">
        <v>0</v>
      </c>
      <c r="R378" s="5">
        <v>756</v>
      </c>
      <c r="S378" s="5">
        <v>0</v>
      </c>
      <c r="T378" s="5">
        <v>0</v>
      </c>
      <c r="U378" s="5">
        <v>0</v>
      </c>
      <c r="W378">
        <v>2</v>
      </c>
      <c r="X378" s="1">
        <v>22</v>
      </c>
      <c r="Y378" s="1">
        <v>734</v>
      </c>
      <c r="Z378" s="1">
        <v>0</v>
      </c>
      <c r="AA378" s="1">
        <v>0</v>
      </c>
      <c r="AB378" s="1">
        <v>0</v>
      </c>
      <c r="AC378" s="1"/>
    </row>
    <row r="379" spans="1:29">
      <c r="A379">
        <v>3</v>
      </c>
      <c r="B379">
        <v>3</v>
      </c>
      <c r="C379" s="3">
        <v>0</v>
      </c>
      <c r="D379" s="3">
        <v>53</v>
      </c>
      <c r="E379" s="3">
        <v>22</v>
      </c>
      <c r="F379" s="3">
        <v>6</v>
      </c>
      <c r="G379" s="3">
        <v>49</v>
      </c>
      <c r="I379">
        <v>3</v>
      </c>
      <c r="J379" s="4">
        <v>0</v>
      </c>
      <c r="K379" s="4">
        <v>38</v>
      </c>
      <c r="L379" s="4">
        <v>44</v>
      </c>
      <c r="M379" s="4">
        <v>13</v>
      </c>
      <c r="N379" s="4">
        <v>35</v>
      </c>
      <c r="P379">
        <v>3</v>
      </c>
      <c r="Q379" s="5">
        <v>0</v>
      </c>
      <c r="R379" s="5">
        <v>44</v>
      </c>
      <c r="S379" s="5">
        <v>52</v>
      </c>
      <c r="T379" s="5">
        <v>3</v>
      </c>
      <c r="U379" s="5">
        <v>31</v>
      </c>
      <c r="W379">
        <v>3</v>
      </c>
      <c r="X379" s="1">
        <v>0</v>
      </c>
      <c r="Y379" s="1">
        <v>42</v>
      </c>
      <c r="Z379" s="1">
        <v>29</v>
      </c>
      <c r="AA379" s="1">
        <v>41</v>
      </c>
      <c r="AB379" s="1">
        <v>18</v>
      </c>
      <c r="AC379" s="1"/>
    </row>
    <row r="380" spans="1:29">
      <c r="A380">
        <v>3</v>
      </c>
      <c r="B380">
        <v>4</v>
      </c>
      <c r="C380" s="3">
        <v>0</v>
      </c>
      <c r="D380" s="3">
        <v>0</v>
      </c>
      <c r="E380" s="3">
        <v>0</v>
      </c>
      <c r="F380" s="3">
        <v>20</v>
      </c>
      <c r="G380" s="3">
        <v>85</v>
      </c>
      <c r="I380">
        <v>4</v>
      </c>
      <c r="J380" s="4">
        <v>0</v>
      </c>
      <c r="K380" s="4">
        <v>0</v>
      </c>
      <c r="L380" s="4">
        <v>0</v>
      </c>
      <c r="M380" s="4">
        <v>58</v>
      </c>
      <c r="N380" s="4">
        <v>47</v>
      </c>
      <c r="P380">
        <v>4</v>
      </c>
      <c r="Q380" s="5">
        <v>0</v>
      </c>
      <c r="R380" s="5">
        <v>0</v>
      </c>
      <c r="S380" s="5">
        <v>0</v>
      </c>
      <c r="T380" s="5">
        <v>67</v>
      </c>
      <c r="U380" s="5">
        <v>38</v>
      </c>
      <c r="W380">
        <v>4</v>
      </c>
      <c r="X380" s="1">
        <v>0</v>
      </c>
      <c r="Y380" s="1">
        <v>0</v>
      </c>
      <c r="Z380" s="1">
        <v>0</v>
      </c>
      <c r="AA380" s="1">
        <v>90</v>
      </c>
      <c r="AB380" s="1">
        <v>15</v>
      </c>
      <c r="AC380" s="1"/>
    </row>
    <row r="381" spans="1:29">
      <c r="A381">
        <v>3</v>
      </c>
      <c r="B381">
        <v>5</v>
      </c>
      <c r="C381" s="3">
        <v>0</v>
      </c>
      <c r="D381" s="3">
        <v>0</v>
      </c>
      <c r="E381" s="3">
        <v>0</v>
      </c>
      <c r="F381" s="3">
        <v>6</v>
      </c>
      <c r="G381" s="3">
        <v>765</v>
      </c>
      <c r="I381">
        <v>5</v>
      </c>
      <c r="J381" s="4">
        <v>0</v>
      </c>
      <c r="K381" s="4">
        <v>0</v>
      </c>
      <c r="L381" s="4">
        <v>0</v>
      </c>
      <c r="M381" s="4">
        <v>34</v>
      </c>
      <c r="N381" s="4">
        <v>737</v>
      </c>
      <c r="P381">
        <v>5</v>
      </c>
      <c r="Q381" s="5">
        <v>0</v>
      </c>
      <c r="R381" s="5">
        <v>0</v>
      </c>
      <c r="S381" s="5">
        <v>0</v>
      </c>
      <c r="T381" s="5">
        <v>45</v>
      </c>
      <c r="U381" s="5">
        <v>726</v>
      </c>
      <c r="W381">
        <v>5</v>
      </c>
      <c r="X381" s="1">
        <v>0</v>
      </c>
      <c r="Y381" s="1">
        <v>0</v>
      </c>
      <c r="Z381" s="1">
        <v>0</v>
      </c>
      <c r="AA381" s="1">
        <v>92</v>
      </c>
      <c r="AB381" s="1">
        <v>679</v>
      </c>
      <c r="AC381" s="1"/>
    </row>
    <row r="382" spans="1:29">
      <c r="A382">
        <v>3</v>
      </c>
      <c r="B382">
        <v>1</v>
      </c>
      <c r="C382" s="3">
        <v>677</v>
      </c>
      <c r="D382" s="3">
        <v>61</v>
      </c>
      <c r="E382" s="3">
        <v>0</v>
      </c>
      <c r="F382" s="3">
        <v>0</v>
      </c>
      <c r="G382" s="3">
        <v>0</v>
      </c>
      <c r="I382">
        <v>1</v>
      </c>
      <c r="J382" s="4">
        <v>672</v>
      </c>
      <c r="K382" s="4">
        <v>63</v>
      </c>
      <c r="L382" s="4">
        <v>3</v>
      </c>
      <c r="M382" s="4">
        <v>0</v>
      </c>
      <c r="N382" s="4">
        <v>0</v>
      </c>
      <c r="P382">
        <v>1</v>
      </c>
      <c r="Q382" s="5">
        <v>677</v>
      </c>
      <c r="R382" s="5">
        <v>57</v>
      </c>
      <c r="S382" s="5">
        <v>4</v>
      </c>
      <c r="T382" s="5">
        <v>0</v>
      </c>
      <c r="U382" s="5">
        <v>0</v>
      </c>
      <c r="W382">
        <v>1</v>
      </c>
      <c r="X382" s="1">
        <v>676</v>
      </c>
      <c r="Y382" s="1">
        <v>60</v>
      </c>
      <c r="Z382" s="1">
        <v>2</v>
      </c>
      <c r="AA382" s="1">
        <v>0</v>
      </c>
      <c r="AB382" s="1">
        <v>0</v>
      </c>
      <c r="AC382" s="1"/>
    </row>
    <row r="383" spans="1:29">
      <c r="A383">
        <v>3</v>
      </c>
      <c r="B383">
        <v>2</v>
      </c>
      <c r="C383" s="3">
        <v>72</v>
      </c>
      <c r="D383" s="3">
        <v>684</v>
      </c>
      <c r="E383" s="3">
        <v>0</v>
      </c>
      <c r="F383" s="3">
        <v>0</v>
      </c>
      <c r="G383" s="3">
        <v>0</v>
      </c>
      <c r="I383">
        <v>2</v>
      </c>
      <c r="J383" s="4">
        <v>115</v>
      </c>
      <c r="K383" s="4">
        <v>641</v>
      </c>
      <c r="L383" s="4">
        <v>0</v>
      </c>
      <c r="M383" s="4">
        <v>0</v>
      </c>
      <c r="N383" s="4">
        <v>0</v>
      </c>
      <c r="P383">
        <v>2</v>
      </c>
      <c r="Q383" s="5">
        <v>125</v>
      </c>
      <c r="R383" s="5">
        <v>631</v>
      </c>
      <c r="S383" s="5">
        <v>0</v>
      </c>
      <c r="T383" s="5">
        <v>0</v>
      </c>
      <c r="U383" s="5">
        <v>0</v>
      </c>
      <c r="W383">
        <v>2</v>
      </c>
      <c r="X383" s="1">
        <v>86</v>
      </c>
      <c r="Y383" s="1">
        <v>670</v>
      </c>
      <c r="Z383" s="1">
        <v>0</v>
      </c>
      <c r="AA383" s="1">
        <v>0</v>
      </c>
      <c r="AB383" s="1">
        <v>0</v>
      </c>
      <c r="AC383" s="1"/>
    </row>
    <row r="384" spans="1:29">
      <c r="A384">
        <v>3</v>
      </c>
      <c r="B384">
        <v>3</v>
      </c>
      <c r="C384" s="3">
        <v>5</v>
      </c>
      <c r="D384" s="3">
        <v>51</v>
      </c>
      <c r="E384" s="3">
        <v>30</v>
      </c>
      <c r="F384" s="3">
        <v>0</v>
      </c>
      <c r="G384" s="3">
        <v>44</v>
      </c>
      <c r="I384">
        <v>3</v>
      </c>
      <c r="J384" s="4">
        <v>4</v>
      </c>
      <c r="K384" s="4">
        <v>32</v>
      </c>
      <c r="L384" s="4">
        <v>59</v>
      </c>
      <c r="M384" s="4">
        <v>5</v>
      </c>
      <c r="N384" s="4">
        <v>30</v>
      </c>
      <c r="P384">
        <v>3</v>
      </c>
      <c r="Q384" s="5">
        <v>3</v>
      </c>
      <c r="R384" s="5">
        <v>31</v>
      </c>
      <c r="S384" s="5">
        <v>55</v>
      </c>
      <c r="T384" s="5">
        <v>9</v>
      </c>
      <c r="U384" s="5">
        <v>32</v>
      </c>
      <c r="W384">
        <v>3</v>
      </c>
      <c r="X384" s="1">
        <v>3</v>
      </c>
      <c r="Y384" s="1">
        <v>35</v>
      </c>
      <c r="Z384" s="1">
        <v>66</v>
      </c>
      <c r="AA384" s="1">
        <v>21</v>
      </c>
      <c r="AB384" s="1">
        <v>5</v>
      </c>
      <c r="AC384" s="1"/>
    </row>
    <row r="385" spans="1:29">
      <c r="A385">
        <v>3</v>
      </c>
      <c r="B385">
        <v>4</v>
      </c>
      <c r="C385" s="3">
        <v>0</v>
      </c>
      <c r="D385" s="3">
        <v>0</v>
      </c>
      <c r="E385" s="3">
        <v>0</v>
      </c>
      <c r="F385" s="3">
        <v>3</v>
      </c>
      <c r="G385" s="3">
        <v>102</v>
      </c>
      <c r="I385">
        <v>4</v>
      </c>
      <c r="J385" s="4">
        <v>0</v>
      </c>
      <c r="K385" s="4">
        <v>0</v>
      </c>
      <c r="L385" s="4">
        <v>0</v>
      </c>
      <c r="M385" s="4">
        <v>51</v>
      </c>
      <c r="N385" s="4">
        <v>54</v>
      </c>
      <c r="P385">
        <v>4</v>
      </c>
      <c r="Q385" s="5">
        <v>0</v>
      </c>
      <c r="R385" s="5">
        <v>0</v>
      </c>
      <c r="S385" s="5">
        <v>0</v>
      </c>
      <c r="T385" s="5">
        <v>67</v>
      </c>
      <c r="U385" s="5">
        <v>38</v>
      </c>
      <c r="W385">
        <v>4</v>
      </c>
      <c r="X385" s="1">
        <v>0</v>
      </c>
      <c r="Y385" s="1">
        <v>0</v>
      </c>
      <c r="Z385" s="1">
        <v>0</v>
      </c>
      <c r="AA385" s="1">
        <v>97</v>
      </c>
      <c r="AB385" s="1">
        <v>8</v>
      </c>
      <c r="AC385" s="1"/>
    </row>
    <row r="386" spans="1:29">
      <c r="A386">
        <v>3</v>
      </c>
      <c r="B386">
        <v>5</v>
      </c>
      <c r="C386" s="3">
        <v>0</v>
      </c>
      <c r="D386" s="3">
        <v>0</v>
      </c>
      <c r="E386" s="3">
        <v>0</v>
      </c>
      <c r="F386" s="3">
        <v>0</v>
      </c>
      <c r="G386" s="3">
        <v>771</v>
      </c>
      <c r="I386">
        <v>5</v>
      </c>
      <c r="J386" s="4">
        <v>0</v>
      </c>
      <c r="K386" s="4">
        <v>0</v>
      </c>
      <c r="L386" s="4">
        <v>0</v>
      </c>
      <c r="M386" s="4">
        <v>24</v>
      </c>
      <c r="N386" s="4">
        <v>747</v>
      </c>
      <c r="P386">
        <v>5</v>
      </c>
      <c r="Q386" s="5">
        <v>0</v>
      </c>
      <c r="R386" s="5">
        <v>0</v>
      </c>
      <c r="S386" s="5">
        <v>0</v>
      </c>
      <c r="T386" s="5">
        <v>57</v>
      </c>
      <c r="U386" s="5">
        <v>714</v>
      </c>
      <c r="W386">
        <v>5</v>
      </c>
      <c r="X386" s="1">
        <v>0</v>
      </c>
      <c r="Y386" s="1">
        <v>0</v>
      </c>
      <c r="Z386" s="1">
        <v>0</v>
      </c>
      <c r="AA386" s="1">
        <v>117</v>
      </c>
      <c r="AB386" s="1">
        <v>654</v>
      </c>
      <c r="AC386" s="1"/>
    </row>
    <row r="387" spans="1:29">
      <c r="A387">
        <v>3</v>
      </c>
      <c r="B387">
        <v>1</v>
      </c>
      <c r="C387" s="3">
        <v>680</v>
      </c>
      <c r="D387" s="3">
        <v>58</v>
      </c>
      <c r="E387" s="3">
        <v>0</v>
      </c>
      <c r="F387" s="3">
        <v>0</v>
      </c>
      <c r="G387" s="3">
        <v>0</v>
      </c>
      <c r="I387">
        <v>1</v>
      </c>
      <c r="J387" s="4">
        <v>675</v>
      </c>
      <c r="K387" s="4">
        <v>63</v>
      </c>
      <c r="L387" s="4">
        <v>0</v>
      </c>
      <c r="M387" s="4">
        <v>0</v>
      </c>
      <c r="N387" s="4">
        <v>0</v>
      </c>
      <c r="P387">
        <v>1</v>
      </c>
      <c r="Q387" s="5">
        <v>681</v>
      </c>
      <c r="R387" s="5">
        <v>56</v>
      </c>
      <c r="S387" s="5">
        <v>1</v>
      </c>
      <c r="T387" s="5">
        <v>0</v>
      </c>
      <c r="U387" s="5">
        <v>0</v>
      </c>
      <c r="W387">
        <v>1</v>
      </c>
      <c r="X387" s="1">
        <v>680</v>
      </c>
      <c r="Y387" s="1">
        <v>57</v>
      </c>
      <c r="Z387" s="1">
        <v>1</v>
      </c>
      <c r="AA387" s="1">
        <v>0</v>
      </c>
      <c r="AB387" s="1">
        <v>0</v>
      </c>
      <c r="AC387" s="1"/>
    </row>
    <row r="388" spans="1:29">
      <c r="A388">
        <v>3</v>
      </c>
      <c r="B388">
        <v>2</v>
      </c>
      <c r="C388" s="3">
        <v>66</v>
      </c>
      <c r="D388" s="3">
        <v>690</v>
      </c>
      <c r="E388" s="3">
        <v>0</v>
      </c>
      <c r="F388" s="3">
        <v>0</v>
      </c>
      <c r="G388" s="3">
        <v>0</v>
      </c>
      <c r="I388">
        <v>2</v>
      </c>
      <c r="J388" s="4">
        <v>71</v>
      </c>
      <c r="K388" s="4">
        <v>685</v>
      </c>
      <c r="L388" s="4">
        <v>0</v>
      </c>
      <c r="M388" s="4">
        <v>0</v>
      </c>
      <c r="N388" s="4">
        <v>0</v>
      </c>
      <c r="P388">
        <v>2</v>
      </c>
      <c r="Q388" s="5">
        <v>59</v>
      </c>
      <c r="R388" s="5">
        <v>697</v>
      </c>
      <c r="S388" s="5">
        <v>0</v>
      </c>
      <c r="T388" s="5">
        <v>0</v>
      </c>
      <c r="U388" s="5">
        <v>0</v>
      </c>
      <c r="W388">
        <v>2</v>
      </c>
      <c r="X388" s="1">
        <v>40</v>
      </c>
      <c r="Y388" s="1">
        <v>716</v>
      </c>
      <c r="Z388" s="1">
        <v>0</v>
      </c>
      <c r="AA388" s="1">
        <v>0</v>
      </c>
      <c r="AB388" s="1">
        <v>0</v>
      </c>
      <c r="AC388" s="1"/>
    </row>
    <row r="389" spans="1:29">
      <c r="A389">
        <v>3</v>
      </c>
      <c r="B389">
        <v>3</v>
      </c>
      <c r="C389" s="3">
        <v>5</v>
      </c>
      <c r="D389" s="3">
        <v>56</v>
      </c>
      <c r="E389" s="3">
        <v>26</v>
      </c>
      <c r="F389" s="3">
        <v>12</v>
      </c>
      <c r="G389" s="3">
        <v>31</v>
      </c>
      <c r="I389">
        <v>3</v>
      </c>
      <c r="J389" s="4">
        <v>6</v>
      </c>
      <c r="K389" s="4">
        <v>36</v>
      </c>
      <c r="L389" s="4">
        <v>37</v>
      </c>
      <c r="M389" s="4">
        <v>35</v>
      </c>
      <c r="N389" s="4">
        <v>16</v>
      </c>
      <c r="P389">
        <v>3</v>
      </c>
      <c r="Q389" s="5">
        <v>9</v>
      </c>
      <c r="R389" s="5">
        <v>22</v>
      </c>
      <c r="S389" s="5">
        <v>44</v>
      </c>
      <c r="T389" s="5">
        <v>45</v>
      </c>
      <c r="U389" s="5">
        <v>10</v>
      </c>
      <c r="W389">
        <v>3</v>
      </c>
      <c r="X389" s="1">
        <v>1</v>
      </c>
      <c r="Y389" s="1">
        <v>30</v>
      </c>
      <c r="Z389" s="1">
        <v>56</v>
      </c>
      <c r="AA389" s="1">
        <v>37</v>
      </c>
      <c r="AB389" s="1">
        <v>6</v>
      </c>
      <c r="AC389" s="1"/>
    </row>
    <row r="390" spans="1:29">
      <c r="A390">
        <v>3</v>
      </c>
      <c r="B390">
        <v>4</v>
      </c>
      <c r="C390" s="3">
        <v>0</v>
      </c>
      <c r="D390" s="3">
        <v>0</v>
      </c>
      <c r="E390" s="3">
        <v>0</v>
      </c>
      <c r="F390" s="3">
        <v>20</v>
      </c>
      <c r="G390" s="3">
        <v>85</v>
      </c>
      <c r="I390">
        <v>4</v>
      </c>
      <c r="J390" s="4">
        <v>0</v>
      </c>
      <c r="K390" s="4">
        <v>0</v>
      </c>
      <c r="L390" s="4">
        <v>0</v>
      </c>
      <c r="M390" s="4">
        <v>66</v>
      </c>
      <c r="N390" s="4">
        <v>39</v>
      </c>
      <c r="P390">
        <v>4</v>
      </c>
      <c r="Q390" s="5">
        <v>0</v>
      </c>
      <c r="R390" s="5">
        <v>0</v>
      </c>
      <c r="S390" s="5">
        <v>0</v>
      </c>
      <c r="T390" s="5">
        <v>79</v>
      </c>
      <c r="U390" s="5">
        <v>26</v>
      </c>
      <c r="W390">
        <v>4</v>
      </c>
      <c r="X390" s="1">
        <v>0</v>
      </c>
      <c r="Y390" s="1">
        <v>0</v>
      </c>
      <c r="Z390" s="1">
        <v>0</v>
      </c>
      <c r="AA390" s="1">
        <v>91</v>
      </c>
      <c r="AB390" s="1">
        <v>14</v>
      </c>
      <c r="AC390" s="1"/>
    </row>
    <row r="391" spans="1:29">
      <c r="A391">
        <v>3</v>
      </c>
      <c r="B391">
        <v>5</v>
      </c>
      <c r="C391" s="3">
        <v>0</v>
      </c>
      <c r="D391" s="3">
        <v>0</v>
      </c>
      <c r="E391" s="3">
        <v>0</v>
      </c>
      <c r="F391" s="3">
        <v>5</v>
      </c>
      <c r="G391" s="3">
        <v>766</v>
      </c>
      <c r="I391">
        <v>5</v>
      </c>
      <c r="J391" s="4">
        <v>0</v>
      </c>
      <c r="K391" s="4">
        <v>0</v>
      </c>
      <c r="L391" s="4">
        <v>0</v>
      </c>
      <c r="M391" s="4">
        <v>31</v>
      </c>
      <c r="N391" s="4">
        <v>740</v>
      </c>
      <c r="P391">
        <v>5</v>
      </c>
      <c r="Q391" s="5">
        <v>0</v>
      </c>
      <c r="R391" s="5">
        <v>0</v>
      </c>
      <c r="S391" s="5">
        <v>0</v>
      </c>
      <c r="T391" s="5">
        <v>46</v>
      </c>
      <c r="U391" s="5">
        <v>725</v>
      </c>
      <c r="W391">
        <v>5</v>
      </c>
      <c r="X391" s="1">
        <v>0</v>
      </c>
      <c r="Y391" s="1">
        <v>0</v>
      </c>
      <c r="Z391" s="1">
        <v>0</v>
      </c>
      <c r="AA391" s="1">
        <v>70</v>
      </c>
      <c r="AB391" s="1">
        <v>701</v>
      </c>
      <c r="AC391" s="1"/>
    </row>
    <row r="392" spans="1:29">
      <c r="A392">
        <v>3</v>
      </c>
      <c r="B392">
        <v>1</v>
      </c>
      <c r="C392" s="3">
        <v>677</v>
      </c>
      <c r="D392" s="3">
        <v>61</v>
      </c>
      <c r="E392" s="3">
        <v>0</v>
      </c>
      <c r="F392" s="3">
        <v>0</v>
      </c>
      <c r="G392" s="3">
        <v>0</v>
      </c>
      <c r="I392">
        <v>1</v>
      </c>
      <c r="J392" s="4">
        <v>667</v>
      </c>
      <c r="K392" s="4">
        <v>71</v>
      </c>
      <c r="L392" s="4">
        <v>0</v>
      </c>
      <c r="M392" s="4">
        <v>0</v>
      </c>
      <c r="N392" s="4">
        <v>0</v>
      </c>
      <c r="P392">
        <v>1</v>
      </c>
      <c r="Q392" s="5">
        <v>665</v>
      </c>
      <c r="R392" s="5">
        <v>73</v>
      </c>
      <c r="S392" s="5">
        <v>0</v>
      </c>
      <c r="T392" s="5">
        <v>0</v>
      </c>
      <c r="U392" s="5">
        <v>0</v>
      </c>
      <c r="W392">
        <v>1</v>
      </c>
      <c r="X392" s="1">
        <v>677</v>
      </c>
      <c r="Y392" s="1">
        <v>60</v>
      </c>
      <c r="Z392" s="1">
        <v>1</v>
      </c>
      <c r="AA392" s="1">
        <v>0</v>
      </c>
      <c r="AB392" s="1">
        <v>0</v>
      </c>
      <c r="AC392" s="1"/>
    </row>
    <row r="393" spans="1:29">
      <c r="A393">
        <v>3</v>
      </c>
      <c r="B393">
        <v>2</v>
      </c>
      <c r="C393" s="3">
        <v>107</v>
      </c>
      <c r="D393" s="3">
        <v>649</v>
      </c>
      <c r="E393" s="3">
        <v>0</v>
      </c>
      <c r="F393" s="3">
        <v>0</v>
      </c>
      <c r="G393" s="3">
        <v>0</v>
      </c>
      <c r="I393">
        <v>2</v>
      </c>
      <c r="J393" s="4">
        <v>109</v>
      </c>
      <c r="K393" s="4">
        <v>647</v>
      </c>
      <c r="L393" s="4">
        <v>0</v>
      </c>
      <c r="M393" s="4">
        <v>0</v>
      </c>
      <c r="N393" s="4">
        <v>0</v>
      </c>
      <c r="P393">
        <v>2</v>
      </c>
      <c r="Q393" s="5">
        <v>135</v>
      </c>
      <c r="R393" s="5">
        <v>621</v>
      </c>
      <c r="S393" s="5">
        <v>0</v>
      </c>
      <c r="T393" s="5">
        <v>0</v>
      </c>
      <c r="U393" s="5">
        <v>0</v>
      </c>
      <c r="W393">
        <v>2</v>
      </c>
      <c r="X393" s="1">
        <v>91</v>
      </c>
      <c r="Y393" s="1">
        <v>665</v>
      </c>
      <c r="Z393" s="1">
        <v>0</v>
      </c>
      <c r="AA393" s="1">
        <v>0</v>
      </c>
      <c r="AB393" s="1">
        <v>0</v>
      </c>
      <c r="AC393" s="1"/>
    </row>
    <row r="394" spans="1:29">
      <c r="A394">
        <v>3</v>
      </c>
      <c r="B394">
        <v>3</v>
      </c>
      <c r="C394" s="3">
        <v>5</v>
      </c>
      <c r="D394" s="3">
        <v>53</v>
      </c>
      <c r="E394" s="3">
        <v>30</v>
      </c>
      <c r="F394" s="3">
        <v>1</v>
      </c>
      <c r="G394" s="3">
        <v>41</v>
      </c>
      <c r="I394">
        <v>3</v>
      </c>
      <c r="J394" s="4">
        <v>6</v>
      </c>
      <c r="K394" s="4">
        <v>37</v>
      </c>
      <c r="L394" s="4">
        <v>52</v>
      </c>
      <c r="M394" s="4">
        <v>10</v>
      </c>
      <c r="N394" s="4">
        <v>25</v>
      </c>
      <c r="P394">
        <v>3</v>
      </c>
      <c r="Q394" s="5">
        <v>12</v>
      </c>
      <c r="R394" s="5">
        <v>35</v>
      </c>
      <c r="S394" s="5">
        <v>62</v>
      </c>
      <c r="T394" s="5">
        <v>0</v>
      </c>
      <c r="U394" s="5">
        <v>21</v>
      </c>
      <c r="W394">
        <v>3</v>
      </c>
      <c r="X394" s="1">
        <v>3</v>
      </c>
      <c r="Y394" s="1">
        <v>33</v>
      </c>
      <c r="Z394" s="1">
        <v>56</v>
      </c>
      <c r="AA394" s="1">
        <v>35</v>
      </c>
      <c r="AB394" s="1">
        <v>3</v>
      </c>
      <c r="AC394" s="1"/>
    </row>
    <row r="395" spans="1:29">
      <c r="A395">
        <v>3</v>
      </c>
      <c r="B395">
        <v>4</v>
      </c>
      <c r="C395" s="3">
        <v>0</v>
      </c>
      <c r="D395" s="3">
        <v>0</v>
      </c>
      <c r="E395" s="3">
        <v>0</v>
      </c>
      <c r="F395" s="3">
        <v>0</v>
      </c>
      <c r="G395" s="3">
        <v>105</v>
      </c>
      <c r="I395">
        <v>4</v>
      </c>
      <c r="J395" s="4">
        <v>0</v>
      </c>
      <c r="K395" s="4">
        <v>0</v>
      </c>
      <c r="L395" s="4">
        <v>0</v>
      </c>
      <c r="M395" s="4">
        <v>7</v>
      </c>
      <c r="N395" s="4">
        <v>98</v>
      </c>
      <c r="P395">
        <v>4</v>
      </c>
      <c r="Q395" s="5">
        <v>0</v>
      </c>
      <c r="R395" s="5">
        <v>0</v>
      </c>
      <c r="S395" s="5">
        <v>54</v>
      </c>
      <c r="T395" s="5">
        <v>0</v>
      </c>
      <c r="U395" s="5">
        <v>51</v>
      </c>
      <c r="W395">
        <v>4</v>
      </c>
      <c r="X395" s="1">
        <v>0</v>
      </c>
      <c r="Y395" s="1">
        <v>0</v>
      </c>
      <c r="Z395" s="1">
        <v>0</v>
      </c>
      <c r="AA395" s="1">
        <v>104</v>
      </c>
      <c r="AB395" s="1">
        <v>1</v>
      </c>
      <c r="AC395" s="1"/>
    </row>
    <row r="396" spans="1:29">
      <c r="A396">
        <v>3</v>
      </c>
      <c r="B396">
        <v>5</v>
      </c>
      <c r="C396" s="3">
        <v>0</v>
      </c>
      <c r="D396" s="3">
        <v>0</v>
      </c>
      <c r="E396" s="3">
        <v>0</v>
      </c>
      <c r="F396" s="3">
        <v>0</v>
      </c>
      <c r="G396" s="3">
        <v>771</v>
      </c>
      <c r="I396">
        <v>5</v>
      </c>
      <c r="J396" s="4">
        <v>0</v>
      </c>
      <c r="K396" s="4">
        <v>0</v>
      </c>
      <c r="L396" s="4">
        <v>0</v>
      </c>
      <c r="M396" s="4">
        <v>2</v>
      </c>
      <c r="N396" s="4">
        <v>769</v>
      </c>
      <c r="P396">
        <v>5</v>
      </c>
      <c r="Q396" s="5">
        <v>0</v>
      </c>
      <c r="R396" s="5">
        <v>0</v>
      </c>
      <c r="S396" s="5">
        <v>12</v>
      </c>
      <c r="T396" s="5">
        <v>0</v>
      </c>
      <c r="U396" s="5">
        <v>759</v>
      </c>
      <c r="W396">
        <v>5</v>
      </c>
      <c r="X396" s="1">
        <v>0</v>
      </c>
      <c r="Y396" s="1">
        <v>0</v>
      </c>
      <c r="Z396" s="1">
        <v>0</v>
      </c>
      <c r="AA396" s="1">
        <v>100</v>
      </c>
      <c r="AB396" s="1">
        <v>671</v>
      </c>
      <c r="AC396" s="1"/>
    </row>
    <row r="397" spans="1:29">
      <c r="A397">
        <v>3</v>
      </c>
      <c r="B397">
        <v>1</v>
      </c>
      <c r="C397" s="3">
        <v>674</v>
      </c>
      <c r="D397" s="3">
        <v>64</v>
      </c>
      <c r="E397" s="3">
        <v>0</v>
      </c>
      <c r="F397" s="3">
        <v>0</v>
      </c>
      <c r="G397" s="3">
        <v>0</v>
      </c>
      <c r="I397">
        <v>1</v>
      </c>
      <c r="J397" s="4">
        <v>675</v>
      </c>
      <c r="K397" s="4">
        <v>62</v>
      </c>
      <c r="L397" s="4">
        <v>1</v>
      </c>
      <c r="M397" s="4">
        <v>0</v>
      </c>
      <c r="N397" s="4">
        <v>0</v>
      </c>
      <c r="P397">
        <v>1</v>
      </c>
      <c r="Q397" s="5">
        <v>677</v>
      </c>
      <c r="R397" s="5">
        <v>59</v>
      </c>
      <c r="S397" s="5">
        <v>2</v>
      </c>
      <c r="T397" s="5">
        <v>0</v>
      </c>
      <c r="U397" s="5">
        <v>0</v>
      </c>
      <c r="W397">
        <v>1</v>
      </c>
      <c r="X397" s="1">
        <v>676</v>
      </c>
      <c r="Y397" s="1">
        <v>60</v>
      </c>
      <c r="Z397" s="1">
        <v>2</v>
      </c>
      <c r="AA397" s="1">
        <v>0</v>
      </c>
      <c r="AB397" s="1">
        <v>0</v>
      </c>
      <c r="AC397" s="1"/>
    </row>
    <row r="398" spans="1:29">
      <c r="A398">
        <v>3</v>
      </c>
      <c r="B398">
        <v>2</v>
      </c>
      <c r="C398" s="3">
        <v>121</v>
      </c>
      <c r="D398" s="3">
        <v>635</v>
      </c>
      <c r="E398" s="3">
        <v>0</v>
      </c>
      <c r="F398" s="3">
        <v>0</v>
      </c>
      <c r="G398" s="3">
        <v>0</v>
      </c>
      <c r="I398">
        <v>2</v>
      </c>
      <c r="J398" s="4">
        <v>131</v>
      </c>
      <c r="K398" s="4">
        <v>625</v>
      </c>
      <c r="L398" s="4">
        <v>0</v>
      </c>
      <c r="M398" s="4">
        <v>0</v>
      </c>
      <c r="N398" s="4">
        <v>0</v>
      </c>
      <c r="P398">
        <v>2</v>
      </c>
      <c r="Q398" s="5">
        <v>124</v>
      </c>
      <c r="R398" s="5">
        <v>632</v>
      </c>
      <c r="S398" s="5">
        <v>0</v>
      </c>
      <c r="T398" s="5">
        <v>0</v>
      </c>
      <c r="U398" s="5">
        <v>0</v>
      </c>
      <c r="W398">
        <v>2</v>
      </c>
      <c r="X398" s="1">
        <v>121</v>
      </c>
      <c r="Y398" s="1">
        <v>635</v>
      </c>
      <c r="Z398" s="1">
        <v>0</v>
      </c>
      <c r="AA398" s="1">
        <v>0</v>
      </c>
      <c r="AB398" s="1">
        <v>0</v>
      </c>
      <c r="AC398" s="1"/>
    </row>
    <row r="399" spans="1:29">
      <c r="A399">
        <v>3</v>
      </c>
      <c r="B399">
        <v>3</v>
      </c>
      <c r="C399" s="3">
        <v>6</v>
      </c>
      <c r="D399" s="3">
        <v>55</v>
      </c>
      <c r="E399" s="3">
        <v>39</v>
      </c>
      <c r="F399" s="3">
        <v>5</v>
      </c>
      <c r="G399" s="3">
        <v>25</v>
      </c>
      <c r="I399">
        <v>3</v>
      </c>
      <c r="J399" s="4">
        <v>5</v>
      </c>
      <c r="K399" s="4">
        <v>39</v>
      </c>
      <c r="L399" s="4">
        <v>56</v>
      </c>
      <c r="M399" s="4">
        <v>9</v>
      </c>
      <c r="N399" s="4">
        <v>21</v>
      </c>
      <c r="P399">
        <v>3</v>
      </c>
      <c r="Q399" s="5">
        <v>4</v>
      </c>
      <c r="R399" s="5">
        <v>43</v>
      </c>
      <c r="S399" s="5">
        <v>37</v>
      </c>
      <c r="T399" s="5">
        <v>24</v>
      </c>
      <c r="U399" s="5">
        <v>22</v>
      </c>
      <c r="W399">
        <v>3</v>
      </c>
      <c r="X399" s="1">
        <v>4</v>
      </c>
      <c r="Y399" s="1">
        <v>32</v>
      </c>
      <c r="Z399" s="1">
        <v>76</v>
      </c>
      <c r="AA399" s="1">
        <v>14</v>
      </c>
      <c r="AB399" s="1">
        <v>4</v>
      </c>
      <c r="AC399" s="1"/>
    </row>
    <row r="400" spans="1:29">
      <c r="A400">
        <v>3</v>
      </c>
      <c r="B400">
        <v>4</v>
      </c>
      <c r="C400" s="3">
        <v>0</v>
      </c>
      <c r="D400" s="3">
        <v>0</v>
      </c>
      <c r="E400" s="3">
        <v>0</v>
      </c>
      <c r="F400" s="3">
        <v>15</v>
      </c>
      <c r="G400" s="3">
        <v>90</v>
      </c>
      <c r="I400">
        <v>4</v>
      </c>
      <c r="J400" s="4">
        <v>0</v>
      </c>
      <c r="K400" s="4">
        <v>0</v>
      </c>
      <c r="L400" s="4">
        <v>0</v>
      </c>
      <c r="M400" s="4">
        <v>65</v>
      </c>
      <c r="N400" s="4">
        <v>40</v>
      </c>
      <c r="P400">
        <v>4</v>
      </c>
      <c r="Q400" s="5">
        <v>0</v>
      </c>
      <c r="R400" s="5">
        <v>0</v>
      </c>
      <c r="S400" s="5">
        <v>0</v>
      </c>
      <c r="T400" s="5">
        <v>80</v>
      </c>
      <c r="U400" s="5">
        <v>25</v>
      </c>
      <c r="W400">
        <v>4</v>
      </c>
      <c r="X400" s="1">
        <v>0</v>
      </c>
      <c r="Y400" s="1">
        <v>0</v>
      </c>
      <c r="Z400" s="1">
        <v>0</v>
      </c>
      <c r="AA400" s="1">
        <v>91</v>
      </c>
      <c r="AB400" s="1">
        <v>14</v>
      </c>
      <c r="AC400" s="1"/>
    </row>
    <row r="401" spans="1:29">
      <c r="A401">
        <v>3</v>
      </c>
      <c r="B401">
        <v>5</v>
      </c>
      <c r="C401" s="3">
        <v>0</v>
      </c>
      <c r="D401" s="3">
        <v>0</v>
      </c>
      <c r="E401" s="3">
        <v>0</v>
      </c>
      <c r="F401" s="3">
        <v>3</v>
      </c>
      <c r="G401" s="3">
        <v>768</v>
      </c>
      <c r="I401">
        <v>5</v>
      </c>
      <c r="J401" s="4">
        <v>0</v>
      </c>
      <c r="K401" s="4">
        <v>0</v>
      </c>
      <c r="L401" s="4">
        <v>0</v>
      </c>
      <c r="M401" s="4">
        <v>31</v>
      </c>
      <c r="N401" s="4">
        <v>740</v>
      </c>
      <c r="P401">
        <v>5</v>
      </c>
      <c r="Q401" s="5">
        <v>0</v>
      </c>
      <c r="R401" s="5">
        <v>0</v>
      </c>
      <c r="S401" s="5">
        <v>0</v>
      </c>
      <c r="T401" s="5">
        <v>55</v>
      </c>
      <c r="U401" s="5">
        <v>716</v>
      </c>
      <c r="W401">
        <v>5</v>
      </c>
      <c r="X401" s="1">
        <v>0</v>
      </c>
      <c r="Y401" s="1">
        <v>0</v>
      </c>
      <c r="Z401" s="1">
        <v>0</v>
      </c>
      <c r="AA401" s="1">
        <v>89</v>
      </c>
      <c r="AB401" s="1">
        <v>682</v>
      </c>
      <c r="AC401" s="1"/>
    </row>
    <row r="402" spans="1:29">
      <c r="A402">
        <v>3</v>
      </c>
      <c r="B402">
        <v>1</v>
      </c>
      <c r="C402" s="3">
        <v>671</v>
      </c>
      <c r="D402" s="3">
        <v>67</v>
      </c>
      <c r="E402" s="3">
        <v>0</v>
      </c>
      <c r="F402" s="3">
        <v>0</v>
      </c>
      <c r="G402" s="3">
        <v>0</v>
      </c>
      <c r="I402">
        <v>1</v>
      </c>
      <c r="J402" s="4">
        <v>671</v>
      </c>
      <c r="K402" s="4">
        <v>64</v>
      </c>
      <c r="L402" s="4">
        <v>3</v>
      </c>
      <c r="M402" s="4">
        <v>0</v>
      </c>
      <c r="N402" s="4">
        <v>0</v>
      </c>
      <c r="P402">
        <v>1</v>
      </c>
      <c r="Q402" s="5">
        <v>660</v>
      </c>
      <c r="R402" s="5">
        <v>73</v>
      </c>
      <c r="S402" s="5">
        <v>5</v>
      </c>
      <c r="T402" s="5">
        <v>0</v>
      </c>
      <c r="U402" s="5">
        <v>0</v>
      </c>
      <c r="W402">
        <v>1</v>
      </c>
      <c r="X402" s="1">
        <v>670</v>
      </c>
      <c r="Y402" s="1">
        <v>65</v>
      </c>
      <c r="Z402" s="1">
        <v>3</v>
      </c>
      <c r="AA402" s="1">
        <v>0</v>
      </c>
      <c r="AB402" s="1">
        <v>0</v>
      </c>
      <c r="AC402" s="1"/>
    </row>
    <row r="403" spans="1:29">
      <c r="A403">
        <v>3</v>
      </c>
      <c r="B403">
        <v>2</v>
      </c>
      <c r="C403" s="3">
        <v>74</v>
      </c>
      <c r="D403" s="3">
        <v>682</v>
      </c>
      <c r="E403" s="3">
        <v>0</v>
      </c>
      <c r="F403" s="3">
        <v>0</v>
      </c>
      <c r="G403" s="3">
        <v>0</v>
      </c>
      <c r="I403">
        <v>2</v>
      </c>
      <c r="J403" s="4">
        <v>117</v>
      </c>
      <c r="K403" s="4">
        <v>639</v>
      </c>
      <c r="L403" s="4">
        <v>0</v>
      </c>
      <c r="M403" s="4">
        <v>0</v>
      </c>
      <c r="N403" s="4">
        <v>0</v>
      </c>
      <c r="P403">
        <v>2</v>
      </c>
      <c r="Q403" s="5">
        <v>0</v>
      </c>
      <c r="R403" s="5">
        <v>754</v>
      </c>
      <c r="S403" s="5">
        <v>2</v>
      </c>
      <c r="T403" s="5">
        <v>0</v>
      </c>
      <c r="U403" s="5">
        <v>0</v>
      </c>
      <c r="W403">
        <v>2</v>
      </c>
      <c r="X403" s="1">
        <v>62</v>
      </c>
      <c r="Y403" s="1">
        <v>694</v>
      </c>
      <c r="Z403" s="1">
        <v>0</v>
      </c>
      <c r="AA403" s="1">
        <v>0</v>
      </c>
      <c r="AB403" s="1">
        <v>0</v>
      </c>
      <c r="AC403" s="1"/>
    </row>
    <row r="404" spans="1:29">
      <c r="A404">
        <v>3</v>
      </c>
      <c r="B404">
        <v>3</v>
      </c>
      <c r="C404" s="3">
        <v>5</v>
      </c>
      <c r="D404" s="3">
        <v>45</v>
      </c>
      <c r="E404" s="3">
        <v>43</v>
      </c>
      <c r="F404" s="3">
        <v>0</v>
      </c>
      <c r="G404" s="3">
        <v>37</v>
      </c>
      <c r="I404">
        <v>3</v>
      </c>
      <c r="J404" s="4">
        <v>3</v>
      </c>
      <c r="K404" s="4">
        <v>34</v>
      </c>
      <c r="L404" s="4">
        <v>73</v>
      </c>
      <c r="M404" s="4">
        <v>10</v>
      </c>
      <c r="N404" s="4">
        <v>10</v>
      </c>
      <c r="P404">
        <v>3</v>
      </c>
      <c r="Q404" s="5">
        <v>0</v>
      </c>
      <c r="R404" s="5">
        <v>34</v>
      </c>
      <c r="S404" s="5">
        <v>64</v>
      </c>
      <c r="T404" s="5">
        <v>0</v>
      </c>
      <c r="U404" s="5">
        <v>32</v>
      </c>
      <c r="W404">
        <v>3</v>
      </c>
      <c r="X404" s="1">
        <v>3</v>
      </c>
      <c r="Y404" s="1">
        <v>29</v>
      </c>
      <c r="Z404" s="1">
        <v>88</v>
      </c>
      <c r="AA404" s="1">
        <v>9</v>
      </c>
      <c r="AB404" s="1">
        <v>1</v>
      </c>
      <c r="AC404" s="1"/>
    </row>
    <row r="405" spans="1:29">
      <c r="A405">
        <v>3</v>
      </c>
      <c r="B405">
        <v>4</v>
      </c>
      <c r="C405" s="3">
        <v>0</v>
      </c>
      <c r="D405" s="3">
        <v>0</v>
      </c>
      <c r="E405" s="3">
        <v>0</v>
      </c>
      <c r="F405" s="3">
        <v>0</v>
      </c>
      <c r="G405" s="3">
        <v>105</v>
      </c>
      <c r="I405">
        <v>4</v>
      </c>
      <c r="J405" s="4">
        <v>0</v>
      </c>
      <c r="K405" s="4">
        <v>0</v>
      </c>
      <c r="L405" s="4">
        <v>0</v>
      </c>
      <c r="M405" s="4">
        <v>21</v>
      </c>
      <c r="N405" s="4">
        <v>84</v>
      </c>
      <c r="P405">
        <v>4</v>
      </c>
      <c r="Q405" s="5">
        <v>0</v>
      </c>
      <c r="R405" s="5">
        <v>0</v>
      </c>
      <c r="S405" s="5">
        <v>0</v>
      </c>
      <c r="T405" s="5">
        <v>0</v>
      </c>
      <c r="U405" s="5">
        <v>105</v>
      </c>
      <c r="W405">
        <v>4</v>
      </c>
      <c r="X405" s="1">
        <v>0</v>
      </c>
      <c r="Y405" s="1">
        <v>0</v>
      </c>
      <c r="Z405" s="1">
        <v>2</v>
      </c>
      <c r="AA405" s="1">
        <v>103</v>
      </c>
      <c r="AB405" s="1">
        <v>0</v>
      </c>
      <c r="AC405" s="1"/>
    </row>
    <row r="406" spans="1:29">
      <c r="A406">
        <v>3</v>
      </c>
      <c r="B406">
        <v>5</v>
      </c>
      <c r="C406" s="3">
        <v>0</v>
      </c>
      <c r="D406" s="3">
        <v>0</v>
      </c>
      <c r="E406" s="3">
        <v>0</v>
      </c>
      <c r="F406" s="3">
        <v>0</v>
      </c>
      <c r="G406" s="3">
        <v>771</v>
      </c>
      <c r="I406">
        <v>5</v>
      </c>
      <c r="J406" s="4">
        <v>0</v>
      </c>
      <c r="K406" s="4">
        <v>0</v>
      </c>
      <c r="L406" s="4">
        <v>0</v>
      </c>
      <c r="M406" s="4">
        <v>5</v>
      </c>
      <c r="N406" s="4">
        <v>766</v>
      </c>
      <c r="P406">
        <v>5</v>
      </c>
      <c r="Q406" s="5">
        <v>0</v>
      </c>
      <c r="R406" s="5">
        <v>0</v>
      </c>
      <c r="S406" s="5">
        <v>0</v>
      </c>
      <c r="T406" s="5">
        <v>0</v>
      </c>
      <c r="U406" s="5">
        <v>771</v>
      </c>
      <c r="W406">
        <v>5</v>
      </c>
      <c r="X406" s="1">
        <v>0</v>
      </c>
      <c r="Y406" s="1">
        <v>0</v>
      </c>
      <c r="Z406" s="1">
        <v>0</v>
      </c>
      <c r="AA406" s="1">
        <v>30</v>
      </c>
      <c r="AB406" s="1">
        <v>741</v>
      </c>
      <c r="AC406" s="1"/>
    </row>
    <row r="407" spans="1:29">
      <c r="A407">
        <v>3</v>
      </c>
      <c r="B407">
        <v>1</v>
      </c>
      <c r="C407" s="3">
        <v>672</v>
      </c>
      <c r="D407" s="3">
        <v>66</v>
      </c>
      <c r="E407" s="3">
        <v>0</v>
      </c>
      <c r="F407" s="3">
        <v>0</v>
      </c>
      <c r="G407" s="3">
        <v>0</v>
      </c>
      <c r="I407">
        <v>1</v>
      </c>
      <c r="J407" s="4">
        <v>670</v>
      </c>
      <c r="K407" s="4">
        <v>68</v>
      </c>
      <c r="L407" s="4">
        <v>0</v>
      </c>
      <c r="M407" s="4">
        <v>0</v>
      </c>
      <c r="N407" s="4">
        <v>0</v>
      </c>
      <c r="P407">
        <v>1</v>
      </c>
      <c r="Q407" s="5">
        <v>669</v>
      </c>
      <c r="R407" s="5">
        <v>69</v>
      </c>
      <c r="S407" s="5">
        <v>0</v>
      </c>
      <c r="T407" s="5">
        <v>0</v>
      </c>
      <c r="U407" s="5">
        <v>0</v>
      </c>
      <c r="W407">
        <v>1</v>
      </c>
      <c r="X407" s="1">
        <v>674</v>
      </c>
      <c r="Y407" s="1">
        <v>64</v>
      </c>
      <c r="Z407" s="1">
        <v>0</v>
      </c>
      <c r="AA407" s="1">
        <v>0</v>
      </c>
      <c r="AB407" s="1">
        <v>0</v>
      </c>
      <c r="AC407" s="1"/>
    </row>
    <row r="408" spans="1:29">
      <c r="A408">
        <v>3</v>
      </c>
      <c r="B408">
        <v>2</v>
      </c>
      <c r="C408" s="3">
        <v>33</v>
      </c>
      <c r="D408" s="3">
        <v>723</v>
      </c>
      <c r="E408" s="3">
        <v>0</v>
      </c>
      <c r="F408" s="3">
        <v>0</v>
      </c>
      <c r="G408" s="3">
        <v>0</v>
      </c>
      <c r="I408">
        <v>2</v>
      </c>
      <c r="J408" s="4">
        <v>41</v>
      </c>
      <c r="K408" s="4">
        <v>715</v>
      </c>
      <c r="L408" s="4">
        <v>0</v>
      </c>
      <c r="M408" s="4">
        <v>0</v>
      </c>
      <c r="N408" s="4">
        <v>0</v>
      </c>
      <c r="P408">
        <v>2</v>
      </c>
      <c r="Q408" s="5">
        <v>37</v>
      </c>
      <c r="R408" s="5">
        <v>719</v>
      </c>
      <c r="S408" s="5">
        <v>0</v>
      </c>
      <c r="T408" s="5">
        <v>0</v>
      </c>
      <c r="U408" s="5">
        <v>0</v>
      </c>
      <c r="W408">
        <v>2</v>
      </c>
      <c r="X408" s="1">
        <v>61</v>
      </c>
      <c r="Y408" s="1">
        <v>695</v>
      </c>
      <c r="Z408" s="1">
        <v>0</v>
      </c>
      <c r="AA408" s="1">
        <v>0</v>
      </c>
      <c r="AB408" s="1">
        <v>0</v>
      </c>
      <c r="AC408" s="1"/>
    </row>
    <row r="409" spans="1:29">
      <c r="A409">
        <v>3</v>
      </c>
      <c r="B409">
        <v>3</v>
      </c>
      <c r="C409" s="3">
        <v>0</v>
      </c>
      <c r="D409" s="3">
        <v>56</v>
      </c>
      <c r="E409" s="3">
        <v>29</v>
      </c>
      <c r="F409" s="3">
        <v>0</v>
      </c>
      <c r="G409" s="3">
        <v>45</v>
      </c>
      <c r="I409">
        <v>3</v>
      </c>
      <c r="J409" s="4">
        <v>0</v>
      </c>
      <c r="K409" s="4">
        <v>47</v>
      </c>
      <c r="L409" s="4">
        <v>78</v>
      </c>
      <c r="M409" s="4">
        <v>2</v>
      </c>
      <c r="N409" s="4">
        <v>3</v>
      </c>
      <c r="P409">
        <v>3</v>
      </c>
      <c r="Q409" s="5">
        <v>0</v>
      </c>
      <c r="R409" s="5">
        <v>53</v>
      </c>
      <c r="S409" s="5">
        <v>74</v>
      </c>
      <c r="T409" s="5">
        <v>3</v>
      </c>
      <c r="U409" s="5">
        <v>0</v>
      </c>
      <c r="W409">
        <v>3</v>
      </c>
      <c r="X409" s="1">
        <v>2</v>
      </c>
      <c r="Y409" s="1">
        <v>40</v>
      </c>
      <c r="Z409" s="1">
        <v>54</v>
      </c>
      <c r="AA409" s="1">
        <v>34</v>
      </c>
      <c r="AB409" s="1">
        <v>0</v>
      </c>
      <c r="AC409" s="1"/>
    </row>
    <row r="410" spans="1:29">
      <c r="A410">
        <v>3</v>
      </c>
      <c r="B410">
        <v>4</v>
      </c>
      <c r="C410" s="3">
        <v>0</v>
      </c>
      <c r="D410" s="3">
        <v>0</v>
      </c>
      <c r="E410" s="3">
        <v>1</v>
      </c>
      <c r="F410" s="3">
        <v>0</v>
      </c>
      <c r="G410" s="3">
        <v>104</v>
      </c>
      <c r="I410">
        <v>4</v>
      </c>
      <c r="J410" s="4">
        <v>0</v>
      </c>
      <c r="K410" s="4">
        <v>0</v>
      </c>
      <c r="L410" s="4">
        <v>3</v>
      </c>
      <c r="M410" s="4">
        <v>6</v>
      </c>
      <c r="N410" s="4">
        <v>96</v>
      </c>
      <c r="P410">
        <v>4</v>
      </c>
      <c r="Q410" s="5">
        <v>0</v>
      </c>
      <c r="R410" s="5">
        <v>0</v>
      </c>
      <c r="S410" s="5">
        <v>30</v>
      </c>
      <c r="T410" s="5">
        <v>61</v>
      </c>
      <c r="U410" s="5">
        <v>14</v>
      </c>
      <c r="W410">
        <v>4</v>
      </c>
      <c r="X410" s="1">
        <v>0</v>
      </c>
      <c r="Y410" s="1">
        <v>0</v>
      </c>
      <c r="Z410" s="1">
        <v>1</v>
      </c>
      <c r="AA410" s="1">
        <v>104</v>
      </c>
      <c r="AB410" s="1">
        <v>0</v>
      </c>
      <c r="AC410" s="1"/>
    </row>
    <row r="411" spans="1:29">
      <c r="A411">
        <v>3</v>
      </c>
      <c r="B411">
        <v>5</v>
      </c>
      <c r="C411" s="3">
        <v>0</v>
      </c>
      <c r="D411" s="3">
        <v>0</v>
      </c>
      <c r="E411" s="3">
        <v>0</v>
      </c>
      <c r="F411" s="3">
        <v>0</v>
      </c>
      <c r="G411" s="3">
        <v>771</v>
      </c>
      <c r="I411">
        <v>5</v>
      </c>
      <c r="J411" s="4">
        <v>0</v>
      </c>
      <c r="K411" s="4">
        <v>0</v>
      </c>
      <c r="L411" s="4">
        <v>1</v>
      </c>
      <c r="M411" s="4">
        <v>3</v>
      </c>
      <c r="N411" s="4">
        <v>767</v>
      </c>
      <c r="P411">
        <v>5</v>
      </c>
      <c r="Q411" s="5">
        <v>0</v>
      </c>
      <c r="R411" s="5">
        <v>0</v>
      </c>
      <c r="S411" s="5">
        <v>4</v>
      </c>
      <c r="T411" s="5">
        <v>19</v>
      </c>
      <c r="U411" s="5">
        <v>748</v>
      </c>
      <c r="W411">
        <v>5</v>
      </c>
      <c r="X411" s="1">
        <v>0</v>
      </c>
      <c r="Y411" s="1">
        <v>0</v>
      </c>
      <c r="Z411" s="1">
        <v>0</v>
      </c>
      <c r="AA411" s="1">
        <v>118</v>
      </c>
      <c r="AB411" s="1">
        <v>653</v>
      </c>
      <c r="AC411" s="1"/>
    </row>
    <row r="412" spans="1:29">
      <c r="A412">
        <v>3</v>
      </c>
      <c r="B412">
        <v>1</v>
      </c>
      <c r="C412" s="3">
        <v>674</v>
      </c>
      <c r="D412" s="3">
        <v>64</v>
      </c>
      <c r="E412" s="3">
        <v>0</v>
      </c>
      <c r="F412" s="3">
        <v>0</v>
      </c>
      <c r="G412" s="3">
        <v>0</v>
      </c>
      <c r="I412">
        <v>1</v>
      </c>
      <c r="J412" s="4">
        <v>676</v>
      </c>
      <c r="K412" s="4">
        <v>62</v>
      </c>
      <c r="L412" s="4">
        <v>0</v>
      </c>
      <c r="M412" s="4">
        <v>0</v>
      </c>
      <c r="N412" s="4">
        <v>0</v>
      </c>
      <c r="P412">
        <v>1</v>
      </c>
      <c r="Q412" s="5">
        <v>677</v>
      </c>
      <c r="R412" s="5">
        <v>61</v>
      </c>
      <c r="S412" s="5">
        <v>0</v>
      </c>
      <c r="T412" s="5">
        <v>0</v>
      </c>
      <c r="U412" s="5">
        <v>0</v>
      </c>
      <c r="W412">
        <v>1</v>
      </c>
      <c r="X412" s="1">
        <v>675</v>
      </c>
      <c r="Y412" s="1">
        <v>63</v>
      </c>
      <c r="Z412" s="1">
        <v>0</v>
      </c>
      <c r="AA412" s="1">
        <v>0</v>
      </c>
      <c r="AB412" s="1">
        <v>0</v>
      </c>
      <c r="AC412" s="1"/>
    </row>
    <row r="413" spans="1:29">
      <c r="A413">
        <v>3</v>
      </c>
      <c r="B413">
        <v>2</v>
      </c>
      <c r="C413" s="3">
        <v>51</v>
      </c>
      <c r="D413" s="3">
        <v>705</v>
      </c>
      <c r="E413" s="3">
        <v>0</v>
      </c>
      <c r="F413" s="3">
        <v>0</v>
      </c>
      <c r="G413" s="3">
        <v>0</v>
      </c>
      <c r="I413">
        <v>2</v>
      </c>
      <c r="J413" s="4">
        <v>66</v>
      </c>
      <c r="K413" s="4">
        <v>690</v>
      </c>
      <c r="L413" s="4">
        <v>0</v>
      </c>
      <c r="M413" s="4">
        <v>0</v>
      </c>
      <c r="N413" s="4">
        <v>0</v>
      </c>
      <c r="P413">
        <v>2</v>
      </c>
      <c r="Q413" s="5">
        <v>33</v>
      </c>
      <c r="R413" s="5">
        <v>723</v>
      </c>
      <c r="S413" s="5">
        <v>0</v>
      </c>
      <c r="T413" s="5">
        <v>0</v>
      </c>
      <c r="U413" s="5">
        <v>0</v>
      </c>
      <c r="W413">
        <v>2</v>
      </c>
      <c r="X413" s="1">
        <v>53</v>
      </c>
      <c r="Y413" s="1">
        <v>703</v>
      </c>
      <c r="Z413" s="1">
        <v>0</v>
      </c>
      <c r="AA413" s="1">
        <v>0</v>
      </c>
      <c r="AB413" s="1">
        <v>0</v>
      </c>
      <c r="AC413" s="1"/>
    </row>
    <row r="414" spans="1:29">
      <c r="A414">
        <v>3</v>
      </c>
      <c r="B414">
        <v>3</v>
      </c>
      <c r="C414" s="3">
        <v>1</v>
      </c>
      <c r="D414" s="3">
        <v>69</v>
      </c>
      <c r="E414" s="3">
        <v>12</v>
      </c>
      <c r="F414" s="3">
        <v>0</v>
      </c>
      <c r="G414" s="3">
        <v>48</v>
      </c>
      <c r="I414">
        <v>3</v>
      </c>
      <c r="J414" s="4">
        <v>8</v>
      </c>
      <c r="K414" s="4">
        <v>61</v>
      </c>
      <c r="L414" s="4">
        <v>17</v>
      </c>
      <c r="M414" s="4">
        <v>27</v>
      </c>
      <c r="N414" s="4">
        <v>17</v>
      </c>
      <c r="P414">
        <v>3</v>
      </c>
      <c r="Q414" s="5">
        <v>19</v>
      </c>
      <c r="R414" s="5">
        <v>59</v>
      </c>
      <c r="S414" s="5">
        <v>5</v>
      </c>
      <c r="T414" s="5">
        <v>43</v>
      </c>
      <c r="U414" s="5">
        <v>4</v>
      </c>
      <c r="W414">
        <v>3</v>
      </c>
      <c r="X414" s="1">
        <v>0</v>
      </c>
      <c r="Y414" s="1">
        <v>48</v>
      </c>
      <c r="Z414" s="1">
        <v>38</v>
      </c>
      <c r="AA414" s="1">
        <v>43</v>
      </c>
      <c r="AB414" s="1">
        <v>1</v>
      </c>
      <c r="AC414" s="1"/>
    </row>
    <row r="415" spans="1:29">
      <c r="A415">
        <v>3</v>
      </c>
      <c r="B415">
        <v>4</v>
      </c>
      <c r="C415" s="3">
        <v>0</v>
      </c>
      <c r="D415" s="3">
        <v>0</v>
      </c>
      <c r="E415" s="3">
        <v>0</v>
      </c>
      <c r="F415" s="3">
        <v>0</v>
      </c>
      <c r="G415" s="3">
        <v>105</v>
      </c>
      <c r="I415">
        <v>4</v>
      </c>
      <c r="J415" s="4">
        <v>0</v>
      </c>
      <c r="K415" s="4">
        <v>0</v>
      </c>
      <c r="L415" s="4">
        <v>0</v>
      </c>
      <c r="M415" s="4">
        <v>45</v>
      </c>
      <c r="N415" s="4">
        <v>60</v>
      </c>
      <c r="P415">
        <v>4</v>
      </c>
      <c r="Q415" s="5">
        <v>1</v>
      </c>
      <c r="R415" s="5">
        <v>0</v>
      </c>
      <c r="S415" s="5">
        <v>0</v>
      </c>
      <c r="T415" s="5">
        <v>83</v>
      </c>
      <c r="U415" s="5">
        <v>21</v>
      </c>
      <c r="W415">
        <v>4</v>
      </c>
      <c r="X415" s="1">
        <v>0</v>
      </c>
      <c r="Y415" s="1">
        <v>0</v>
      </c>
      <c r="Z415" s="1">
        <v>0</v>
      </c>
      <c r="AA415" s="1">
        <v>105</v>
      </c>
      <c r="AB415" s="1">
        <v>0</v>
      </c>
      <c r="AC415" s="1"/>
    </row>
    <row r="416" spans="1:29">
      <c r="A416">
        <v>3</v>
      </c>
      <c r="B416">
        <v>5</v>
      </c>
      <c r="C416" s="3">
        <v>0</v>
      </c>
      <c r="D416" s="3">
        <v>0</v>
      </c>
      <c r="E416" s="3">
        <v>0</v>
      </c>
      <c r="F416" s="3">
        <v>0</v>
      </c>
      <c r="G416" s="3">
        <v>771</v>
      </c>
      <c r="I416">
        <v>5</v>
      </c>
      <c r="J416" s="4">
        <v>0</v>
      </c>
      <c r="K416" s="4">
        <v>0</v>
      </c>
      <c r="L416" s="4">
        <v>0</v>
      </c>
      <c r="M416" s="4">
        <v>14</v>
      </c>
      <c r="N416" s="4">
        <v>757</v>
      </c>
      <c r="P416">
        <v>5</v>
      </c>
      <c r="Q416" s="5">
        <v>0</v>
      </c>
      <c r="R416" s="5">
        <v>0</v>
      </c>
      <c r="S416" s="5">
        <v>0</v>
      </c>
      <c r="T416" s="5">
        <v>31</v>
      </c>
      <c r="U416" s="5">
        <v>740</v>
      </c>
      <c r="W416">
        <v>5</v>
      </c>
      <c r="X416" s="1">
        <v>0</v>
      </c>
      <c r="Y416" s="1">
        <v>0</v>
      </c>
      <c r="Z416" s="1">
        <v>0</v>
      </c>
      <c r="AA416" s="1">
        <v>93</v>
      </c>
      <c r="AB416" s="1">
        <v>678</v>
      </c>
      <c r="AC416" s="1"/>
    </row>
    <row r="417" spans="1:29">
      <c r="A417">
        <v>3</v>
      </c>
      <c r="B417">
        <v>1</v>
      </c>
      <c r="C417" s="3">
        <v>679</v>
      </c>
      <c r="D417" s="3">
        <v>58</v>
      </c>
      <c r="E417" s="3">
        <v>1</v>
      </c>
      <c r="F417" s="3">
        <v>0</v>
      </c>
      <c r="G417" s="3">
        <v>0</v>
      </c>
      <c r="I417">
        <v>1</v>
      </c>
      <c r="J417" s="4">
        <v>673</v>
      </c>
      <c r="K417" s="4">
        <v>60</v>
      </c>
      <c r="L417" s="4">
        <v>5</v>
      </c>
      <c r="M417" s="4">
        <v>0</v>
      </c>
      <c r="N417" s="4">
        <v>0</v>
      </c>
      <c r="P417">
        <v>1</v>
      </c>
      <c r="Q417" s="5">
        <v>676</v>
      </c>
      <c r="R417" s="5">
        <v>55</v>
      </c>
      <c r="S417" s="5">
        <v>7</v>
      </c>
      <c r="T417" s="5">
        <v>0</v>
      </c>
      <c r="U417" s="5">
        <v>0</v>
      </c>
      <c r="W417">
        <v>1</v>
      </c>
      <c r="X417" s="1">
        <v>679</v>
      </c>
      <c r="Y417" s="1">
        <v>54</v>
      </c>
      <c r="Z417" s="1">
        <v>5</v>
      </c>
      <c r="AA417" s="1">
        <v>0</v>
      </c>
      <c r="AB417" s="1">
        <v>0</v>
      </c>
      <c r="AC417" s="1"/>
    </row>
    <row r="418" spans="1:29">
      <c r="A418">
        <v>3</v>
      </c>
      <c r="B418">
        <v>2</v>
      </c>
      <c r="C418" s="3">
        <v>145</v>
      </c>
      <c r="D418" s="3">
        <v>611</v>
      </c>
      <c r="E418" s="3">
        <v>0</v>
      </c>
      <c r="F418" s="3">
        <v>0</v>
      </c>
      <c r="G418" s="3">
        <v>0</v>
      </c>
      <c r="I418">
        <v>2</v>
      </c>
      <c r="J418" s="4">
        <v>136</v>
      </c>
      <c r="K418" s="4">
        <v>620</v>
      </c>
      <c r="L418" s="4">
        <v>0</v>
      </c>
      <c r="M418" s="4">
        <v>0</v>
      </c>
      <c r="N418" s="4">
        <v>0</v>
      </c>
      <c r="P418">
        <v>2</v>
      </c>
      <c r="Q418" s="5">
        <v>125</v>
      </c>
      <c r="R418" s="5">
        <v>629</v>
      </c>
      <c r="S418" s="5">
        <v>2</v>
      </c>
      <c r="T418" s="5">
        <v>0</v>
      </c>
      <c r="U418" s="5">
        <v>0</v>
      </c>
      <c r="W418">
        <v>2</v>
      </c>
      <c r="X418" s="1">
        <v>137</v>
      </c>
      <c r="Y418" s="1">
        <v>619</v>
      </c>
      <c r="Z418" s="1">
        <v>0</v>
      </c>
      <c r="AA418" s="1">
        <v>0</v>
      </c>
      <c r="AB418" s="1">
        <v>0</v>
      </c>
      <c r="AC418" s="1"/>
    </row>
    <row r="419" spans="1:29">
      <c r="A419">
        <v>3</v>
      </c>
      <c r="B419">
        <v>3</v>
      </c>
      <c r="C419" s="3">
        <v>4</v>
      </c>
      <c r="D419" s="3">
        <v>42</v>
      </c>
      <c r="E419" s="3">
        <v>48</v>
      </c>
      <c r="F419" s="3">
        <v>0</v>
      </c>
      <c r="G419" s="3">
        <v>36</v>
      </c>
      <c r="I419">
        <v>3</v>
      </c>
      <c r="J419" s="4">
        <v>2</v>
      </c>
      <c r="K419" s="4">
        <v>20</v>
      </c>
      <c r="L419" s="4">
        <v>86</v>
      </c>
      <c r="M419" s="4">
        <v>17</v>
      </c>
      <c r="N419" s="4">
        <v>5</v>
      </c>
      <c r="P419">
        <v>3</v>
      </c>
      <c r="Q419" s="5">
        <v>2</v>
      </c>
      <c r="R419" s="5">
        <v>12</v>
      </c>
      <c r="S419" s="5">
        <v>76</v>
      </c>
      <c r="T419" s="5">
        <v>39</v>
      </c>
      <c r="U419" s="5">
        <v>1</v>
      </c>
      <c r="W419">
        <v>3</v>
      </c>
      <c r="X419" s="1">
        <v>2</v>
      </c>
      <c r="Y419" s="1">
        <v>18</v>
      </c>
      <c r="Z419" s="1">
        <v>89</v>
      </c>
      <c r="AA419" s="1">
        <v>21</v>
      </c>
      <c r="AB419" s="1">
        <v>0</v>
      </c>
      <c r="AC419" s="1"/>
    </row>
    <row r="420" spans="1:29">
      <c r="A420">
        <v>3</v>
      </c>
      <c r="B420">
        <v>4</v>
      </c>
      <c r="C420" s="3">
        <v>0</v>
      </c>
      <c r="D420" s="3">
        <v>0</v>
      </c>
      <c r="E420" s="3">
        <v>0</v>
      </c>
      <c r="F420" s="3">
        <v>0</v>
      </c>
      <c r="G420" s="3">
        <v>105</v>
      </c>
      <c r="I420">
        <v>4</v>
      </c>
      <c r="J420" s="4">
        <v>0</v>
      </c>
      <c r="K420" s="4">
        <v>0</v>
      </c>
      <c r="L420" s="4">
        <v>1</v>
      </c>
      <c r="M420" s="4">
        <v>53</v>
      </c>
      <c r="N420" s="4">
        <v>51</v>
      </c>
      <c r="P420">
        <v>4</v>
      </c>
      <c r="Q420" s="5">
        <v>0</v>
      </c>
      <c r="R420" s="5">
        <v>0</v>
      </c>
      <c r="S420" s="5">
        <v>0</v>
      </c>
      <c r="T420" s="5">
        <v>88</v>
      </c>
      <c r="U420" s="5">
        <v>17</v>
      </c>
      <c r="W420">
        <v>4</v>
      </c>
      <c r="X420" s="1">
        <v>0</v>
      </c>
      <c r="Y420" s="1">
        <v>0</v>
      </c>
      <c r="Z420" s="1">
        <v>1</v>
      </c>
      <c r="AA420" s="1">
        <v>104</v>
      </c>
      <c r="AB420" s="1">
        <v>0</v>
      </c>
      <c r="AC420" s="1"/>
    </row>
    <row r="421" spans="1:29">
      <c r="A421">
        <v>3</v>
      </c>
      <c r="B421">
        <v>5</v>
      </c>
      <c r="C421" s="3">
        <v>0</v>
      </c>
      <c r="D421" s="3">
        <v>0</v>
      </c>
      <c r="E421" s="3">
        <v>0</v>
      </c>
      <c r="F421" s="3">
        <v>0</v>
      </c>
      <c r="G421" s="3">
        <v>771</v>
      </c>
      <c r="I421">
        <v>5</v>
      </c>
      <c r="J421" s="4">
        <v>0</v>
      </c>
      <c r="K421" s="4">
        <v>0</v>
      </c>
      <c r="L421" s="4">
        <v>0</v>
      </c>
      <c r="M421" s="4">
        <v>18</v>
      </c>
      <c r="N421" s="4">
        <v>753</v>
      </c>
      <c r="P421">
        <v>5</v>
      </c>
      <c r="Q421" s="5">
        <v>0</v>
      </c>
      <c r="R421" s="5">
        <v>0</v>
      </c>
      <c r="S421" s="5">
        <v>0</v>
      </c>
      <c r="T421" s="5">
        <v>29</v>
      </c>
      <c r="U421" s="5">
        <v>742</v>
      </c>
      <c r="W421">
        <v>5</v>
      </c>
      <c r="X421" s="1">
        <v>0</v>
      </c>
      <c r="Y421" s="1">
        <v>0</v>
      </c>
      <c r="Z421" s="1">
        <v>0</v>
      </c>
      <c r="AA421" s="1">
        <v>82</v>
      </c>
      <c r="AB421" s="1">
        <v>689</v>
      </c>
      <c r="AC421" s="1"/>
    </row>
    <row r="422" spans="1:29">
      <c r="A422">
        <v>3</v>
      </c>
      <c r="B422">
        <v>1</v>
      </c>
      <c r="C422" s="3">
        <v>677</v>
      </c>
      <c r="D422" s="3">
        <v>61</v>
      </c>
      <c r="E422" s="3">
        <v>0</v>
      </c>
      <c r="F422" s="3">
        <v>0</v>
      </c>
      <c r="G422" s="3">
        <v>0</v>
      </c>
      <c r="I422">
        <v>1</v>
      </c>
      <c r="J422" s="4">
        <v>673</v>
      </c>
      <c r="K422" s="4">
        <v>65</v>
      </c>
      <c r="L422" s="4">
        <v>0</v>
      </c>
      <c r="M422" s="4">
        <v>0</v>
      </c>
      <c r="N422" s="4">
        <v>0</v>
      </c>
      <c r="P422">
        <v>1</v>
      </c>
      <c r="Q422" s="5">
        <v>677</v>
      </c>
      <c r="R422" s="5">
        <v>61</v>
      </c>
      <c r="S422" s="5">
        <v>0</v>
      </c>
      <c r="T422" s="5">
        <v>0</v>
      </c>
      <c r="U422" s="5">
        <v>0</v>
      </c>
      <c r="W422">
        <v>1</v>
      </c>
      <c r="X422" s="1">
        <v>678</v>
      </c>
      <c r="Y422" s="1">
        <v>59</v>
      </c>
      <c r="Z422" s="1">
        <v>1</v>
      </c>
      <c r="AA422" s="1">
        <v>0</v>
      </c>
      <c r="AB422" s="1">
        <v>0</v>
      </c>
      <c r="AC422" s="1"/>
    </row>
    <row r="423" spans="1:29">
      <c r="A423">
        <v>3</v>
      </c>
      <c r="B423">
        <v>2</v>
      </c>
      <c r="C423" s="3">
        <v>34</v>
      </c>
      <c r="D423" s="3">
        <v>722</v>
      </c>
      <c r="E423" s="3">
        <v>0</v>
      </c>
      <c r="F423" s="3">
        <v>0</v>
      </c>
      <c r="G423" s="3">
        <v>0</v>
      </c>
      <c r="I423">
        <v>2</v>
      </c>
      <c r="J423" s="4">
        <v>10</v>
      </c>
      <c r="K423" s="4">
        <v>746</v>
      </c>
      <c r="L423" s="4">
        <v>0</v>
      </c>
      <c r="M423" s="4">
        <v>0</v>
      </c>
      <c r="N423" s="4">
        <v>0</v>
      </c>
      <c r="P423">
        <v>2</v>
      </c>
      <c r="Q423" s="5">
        <v>0</v>
      </c>
      <c r="R423" s="5">
        <v>756</v>
      </c>
      <c r="S423" s="5">
        <v>0</v>
      </c>
      <c r="T423" s="5">
        <v>0</v>
      </c>
      <c r="U423" s="5">
        <v>0</v>
      </c>
      <c r="W423">
        <v>2</v>
      </c>
      <c r="X423" s="1">
        <v>34</v>
      </c>
      <c r="Y423" s="1">
        <v>722</v>
      </c>
      <c r="Z423" s="1">
        <v>0</v>
      </c>
      <c r="AA423" s="1">
        <v>0</v>
      </c>
      <c r="AB423" s="1">
        <v>0</v>
      </c>
      <c r="AC423" s="1"/>
    </row>
    <row r="424" spans="1:29">
      <c r="A424">
        <v>3</v>
      </c>
      <c r="B424">
        <v>3</v>
      </c>
      <c r="C424" s="3">
        <v>0</v>
      </c>
      <c r="D424" s="3">
        <v>46</v>
      </c>
      <c r="E424" s="3">
        <v>52</v>
      </c>
      <c r="F424" s="3">
        <v>0</v>
      </c>
      <c r="G424" s="3">
        <v>32</v>
      </c>
      <c r="I424">
        <v>3</v>
      </c>
      <c r="J424" s="4">
        <v>0</v>
      </c>
      <c r="K424" s="4">
        <v>41</v>
      </c>
      <c r="L424" s="4">
        <v>66</v>
      </c>
      <c r="M424" s="4">
        <v>13</v>
      </c>
      <c r="N424" s="4">
        <v>10</v>
      </c>
      <c r="P424">
        <v>3</v>
      </c>
      <c r="Q424" s="5">
        <v>0</v>
      </c>
      <c r="R424" s="5">
        <v>39</v>
      </c>
      <c r="S424" s="5">
        <v>68</v>
      </c>
      <c r="T424" s="5">
        <v>19</v>
      </c>
      <c r="U424" s="5">
        <v>4</v>
      </c>
      <c r="W424">
        <v>3</v>
      </c>
      <c r="X424" s="1">
        <v>0</v>
      </c>
      <c r="Y424" s="1">
        <v>34</v>
      </c>
      <c r="Z424" s="1">
        <v>61</v>
      </c>
      <c r="AA424" s="1">
        <v>35</v>
      </c>
      <c r="AB424" s="1">
        <v>0</v>
      </c>
      <c r="AC424" s="1"/>
    </row>
    <row r="425" spans="1:29">
      <c r="A425">
        <v>3</v>
      </c>
      <c r="B425">
        <v>4</v>
      </c>
      <c r="C425" s="3">
        <v>0</v>
      </c>
      <c r="D425" s="3">
        <v>0</v>
      </c>
      <c r="E425" s="3">
        <v>0</v>
      </c>
      <c r="F425" s="3">
        <v>0</v>
      </c>
      <c r="G425" s="3">
        <v>105</v>
      </c>
      <c r="I425">
        <v>4</v>
      </c>
      <c r="J425" s="4">
        <v>0</v>
      </c>
      <c r="K425" s="4">
        <v>0</v>
      </c>
      <c r="L425" s="4">
        <v>0</v>
      </c>
      <c r="M425" s="4">
        <v>57</v>
      </c>
      <c r="N425" s="4">
        <v>48</v>
      </c>
      <c r="P425">
        <v>4</v>
      </c>
      <c r="Q425" s="5">
        <v>0</v>
      </c>
      <c r="R425" s="5">
        <v>0</v>
      </c>
      <c r="S425" s="5">
        <v>4</v>
      </c>
      <c r="T425" s="5">
        <v>88</v>
      </c>
      <c r="U425" s="5">
        <v>13</v>
      </c>
      <c r="W425">
        <v>4</v>
      </c>
      <c r="X425" s="1">
        <v>0</v>
      </c>
      <c r="Y425" s="1">
        <v>0</v>
      </c>
      <c r="Z425" s="1">
        <v>0</v>
      </c>
      <c r="AA425" s="1">
        <v>105</v>
      </c>
      <c r="AB425" s="1">
        <v>0</v>
      </c>
      <c r="AC425" s="1"/>
    </row>
    <row r="426" spans="1:29">
      <c r="A426">
        <v>3</v>
      </c>
      <c r="B426">
        <v>5</v>
      </c>
      <c r="C426" s="3">
        <v>0</v>
      </c>
      <c r="D426" s="3">
        <v>0</v>
      </c>
      <c r="E426" s="3">
        <v>0</v>
      </c>
      <c r="F426" s="3">
        <v>0</v>
      </c>
      <c r="G426" s="3">
        <v>771</v>
      </c>
      <c r="I426">
        <v>5</v>
      </c>
      <c r="J426" s="4">
        <v>0</v>
      </c>
      <c r="K426" s="4">
        <v>0</v>
      </c>
      <c r="L426" s="4">
        <v>0</v>
      </c>
      <c r="M426" s="4">
        <v>17</v>
      </c>
      <c r="N426" s="4">
        <v>754</v>
      </c>
      <c r="P426">
        <v>5</v>
      </c>
      <c r="Q426" s="5">
        <v>0</v>
      </c>
      <c r="R426" s="5">
        <v>0</v>
      </c>
      <c r="S426" s="5">
        <v>2</v>
      </c>
      <c r="T426" s="5">
        <v>49</v>
      </c>
      <c r="U426" s="5">
        <v>720</v>
      </c>
      <c r="W426">
        <v>5</v>
      </c>
      <c r="X426" s="1">
        <v>0</v>
      </c>
      <c r="Y426" s="1">
        <v>0</v>
      </c>
      <c r="Z426" s="1">
        <v>0</v>
      </c>
      <c r="AA426" s="1">
        <v>109</v>
      </c>
      <c r="AB426" s="1">
        <v>662</v>
      </c>
      <c r="AC426" s="1"/>
    </row>
    <row r="427" spans="1:29">
      <c r="A427">
        <v>3</v>
      </c>
      <c r="B427">
        <v>1</v>
      </c>
      <c r="C427" s="3">
        <v>677</v>
      </c>
      <c r="D427" s="3">
        <v>61</v>
      </c>
      <c r="E427" s="3">
        <v>0</v>
      </c>
      <c r="F427" s="3">
        <v>0</v>
      </c>
      <c r="G427" s="3">
        <v>0</v>
      </c>
      <c r="I427">
        <v>1</v>
      </c>
      <c r="J427" s="4">
        <v>673</v>
      </c>
      <c r="K427" s="4">
        <v>60</v>
      </c>
      <c r="L427" s="4">
        <v>5</v>
      </c>
      <c r="M427" s="4">
        <v>0</v>
      </c>
      <c r="N427" s="4">
        <v>0</v>
      </c>
      <c r="P427">
        <v>1</v>
      </c>
      <c r="Q427" s="5">
        <v>668</v>
      </c>
      <c r="R427" s="5">
        <v>51</v>
      </c>
      <c r="S427" s="5">
        <v>19</v>
      </c>
      <c r="T427" s="5">
        <v>0</v>
      </c>
      <c r="U427" s="5">
        <v>0</v>
      </c>
      <c r="W427">
        <v>1</v>
      </c>
      <c r="X427" s="1">
        <v>676</v>
      </c>
      <c r="Y427" s="1">
        <v>56</v>
      </c>
      <c r="Z427" s="1">
        <v>6</v>
      </c>
      <c r="AA427" s="1">
        <v>0</v>
      </c>
      <c r="AB427" s="1">
        <v>0</v>
      </c>
      <c r="AC427" s="1"/>
    </row>
    <row r="428" spans="1:29">
      <c r="A428">
        <v>3</v>
      </c>
      <c r="B428">
        <v>2</v>
      </c>
      <c r="C428" s="3">
        <v>4</v>
      </c>
      <c r="D428" s="3">
        <v>752</v>
      </c>
      <c r="E428" s="3">
        <v>0</v>
      </c>
      <c r="F428" s="3">
        <v>0</v>
      </c>
      <c r="G428" s="3">
        <v>0</v>
      </c>
      <c r="I428">
        <v>2</v>
      </c>
      <c r="J428" s="4">
        <v>0</v>
      </c>
      <c r="K428" s="4">
        <v>754</v>
      </c>
      <c r="L428" s="4">
        <v>2</v>
      </c>
      <c r="M428" s="4">
        <v>0</v>
      </c>
      <c r="N428" s="4">
        <v>0</v>
      </c>
      <c r="P428">
        <v>2</v>
      </c>
      <c r="Q428" s="5">
        <v>0</v>
      </c>
      <c r="R428" s="5">
        <v>748</v>
      </c>
      <c r="S428" s="5">
        <v>8</v>
      </c>
      <c r="T428" s="5">
        <v>0</v>
      </c>
      <c r="U428" s="5">
        <v>0</v>
      </c>
      <c r="W428">
        <v>2</v>
      </c>
      <c r="X428" s="1">
        <v>0</v>
      </c>
      <c r="Y428" s="1">
        <v>754</v>
      </c>
      <c r="Z428" s="1">
        <v>2</v>
      </c>
      <c r="AA428" s="1">
        <v>0</v>
      </c>
      <c r="AB428" s="1">
        <v>0</v>
      </c>
      <c r="AC428" s="1"/>
    </row>
    <row r="429" spans="1:29">
      <c r="A429">
        <v>3</v>
      </c>
      <c r="B429">
        <v>3</v>
      </c>
      <c r="C429" s="3">
        <v>0</v>
      </c>
      <c r="D429" s="3">
        <v>65</v>
      </c>
      <c r="E429" s="3">
        <v>15</v>
      </c>
      <c r="F429" s="3">
        <v>0</v>
      </c>
      <c r="G429" s="3">
        <v>50</v>
      </c>
      <c r="I429">
        <v>3</v>
      </c>
      <c r="J429" s="4">
        <v>0</v>
      </c>
      <c r="K429" s="4">
        <v>46</v>
      </c>
      <c r="L429" s="4">
        <v>48</v>
      </c>
      <c r="M429" s="4">
        <v>7</v>
      </c>
      <c r="N429" s="4">
        <v>29</v>
      </c>
      <c r="P429">
        <v>3</v>
      </c>
      <c r="Q429" s="5">
        <v>0</v>
      </c>
      <c r="R429" s="5">
        <v>45</v>
      </c>
      <c r="S429" s="5">
        <v>41</v>
      </c>
      <c r="T429" s="5">
        <v>16</v>
      </c>
      <c r="U429" s="5">
        <v>28</v>
      </c>
      <c r="W429">
        <v>3</v>
      </c>
      <c r="X429" s="1">
        <v>0</v>
      </c>
      <c r="Y429" s="1">
        <v>30</v>
      </c>
      <c r="Z429" s="1">
        <v>76</v>
      </c>
      <c r="AA429" s="1">
        <v>21</v>
      </c>
      <c r="AB429" s="1">
        <v>3</v>
      </c>
      <c r="AC429" s="1"/>
    </row>
    <row r="430" spans="1:29">
      <c r="A430">
        <v>3</v>
      </c>
      <c r="B430">
        <v>4</v>
      </c>
      <c r="C430" s="3">
        <v>0</v>
      </c>
      <c r="D430" s="3">
        <v>0</v>
      </c>
      <c r="E430" s="3">
        <v>0</v>
      </c>
      <c r="F430" s="3">
        <v>0</v>
      </c>
      <c r="G430" s="3">
        <v>105</v>
      </c>
      <c r="I430">
        <v>4</v>
      </c>
      <c r="J430" s="4">
        <v>0</v>
      </c>
      <c r="K430" s="4">
        <v>0</v>
      </c>
      <c r="L430" s="4">
        <v>0</v>
      </c>
      <c r="M430" s="4">
        <v>55</v>
      </c>
      <c r="N430" s="4">
        <v>50</v>
      </c>
      <c r="P430">
        <v>4</v>
      </c>
      <c r="Q430" s="5">
        <v>0</v>
      </c>
      <c r="R430" s="5">
        <v>0</v>
      </c>
      <c r="S430" s="5">
        <v>0</v>
      </c>
      <c r="T430" s="5">
        <v>75</v>
      </c>
      <c r="U430" s="5">
        <v>30</v>
      </c>
      <c r="W430">
        <v>4</v>
      </c>
      <c r="X430" s="1">
        <v>0</v>
      </c>
      <c r="Y430" s="1">
        <v>0</v>
      </c>
      <c r="Z430" s="1">
        <v>1</v>
      </c>
      <c r="AA430" s="1">
        <v>97</v>
      </c>
      <c r="AB430" s="1">
        <v>7</v>
      </c>
      <c r="AC430" s="1"/>
    </row>
    <row r="431" spans="1:29">
      <c r="A431">
        <v>3</v>
      </c>
      <c r="B431">
        <v>5</v>
      </c>
      <c r="C431" s="3">
        <v>0</v>
      </c>
      <c r="D431" s="3">
        <v>0</v>
      </c>
      <c r="E431" s="3">
        <v>0</v>
      </c>
      <c r="F431" s="3">
        <v>0</v>
      </c>
      <c r="G431" s="3">
        <v>771</v>
      </c>
      <c r="I431">
        <v>5</v>
      </c>
      <c r="J431" s="4">
        <v>0</v>
      </c>
      <c r="K431" s="4">
        <v>0</v>
      </c>
      <c r="L431" s="4">
        <v>0</v>
      </c>
      <c r="M431" s="4">
        <v>26</v>
      </c>
      <c r="N431" s="4">
        <v>745</v>
      </c>
      <c r="P431">
        <v>5</v>
      </c>
      <c r="Q431" s="5">
        <v>0</v>
      </c>
      <c r="R431" s="5">
        <v>0</v>
      </c>
      <c r="S431" s="5">
        <v>0</v>
      </c>
      <c r="T431" s="5">
        <v>47</v>
      </c>
      <c r="U431" s="5">
        <v>724</v>
      </c>
      <c r="W431">
        <v>5</v>
      </c>
      <c r="X431" s="1">
        <v>0</v>
      </c>
      <c r="Y431" s="1">
        <v>0</v>
      </c>
      <c r="Z431" s="1">
        <v>0</v>
      </c>
      <c r="AA431" s="1">
        <v>75</v>
      </c>
      <c r="AB431" s="1">
        <v>696</v>
      </c>
      <c r="AC431" s="1"/>
    </row>
    <row r="432" spans="1:29">
      <c r="A432">
        <v>3</v>
      </c>
      <c r="B432">
        <v>1</v>
      </c>
      <c r="C432" s="3">
        <v>677</v>
      </c>
      <c r="D432" s="3">
        <v>61</v>
      </c>
      <c r="E432" s="3">
        <v>0</v>
      </c>
      <c r="F432" s="3">
        <v>0</v>
      </c>
      <c r="G432" s="3">
        <v>0</v>
      </c>
      <c r="I432">
        <v>1</v>
      </c>
      <c r="J432" s="4">
        <v>667</v>
      </c>
      <c r="K432" s="4">
        <v>71</v>
      </c>
      <c r="L432" s="4">
        <v>0</v>
      </c>
      <c r="M432" s="4">
        <v>0</v>
      </c>
      <c r="N432" s="4">
        <v>0</v>
      </c>
      <c r="P432">
        <v>1</v>
      </c>
      <c r="Q432" s="5">
        <v>673</v>
      </c>
      <c r="R432" s="5">
        <v>65</v>
      </c>
      <c r="S432" s="5">
        <v>0</v>
      </c>
      <c r="T432" s="5">
        <v>0</v>
      </c>
      <c r="U432" s="5">
        <v>0</v>
      </c>
      <c r="W432">
        <v>1</v>
      </c>
      <c r="X432" s="1">
        <v>676</v>
      </c>
      <c r="Y432" s="1">
        <v>60</v>
      </c>
      <c r="Z432" s="1">
        <v>2</v>
      </c>
      <c r="AA432" s="1">
        <v>0</v>
      </c>
      <c r="AB432" s="1">
        <v>0</v>
      </c>
      <c r="AC432" s="1"/>
    </row>
    <row r="433" spans="1:29">
      <c r="A433">
        <v>3</v>
      </c>
      <c r="B433">
        <v>2</v>
      </c>
      <c r="C433" s="3">
        <v>8</v>
      </c>
      <c r="D433" s="3">
        <v>748</v>
      </c>
      <c r="E433" s="3">
        <v>0</v>
      </c>
      <c r="F433" s="3">
        <v>0</v>
      </c>
      <c r="G433" s="3">
        <v>0</v>
      </c>
      <c r="I433">
        <v>2</v>
      </c>
      <c r="J433" s="4">
        <v>10</v>
      </c>
      <c r="K433" s="4">
        <v>746</v>
      </c>
      <c r="L433" s="4">
        <v>0</v>
      </c>
      <c r="M433" s="4">
        <v>0</v>
      </c>
      <c r="N433" s="4">
        <v>0</v>
      </c>
      <c r="P433">
        <v>2</v>
      </c>
      <c r="Q433" s="5">
        <v>5</v>
      </c>
      <c r="R433" s="5">
        <v>751</v>
      </c>
      <c r="S433" s="5">
        <v>0</v>
      </c>
      <c r="T433" s="5">
        <v>0</v>
      </c>
      <c r="U433" s="5">
        <v>0</v>
      </c>
      <c r="W433">
        <v>2</v>
      </c>
      <c r="X433" s="1">
        <v>11</v>
      </c>
      <c r="Y433" s="1">
        <v>745</v>
      </c>
      <c r="Z433" s="1">
        <v>0</v>
      </c>
      <c r="AA433" s="1">
        <v>0</v>
      </c>
      <c r="AB433" s="1">
        <v>0</v>
      </c>
      <c r="AC433" s="1"/>
    </row>
    <row r="434" spans="1:29">
      <c r="A434">
        <v>3</v>
      </c>
      <c r="B434">
        <v>3</v>
      </c>
      <c r="C434" s="3">
        <v>0</v>
      </c>
      <c r="D434" s="3">
        <v>45</v>
      </c>
      <c r="E434" s="3">
        <v>48</v>
      </c>
      <c r="F434" s="3">
        <v>0</v>
      </c>
      <c r="G434" s="3">
        <v>37</v>
      </c>
      <c r="I434">
        <v>3</v>
      </c>
      <c r="J434" s="4">
        <v>0</v>
      </c>
      <c r="K434" s="4">
        <v>43</v>
      </c>
      <c r="L434" s="4">
        <v>49</v>
      </c>
      <c r="M434" s="4">
        <v>34</v>
      </c>
      <c r="N434" s="4">
        <v>4</v>
      </c>
      <c r="P434">
        <v>3</v>
      </c>
      <c r="Q434" s="5">
        <v>0</v>
      </c>
      <c r="R434" s="5">
        <v>47</v>
      </c>
      <c r="S434" s="5">
        <v>34</v>
      </c>
      <c r="T434" s="5">
        <v>46</v>
      </c>
      <c r="U434" s="5">
        <v>3</v>
      </c>
      <c r="W434">
        <v>3</v>
      </c>
      <c r="X434" s="1">
        <v>0</v>
      </c>
      <c r="Y434" s="1">
        <v>34</v>
      </c>
      <c r="Z434" s="1">
        <v>62</v>
      </c>
      <c r="AA434" s="1">
        <v>32</v>
      </c>
      <c r="AB434" s="1">
        <v>2</v>
      </c>
      <c r="AC434" s="1"/>
    </row>
    <row r="435" spans="1:29">
      <c r="A435">
        <v>3</v>
      </c>
      <c r="B435">
        <v>4</v>
      </c>
      <c r="C435" s="3">
        <v>0</v>
      </c>
      <c r="D435" s="3">
        <v>0</v>
      </c>
      <c r="E435" s="3">
        <v>0</v>
      </c>
      <c r="F435" s="3">
        <v>0</v>
      </c>
      <c r="G435" s="3">
        <v>105</v>
      </c>
      <c r="I435">
        <v>4</v>
      </c>
      <c r="J435" s="4">
        <v>0</v>
      </c>
      <c r="K435" s="4">
        <v>0</v>
      </c>
      <c r="L435" s="4">
        <v>0</v>
      </c>
      <c r="M435" s="4">
        <v>81</v>
      </c>
      <c r="N435" s="4">
        <v>24</v>
      </c>
      <c r="P435">
        <v>4</v>
      </c>
      <c r="Q435" s="5">
        <v>0</v>
      </c>
      <c r="R435" s="5">
        <v>0</v>
      </c>
      <c r="S435" s="5">
        <v>0</v>
      </c>
      <c r="T435" s="5">
        <v>98</v>
      </c>
      <c r="U435" s="5">
        <v>7</v>
      </c>
      <c r="W435">
        <v>4</v>
      </c>
      <c r="X435" s="1">
        <v>0</v>
      </c>
      <c r="Y435" s="1">
        <v>0</v>
      </c>
      <c r="Z435" s="1">
        <v>0</v>
      </c>
      <c r="AA435" s="1">
        <v>103</v>
      </c>
      <c r="AB435" s="1">
        <v>2</v>
      </c>
      <c r="AC435" s="1"/>
    </row>
    <row r="436" spans="1:29">
      <c r="A436">
        <v>3</v>
      </c>
      <c r="B436">
        <v>5</v>
      </c>
      <c r="C436" s="3">
        <v>0</v>
      </c>
      <c r="D436" s="3">
        <v>0</v>
      </c>
      <c r="E436" s="3">
        <v>0</v>
      </c>
      <c r="F436" s="3">
        <v>0</v>
      </c>
      <c r="G436" s="3">
        <v>771</v>
      </c>
      <c r="I436">
        <v>5</v>
      </c>
      <c r="J436" s="4">
        <v>0</v>
      </c>
      <c r="K436" s="4">
        <v>0</v>
      </c>
      <c r="L436" s="4">
        <v>0</v>
      </c>
      <c r="M436" s="4">
        <v>31</v>
      </c>
      <c r="N436" s="4">
        <v>740</v>
      </c>
      <c r="P436">
        <v>5</v>
      </c>
      <c r="Q436" s="5">
        <v>0</v>
      </c>
      <c r="R436" s="5">
        <v>0</v>
      </c>
      <c r="S436" s="5">
        <v>0</v>
      </c>
      <c r="T436" s="5">
        <v>61</v>
      </c>
      <c r="U436" s="5">
        <v>710</v>
      </c>
      <c r="W436">
        <v>5</v>
      </c>
      <c r="X436" s="1">
        <v>0</v>
      </c>
      <c r="Y436" s="1">
        <v>0</v>
      </c>
      <c r="Z436" s="1">
        <v>0</v>
      </c>
      <c r="AA436" s="1">
        <v>94</v>
      </c>
      <c r="AB436" s="1">
        <v>677</v>
      </c>
      <c r="AC436" s="1"/>
    </row>
    <row r="437" spans="1:29">
      <c r="A437">
        <v>3</v>
      </c>
      <c r="B437">
        <v>1</v>
      </c>
      <c r="C437" s="3">
        <v>676</v>
      </c>
      <c r="D437" s="3">
        <v>61</v>
      </c>
      <c r="E437" s="3">
        <v>1</v>
      </c>
      <c r="F437" s="3">
        <v>0</v>
      </c>
      <c r="G437" s="3">
        <v>0</v>
      </c>
      <c r="I437">
        <v>1</v>
      </c>
      <c r="J437" s="4">
        <v>671</v>
      </c>
      <c r="K437" s="4">
        <v>64</v>
      </c>
      <c r="L437" s="4">
        <v>3</v>
      </c>
      <c r="M437" s="4">
        <v>0</v>
      </c>
      <c r="N437" s="4">
        <v>0</v>
      </c>
      <c r="P437">
        <v>1</v>
      </c>
      <c r="Q437" s="5">
        <v>663</v>
      </c>
      <c r="R437" s="5">
        <v>72</v>
      </c>
      <c r="S437" s="5">
        <v>3</v>
      </c>
      <c r="T437" s="5">
        <v>0</v>
      </c>
      <c r="U437" s="5">
        <v>0</v>
      </c>
      <c r="W437">
        <v>1</v>
      </c>
      <c r="X437" s="1">
        <v>675</v>
      </c>
      <c r="Y437" s="1">
        <v>60</v>
      </c>
      <c r="Z437" s="1">
        <v>3</v>
      </c>
      <c r="AA437" s="1">
        <v>0</v>
      </c>
      <c r="AB437" s="1">
        <v>0</v>
      </c>
      <c r="AC437" s="1"/>
    </row>
    <row r="438" spans="1:29">
      <c r="A438">
        <v>3</v>
      </c>
      <c r="B438">
        <v>2</v>
      </c>
      <c r="C438" s="3">
        <v>85</v>
      </c>
      <c r="D438" s="3">
        <v>671</v>
      </c>
      <c r="E438" s="3">
        <v>0</v>
      </c>
      <c r="F438" s="3">
        <v>0</v>
      </c>
      <c r="G438" s="3">
        <v>0</v>
      </c>
      <c r="I438">
        <v>2</v>
      </c>
      <c r="J438" s="4">
        <v>24</v>
      </c>
      <c r="K438" s="4">
        <v>732</v>
      </c>
      <c r="L438" s="4">
        <v>0</v>
      </c>
      <c r="M438" s="4">
        <v>0</v>
      </c>
      <c r="N438" s="4">
        <v>0</v>
      </c>
      <c r="P438">
        <v>2</v>
      </c>
      <c r="Q438" s="5">
        <v>0</v>
      </c>
      <c r="R438" s="5">
        <v>756</v>
      </c>
      <c r="S438" s="5">
        <v>0</v>
      </c>
      <c r="T438" s="5">
        <v>0</v>
      </c>
      <c r="U438" s="5">
        <v>0</v>
      </c>
      <c r="W438">
        <v>2</v>
      </c>
      <c r="X438" s="1">
        <v>75</v>
      </c>
      <c r="Y438" s="1">
        <v>681</v>
      </c>
      <c r="Z438" s="1">
        <v>0</v>
      </c>
      <c r="AA438" s="1">
        <v>0</v>
      </c>
      <c r="AB438" s="1">
        <v>0</v>
      </c>
      <c r="AC438" s="1"/>
    </row>
    <row r="439" spans="1:29">
      <c r="A439">
        <v>3</v>
      </c>
      <c r="B439">
        <v>3</v>
      </c>
      <c r="C439" s="3">
        <v>2</v>
      </c>
      <c r="D439" s="3">
        <v>41</v>
      </c>
      <c r="E439" s="3">
        <v>53</v>
      </c>
      <c r="F439" s="3">
        <v>5</v>
      </c>
      <c r="G439" s="3">
        <v>29</v>
      </c>
      <c r="I439">
        <v>3</v>
      </c>
      <c r="J439" s="4">
        <v>0</v>
      </c>
      <c r="K439" s="4">
        <v>28</v>
      </c>
      <c r="L439" s="4">
        <v>85</v>
      </c>
      <c r="M439" s="4">
        <v>10</v>
      </c>
      <c r="N439" s="4">
        <v>7</v>
      </c>
      <c r="P439">
        <v>3</v>
      </c>
      <c r="Q439" s="5">
        <v>0</v>
      </c>
      <c r="R439" s="5">
        <v>16</v>
      </c>
      <c r="S439" s="5">
        <v>77</v>
      </c>
      <c r="T439" s="5">
        <v>17</v>
      </c>
      <c r="U439" s="5">
        <v>20</v>
      </c>
      <c r="W439">
        <v>3</v>
      </c>
      <c r="X439" s="1">
        <v>2</v>
      </c>
      <c r="Y439" s="1">
        <v>18</v>
      </c>
      <c r="Z439" s="1">
        <v>90</v>
      </c>
      <c r="AA439" s="1">
        <v>18</v>
      </c>
      <c r="AB439" s="1">
        <v>2</v>
      </c>
      <c r="AC439" s="1"/>
    </row>
    <row r="440" spans="1:29">
      <c r="A440">
        <v>3</v>
      </c>
      <c r="B440">
        <v>4</v>
      </c>
      <c r="C440" s="3">
        <v>0</v>
      </c>
      <c r="D440" s="3">
        <v>0</v>
      </c>
      <c r="E440" s="3">
        <v>1</v>
      </c>
      <c r="F440" s="3">
        <v>0</v>
      </c>
      <c r="G440" s="3">
        <v>104</v>
      </c>
      <c r="I440">
        <v>4</v>
      </c>
      <c r="J440" s="4">
        <v>0</v>
      </c>
      <c r="K440" s="4">
        <v>0</v>
      </c>
      <c r="L440" s="4">
        <v>1</v>
      </c>
      <c r="M440" s="4">
        <v>59</v>
      </c>
      <c r="N440" s="4">
        <v>45</v>
      </c>
      <c r="P440">
        <v>4</v>
      </c>
      <c r="Q440" s="5">
        <v>0</v>
      </c>
      <c r="R440" s="5">
        <v>0</v>
      </c>
      <c r="S440" s="5">
        <v>0</v>
      </c>
      <c r="T440" s="5">
        <v>74</v>
      </c>
      <c r="U440" s="5">
        <v>31</v>
      </c>
      <c r="W440">
        <v>4</v>
      </c>
      <c r="X440" s="1">
        <v>0</v>
      </c>
      <c r="Y440" s="1">
        <v>0</v>
      </c>
      <c r="Z440" s="1">
        <v>2</v>
      </c>
      <c r="AA440" s="1">
        <v>98</v>
      </c>
      <c r="AB440" s="1">
        <v>5</v>
      </c>
      <c r="AC440" s="1"/>
    </row>
    <row r="441" spans="1:29">
      <c r="A441">
        <v>3</v>
      </c>
      <c r="B441">
        <v>5</v>
      </c>
      <c r="C441" s="3">
        <v>0</v>
      </c>
      <c r="D441" s="3">
        <v>0</v>
      </c>
      <c r="E441" s="3">
        <v>0</v>
      </c>
      <c r="F441" s="3">
        <v>0</v>
      </c>
      <c r="G441" s="3">
        <v>771</v>
      </c>
      <c r="I441">
        <v>5</v>
      </c>
      <c r="J441" s="4">
        <v>0</v>
      </c>
      <c r="K441" s="4">
        <v>0</v>
      </c>
      <c r="L441" s="4">
        <v>0</v>
      </c>
      <c r="M441" s="4">
        <v>27</v>
      </c>
      <c r="N441" s="4">
        <v>744</v>
      </c>
      <c r="P441">
        <v>5</v>
      </c>
      <c r="Q441" s="5">
        <v>0</v>
      </c>
      <c r="R441" s="5">
        <v>0</v>
      </c>
      <c r="S441" s="5">
        <v>0</v>
      </c>
      <c r="T441" s="5">
        <v>58</v>
      </c>
      <c r="U441" s="5">
        <v>713</v>
      </c>
      <c r="W441">
        <v>5</v>
      </c>
      <c r="X441" s="1">
        <v>0</v>
      </c>
      <c r="Y441" s="1">
        <v>0</v>
      </c>
      <c r="Z441" s="1">
        <v>0</v>
      </c>
      <c r="AA441" s="1">
        <v>93</v>
      </c>
      <c r="AB441" s="1">
        <v>678</v>
      </c>
      <c r="AC441" s="1"/>
    </row>
    <row r="442" spans="1:29">
      <c r="A442">
        <v>3</v>
      </c>
      <c r="B442">
        <v>1</v>
      </c>
      <c r="C442" s="3">
        <v>674</v>
      </c>
      <c r="D442" s="3">
        <v>64</v>
      </c>
      <c r="E442" s="3">
        <v>0</v>
      </c>
      <c r="F442" s="3">
        <v>0</v>
      </c>
      <c r="G442" s="3">
        <v>0</v>
      </c>
      <c r="I442">
        <v>1</v>
      </c>
      <c r="J442" s="4">
        <v>673</v>
      </c>
      <c r="K442" s="4">
        <v>63</v>
      </c>
      <c r="L442" s="4">
        <v>2</v>
      </c>
      <c r="M442" s="4">
        <v>0</v>
      </c>
      <c r="N442" s="4">
        <v>0</v>
      </c>
      <c r="P442">
        <v>1</v>
      </c>
      <c r="Q442" s="5">
        <v>642</v>
      </c>
      <c r="R442" s="5">
        <v>90</v>
      </c>
      <c r="S442" s="5">
        <v>6</v>
      </c>
      <c r="T442" s="5">
        <v>0</v>
      </c>
      <c r="U442" s="5">
        <v>0</v>
      </c>
      <c r="W442">
        <v>1</v>
      </c>
      <c r="X442" s="1">
        <v>677</v>
      </c>
      <c r="Y442" s="1">
        <v>61</v>
      </c>
      <c r="Z442" s="1">
        <v>0</v>
      </c>
      <c r="AA442" s="1">
        <v>0</v>
      </c>
      <c r="AB442" s="1">
        <v>0</v>
      </c>
      <c r="AC442" s="1"/>
    </row>
    <row r="443" spans="1:29">
      <c r="A443">
        <v>3</v>
      </c>
      <c r="B443">
        <v>2</v>
      </c>
      <c r="C443" s="3">
        <v>78</v>
      </c>
      <c r="D443" s="3">
        <v>678</v>
      </c>
      <c r="E443" s="3">
        <v>0</v>
      </c>
      <c r="F443" s="3">
        <v>0</v>
      </c>
      <c r="G443" s="3">
        <v>0</v>
      </c>
      <c r="I443">
        <v>2</v>
      </c>
      <c r="J443" s="4">
        <v>91</v>
      </c>
      <c r="K443" s="4">
        <v>665</v>
      </c>
      <c r="L443" s="4">
        <v>0</v>
      </c>
      <c r="M443" s="4">
        <v>0</v>
      </c>
      <c r="N443" s="4">
        <v>0</v>
      </c>
      <c r="P443">
        <v>2</v>
      </c>
      <c r="Q443" s="5">
        <v>157</v>
      </c>
      <c r="R443" s="5">
        <v>597</v>
      </c>
      <c r="S443" s="5">
        <v>2</v>
      </c>
      <c r="T443" s="5">
        <v>0</v>
      </c>
      <c r="U443" s="5">
        <v>0</v>
      </c>
      <c r="W443">
        <v>2</v>
      </c>
      <c r="X443" s="1">
        <v>54</v>
      </c>
      <c r="Y443" s="1">
        <v>702</v>
      </c>
      <c r="Z443" s="1">
        <v>0</v>
      </c>
      <c r="AA443" s="1">
        <v>0</v>
      </c>
      <c r="AB443" s="1">
        <v>0</v>
      </c>
      <c r="AC443" s="1"/>
    </row>
    <row r="444" spans="1:29">
      <c r="A444">
        <v>3</v>
      </c>
      <c r="B444">
        <v>3</v>
      </c>
      <c r="C444" s="3">
        <v>2</v>
      </c>
      <c r="D444" s="3">
        <v>64</v>
      </c>
      <c r="E444" s="3">
        <v>27</v>
      </c>
      <c r="F444" s="3">
        <v>4</v>
      </c>
      <c r="G444" s="3">
        <v>33</v>
      </c>
      <c r="I444">
        <v>3</v>
      </c>
      <c r="J444" s="4">
        <v>2</v>
      </c>
      <c r="K444" s="4">
        <v>40</v>
      </c>
      <c r="L444" s="4">
        <v>41</v>
      </c>
      <c r="M444" s="4">
        <v>25</v>
      </c>
      <c r="N444" s="4">
        <v>22</v>
      </c>
      <c r="P444">
        <v>3</v>
      </c>
      <c r="Q444" s="5">
        <v>3</v>
      </c>
      <c r="R444" s="5">
        <v>25</v>
      </c>
      <c r="S444" s="5">
        <v>40</v>
      </c>
      <c r="T444" s="5">
        <v>41</v>
      </c>
      <c r="U444" s="5">
        <v>21</v>
      </c>
      <c r="W444">
        <v>3</v>
      </c>
      <c r="X444" s="1">
        <v>0</v>
      </c>
      <c r="Y444" s="1">
        <v>41</v>
      </c>
      <c r="Z444" s="1">
        <v>50</v>
      </c>
      <c r="AA444" s="1">
        <v>32</v>
      </c>
      <c r="AB444" s="1">
        <v>7</v>
      </c>
      <c r="AC444" s="1"/>
    </row>
    <row r="445" spans="1:29">
      <c r="A445">
        <v>3</v>
      </c>
      <c r="B445">
        <v>4</v>
      </c>
      <c r="C445" s="3">
        <v>0</v>
      </c>
      <c r="D445" s="3">
        <v>0</v>
      </c>
      <c r="E445" s="3">
        <v>0</v>
      </c>
      <c r="F445" s="3">
        <v>4</v>
      </c>
      <c r="G445" s="3">
        <v>101</v>
      </c>
      <c r="I445">
        <v>4</v>
      </c>
      <c r="J445" s="4">
        <v>0</v>
      </c>
      <c r="K445" s="4">
        <v>0</v>
      </c>
      <c r="L445" s="4">
        <v>0</v>
      </c>
      <c r="M445" s="4">
        <v>55</v>
      </c>
      <c r="N445" s="4">
        <v>50</v>
      </c>
      <c r="P445">
        <v>4</v>
      </c>
      <c r="Q445" s="5">
        <v>0</v>
      </c>
      <c r="R445" s="5">
        <v>0</v>
      </c>
      <c r="S445" s="5">
        <v>0</v>
      </c>
      <c r="T445" s="5">
        <v>69</v>
      </c>
      <c r="U445" s="5">
        <v>36</v>
      </c>
      <c r="W445">
        <v>4</v>
      </c>
      <c r="X445" s="1">
        <v>0</v>
      </c>
      <c r="Y445" s="1">
        <v>0</v>
      </c>
      <c r="Z445" s="1">
        <v>0</v>
      </c>
      <c r="AA445" s="1">
        <v>91</v>
      </c>
      <c r="AB445" s="1">
        <v>14</v>
      </c>
      <c r="AC445" s="1"/>
    </row>
    <row r="446" spans="1:29">
      <c r="A446">
        <v>3</v>
      </c>
      <c r="B446">
        <v>5</v>
      </c>
      <c r="C446" s="3">
        <v>0</v>
      </c>
      <c r="D446" s="3">
        <v>0</v>
      </c>
      <c r="E446" s="3">
        <v>0</v>
      </c>
      <c r="F446" s="3">
        <v>2</v>
      </c>
      <c r="G446" s="3">
        <v>769</v>
      </c>
      <c r="I446">
        <v>5</v>
      </c>
      <c r="J446" s="4">
        <v>0</v>
      </c>
      <c r="K446" s="4">
        <v>0</v>
      </c>
      <c r="L446" s="4">
        <v>0</v>
      </c>
      <c r="M446" s="4">
        <v>25</v>
      </c>
      <c r="N446" s="4">
        <v>746</v>
      </c>
      <c r="P446">
        <v>5</v>
      </c>
      <c r="Q446" s="5">
        <v>0</v>
      </c>
      <c r="R446" s="5">
        <v>0</v>
      </c>
      <c r="S446" s="5">
        <v>0</v>
      </c>
      <c r="T446" s="5">
        <v>44</v>
      </c>
      <c r="U446" s="5">
        <v>727</v>
      </c>
      <c r="W446">
        <v>5</v>
      </c>
      <c r="X446" s="1">
        <v>0</v>
      </c>
      <c r="Y446" s="1">
        <v>0</v>
      </c>
      <c r="Z446" s="1">
        <v>0</v>
      </c>
      <c r="AA446" s="1">
        <v>93</v>
      </c>
      <c r="AB446" s="1">
        <v>678</v>
      </c>
      <c r="AC446" s="1"/>
    </row>
    <row r="447" spans="1:29">
      <c r="A447">
        <v>3</v>
      </c>
      <c r="B447">
        <v>1</v>
      </c>
      <c r="C447" s="3">
        <v>673</v>
      </c>
      <c r="D447" s="3">
        <v>65</v>
      </c>
      <c r="E447" s="3">
        <v>0</v>
      </c>
      <c r="F447" s="3">
        <v>0</v>
      </c>
      <c r="G447" s="3">
        <v>0</v>
      </c>
      <c r="I447">
        <v>1</v>
      </c>
      <c r="J447" s="4">
        <v>682</v>
      </c>
      <c r="K447" s="4">
        <v>56</v>
      </c>
      <c r="L447" s="4">
        <v>0</v>
      </c>
      <c r="M447" s="4">
        <v>0</v>
      </c>
      <c r="N447" s="4">
        <v>0</v>
      </c>
      <c r="P447">
        <v>1</v>
      </c>
      <c r="Q447" s="5">
        <v>675</v>
      </c>
      <c r="R447" s="5">
        <v>63</v>
      </c>
      <c r="S447" s="5">
        <v>0</v>
      </c>
      <c r="T447" s="5">
        <v>0</v>
      </c>
      <c r="U447" s="5">
        <v>0</v>
      </c>
      <c r="W447">
        <v>1</v>
      </c>
      <c r="X447" s="1">
        <v>675</v>
      </c>
      <c r="Y447" s="1">
        <v>62</v>
      </c>
      <c r="Z447" s="1">
        <v>1</v>
      </c>
      <c r="AA447" s="1">
        <v>0</v>
      </c>
      <c r="AB447" s="1">
        <v>0</v>
      </c>
      <c r="AC447" s="1"/>
    </row>
    <row r="448" spans="1:29">
      <c r="A448">
        <v>3</v>
      </c>
      <c r="B448">
        <v>2</v>
      </c>
      <c r="C448" s="3">
        <v>37</v>
      </c>
      <c r="D448" s="3">
        <v>719</v>
      </c>
      <c r="E448" s="3">
        <v>0</v>
      </c>
      <c r="F448" s="3">
        <v>0</v>
      </c>
      <c r="G448" s="3">
        <v>0</v>
      </c>
      <c r="I448">
        <v>2</v>
      </c>
      <c r="J448" s="4">
        <v>85</v>
      </c>
      <c r="K448" s="4">
        <v>671</v>
      </c>
      <c r="L448" s="4">
        <v>0</v>
      </c>
      <c r="M448" s="4">
        <v>0</v>
      </c>
      <c r="N448" s="4">
        <v>0</v>
      </c>
      <c r="P448">
        <v>2</v>
      </c>
      <c r="Q448" s="5">
        <v>149</v>
      </c>
      <c r="R448" s="5">
        <v>607</v>
      </c>
      <c r="S448" s="5">
        <v>0</v>
      </c>
      <c r="T448" s="5">
        <v>0</v>
      </c>
      <c r="U448" s="5">
        <v>0</v>
      </c>
      <c r="W448">
        <v>2</v>
      </c>
      <c r="X448" s="1">
        <v>12</v>
      </c>
      <c r="Y448" s="1">
        <v>744</v>
      </c>
      <c r="Z448" s="1">
        <v>0</v>
      </c>
      <c r="AA448" s="1">
        <v>0</v>
      </c>
      <c r="AB448" s="1">
        <v>0</v>
      </c>
      <c r="AC448" s="1"/>
    </row>
    <row r="449" spans="1:29">
      <c r="A449">
        <v>3</v>
      </c>
      <c r="B449">
        <v>3</v>
      </c>
      <c r="C449" s="3">
        <v>0</v>
      </c>
      <c r="D449" s="3">
        <v>65</v>
      </c>
      <c r="E449" s="3">
        <v>21</v>
      </c>
      <c r="F449" s="3">
        <v>0</v>
      </c>
      <c r="G449" s="3">
        <v>44</v>
      </c>
      <c r="I449">
        <v>3</v>
      </c>
      <c r="J449" s="4">
        <v>5</v>
      </c>
      <c r="K449" s="4">
        <v>54</v>
      </c>
      <c r="L449" s="4">
        <v>42</v>
      </c>
      <c r="M449" s="4">
        <v>0</v>
      </c>
      <c r="N449" s="4">
        <v>29</v>
      </c>
      <c r="P449">
        <v>3</v>
      </c>
      <c r="Q449" s="5">
        <v>7</v>
      </c>
      <c r="R449" s="5">
        <v>57</v>
      </c>
      <c r="S449" s="5">
        <v>41</v>
      </c>
      <c r="T449" s="5">
        <v>0</v>
      </c>
      <c r="U449" s="5">
        <v>25</v>
      </c>
      <c r="W449">
        <v>3</v>
      </c>
      <c r="X449" s="1">
        <v>0</v>
      </c>
      <c r="Y449" s="1">
        <v>43</v>
      </c>
      <c r="Z449" s="1">
        <v>40</v>
      </c>
      <c r="AA449" s="1">
        <v>45</v>
      </c>
      <c r="AB449" s="1">
        <v>2</v>
      </c>
      <c r="AC449" s="1"/>
    </row>
    <row r="450" spans="1:29">
      <c r="A450">
        <v>3</v>
      </c>
      <c r="B450">
        <v>4</v>
      </c>
      <c r="C450" s="3">
        <v>0</v>
      </c>
      <c r="D450" s="3">
        <v>0</v>
      </c>
      <c r="E450" s="3">
        <v>0</v>
      </c>
      <c r="F450" s="3">
        <v>0</v>
      </c>
      <c r="G450" s="3">
        <v>105</v>
      </c>
      <c r="I450">
        <v>4</v>
      </c>
      <c r="J450" s="4">
        <v>0</v>
      </c>
      <c r="K450" s="4">
        <v>0</v>
      </c>
      <c r="L450" s="4">
        <v>0</v>
      </c>
      <c r="M450" s="4">
        <v>17</v>
      </c>
      <c r="N450" s="4">
        <v>88</v>
      </c>
      <c r="P450">
        <v>4</v>
      </c>
      <c r="Q450" s="5">
        <v>0</v>
      </c>
      <c r="R450" s="5">
        <v>0</v>
      </c>
      <c r="S450" s="5">
        <v>3</v>
      </c>
      <c r="T450" s="5">
        <v>2</v>
      </c>
      <c r="U450" s="5">
        <v>100</v>
      </c>
      <c r="W450">
        <v>4</v>
      </c>
      <c r="X450" s="1">
        <v>0</v>
      </c>
      <c r="Y450" s="1">
        <v>0</v>
      </c>
      <c r="Z450" s="1">
        <v>0</v>
      </c>
      <c r="AA450" s="1">
        <v>104</v>
      </c>
      <c r="AB450" s="1">
        <v>1</v>
      </c>
      <c r="AC450" s="1"/>
    </row>
    <row r="451" spans="1:29">
      <c r="A451">
        <v>3</v>
      </c>
      <c r="B451">
        <v>5</v>
      </c>
      <c r="C451" s="3">
        <v>0</v>
      </c>
      <c r="D451" s="3">
        <v>0</v>
      </c>
      <c r="E451" s="3">
        <v>0</v>
      </c>
      <c r="F451" s="3">
        <v>0</v>
      </c>
      <c r="G451" s="3">
        <v>771</v>
      </c>
      <c r="I451">
        <v>5</v>
      </c>
      <c r="J451" s="4">
        <v>0</v>
      </c>
      <c r="K451" s="4">
        <v>0</v>
      </c>
      <c r="L451" s="4">
        <v>0</v>
      </c>
      <c r="M451" s="4">
        <v>5</v>
      </c>
      <c r="N451" s="4">
        <v>766</v>
      </c>
      <c r="P451">
        <v>5</v>
      </c>
      <c r="Q451" s="5">
        <v>0</v>
      </c>
      <c r="R451" s="5">
        <v>0</v>
      </c>
      <c r="S451" s="5">
        <v>2</v>
      </c>
      <c r="T451" s="5">
        <v>0</v>
      </c>
      <c r="U451" s="5">
        <v>769</v>
      </c>
      <c r="W451">
        <v>5</v>
      </c>
      <c r="X451" s="1">
        <v>0</v>
      </c>
      <c r="Y451" s="1">
        <v>0</v>
      </c>
      <c r="Z451" s="1">
        <v>0</v>
      </c>
      <c r="AA451" s="1">
        <v>73</v>
      </c>
      <c r="AB451" s="1">
        <v>698</v>
      </c>
      <c r="AC451" s="1"/>
    </row>
  </sheetData>
  <sortState xmlns:xlrd2="http://schemas.microsoft.com/office/spreadsheetml/2017/richdata2" ref="A2:A451">
    <sortCondition ref="A45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283E-E0B2-42BD-92A6-86BB4DC6DE85}">
  <dimension ref="A1:C31"/>
  <sheetViews>
    <sheetView workbookViewId="0">
      <selection activeCell="B31" sqref="B31"/>
    </sheetView>
  </sheetViews>
  <sheetFormatPr defaultRowHeight="15"/>
  <sheetData>
    <row r="1" spans="1:3">
      <c r="A1" s="8" t="s">
        <v>6</v>
      </c>
    </row>
    <row r="3" spans="1:3">
      <c r="A3" s="8" t="s">
        <v>7</v>
      </c>
    </row>
    <row r="4" spans="1:3">
      <c r="A4">
        <v>1</v>
      </c>
      <c r="B4">
        <f>Sheet1!AG11*Sheet1!$AE$2/SUMPRODUCT(Sheet1!AG11:AG15,Sheet1!$AE$2:$AE$6)</f>
        <v>0.96019663965605084</v>
      </c>
    </row>
    <row r="5" spans="1:3">
      <c r="A5">
        <v>2</v>
      </c>
      <c r="B5">
        <f>Sheet1!AH12*Sheet1!$AE$3/SUMPRODUCT(Sheet1!$AE$2:$AE$6,Sheet1!AH11:AH15)</f>
        <v>0.9088367790047126</v>
      </c>
    </row>
    <row r="6" spans="1:3">
      <c r="A6">
        <v>3</v>
      </c>
      <c r="B6">
        <f>Sheet1!AI13*Sheet1!$AE$4/SUMPRODUCT(Sheet1!$AE$2:$AE$6,Sheet1!AI11:AI15)</f>
        <v>0.92145940676785965</v>
      </c>
    </row>
    <row r="7" spans="1:3">
      <c r="A7">
        <v>4</v>
      </c>
      <c r="B7">
        <f>Sheet1!AJ14*Sheet1!$AE$5/SUMPRODUCT(Sheet1!$AE$2:$AE$6,Sheet1!AJ11:AJ15)</f>
        <v>0.26522230208440289</v>
      </c>
      <c r="C7">
        <f>Sheet1!AJ14/SUM(Sheet1!AJ11:AJ15)</f>
        <v>0.61194029850746268</v>
      </c>
    </row>
    <row r="8" spans="1:3">
      <c r="A8">
        <v>5</v>
      </c>
      <c r="B8">
        <f>Sheet1!AK15*Sheet1!$AE$6/SUMPRODUCT(Sheet1!$AE$2:$AE$6,Sheet1!AK11:AK15)</f>
        <v>0.97471581677474251</v>
      </c>
    </row>
    <row r="10" spans="1:3">
      <c r="A10" s="8"/>
    </row>
    <row r="11" spans="1:3">
      <c r="A11" s="8" t="s">
        <v>8</v>
      </c>
    </row>
    <row r="12" spans="1:3">
      <c r="A12">
        <v>1</v>
      </c>
      <c r="B12">
        <f>Sheet1!$AE$2*Sheet1!AG19/SUMPRODUCT(Sheet1!$AE$2:$AE$6,Sheet1!AG19:AG23)</f>
        <v>0.95459003839320933</v>
      </c>
    </row>
    <row r="13" spans="1:3">
      <c r="A13">
        <v>2</v>
      </c>
      <c r="B13">
        <f>Sheet1!AH20*Sheet1!$AE$3/SUMPRODUCT(Sheet1!$AE$2:$AE$6,Sheet1!AH19:AH23)</f>
        <v>0.90944291893101137</v>
      </c>
    </row>
    <row r="14" spans="1:3">
      <c r="A14">
        <v>3</v>
      </c>
      <c r="B14">
        <f>Sheet1!AI21*Sheet1!$AE$4/SUMPRODUCT(Sheet1!$AE$2:$AE$6,Sheet1!AI19:AI23)</f>
        <v>0.81374109403206674</v>
      </c>
    </row>
    <row r="15" spans="1:3">
      <c r="A15">
        <v>4</v>
      </c>
      <c r="B15">
        <f>Sheet1!AJ22*Sheet1!$AE$5/SUMPRODUCT(Sheet1!$AE$2:$AE$6,Sheet1!AJ19:AJ23)</f>
        <v>0.22841103088664402</v>
      </c>
      <c r="C15">
        <f>Sheet1!AJ22/SUM(Sheet1!AJ19:AJ23)</f>
        <v>0.58907103825136609</v>
      </c>
    </row>
    <row r="16" spans="1:3">
      <c r="A16">
        <v>5</v>
      </c>
      <c r="B16">
        <f>Sheet1!AK23*Sheet1!$AE$6/SUMPRODUCT(Sheet1!$AE$2:$AE$6,Sheet1!AK19:AK23)</f>
        <v>0.98732646283812442</v>
      </c>
    </row>
    <row r="19" spans="1:3">
      <c r="A19" s="8" t="s">
        <v>10</v>
      </c>
    </row>
    <row r="20" spans="1:3">
      <c r="A20">
        <v>1</v>
      </c>
      <c r="B20">
        <f>Sheet1!AG27*Sheet1!$AE$2/SUMPRODUCT(Sheet1!AG27:AG31,Sheet1!$AE$2:$AE$6)</f>
        <v>0.94293708007641697</v>
      </c>
    </row>
    <row r="21" spans="1:3">
      <c r="A21">
        <v>2</v>
      </c>
      <c r="B21">
        <f>Sheet1!AH28*Sheet1!$AE$3/SUMPRODUCT(Sheet1!$AE$2:$AE$6,Sheet1!AH27:AH31)</f>
        <v>0.91097028338199437</v>
      </c>
    </row>
    <row r="22" spans="1:3">
      <c r="A22">
        <v>3</v>
      </c>
      <c r="B22">
        <f>Sheet1!AI29*Sheet1!$AE$4/SUMPRODUCT(Sheet1!$AE$2:$AE$6,Sheet1!AI27:AI31)</f>
        <v>0.46849290384989256</v>
      </c>
    </row>
    <row r="23" spans="1:3">
      <c r="A23">
        <v>4</v>
      </c>
      <c r="B23">
        <f>Sheet1!AJ30*Sheet1!$AE$5/SUMPRODUCT(Sheet1!$AE$2:$AE$6,Sheet1!AJ27:AJ31)</f>
        <v>0.17323257827153371</v>
      </c>
      <c r="C23">
        <f>Sheet1!AJ30/SUM(Sheet1!AJ27:AJ31)</f>
        <v>0.51151867591142919</v>
      </c>
    </row>
    <row r="24" spans="1:3">
      <c r="A24">
        <v>5</v>
      </c>
      <c r="B24">
        <f>Sheet1!AK31*Sheet1!$AE$6/SUMPRODUCT(Sheet1!$AE$2:$AE$6,Sheet1!AK27:AK31)</f>
        <v>0.99143173745150026</v>
      </c>
    </row>
    <row r="26" spans="1:3">
      <c r="A26" s="8" t="s">
        <v>9</v>
      </c>
    </row>
    <row r="27" spans="1:3">
      <c r="A27">
        <v>1</v>
      </c>
      <c r="B27">
        <f>Sheet1!AG35*Sheet1!$AE$2/SUMPRODUCT(Sheet1!$AE$2:$AE$6,Sheet1!AG35:AG39)</f>
        <v>0.96364253172112457</v>
      </c>
    </row>
    <row r="28" spans="1:3">
      <c r="A28">
        <v>2</v>
      </c>
      <c r="B28">
        <f>Sheet1!AH36*Sheet1!$AE$3/SUMPRODUCT(Sheet1!$AE$2:$AE$6,Sheet1!AH35:AH39)</f>
        <v>0.91602029139012553</v>
      </c>
    </row>
    <row r="29" spans="1:3">
      <c r="A29">
        <v>3</v>
      </c>
      <c r="B29">
        <f>Sheet1!AI37*Sheet1!$AE$4/SUMPRODUCT(Sheet1!$AE$2:$AE$6,Sheet1!AI35:AI39)</f>
        <v>0.77676687011579482</v>
      </c>
    </row>
    <row r="30" spans="1:3">
      <c r="A30">
        <v>4</v>
      </c>
      <c r="B30">
        <f>Sheet1!AJ38*Sheet1!$AE$5/SUMPRODUCT(Sheet1!$AE$2:$AE$6,Sheet1!AJ35:AJ39)</f>
        <v>0.1085171166047246</v>
      </c>
      <c r="C30">
        <f>Sheet1!AJ38/SUM(Sheet1!AJ35:AJ39)</f>
        <v>0.43099167518621295</v>
      </c>
    </row>
    <row r="31" spans="1:3">
      <c r="A31">
        <v>5</v>
      </c>
      <c r="B31">
        <f>Sheet1!AK39*Sheet1!$AE$6/SUMPRODUCT(Sheet1!$AE$2:$AE$6,Sheet1!AK35:AK39)</f>
        <v>0.99807716493512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Coatney</cp:lastModifiedBy>
  <dcterms:modified xsi:type="dcterms:W3CDTF">2020-06-02T06:52:37Z</dcterms:modified>
</cp:coreProperties>
</file>