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1" l="1"/>
  <c r="R22" i="1"/>
  <c r="R28" i="1"/>
  <c r="K35" i="1"/>
  <c r="N32" i="1"/>
  <c r="K32" i="1"/>
</calcChain>
</file>

<file path=xl/sharedStrings.xml><?xml version="1.0" encoding="utf-8"?>
<sst xmlns="http://schemas.openxmlformats.org/spreadsheetml/2006/main" count="158" uniqueCount="61">
  <si>
    <t>MES: ABRIL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</si>
  <si>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</si>
  <si>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</si>
  <si>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</si>
  <si>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</si>
  <si>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</si>
  <si>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</si>
  <si>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</si>
  <si>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</si>
  <si>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</si>
  <si>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</si>
  <si>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</si>
  <si>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</si>
  <si>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001-001-3463</t>
  </si>
  <si>
    <t>001-001-2780</t>
  </si>
  <si>
    <t>Celso Vargas Medina</t>
  </si>
  <si>
    <t>Diesel Tipo I</t>
  </si>
  <si>
    <t>CONTINENTAL</t>
  </si>
  <si>
    <t>FAMILIAR</t>
  </si>
  <si>
    <t>Nafta unica 90</t>
  </si>
  <si>
    <t>001-001-3464</t>
  </si>
  <si>
    <t>001-001-2781</t>
  </si>
  <si>
    <t>001-001-3475</t>
  </si>
  <si>
    <t>001-001-2793</t>
  </si>
  <si>
    <t>Nafta super Sol 85</t>
  </si>
  <si>
    <t>001-001-3476</t>
  </si>
  <si>
    <t>001-001-2794</t>
  </si>
  <si>
    <t>001-001-3505</t>
  </si>
  <si>
    <t>001-001-2823</t>
  </si>
  <si>
    <t>Nafta eco sol 85</t>
  </si>
  <si>
    <t>001-001-3521</t>
  </si>
  <si>
    <t>001-001-2839</t>
  </si>
  <si>
    <t>Nafta Unica 90</t>
  </si>
  <si>
    <t>001-001-3522</t>
  </si>
  <si>
    <t>001-001-2840</t>
  </si>
  <si>
    <t>ATLAS</t>
  </si>
  <si>
    <t>001-001-3523</t>
  </si>
  <si>
    <t>001-001-2841</t>
  </si>
  <si>
    <t>001-001-3550</t>
  </si>
  <si>
    <t>001-001-2868</t>
  </si>
  <si>
    <t>Nafta Eco Sol 85</t>
  </si>
  <si>
    <t>001-001-3551</t>
  </si>
  <si>
    <t>001-001-2869</t>
  </si>
  <si>
    <t>Nafta Super Sol 95</t>
  </si>
  <si>
    <t>N.C.Nº 306</t>
  </si>
  <si>
    <t>001-001-3555</t>
  </si>
  <si>
    <t>001-001-2872</t>
  </si>
  <si>
    <t>001-001-3558</t>
  </si>
  <si>
    <t>001-001-2875</t>
  </si>
  <si>
    <t>001-001-3562</t>
  </si>
  <si>
    <t>001-001-2879</t>
  </si>
  <si>
    <t>001-001-3563</t>
  </si>
  <si>
    <t>001-001-2880</t>
  </si>
  <si>
    <t>001-001-3564</t>
  </si>
  <si>
    <t>,001-0012881</t>
  </si>
  <si>
    <t>Diesel Comun Tipo III</t>
  </si>
  <si>
    <t>N.C Nº 308</t>
  </si>
  <si>
    <t>001-001-3583</t>
  </si>
  <si>
    <t>001-001-2900</t>
  </si>
  <si>
    <t>001-001-3584</t>
  </si>
  <si>
    <t>001-001-2901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</si>
</sst>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/>
    <xf numFmtId="0" fontId="0" fillId="2" borderId="0" xfId="0" applyFont="1" applyFill="1" applyBorder="1"/>
    <xf numFmtId="164" fontId="0" fillId="2" borderId="0" xfId="1" applyNumberFormat="1" applyFont="1" applyFill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4" fontId="0" fillId="0" borderId="0" xfId="0" applyNumberFormat="1" applyBorder="1"/>
    <xf numFmtId="0" fontId="0" fillId="0" borderId="0" xfId="0" applyFill="1" applyBorder="1"/>
    <xf numFmtId="14" fontId="4" fillId="0" borderId="0" xfId="0" applyNumberFormat="1" applyFont="1" applyBorder="1"/>
    <xf numFmtId="0" fontId="4" fillId="0" borderId="0" xfId="0" applyFont="1" applyFill="1" applyBorder="1"/>
    <xf numFmtId="0" fontId="4" fillId="0" borderId="0" xfId="0" applyFont="1" applyBorder="1"/>
    <xf numFmtId="14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/>
    <xf numFmtId="164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35"/>
  <sheetViews>
    <sheetView tabSelected="1" topLeftCell="A12" zoomScale="80" zoomScaleNormal="80" workbookViewId="0">
      <selection activeCell="M38" sqref="M38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2" bestFit="1" customWidth="1"/>
    <col min="8" max="8" width="22.42578125" bestFit="1" customWidth="1"/>
    <col min="11" max="11" width="13.42578125" bestFit="1" customWidth="1"/>
    <col min="12" max="12" width="12" bestFit="1" customWidth="1"/>
    <col min="13" max="13" width="11.5703125" bestFit="1" customWidth="1"/>
    <col min="14" max="14" width="12" bestFit="1" customWidth="1"/>
    <col min="16" max="16" width="14.140625" bestFit="1" customWidth="1"/>
    <col min="17" max="17" width="10.85546875" bestFit="1" customWidth="1"/>
    <col min="18" max="18" width="13" bestFit="1" customWidth="1"/>
  </cols>
  <sheetData>
    <row r="3" spans="4:17" ht="15.75" thickBot="1" x14ac:dyDescent="0.3"/>
    <row r="4" spans="4:17" ht="15.75" thickBot="1" x14ac:dyDescent="0.3">
      <c r="D4" s="23" t="s">
        <v>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Q4" s="1"/>
    </row>
    <row r="5" spans="4:17" x14ac:dyDescent="0.25">
      <c r="D5" s="1"/>
      <c r="E5" s="1"/>
      <c r="F5" s="1"/>
      <c r="G5" s="2"/>
      <c r="H5" s="1"/>
      <c r="I5" s="3"/>
      <c r="J5" s="3"/>
      <c r="K5" s="1"/>
      <c r="L5" s="1"/>
      <c r="M5" s="1"/>
      <c r="N5" s="4"/>
      <c r="O5" s="1"/>
      <c r="P5" s="1"/>
      <c r="Q5" s="1"/>
    </row>
    <row r="6" spans="4:17" x14ac:dyDescent="0.25">
      <c r="D6" s="2"/>
      <c r="E6" s="2"/>
      <c r="F6" s="2"/>
      <c r="G6" s="2"/>
      <c r="H6" s="2"/>
      <c r="I6" s="5"/>
      <c r="J6" s="5"/>
      <c r="K6" s="2"/>
      <c r="L6" s="1"/>
      <c r="M6" s="1"/>
      <c r="N6" s="4"/>
      <c r="O6" s="1"/>
      <c r="P6" s="1"/>
      <c r="Q6" s="1"/>
    </row>
    <row r="7" spans="4:17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5" t="s">
        <v>6</v>
      </c>
      <c r="J7" s="5" t="s">
        <v>7</v>
      </c>
      <c r="K7" s="2" t="s">
        <v>8</v>
      </c>
      <c r="L7" s="6" t="s">
        <v>9</v>
      </c>
      <c r="M7" s="6" t="s">
        <v>1</v>
      </c>
      <c r="N7" s="7" t="s">
        <v>10</v>
      </c>
      <c r="O7" s="6" t="s">
        <v>11</v>
      </c>
      <c r="P7" s="6" t="s">
        <v>12</v>
      </c>
      <c r="Q7" s="6"/>
    </row>
    <row r="8" spans="4:17" x14ac:dyDescent="0.25">
      <c r="D8" s="8">
        <v>42464</v>
      </c>
      <c r="E8" s="9" t="s">
        <v>13</v>
      </c>
      <c r="F8" s="9" t="s">
        <v>14</v>
      </c>
      <c r="G8" s="9" t="s">
        <v>15</v>
      </c>
      <c r="H8" s="9" t="s">
        <v>16</v>
      </c>
      <c r="I8" s="10">
        <v>5200</v>
      </c>
      <c r="J8" s="11">
        <v>3595</v>
      </c>
      <c r="K8" s="12">
        <v>18694000</v>
      </c>
      <c r="L8" s="1">
        <v>15157608</v>
      </c>
      <c r="M8" s="13">
        <v>42494</v>
      </c>
      <c r="N8" s="4"/>
      <c r="O8" s="1" t="s">
        <v>17</v>
      </c>
      <c r="P8" s="1" t="s">
        <v>18</v>
      </c>
      <c r="Q8" s="1"/>
    </row>
    <row r="9" spans="4:17" x14ac:dyDescent="0.25">
      <c r="D9" s="8">
        <v>42464</v>
      </c>
      <c r="E9" s="9" t="s">
        <v>13</v>
      </c>
      <c r="F9" s="9" t="s">
        <v>14</v>
      </c>
      <c r="G9" s="9" t="s">
        <v>15</v>
      </c>
      <c r="H9" s="9" t="s">
        <v>19</v>
      </c>
      <c r="I9" s="10">
        <v>6200</v>
      </c>
      <c r="J9" s="11">
        <v>3885</v>
      </c>
      <c r="K9" s="12">
        <v>24087000</v>
      </c>
      <c r="L9" s="1">
        <v>15157608</v>
      </c>
      <c r="M9" s="13">
        <v>42494</v>
      </c>
      <c r="N9" s="4">
        <v>42781000</v>
      </c>
      <c r="O9" s="1" t="s">
        <v>17</v>
      </c>
      <c r="P9" s="1" t="s">
        <v>18</v>
      </c>
      <c r="Q9" s="1"/>
    </row>
    <row r="10" spans="4:17" x14ac:dyDescent="0.25">
      <c r="D10" s="8">
        <v>42464</v>
      </c>
      <c r="E10" s="9" t="s">
        <v>20</v>
      </c>
      <c r="F10" s="9" t="s">
        <v>21</v>
      </c>
      <c r="G10" s="9" t="s">
        <v>15</v>
      </c>
      <c r="H10" s="9" t="s">
        <v>19</v>
      </c>
      <c r="I10" s="10">
        <v>5300</v>
      </c>
      <c r="J10" s="11">
        <v>3885</v>
      </c>
      <c r="K10" s="12">
        <v>20590500</v>
      </c>
      <c r="L10" s="1">
        <v>15157607</v>
      </c>
      <c r="M10" s="13">
        <v>42494</v>
      </c>
      <c r="N10" s="4">
        <v>20590500</v>
      </c>
      <c r="O10" s="1" t="s">
        <v>17</v>
      </c>
      <c r="P10" s="1" t="s">
        <v>17</v>
      </c>
      <c r="Q10" s="1"/>
    </row>
    <row r="11" spans="4:17" x14ac:dyDescent="0.25">
      <c r="D11" s="8">
        <v>42468</v>
      </c>
      <c r="E11" s="9" t="s">
        <v>22</v>
      </c>
      <c r="F11" s="9" t="s">
        <v>23</v>
      </c>
      <c r="G11" s="9" t="s">
        <v>15</v>
      </c>
      <c r="H11" s="9" t="s">
        <v>19</v>
      </c>
      <c r="I11" s="10">
        <v>6200</v>
      </c>
      <c r="J11" s="11">
        <v>3885</v>
      </c>
      <c r="K11" s="12">
        <v>24087000</v>
      </c>
      <c r="L11" s="14">
        <v>15157610</v>
      </c>
      <c r="M11" s="13">
        <v>42499</v>
      </c>
      <c r="N11" s="4"/>
      <c r="O11" s="14" t="s">
        <v>17</v>
      </c>
      <c r="P11" s="14" t="s">
        <v>17</v>
      </c>
      <c r="Q11" s="1"/>
    </row>
    <row r="12" spans="4:17" x14ac:dyDescent="0.25">
      <c r="D12" s="8">
        <v>42468</v>
      </c>
      <c r="E12" s="9" t="s">
        <v>22</v>
      </c>
      <c r="F12" s="9" t="s">
        <v>23</v>
      </c>
      <c r="G12" s="9" t="s">
        <v>15</v>
      </c>
      <c r="H12" s="9" t="s">
        <v>24</v>
      </c>
      <c r="I12" s="10">
        <v>5200</v>
      </c>
      <c r="J12" s="11">
        <v>4715</v>
      </c>
      <c r="K12" s="12">
        <v>24518000</v>
      </c>
      <c r="L12" s="14">
        <v>15157610</v>
      </c>
      <c r="M12" s="13">
        <v>42499</v>
      </c>
      <c r="N12" s="4">
        <v>48605000</v>
      </c>
      <c r="O12" s="14" t="s">
        <v>17</v>
      </c>
      <c r="P12" s="14" t="s">
        <v>17</v>
      </c>
      <c r="Q12" s="1"/>
    </row>
    <row r="13" spans="4:17" x14ac:dyDescent="0.25">
      <c r="D13" s="8">
        <v>42468</v>
      </c>
      <c r="E13" s="9" t="s">
        <v>25</v>
      </c>
      <c r="F13" s="9" t="s">
        <v>26</v>
      </c>
      <c r="G13" s="9" t="s">
        <v>15</v>
      </c>
      <c r="H13" s="9" t="s">
        <v>19</v>
      </c>
      <c r="I13" s="10">
        <v>5300</v>
      </c>
      <c r="J13" s="11">
        <v>3885</v>
      </c>
      <c r="K13" s="12">
        <v>20590500</v>
      </c>
      <c r="L13" s="14">
        <v>15157609</v>
      </c>
      <c r="M13" s="13">
        <v>42499</v>
      </c>
      <c r="N13" s="4">
        <v>20590500</v>
      </c>
      <c r="O13" s="14" t="s">
        <v>17</v>
      </c>
      <c r="P13" s="14" t="s">
        <v>17</v>
      </c>
      <c r="Q13" s="1"/>
    </row>
    <row r="14" spans="4:17" x14ac:dyDescent="0.25">
      <c r="D14" s="15">
        <v>42474</v>
      </c>
      <c r="E14" s="16" t="s">
        <v>27</v>
      </c>
      <c r="F14" s="16" t="s">
        <v>28</v>
      </c>
      <c r="G14" s="16" t="s">
        <v>15</v>
      </c>
      <c r="H14" s="16" t="s">
        <v>16</v>
      </c>
      <c r="I14" s="10">
        <v>5300</v>
      </c>
      <c r="J14" s="11">
        <v>3595</v>
      </c>
      <c r="K14" s="12">
        <v>19053500</v>
      </c>
      <c r="L14" s="14">
        <v>15157611</v>
      </c>
      <c r="M14" s="13">
        <v>42506</v>
      </c>
      <c r="N14" s="4"/>
      <c r="O14" s="14" t="s">
        <v>17</v>
      </c>
      <c r="P14" s="14" t="s">
        <v>17</v>
      </c>
      <c r="Q14" s="1"/>
    </row>
    <row r="15" spans="4:17" x14ac:dyDescent="0.25">
      <c r="D15" s="15">
        <v>42474</v>
      </c>
      <c r="E15" s="16" t="s">
        <v>27</v>
      </c>
      <c r="F15" s="16" t="s">
        <v>28</v>
      </c>
      <c r="G15" s="16" t="s">
        <v>15</v>
      </c>
      <c r="H15" s="16" t="s">
        <v>29</v>
      </c>
      <c r="I15" s="10">
        <v>5200</v>
      </c>
      <c r="J15" s="11">
        <v>3380</v>
      </c>
      <c r="K15" s="12">
        <v>17576000</v>
      </c>
      <c r="L15" s="14">
        <v>15157611</v>
      </c>
      <c r="M15" s="13">
        <v>42506</v>
      </c>
      <c r="N15" s="4"/>
      <c r="O15" s="14" t="s">
        <v>17</v>
      </c>
      <c r="P15" s="14" t="s">
        <v>17</v>
      </c>
      <c r="Q15" s="1"/>
    </row>
    <row r="16" spans="4:17" x14ac:dyDescent="0.25">
      <c r="D16" s="15">
        <v>42474</v>
      </c>
      <c r="E16" s="16" t="s">
        <v>27</v>
      </c>
      <c r="F16" s="16" t="s">
        <v>28</v>
      </c>
      <c r="G16" s="16" t="s">
        <v>15</v>
      </c>
      <c r="H16" s="16" t="s">
        <v>19</v>
      </c>
      <c r="I16" s="10">
        <v>6200</v>
      </c>
      <c r="J16" s="11">
        <v>3885</v>
      </c>
      <c r="K16" s="12">
        <v>24087000</v>
      </c>
      <c r="L16" s="14">
        <v>15157611</v>
      </c>
      <c r="M16" s="13">
        <v>42506</v>
      </c>
      <c r="N16" s="4">
        <v>60716500</v>
      </c>
      <c r="O16" s="14" t="s">
        <v>17</v>
      </c>
      <c r="P16" s="14" t="s">
        <v>17</v>
      </c>
      <c r="Q16" s="1"/>
    </row>
    <row r="17" spans="4:18" x14ac:dyDescent="0.25">
      <c r="D17" s="15">
        <v>42478</v>
      </c>
      <c r="E17" s="17" t="s">
        <v>30</v>
      </c>
      <c r="F17" s="17" t="s">
        <v>31</v>
      </c>
      <c r="G17" s="17" t="s">
        <v>15</v>
      </c>
      <c r="H17" s="17" t="s">
        <v>32</v>
      </c>
      <c r="I17" s="10">
        <v>6200</v>
      </c>
      <c r="J17" s="11">
        <v>3885</v>
      </c>
      <c r="K17" s="12">
        <v>24087000</v>
      </c>
      <c r="L17" s="14">
        <v>15157624</v>
      </c>
      <c r="M17" s="13">
        <v>42510</v>
      </c>
      <c r="N17" s="4">
        <v>24087000</v>
      </c>
      <c r="O17" s="14" t="s">
        <v>17</v>
      </c>
      <c r="P17" s="14" t="s">
        <v>17</v>
      </c>
      <c r="Q17" s="1"/>
    </row>
    <row r="18" spans="4:18" x14ac:dyDescent="0.25">
      <c r="D18" s="15">
        <v>42478</v>
      </c>
      <c r="E18" s="17" t="s">
        <v>33</v>
      </c>
      <c r="F18" s="17" t="s">
        <v>34</v>
      </c>
      <c r="G18" s="17" t="s">
        <v>15</v>
      </c>
      <c r="H18" s="17" t="s">
        <v>32</v>
      </c>
      <c r="I18" s="10">
        <v>5300</v>
      </c>
      <c r="J18" s="11">
        <v>3885</v>
      </c>
      <c r="K18" s="12">
        <v>20590500</v>
      </c>
      <c r="L18" s="14">
        <v>15157620</v>
      </c>
      <c r="M18" s="13">
        <v>42486</v>
      </c>
      <c r="N18" s="4">
        <v>20590500</v>
      </c>
      <c r="O18" s="14" t="s">
        <v>17</v>
      </c>
      <c r="P18" s="14" t="s">
        <v>35</v>
      </c>
      <c r="Q18" s="1"/>
    </row>
    <row r="19" spans="4:18" x14ac:dyDescent="0.25">
      <c r="D19" s="15">
        <v>42478</v>
      </c>
      <c r="E19" s="17" t="s">
        <v>36</v>
      </c>
      <c r="F19" s="17" t="s">
        <v>37</v>
      </c>
      <c r="G19" s="17" t="s">
        <v>15</v>
      </c>
      <c r="H19" s="17" t="s">
        <v>32</v>
      </c>
      <c r="I19" s="10">
        <v>5200</v>
      </c>
      <c r="J19" s="11">
        <v>3885</v>
      </c>
      <c r="K19" s="12">
        <v>20202000</v>
      </c>
      <c r="L19" s="14">
        <v>15157623</v>
      </c>
      <c r="M19" s="13">
        <v>42508</v>
      </c>
      <c r="N19" s="4">
        <v>20202000</v>
      </c>
      <c r="O19" s="14" t="s">
        <v>17</v>
      </c>
      <c r="P19" s="14" t="s">
        <v>17</v>
      </c>
      <c r="Q19" s="1"/>
    </row>
    <row r="20" spans="4:18" x14ac:dyDescent="0.25">
      <c r="D20" s="15">
        <v>42482</v>
      </c>
      <c r="E20" s="17" t="s">
        <v>38</v>
      </c>
      <c r="F20" s="17" t="s">
        <v>39</v>
      </c>
      <c r="G20" s="17" t="s">
        <v>15</v>
      </c>
      <c r="H20" s="17" t="s">
        <v>40</v>
      </c>
      <c r="I20" s="10">
        <v>5200</v>
      </c>
      <c r="J20" s="11">
        <v>3380</v>
      </c>
      <c r="K20" s="12">
        <v>17576000</v>
      </c>
      <c r="L20" s="14">
        <v>15157621</v>
      </c>
      <c r="M20" s="13">
        <v>42493</v>
      </c>
      <c r="N20" s="4">
        <v>17576000</v>
      </c>
      <c r="O20" s="14" t="s">
        <v>17</v>
      </c>
      <c r="P20" s="14" t="s">
        <v>35</v>
      </c>
      <c r="Q20" s="1"/>
    </row>
    <row r="21" spans="4:18" x14ac:dyDescent="0.25">
      <c r="D21" s="15">
        <v>42482</v>
      </c>
      <c r="E21" s="17" t="s">
        <v>41</v>
      </c>
      <c r="F21" s="17" t="s">
        <v>42</v>
      </c>
      <c r="G21" s="17" t="s">
        <v>15</v>
      </c>
      <c r="H21" s="17" t="s">
        <v>32</v>
      </c>
      <c r="I21" s="10">
        <v>6200</v>
      </c>
      <c r="J21" s="11">
        <v>3885</v>
      </c>
      <c r="K21" s="12">
        <v>24087000</v>
      </c>
      <c r="L21" s="14">
        <v>15157627</v>
      </c>
      <c r="M21" s="13">
        <v>42513</v>
      </c>
      <c r="N21" s="4"/>
      <c r="O21" s="14" t="s">
        <v>17</v>
      </c>
      <c r="P21" s="14" t="s">
        <v>17</v>
      </c>
      <c r="Q21" s="1"/>
    </row>
    <row r="22" spans="4:18" x14ac:dyDescent="0.25">
      <c r="D22" s="15">
        <v>42482</v>
      </c>
      <c r="E22" s="17" t="s">
        <v>41</v>
      </c>
      <c r="F22" s="17" t="s">
        <v>42</v>
      </c>
      <c r="G22" s="17" t="s">
        <v>15</v>
      </c>
      <c r="H22" s="17" t="s">
        <v>43</v>
      </c>
      <c r="I22" s="10">
        <v>5300</v>
      </c>
      <c r="J22" s="11">
        <v>4715</v>
      </c>
      <c r="K22" s="12">
        <v>24989500</v>
      </c>
      <c r="L22" s="14">
        <v>15157627</v>
      </c>
      <c r="M22" s="13">
        <v>42513</v>
      </c>
      <c r="N22" s="4">
        <v>46247105</v>
      </c>
      <c r="O22" s="14" t="s">
        <v>17</v>
      </c>
      <c r="P22" s="14" t="s">
        <v>17</v>
      </c>
      <c r="Q22" s="1" t="s">
        <v>44</v>
      </c>
      <c r="R22" s="20">
        <f>N22-(K21+K22)</f>
        <v>-2829395</v>
      </c>
    </row>
    <row r="23" spans="4:18" x14ac:dyDescent="0.25">
      <c r="D23" s="15">
        <v>42482</v>
      </c>
      <c r="E23" s="17" t="s">
        <v>45</v>
      </c>
      <c r="F23" s="17" t="s">
        <v>46</v>
      </c>
      <c r="G23" s="17" t="s">
        <v>15</v>
      </c>
      <c r="H23" s="17" t="s">
        <v>16</v>
      </c>
      <c r="I23" s="10">
        <v>5000</v>
      </c>
      <c r="J23" s="11">
        <v>3595</v>
      </c>
      <c r="K23" s="12">
        <v>17975000</v>
      </c>
      <c r="L23" s="1">
        <v>15157628</v>
      </c>
      <c r="M23" s="13">
        <v>42514</v>
      </c>
      <c r="N23" s="4">
        <v>17975000</v>
      </c>
      <c r="O23" s="1" t="s">
        <v>17</v>
      </c>
      <c r="P23" s="1" t="s">
        <v>17</v>
      </c>
      <c r="Q23" s="1"/>
    </row>
    <row r="24" spans="4:18" x14ac:dyDescent="0.25">
      <c r="D24" s="15">
        <v>42482</v>
      </c>
      <c r="E24" s="17" t="s">
        <v>47</v>
      </c>
      <c r="F24" s="17" t="s">
        <v>48</v>
      </c>
      <c r="G24" s="17" t="s">
        <v>15</v>
      </c>
      <c r="H24" s="17" t="s">
        <v>16</v>
      </c>
      <c r="I24" s="10">
        <v>4300</v>
      </c>
      <c r="J24" s="11">
        <v>4050</v>
      </c>
      <c r="K24" s="12">
        <v>17415000</v>
      </c>
      <c r="L24" s="1">
        <v>15157643</v>
      </c>
      <c r="M24" s="13">
        <v>42514</v>
      </c>
      <c r="N24" s="4">
        <v>17415000</v>
      </c>
      <c r="O24" s="1" t="s">
        <v>17</v>
      </c>
      <c r="P24" s="1" t="s">
        <v>17</v>
      </c>
      <c r="Q24" s="1"/>
    </row>
    <row r="25" spans="4:18" x14ac:dyDescent="0.25">
      <c r="D25" s="18">
        <v>42485</v>
      </c>
      <c r="E25" s="19" t="s">
        <v>49</v>
      </c>
      <c r="F25" s="19" t="s">
        <v>50</v>
      </c>
      <c r="G25" s="19" t="s">
        <v>15</v>
      </c>
      <c r="H25" s="19" t="s">
        <v>32</v>
      </c>
      <c r="I25" s="10">
        <v>6200</v>
      </c>
      <c r="J25" s="11">
        <v>3885</v>
      </c>
      <c r="K25" s="12">
        <v>24087000</v>
      </c>
      <c r="L25" s="14">
        <v>15157644</v>
      </c>
      <c r="M25" s="13">
        <v>42515</v>
      </c>
      <c r="N25" s="4">
        <v>24087000</v>
      </c>
      <c r="O25" s="14" t="s">
        <v>17</v>
      </c>
      <c r="P25" s="14" t="s">
        <v>17</v>
      </c>
      <c r="Q25" s="1"/>
    </row>
    <row r="26" spans="4:18" x14ac:dyDescent="0.25">
      <c r="D26" s="18">
        <v>42485</v>
      </c>
      <c r="E26" s="19" t="s">
        <v>51</v>
      </c>
      <c r="F26" s="19" t="s">
        <v>52</v>
      </c>
      <c r="G26" s="19" t="s">
        <v>15</v>
      </c>
      <c r="H26" s="19" t="s">
        <v>16</v>
      </c>
      <c r="I26" s="10">
        <v>5200</v>
      </c>
      <c r="J26" s="11">
        <v>3595</v>
      </c>
      <c r="K26" s="12">
        <v>18694000</v>
      </c>
      <c r="L26" s="14">
        <v>15157645</v>
      </c>
      <c r="M26" s="13">
        <v>42517</v>
      </c>
      <c r="N26" s="4"/>
      <c r="O26" s="14" t="s">
        <v>17</v>
      </c>
      <c r="P26" s="14" t="s">
        <v>17</v>
      </c>
      <c r="Q26" s="1"/>
    </row>
    <row r="27" spans="4:18" x14ac:dyDescent="0.25">
      <c r="D27" s="18">
        <v>42485</v>
      </c>
      <c r="E27" s="19" t="s">
        <v>51</v>
      </c>
      <c r="F27" s="19" t="s">
        <v>52</v>
      </c>
      <c r="G27" s="19" t="s">
        <v>15</v>
      </c>
      <c r="H27" s="19" t="s">
        <v>32</v>
      </c>
      <c r="I27" s="10">
        <v>5300</v>
      </c>
      <c r="J27" s="11">
        <v>3885</v>
      </c>
      <c r="K27" s="12">
        <v>20590500</v>
      </c>
      <c r="L27" s="14">
        <v>15157645</v>
      </c>
      <c r="M27" s="13">
        <v>42517</v>
      </c>
      <c r="N27" s="4">
        <v>39284500</v>
      </c>
      <c r="O27" s="14" t="s">
        <v>17</v>
      </c>
      <c r="P27" s="14" t="s">
        <v>17</v>
      </c>
      <c r="Q27" s="1"/>
    </row>
    <row r="28" spans="4:18" x14ac:dyDescent="0.25">
      <c r="D28" s="18">
        <v>42485</v>
      </c>
      <c r="E28" s="19" t="s">
        <v>53</v>
      </c>
      <c r="F28" s="19" t="s">
        <v>54</v>
      </c>
      <c r="G28" s="19" t="s">
        <v>15</v>
      </c>
      <c r="H28" s="19" t="s">
        <v>55</v>
      </c>
      <c r="I28" s="10">
        <v>15000</v>
      </c>
      <c r="J28" s="11">
        <v>3595</v>
      </c>
      <c r="K28" s="12">
        <v>53925000</v>
      </c>
      <c r="L28" s="14"/>
      <c r="M28" s="1"/>
      <c r="N28" s="4"/>
      <c r="O28" s="1"/>
      <c r="P28" s="1"/>
      <c r="Q28" s="1" t="s">
        <v>56</v>
      </c>
      <c r="R28" s="20">
        <f>-K28</f>
        <v>-53925000</v>
      </c>
    </row>
    <row r="29" spans="4:18" x14ac:dyDescent="0.25">
      <c r="D29" s="18">
        <v>42488</v>
      </c>
      <c r="E29" s="19" t="s">
        <v>57</v>
      </c>
      <c r="F29" s="19" t="s">
        <v>58</v>
      </c>
      <c r="G29" s="19" t="s">
        <v>15</v>
      </c>
      <c r="H29" s="19" t="s">
        <v>16</v>
      </c>
      <c r="I29" s="10">
        <v>6200</v>
      </c>
      <c r="J29" s="11">
        <v>3595</v>
      </c>
      <c r="K29" s="12">
        <v>22289000</v>
      </c>
      <c r="L29" s="14">
        <v>15157647</v>
      </c>
      <c r="M29" s="13">
        <v>42522</v>
      </c>
      <c r="N29" s="4"/>
      <c r="O29" s="14" t="s">
        <v>17</v>
      </c>
      <c r="P29" s="14" t="s">
        <v>17</v>
      </c>
      <c r="Q29" s="1"/>
    </row>
    <row r="30" spans="4:18" x14ac:dyDescent="0.25">
      <c r="D30" s="18">
        <v>42488</v>
      </c>
      <c r="E30" s="19" t="s">
        <v>57</v>
      </c>
      <c r="F30" s="19" t="s">
        <v>58</v>
      </c>
      <c r="G30" s="19" t="s">
        <v>15</v>
      </c>
      <c r="H30" s="19" t="s">
        <v>32</v>
      </c>
      <c r="I30" s="10">
        <v>5300</v>
      </c>
      <c r="J30" s="11">
        <v>3885</v>
      </c>
      <c r="K30" s="12">
        <v>20590500</v>
      </c>
      <c r="L30" s="14">
        <v>15157647</v>
      </c>
      <c r="M30" s="13">
        <v>42522</v>
      </c>
      <c r="N30" s="4">
        <v>42879500</v>
      </c>
      <c r="O30" s="14" t="s">
        <v>17</v>
      </c>
      <c r="P30" s="14" t="s">
        <v>17</v>
      </c>
      <c r="Q30" s="1"/>
    </row>
    <row r="31" spans="4:18" x14ac:dyDescent="0.25">
      <c r="D31" s="18">
        <v>42489</v>
      </c>
      <c r="E31" s="19" t="s">
        <v>59</v>
      </c>
      <c r="F31" s="19" t="s">
        <v>60</v>
      </c>
      <c r="G31" s="19" t="s">
        <v>15</v>
      </c>
      <c r="H31" s="19" t="s">
        <v>32</v>
      </c>
      <c r="I31" s="10">
        <v>5200</v>
      </c>
      <c r="J31" s="11">
        <v>3885</v>
      </c>
      <c r="K31" s="12">
        <v>20202000</v>
      </c>
      <c r="L31" s="14">
        <v>15157646</v>
      </c>
      <c r="M31" s="13">
        <v>42520</v>
      </c>
      <c r="N31" s="4">
        <v>20202000</v>
      </c>
      <c r="O31" s="14" t="s">
        <v>17</v>
      </c>
      <c r="P31" s="14" t="s">
        <v>17</v>
      </c>
      <c r="Q31" s="1"/>
    </row>
    <row r="32" spans="4:18" x14ac:dyDescent="0.25">
      <c r="K32" s="21">
        <f>SUM(K8:K31)</f>
        <v>540583500</v>
      </c>
      <c r="N32" s="22">
        <f>SUM(N8:N31)</f>
        <v>483829105</v>
      </c>
    </row>
    <row r="35" spans="11:18" x14ac:dyDescent="0.25">
      <c r="K35" s="20">
        <f>N32-K32</f>
        <v>-56754395</v>
      </c>
      <c r="R35" s="20">
        <f>R22+R28</f>
        <v>-56754395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2018-12-16T21:14:03Z</dcterms:modified>
</cp:coreProperties>
</file>