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54" i="1"/>
  <c r="R53" i="1"/>
  <c r="R26" i="1"/>
  <c r="R25" i="1"/>
  <c r="R8" i="1"/>
  <c r="K62" i="1"/>
  <c r="N60" i="1"/>
  <c r="K60" i="1"/>
</calcChain>
</file>

<file path=xl/sharedStrings.xml><?xml version="1.0" encoding="utf-8"?>
<sst xmlns="http://schemas.openxmlformats.org/spreadsheetml/2006/main" count="338" uniqueCount="91">
  <si>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</si>
  <si>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</si>
  <si>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</si>
  <si>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</si>
  <si>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</si>
  <si>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</si>
  <si>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</si>
  <si>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</si>
  <si>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</si>
  <si>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</si>
  <si>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</si>
  <si>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</si>
  <si>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001-001-4627</t>
  </si>
  <si>
    <t>001-001-3937</t>
  </si>
  <si>
    <t>Beraf SA</t>
  </si>
  <si>
    <t>Nafta Eco Sol 85</t>
  </si>
  <si>
    <t>Continental</t>
  </si>
  <si>
    <t>Atlas</t>
  </si>
  <si>
    <t>N/C</t>
  </si>
  <si>
    <t>001-001-4642</t>
  </si>
  <si>
    <t>001-001-3952</t>
  </si>
  <si>
    <t>Diesel Comun Tipo III</t>
  </si>
  <si>
    <t>001-001-4643</t>
  </si>
  <si>
    <t>001-001-3953</t>
  </si>
  <si>
    <t>001-001-4644</t>
  </si>
  <si>
    <t>001-001-3954</t>
  </si>
  <si>
    <t>001-001-4646</t>
  </si>
  <si>
    <t>001-001-3958</t>
  </si>
  <si>
    <t>001-001-4648</t>
  </si>
  <si>
    <t>001-001-4650</t>
  </si>
  <si>
    <t>001-001-3960</t>
  </si>
  <si>
    <t>Diesel Tipo III</t>
  </si>
  <si>
    <t>Nafta Unica 90</t>
  </si>
  <si>
    <t>001-001-4659</t>
  </si>
  <si>
    <t>001-001-3969</t>
  </si>
  <si>
    <t>001-001-4660</t>
  </si>
  <si>
    <t>001-001-3970</t>
  </si>
  <si>
    <t>001-001-4662</t>
  </si>
  <si>
    <t>001-001-3972</t>
  </si>
  <si>
    <t>001-001-4669</t>
  </si>
  <si>
    <t>001-001-3979</t>
  </si>
  <si>
    <t>02/11/016</t>
  </si>
  <si>
    <t>001-001-4686</t>
  </si>
  <si>
    <t>001-001-3996</t>
  </si>
  <si>
    <t>001-001-4687</t>
  </si>
  <si>
    <t>001-001-3997</t>
  </si>
  <si>
    <t>N/c</t>
  </si>
  <si>
    <t>001-001-4688</t>
  </si>
  <si>
    <t>001-001-3998</t>
  </si>
  <si>
    <t>001-001-4701</t>
  </si>
  <si>
    <t>001-001-4011</t>
  </si>
  <si>
    <t>001-001-4709</t>
  </si>
  <si>
    <t>001-001-4020</t>
  </si>
  <si>
    <t>no hay boleta</t>
  </si>
  <si>
    <t>001-001-4712</t>
  </si>
  <si>
    <t>001-001-4023</t>
  </si>
  <si>
    <t>001-001-4713</t>
  </si>
  <si>
    <t>001-001-4024</t>
  </si>
  <si>
    <t>001-001-4729</t>
  </si>
  <si>
    <t>001-001-4040</t>
  </si>
  <si>
    <t>001-001-4732</t>
  </si>
  <si>
    <t>001-001-4043</t>
  </si>
  <si>
    <t>001-001-4737</t>
  </si>
  <si>
    <t>001-001-4048</t>
  </si>
  <si>
    <t>001-001-4768</t>
  </si>
  <si>
    <t>001-001-4079</t>
  </si>
  <si>
    <t>001-001-4771</t>
  </si>
  <si>
    <t>001-001-4082</t>
  </si>
  <si>
    <t>001-001-4772</t>
  </si>
  <si>
    <t>001-001-4083</t>
  </si>
  <si>
    <t>001-001-4775</t>
  </si>
  <si>
    <t>001-001-4086</t>
  </si>
  <si>
    <t>001-001-4784</t>
  </si>
  <si>
    <t>001-001-4095</t>
  </si>
  <si>
    <t>Nafta Super Sol 95</t>
  </si>
  <si>
    <t>001-001-4791</t>
  </si>
  <si>
    <t>001-001-4102</t>
  </si>
  <si>
    <t>001-001-4799</t>
  </si>
  <si>
    <t>001-001-4110</t>
  </si>
  <si>
    <t>001-001-4803</t>
  </si>
  <si>
    <t>001-001-4114</t>
  </si>
  <si>
    <t>001-001-4817</t>
  </si>
  <si>
    <t>001-001-4128</t>
  </si>
  <si>
    <t>001-001-4827</t>
  </si>
  <si>
    <t>001-001-4138</t>
  </si>
  <si>
    <t>001-001-4828</t>
  </si>
  <si>
    <t>001-001-4139</t>
  </si>
  <si>
    <t>001-001-4832</t>
  </si>
  <si>
    <t>001-001-4143</t>
  </si>
  <si>
    <t>001-001-4844</t>
  </si>
  <si>
    <t>001-001-4155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</si>
</sst>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4" fillId="0" borderId="0" xfId="1" applyNumberFormat="1" applyFont="1" applyFill="1" applyBorder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164" fontId="4" fillId="2" borderId="1" xfId="1" applyNumberFormat="1" applyFont="1" applyFill="1" applyBorder="1"/>
    <xf numFmtId="164" fontId="1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62"/>
  <sheetViews>
    <sheetView tabSelected="1" topLeftCell="C41" zoomScale="90" zoomScaleNormal="90" workbookViewId="0">
      <selection activeCell="N60" sqref="N60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11" max="11" width="14.85546875" bestFit="1" customWidth="1"/>
    <col min="12" max="12" width="14.85546875" customWidth="1"/>
    <col min="13" max="13" width="11.5703125" bestFit="1" customWidth="1"/>
    <col min="14" max="14" width="14.5703125" customWidth="1"/>
    <col min="15" max="15" width="11.42578125" bestFit="1" customWidth="1"/>
    <col min="17" max="17" width="13.5703125" customWidth="1"/>
    <col min="18" max="18" width="15.85546875" customWidth="1"/>
    <col min="19" max="19" width="18" customWidth="1"/>
  </cols>
  <sheetData>
    <row r="4" spans="4:19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</row>
    <row r="5" spans="4:19" x14ac:dyDescent="0.25">
      <c r="D5" s="5">
        <v>42644</v>
      </c>
      <c r="E5" s="6" t="s">
        <v>12</v>
      </c>
      <c r="F5" s="6" t="s">
        <v>13</v>
      </c>
      <c r="G5" s="6" t="s">
        <v>14</v>
      </c>
      <c r="H5" s="6" t="s">
        <v>15</v>
      </c>
      <c r="I5" s="7">
        <v>15300</v>
      </c>
      <c r="J5" s="7">
        <v>3450</v>
      </c>
      <c r="K5" s="7">
        <v>52785000</v>
      </c>
      <c r="L5" s="8">
        <v>16601641</v>
      </c>
      <c r="M5" s="9">
        <v>42670</v>
      </c>
      <c r="N5" s="8">
        <v>12932595</v>
      </c>
      <c r="O5" s="10" t="s">
        <v>16</v>
      </c>
      <c r="P5" s="10" t="s">
        <v>17</v>
      </c>
      <c r="Q5" s="4" t="s">
        <v>18</v>
      </c>
      <c r="R5" s="12">
        <v>-39852405</v>
      </c>
      <c r="S5" s="12"/>
    </row>
    <row r="6" spans="4:19" x14ac:dyDescent="0.25">
      <c r="D6" s="5">
        <v>42647</v>
      </c>
      <c r="E6" s="6" t="s">
        <v>19</v>
      </c>
      <c r="F6" s="6" t="s">
        <v>20</v>
      </c>
      <c r="G6" s="6" t="s">
        <v>14</v>
      </c>
      <c r="H6" s="6" t="s">
        <v>21</v>
      </c>
      <c r="I6" s="7">
        <v>5300</v>
      </c>
      <c r="J6" s="7">
        <v>3650</v>
      </c>
      <c r="K6" s="7">
        <v>19345000</v>
      </c>
      <c r="L6" s="8">
        <v>16601638</v>
      </c>
      <c r="M6" s="9">
        <v>42670</v>
      </c>
      <c r="N6" s="8"/>
      <c r="O6" s="10" t="s">
        <v>16</v>
      </c>
      <c r="P6" s="10" t="s">
        <v>17</v>
      </c>
      <c r="Q6" s="4"/>
    </row>
    <row r="7" spans="4:19" x14ac:dyDescent="0.25">
      <c r="D7" s="5">
        <v>42647</v>
      </c>
      <c r="E7" s="6" t="s">
        <v>19</v>
      </c>
      <c r="F7" s="6" t="s">
        <v>20</v>
      </c>
      <c r="G7" s="6" t="s">
        <v>14</v>
      </c>
      <c r="H7" s="6" t="s">
        <v>15</v>
      </c>
      <c r="I7" s="7">
        <v>10000</v>
      </c>
      <c r="J7" s="7">
        <v>3450</v>
      </c>
      <c r="K7" s="7">
        <v>34500000</v>
      </c>
      <c r="L7" s="8">
        <v>16601638</v>
      </c>
      <c r="M7" s="9">
        <v>42670</v>
      </c>
      <c r="N7" s="8">
        <v>53845000</v>
      </c>
      <c r="O7" s="10" t="s">
        <v>16</v>
      </c>
      <c r="P7" s="10" t="s">
        <v>17</v>
      </c>
      <c r="Q7" s="4"/>
    </row>
    <row r="8" spans="4:19" x14ac:dyDescent="0.25">
      <c r="D8" s="5">
        <v>42647</v>
      </c>
      <c r="E8" s="6" t="s">
        <v>22</v>
      </c>
      <c r="F8" s="6" t="s">
        <v>23</v>
      </c>
      <c r="G8" s="6" t="s">
        <v>14</v>
      </c>
      <c r="H8" s="6" t="s">
        <v>21</v>
      </c>
      <c r="I8" s="7">
        <v>30000</v>
      </c>
      <c r="J8" s="7">
        <v>3605</v>
      </c>
      <c r="K8" s="7">
        <v>108150000</v>
      </c>
      <c r="L8" s="8"/>
      <c r="M8" s="10"/>
      <c r="N8" s="8"/>
      <c r="O8" s="10"/>
      <c r="P8" s="10"/>
      <c r="Q8" s="4" t="s">
        <v>53</v>
      </c>
      <c r="R8" s="12">
        <f>-K8</f>
        <v>-108150000</v>
      </c>
    </row>
    <row r="9" spans="4:19" x14ac:dyDescent="0.25">
      <c r="D9" s="5">
        <v>42647</v>
      </c>
      <c r="E9" s="6" t="s">
        <v>24</v>
      </c>
      <c r="F9" s="6" t="s">
        <v>25</v>
      </c>
      <c r="G9" s="6" t="s">
        <v>14</v>
      </c>
      <c r="H9" s="6" t="s">
        <v>21</v>
      </c>
      <c r="I9" s="7">
        <v>5000</v>
      </c>
      <c r="J9" s="7">
        <v>3650</v>
      </c>
      <c r="K9" s="7">
        <v>18250000</v>
      </c>
      <c r="L9" s="8">
        <v>16601640</v>
      </c>
      <c r="M9" s="9">
        <v>42671</v>
      </c>
      <c r="N9" s="8"/>
      <c r="O9" s="10" t="s">
        <v>16</v>
      </c>
      <c r="P9" s="10" t="s">
        <v>17</v>
      </c>
      <c r="Q9" s="4"/>
    </row>
    <row r="10" spans="4:19" x14ac:dyDescent="0.25">
      <c r="D10" s="5">
        <v>42647</v>
      </c>
      <c r="E10" s="6" t="s">
        <v>24</v>
      </c>
      <c r="F10" s="6" t="s">
        <v>25</v>
      </c>
      <c r="G10" s="6" t="s">
        <v>14</v>
      </c>
      <c r="H10" s="6" t="s">
        <v>15</v>
      </c>
      <c r="I10" s="7">
        <v>4000</v>
      </c>
      <c r="J10" s="7">
        <v>3450</v>
      </c>
      <c r="K10" s="7">
        <v>13800000</v>
      </c>
      <c r="L10" s="8">
        <v>16601640</v>
      </c>
      <c r="M10" s="9">
        <v>42671</v>
      </c>
      <c r="N10" s="8">
        <v>32050000</v>
      </c>
      <c r="O10" s="10" t="s">
        <v>16</v>
      </c>
      <c r="P10" s="10" t="s">
        <v>17</v>
      </c>
      <c r="Q10" s="4"/>
    </row>
    <row r="11" spans="4:19" x14ac:dyDescent="0.25">
      <c r="D11" s="5">
        <v>42648</v>
      </c>
      <c r="E11" s="6" t="s">
        <v>26</v>
      </c>
      <c r="F11" s="6" t="s">
        <v>27</v>
      </c>
      <c r="G11" s="6" t="s">
        <v>14</v>
      </c>
      <c r="H11" s="6" t="s">
        <v>15</v>
      </c>
      <c r="I11" s="7">
        <v>15700</v>
      </c>
      <c r="J11" s="7">
        <v>3450</v>
      </c>
      <c r="K11" s="7">
        <v>54165000</v>
      </c>
      <c r="L11" s="8">
        <v>16601590</v>
      </c>
      <c r="M11" s="9">
        <v>42675</v>
      </c>
      <c r="N11" s="8">
        <v>54165000</v>
      </c>
      <c r="O11" s="10" t="s">
        <v>16</v>
      </c>
      <c r="P11" s="10" t="s">
        <v>17</v>
      </c>
      <c r="Q11" s="4"/>
    </row>
    <row r="12" spans="4:19" x14ac:dyDescent="0.25">
      <c r="D12" s="5">
        <v>42648</v>
      </c>
      <c r="E12" s="6" t="s">
        <v>28</v>
      </c>
      <c r="F12" s="6" t="s">
        <v>27</v>
      </c>
      <c r="G12" s="6" t="s">
        <v>14</v>
      </c>
      <c r="H12" s="6" t="s">
        <v>21</v>
      </c>
      <c r="I12" s="7">
        <v>10000</v>
      </c>
      <c r="J12" s="7">
        <v>3650</v>
      </c>
      <c r="K12" s="7">
        <v>36500000</v>
      </c>
      <c r="L12" s="8">
        <v>16601639</v>
      </c>
      <c r="M12" s="9">
        <v>42671</v>
      </c>
      <c r="N12" s="8">
        <v>36500000</v>
      </c>
      <c r="O12" s="10" t="s">
        <v>16</v>
      </c>
      <c r="P12" s="10" t="s">
        <v>17</v>
      </c>
      <c r="Q12" s="4"/>
    </row>
    <row r="13" spans="4:19" x14ac:dyDescent="0.25">
      <c r="D13" s="5">
        <v>42648</v>
      </c>
      <c r="E13" s="6" t="s">
        <v>29</v>
      </c>
      <c r="F13" s="6" t="s">
        <v>30</v>
      </c>
      <c r="G13" s="6" t="s">
        <v>14</v>
      </c>
      <c r="H13" s="6" t="s">
        <v>31</v>
      </c>
      <c r="I13" s="7">
        <v>4300</v>
      </c>
      <c r="J13" s="7">
        <v>3605</v>
      </c>
      <c r="K13" s="7">
        <v>15501500</v>
      </c>
      <c r="L13" s="8">
        <v>16604226</v>
      </c>
      <c r="M13" s="9">
        <v>42676</v>
      </c>
      <c r="N13" s="8"/>
      <c r="O13" s="10" t="s">
        <v>16</v>
      </c>
      <c r="P13" s="10" t="s">
        <v>17</v>
      </c>
      <c r="Q13" s="4"/>
    </row>
    <row r="14" spans="4:19" x14ac:dyDescent="0.25">
      <c r="D14" s="5">
        <v>42648</v>
      </c>
      <c r="E14" s="6" t="s">
        <v>29</v>
      </c>
      <c r="F14" s="6" t="s">
        <v>30</v>
      </c>
      <c r="G14" s="6" t="s">
        <v>14</v>
      </c>
      <c r="H14" s="6" t="s">
        <v>32</v>
      </c>
      <c r="I14" s="7">
        <v>7200</v>
      </c>
      <c r="J14" s="7">
        <v>3850</v>
      </c>
      <c r="K14" s="7">
        <v>27720000</v>
      </c>
      <c r="L14" s="8">
        <v>16604226</v>
      </c>
      <c r="M14" s="9">
        <v>42676</v>
      </c>
      <c r="N14" s="8">
        <v>43221500</v>
      </c>
      <c r="O14" s="10" t="s">
        <v>16</v>
      </c>
      <c r="P14" s="10" t="s">
        <v>17</v>
      </c>
      <c r="Q14" s="4"/>
    </row>
    <row r="15" spans="4:19" x14ac:dyDescent="0.25">
      <c r="D15" s="5">
        <v>42649</v>
      </c>
      <c r="E15" s="6" t="s">
        <v>33</v>
      </c>
      <c r="F15" s="6" t="s">
        <v>34</v>
      </c>
      <c r="G15" s="6" t="s">
        <v>14</v>
      </c>
      <c r="H15" s="6" t="s">
        <v>15</v>
      </c>
      <c r="I15" s="7">
        <v>15300</v>
      </c>
      <c r="J15" s="7">
        <v>3450</v>
      </c>
      <c r="K15" s="7">
        <v>52785000</v>
      </c>
      <c r="L15" s="8">
        <v>16601599</v>
      </c>
      <c r="M15" s="9">
        <v>42677</v>
      </c>
      <c r="N15" s="8">
        <v>52785000</v>
      </c>
      <c r="O15" s="10" t="s">
        <v>16</v>
      </c>
      <c r="P15" s="10" t="s">
        <v>17</v>
      </c>
      <c r="Q15" s="4"/>
    </row>
    <row r="16" spans="4:19" x14ac:dyDescent="0.25">
      <c r="D16" s="5">
        <v>42649</v>
      </c>
      <c r="E16" s="6" t="s">
        <v>35</v>
      </c>
      <c r="F16" s="6" t="s">
        <v>36</v>
      </c>
      <c r="G16" s="6" t="s">
        <v>14</v>
      </c>
      <c r="H16" s="6" t="s">
        <v>21</v>
      </c>
      <c r="I16" s="7">
        <v>10000</v>
      </c>
      <c r="J16" s="7">
        <v>3650</v>
      </c>
      <c r="K16" s="7">
        <v>36500000</v>
      </c>
      <c r="L16" s="8">
        <v>16601609</v>
      </c>
      <c r="M16" s="9">
        <v>42678</v>
      </c>
      <c r="N16" s="8"/>
      <c r="O16" s="10" t="s">
        <v>16</v>
      </c>
      <c r="P16" s="10" t="s">
        <v>17</v>
      </c>
      <c r="Q16" s="4"/>
    </row>
    <row r="17" spans="4:19" x14ac:dyDescent="0.25">
      <c r="D17" s="5">
        <v>42649</v>
      </c>
      <c r="E17" s="6" t="s">
        <v>35</v>
      </c>
      <c r="F17" s="6" t="s">
        <v>36</v>
      </c>
      <c r="G17" s="6" t="s">
        <v>14</v>
      </c>
      <c r="H17" s="6" t="s">
        <v>32</v>
      </c>
      <c r="I17" s="7">
        <v>5000</v>
      </c>
      <c r="J17" s="7">
        <v>3940</v>
      </c>
      <c r="K17" s="7">
        <v>19700000</v>
      </c>
      <c r="L17" s="8">
        <v>16601609</v>
      </c>
      <c r="M17" s="9">
        <v>42678</v>
      </c>
      <c r="N17" s="8">
        <v>56200000</v>
      </c>
      <c r="O17" s="10" t="s">
        <v>16</v>
      </c>
      <c r="P17" s="10" t="s">
        <v>17</v>
      </c>
      <c r="Q17" s="4"/>
    </row>
    <row r="18" spans="4:19" x14ac:dyDescent="0.25">
      <c r="D18" s="5">
        <v>42649</v>
      </c>
      <c r="E18" s="6" t="s">
        <v>37</v>
      </c>
      <c r="F18" s="6" t="s">
        <v>38</v>
      </c>
      <c r="G18" s="6" t="s">
        <v>14</v>
      </c>
      <c r="H18" s="6" t="s">
        <v>21</v>
      </c>
      <c r="I18" s="7">
        <v>30000</v>
      </c>
      <c r="J18" s="7">
        <v>3605</v>
      </c>
      <c r="K18" s="7">
        <v>108150000</v>
      </c>
      <c r="L18" s="8">
        <v>16601678</v>
      </c>
      <c r="M18" s="9">
        <v>42681</v>
      </c>
      <c r="N18" s="8">
        <v>108150000</v>
      </c>
      <c r="O18" s="10" t="s">
        <v>16</v>
      </c>
      <c r="P18" s="10" t="s">
        <v>17</v>
      </c>
      <c r="Q18" s="4"/>
    </row>
    <row r="19" spans="4:19" x14ac:dyDescent="0.25">
      <c r="D19" s="5">
        <v>42650</v>
      </c>
      <c r="E19" s="6" t="s">
        <v>39</v>
      </c>
      <c r="F19" s="6" t="s">
        <v>40</v>
      </c>
      <c r="G19" s="6" t="s">
        <v>14</v>
      </c>
      <c r="H19" s="6" t="s">
        <v>21</v>
      </c>
      <c r="I19" s="7">
        <v>7200</v>
      </c>
      <c r="J19" s="7">
        <v>3605</v>
      </c>
      <c r="K19" s="7">
        <v>25956000</v>
      </c>
      <c r="L19" s="8">
        <v>16604226</v>
      </c>
      <c r="M19" s="10" t="s">
        <v>41</v>
      </c>
      <c r="N19" s="8"/>
      <c r="O19" s="10" t="s">
        <v>16</v>
      </c>
      <c r="P19" s="10" t="s">
        <v>17</v>
      </c>
      <c r="Q19" s="4"/>
    </row>
    <row r="20" spans="4:19" x14ac:dyDescent="0.25">
      <c r="D20" s="5">
        <v>42650</v>
      </c>
      <c r="E20" s="6" t="s">
        <v>39</v>
      </c>
      <c r="F20" s="6" t="s">
        <v>40</v>
      </c>
      <c r="G20" s="6" t="s">
        <v>14</v>
      </c>
      <c r="H20" s="6" t="s">
        <v>32</v>
      </c>
      <c r="I20" s="7">
        <v>8800</v>
      </c>
      <c r="J20" s="7">
        <v>3850</v>
      </c>
      <c r="K20" s="7">
        <v>33880000</v>
      </c>
      <c r="L20" s="8">
        <v>16604226</v>
      </c>
      <c r="M20" s="10" t="s">
        <v>41</v>
      </c>
      <c r="N20" s="8">
        <v>59836000</v>
      </c>
      <c r="O20" s="10" t="s">
        <v>16</v>
      </c>
      <c r="P20" s="10" t="s">
        <v>17</v>
      </c>
      <c r="Q20" s="4"/>
    </row>
    <row r="21" spans="4:19" x14ac:dyDescent="0.25">
      <c r="D21" s="5">
        <v>42653</v>
      </c>
      <c r="E21" s="6" t="s">
        <v>42</v>
      </c>
      <c r="F21" s="6" t="s">
        <v>43</v>
      </c>
      <c r="G21" s="6" t="s">
        <v>14</v>
      </c>
      <c r="H21" s="6" t="s">
        <v>21</v>
      </c>
      <c r="I21" s="7">
        <v>9000</v>
      </c>
      <c r="J21" s="7">
        <v>3605</v>
      </c>
      <c r="K21" s="7">
        <v>32445000</v>
      </c>
      <c r="L21" s="8">
        <v>16601611</v>
      </c>
      <c r="M21" s="9">
        <v>42683</v>
      </c>
      <c r="N21" s="8">
        <v>32445000</v>
      </c>
      <c r="O21" s="10" t="s">
        <v>16</v>
      </c>
      <c r="P21" s="10" t="s">
        <v>17</v>
      </c>
      <c r="Q21" s="4"/>
    </row>
    <row r="22" spans="4:19" x14ac:dyDescent="0.25">
      <c r="D22" s="5">
        <v>42653</v>
      </c>
      <c r="E22" s="6" t="s">
        <v>44</v>
      </c>
      <c r="F22" s="6" t="s">
        <v>45</v>
      </c>
      <c r="G22" s="6" t="s">
        <v>14</v>
      </c>
      <c r="H22" s="6" t="s">
        <v>21</v>
      </c>
      <c r="I22" s="7">
        <v>30000</v>
      </c>
      <c r="J22" s="7">
        <v>3605</v>
      </c>
      <c r="K22" s="7">
        <v>108150000</v>
      </c>
      <c r="L22" s="8">
        <v>16601624</v>
      </c>
      <c r="M22" s="9">
        <v>42684</v>
      </c>
      <c r="N22" s="8">
        <v>96300000</v>
      </c>
      <c r="O22" s="10" t="s">
        <v>16</v>
      </c>
      <c r="P22" s="10" t="s">
        <v>17</v>
      </c>
      <c r="Q22" s="4" t="s">
        <v>46</v>
      </c>
      <c r="R22" s="12">
        <v>-11850000</v>
      </c>
      <c r="S22" s="13"/>
    </row>
    <row r="23" spans="4:19" x14ac:dyDescent="0.25">
      <c r="D23" s="5">
        <v>42653</v>
      </c>
      <c r="E23" s="6" t="s">
        <v>47</v>
      </c>
      <c r="F23" s="6" t="s">
        <v>48</v>
      </c>
      <c r="G23" s="6" t="s">
        <v>14</v>
      </c>
      <c r="H23" s="6" t="s">
        <v>21</v>
      </c>
      <c r="I23" s="7">
        <v>31700</v>
      </c>
      <c r="J23" s="7">
        <v>3505</v>
      </c>
      <c r="K23" s="7">
        <v>111108500</v>
      </c>
      <c r="L23" s="8">
        <v>16601677</v>
      </c>
      <c r="M23" s="9">
        <v>42682</v>
      </c>
      <c r="N23" s="8">
        <v>111108500</v>
      </c>
      <c r="O23" s="10" t="s">
        <v>16</v>
      </c>
      <c r="P23" s="10" t="s">
        <v>17</v>
      </c>
      <c r="Q23" s="4"/>
    </row>
    <row r="24" spans="4:19" x14ac:dyDescent="0.25">
      <c r="D24" s="5">
        <v>42654</v>
      </c>
      <c r="E24" s="6" t="s">
        <v>49</v>
      </c>
      <c r="F24" s="6" t="s">
        <v>50</v>
      </c>
      <c r="G24" s="6" t="s">
        <v>14</v>
      </c>
      <c r="H24" s="6" t="s">
        <v>21</v>
      </c>
      <c r="I24" s="7">
        <v>5000</v>
      </c>
      <c r="J24" s="7">
        <v>3505</v>
      </c>
      <c r="K24" s="7">
        <v>17525000</v>
      </c>
      <c r="L24" s="8">
        <v>16601614</v>
      </c>
      <c r="M24" s="9">
        <v>42684</v>
      </c>
      <c r="N24" s="8">
        <v>17525000</v>
      </c>
      <c r="O24" s="10" t="s">
        <v>16</v>
      </c>
      <c r="P24" s="10" t="s">
        <v>17</v>
      </c>
      <c r="Q24" s="4"/>
    </row>
    <row r="25" spans="4:19" x14ac:dyDescent="0.25">
      <c r="D25" s="5">
        <v>42655</v>
      </c>
      <c r="E25" s="6" t="s">
        <v>51</v>
      </c>
      <c r="F25" s="6" t="s">
        <v>52</v>
      </c>
      <c r="G25" s="6" t="s">
        <v>14</v>
      </c>
      <c r="H25" s="6" t="s">
        <v>21</v>
      </c>
      <c r="I25" s="7">
        <v>4000</v>
      </c>
      <c r="J25" s="7">
        <v>3650</v>
      </c>
      <c r="K25" s="7">
        <v>14600000</v>
      </c>
      <c r="L25" s="8"/>
      <c r="M25" s="10"/>
      <c r="N25" s="8"/>
      <c r="O25" s="10"/>
      <c r="P25" s="10"/>
      <c r="Q25" s="4" t="s">
        <v>53</v>
      </c>
      <c r="R25" s="12">
        <f>-K25</f>
        <v>-14600000</v>
      </c>
    </row>
    <row r="26" spans="4:19" x14ac:dyDescent="0.25">
      <c r="D26" s="5">
        <v>42655</v>
      </c>
      <c r="E26" s="6" t="s">
        <v>51</v>
      </c>
      <c r="F26" s="6" t="s">
        <v>52</v>
      </c>
      <c r="G26" s="6" t="s">
        <v>14</v>
      </c>
      <c r="H26" s="6" t="s">
        <v>15</v>
      </c>
      <c r="I26" s="7">
        <v>5000</v>
      </c>
      <c r="J26" s="7">
        <v>3450</v>
      </c>
      <c r="K26" s="7">
        <v>17250000</v>
      </c>
      <c r="L26" s="8"/>
      <c r="M26" s="10"/>
      <c r="N26" s="8"/>
      <c r="O26" s="10"/>
      <c r="P26" s="10"/>
      <c r="Q26" s="4" t="s">
        <v>53</v>
      </c>
      <c r="R26" s="12">
        <f>-K26</f>
        <v>-17250000</v>
      </c>
    </row>
    <row r="27" spans="4:19" x14ac:dyDescent="0.25">
      <c r="D27" s="5">
        <v>42656</v>
      </c>
      <c r="E27" s="6" t="s">
        <v>54</v>
      </c>
      <c r="F27" s="6" t="s">
        <v>55</v>
      </c>
      <c r="G27" s="6" t="s">
        <v>14</v>
      </c>
      <c r="H27" s="6" t="s">
        <v>21</v>
      </c>
      <c r="I27" s="7">
        <v>6000</v>
      </c>
      <c r="J27" s="7">
        <v>3505</v>
      </c>
      <c r="K27" s="7">
        <v>21030000</v>
      </c>
      <c r="L27" s="8">
        <v>16601661</v>
      </c>
      <c r="M27" s="9">
        <v>42688</v>
      </c>
      <c r="N27" s="8"/>
      <c r="O27" s="10" t="s">
        <v>16</v>
      </c>
      <c r="P27" s="10" t="s">
        <v>17</v>
      </c>
      <c r="Q27" s="4"/>
    </row>
    <row r="28" spans="4:19" x14ac:dyDescent="0.25">
      <c r="D28" s="5">
        <v>42656</v>
      </c>
      <c r="E28" s="6" t="s">
        <v>54</v>
      </c>
      <c r="F28" s="6" t="s">
        <v>55</v>
      </c>
      <c r="G28" s="6" t="s">
        <v>14</v>
      </c>
      <c r="H28" s="6" t="s">
        <v>32</v>
      </c>
      <c r="I28" s="7">
        <v>7200</v>
      </c>
      <c r="J28" s="7">
        <v>3800</v>
      </c>
      <c r="K28" s="7">
        <v>27360000</v>
      </c>
      <c r="L28" s="8">
        <v>16601661</v>
      </c>
      <c r="M28" s="9">
        <v>42688</v>
      </c>
      <c r="N28" s="8">
        <v>48390000</v>
      </c>
      <c r="O28" s="10" t="s">
        <v>16</v>
      </c>
      <c r="P28" s="10" t="s">
        <v>17</v>
      </c>
      <c r="Q28" s="4"/>
    </row>
    <row r="29" spans="4:19" x14ac:dyDescent="0.25">
      <c r="D29" s="5">
        <v>42656</v>
      </c>
      <c r="E29" s="6" t="s">
        <v>56</v>
      </c>
      <c r="F29" s="6" t="s">
        <v>57</v>
      </c>
      <c r="G29" s="6" t="s">
        <v>14</v>
      </c>
      <c r="H29" s="6" t="s">
        <v>21</v>
      </c>
      <c r="I29" s="7">
        <v>5000</v>
      </c>
      <c r="J29" s="7">
        <v>3505</v>
      </c>
      <c r="K29" s="7">
        <v>17525000</v>
      </c>
      <c r="L29" s="8">
        <v>16601662</v>
      </c>
      <c r="M29" s="9">
        <v>42688</v>
      </c>
      <c r="N29" s="8"/>
      <c r="O29" s="10" t="s">
        <v>16</v>
      </c>
      <c r="P29" s="10" t="s">
        <v>17</v>
      </c>
      <c r="Q29" s="4"/>
    </row>
    <row r="30" spans="4:19" x14ac:dyDescent="0.25">
      <c r="D30" s="5">
        <v>42656</v>
      </c>
      <c r="E30" s="6" t="s">
        <v>56</v>
      </c>
      <c r="F30" s="6" t="s">
        <v>57</v>
      </c>
      <c r="G30" s="6" t="s">
        <v>14</v>
      </c>
      <c r="H30" s="6" t="s">
        <v>32</v>
      </c>
      <c r="I30" s="7">
        <v>9200</v>
      </c>
      <c r="J30" s="7">
        <v>3800</v>
      </c>
      <c r="K30" s="7">
        <v>34960000</v>
      </c>
      <c r="L30" s="8">
        <v>16601662</v>
      </c>
      <c r="M30" s="9">
        <v>42688</v>
      </c>
      <c r="N30" s="8">
        <v>52485000</v>
      </c>
      <c r="O30" s="10" t="s">
        <v>16</v>
      </c>
      <c r="P30" s="10" t="s">
        <v>17</v>
      </c>
      <c r="Q30" s="4"/>
    </row>
    <row r="31" spans="4:19" x14ac:dyDescent="0.25">
      <c r="D31" s="5">
        <v>42657</v>
      </c>
      <c r="E31" s="6" t="s">
        <v>58</v>
      </c>
      <c r="F31" s="6" t="s">
        <v>59</v>
      </c>
      <c r="G31" s="6" t="s">
        <v>14</v>
      </c>
      <c r="H31" s="6" t="s">
        <v>21</v>
      </c>
      <c r="I31" s="7">
        <v>30000</v>
      </c>
      <c r="J31" s="7">
        <v>3505</v>
      </c>
      <c r="K31" s="7">
        <v>105150000</v>
      </c>
      <c r="L31" s="8">
        <v>16777261</v>
      </c>
      <c r="M31" s="9">
        <v>42681</v>
      </c>
      <c r="N31" s="8">
        <v>105150000</v>
      </c>
      <c r="O31" s="10" t="s">
        <v>16</v>
      </c>
      <c r="P31" s="10" t="s">
        <v>17</v>
      </c>
      <c r="Q31" s="4"/>
    </row>
    <row r="32" spans="4:19" x14ac:dyDescent="0.25">
      <c r="D32" s="5">
        <v>42657</v>
      </c>
      <c r="E32" s="6" t="s">
        <v>60</v>
      </c>
      <c r="F32" s="6" t="s">
        <v>61</v>
      </c>
      <c r="G32" s="6" t="s">
        <v>14</v>
      </c>
      <c r="H32" s="6" t="s">
        <v>21</v>
      </c>
      <c r="I32" s="7">
        <v>5000</v>
      </c>
      <c r="J32" s="7">
        <v>3650</v>
      </c>
      <c r="K32" s="7">
        <v>18250000</v>
      </c>
      <c r="L32" s="8">
        <v>16601612</v>
      </c>
      <c r="M32" s="9">
        <v>42683</v>
      </c>
      <c r="N32" s="8"/>
      <c r="O32" s="10" t="s">
        <v>16</v>
      </c>
      <c r="P32" s="10" t="s">
        <v>17</v>
      </c>
      <c r="Q32" s="4"/>
    </row>
    <row r="33" spans="4:18" x14ac:dyDescent="0.25">
      <c r="D33" s="5">
        <v>42657</v>
      </c>
      <c r="E33" s="6" t="s">
        <v>60</v>
      </c>
      <c r="F33" s="6" t="s">
        <v>61</v>
      </c>
      <c r="G33" s="6" t="s">
        <v>14</v>
      </c>
      <c r="H33" s="6" t="s">
        <v>15</v>
      </c>
      <c r="I33" s="7">
        <v>4000</v>
      </c>
      <c r="J33" s="7">
        <v>3450</v>
      </c>
      <c r="K33" s="7">
        <v>13800000</v>
      </c>
      <c r="L33" s="8">
        <v>16601612</v>
      </c>
      <c r="M33" s="9">
        <v>42683</v>
      </c>
      <c r="N33" s="8">
        <v>32050000</v>
      </c>
      <c r="O33" s="10" t="s">
        <v>16</v>
      </c>
      <c r="P33" s="10" t="s">
        <v>17</v>
      </c>
      <c r="Q33" s="4"/>
    </row>
    <row r="34" spans="4:18" x14ac:dyDescent="0.25">
      <c r="D34" s="5">
        <v>42660</v>
      </c>
      <c r="E34" s="6" t="s">
        <v>62</v>
      </c>
      <c r="F34" s="6" t="s">
        <v>63</v>
      </c>
      <c r="G34" s="6" t="s">
        <v>14</v>
      </c>
      <c r="H34" s="6" t="s">
        <v>21</v>
      </c>
      <c r="I34" s="7">
        <v>17500</v>
      </c>
      <c r="J34" s="7">
        <v>3505</v>
      </c>
      <c r="K34" s="7">
        <v>61337500</v>
      </c>
      <c r="L34" s="8">
        <v>16601664</v>
      </c>
      <c r="M34" s="9">
        <v>42690</v>
      </c>
      <c r="N34" s="8"/>
      <c r="O34" s="10" t="s">
        <v>16</v>
      </c>
      <c r="P34" s="10" t="s">
        <v>17</v>
      </c>
      <c r="Q34" s="4"/>
    </row>
    <row r="35" spans="4:18" x14ac:dyDescent="0.25">
      <c r="D35" s="5">
        <v>42660</v>
      </c>
      <c r="E35" s="6" t="s">
        <v>62</v>
      </c>
      <c r="F35" s="6" t="s">
        <v>63</v>
      </c>
      <c r="G35" s="6" t="s">
        <v>14</v>
      </c>
      <c r="H35" s="6" t="s">
        <v>15</v>
      </c>
      <c r="I35" s="7">
        <v>9700</v>
      </c>
      <c r="J35" s="7">
        <v>3400</v>
      </c>
      <c r="K35" s="7">
        <v>32980000</v>
      </c>
      <c r="L35" s="8">
        <v>16601664</v>
      </c>
      <c r="M35" s="9">
        <v>42690</v>
      </c>
      <c r="N35" s="8"/>
      <c r="O35" s="10" t="s">
        <v>16</v>
      </c>
      <c r="P35" s="10" t="s">
        <v>17</v>
      </c>
      <c r="Q35" s="4"/>
    </row>
    <row r="36" spans="4:18" x14ac:dyDescent="0.25">
      <c r="D36" s="5">
        <v>42660</v>
      </c>
      <c r="E36" s="6" t="s">
        <v>62</v>
      </c>
      <c r="F36" s="6" t="s">
        <v>63</v>
      </c>
      <c r="G36" s="6" t="s">
        <v>14</v>
      </c>
      <c r="H36" s="6" t="s">
        <v>32</v>
      </c>
      <c r="I36" s="7">
        <v>4500</v>
      </c>
      <c r="J36" s="7">
        <v>3800</v>
      </c>
      <c r="K36" s="7">
        <v>17100000</v>
      </c>
      <c r="L36" s="8">
        <v>16601664</v>
      </c>
      <c r="M36" s="9">
        <v>42690</v>
      </c>
      <c r="N36" s="8">
        <v>111417500</v>
      </c>
      <c r="O36" s="10" t="s">
        <v>16</v>
      </c>
      <c r="P36" s="10" t="s">
        <v>17</v>
      </c>
      <c r="Q36" s="4"/>
    </row>
    <row r="37" spans="4:18" x14ac:dyDescent="0.25">
      <c r="D37" s="5">
        <v>42663</v>
      </c>
      <c r="E37" s="6" t="s">
        <v>64</v>
      </c>
      <c r="F37" s="6" t="s">
        <v>65</v>
      </c>
      <c r="G37" s="6" t="s">
        <v>14</v>
      </c>
      <c r="H37" s="6" t="s">
        <v>21</v>
      </c>
      <c r="I37" s="7">
        <v>30000</v>
      </c>
      <c r="J37" s="7">
        <v>3505</v>
      </c>
      <c r="K37" s="7">
        <v>105150000</v>
      </c>
      <c r="L37" s="8">
        <v>16777239</v>
      </c>
      <c r="M37" s="9">
        <v>42685</v>
      </c>
      <c r="N37" s="8">
        <v>105150000</v>
      </c>
      <c r="O37" s="10" t="s">
        <v>16</v>
      </c>
      <c r="P37" s="10" t="s">
        <v>17</v>
      </c>
      <c r="Q37" s="4"/>
    </row>
    <row r="38" spans="4:18" x14ac:dyDescent="0.25">
      <c r="D38" s="5">
        <v>42664</v>
      </c>
      <c r="E38" s="6" t="s">
        <v>66</v>
      </c>
      <c r="F38" s="6" t="s">
        <v>67</v>
      </c>
      <c r="G38" s="6" t="s">
        <v>14</v>
      </c>
      <c r="H38" s="6" t="s">
        <v>32</v>
      </c>
      <c r="I38" s="7">
        <v>4700</v>
      </c>
      <c r="J38" s="7">
        <v>3800</v>
      </c>
      <c r="K38" s="7">
        <v>17860000</v>
      </c>
      <c r="L38" s="8">
        <v>16775616</v>
      </c>
      <c r="M38" s="9">
        <v>42695</v>
      </c>
      <c r="N38" s="8">
        <v>17860000</v>
      </c>
      <c r="O38" s="10" t="s">
        <v>16</v>
      </c>
      <c r="P38" s="10" t="s">
        <v>17</v>
      </c>
      <c r="Q38" s="4"/>
    </row>
    <row r="39" spans="4:18" x14ac:dyDescent="0.25">
      <c r="D39" s="5">
        <v>42664</v>
      </c>
      <c r="E39" s="6" t="s">
        <v>68</v>
      </c>
      <c r="F39" s="6" t="s">
        <v>69</v>
      </c>
      <c r="G39" s="6" t="s">
        <v>14</v>
      </c>
      <c r="H39" s="6" t="s">
        <v>15</v>
      </c>
      <c r="I39" s="7">
        <v>9300</v>
      </c>
      <c r="J39" s="7">
        <v>3400</v>
      </c>
      <c r="K39" s="7">
        <v>31620000</v>
      </c>
      <c r="L39" s="8">
        <v>16601665</v>
      </c>
      <c r="M39" s="9">
        <v>42692</v>
      </c>
      <c r="N39" s="8"/>
      <c r="O39" s="10" t="s">
        <v>16</v>
      </c>
      <c r="P39" s="10" t="s">
        <v>17</v>
      </c>
      <c r="Q39" s="4"/>
    </row>
    <row r="40" spans="4:18" x14ac:dyDescent="0.25">
      <c r="D40" s="5">
        <v>42664</v>
      </c>
      <c r="E40" s="6" t="s">
        <v>68</v>
      </c>
      <c r="F40" s="6" t="s">
        <v>69</v>
      </c>
      <c r="G40" s="6" t="s">
        <v>14</v>
      </c>
      <c r="H40" s="6" t="s">
        <v>32</v>
      </c>
      <c r="I40" s="7">
        <v>10500</v>
      </c>
      <c r="J40" s="7">
        <v>3800</v>
      </c>
      <c r="K40" s="7">
        <v>39900000</v>
      </c>
      <c r="L40" s="8">
        <v>16601665</v>
      </c>
      <c r="M40" s="9">
        <v>42692</v>
      </c>
      <c r="N40" s="8">
        <v>71520000</v>
      </c>
      <c r="O40" s="10" t="s">
        <v>16</v>
      </c>
      <c r="P40" s="10" t="s">
        <v>17</v>
      </c>
      <c r="Q40" s="4"/>
    </row>
    <row r="41" spans="4:18" x14ac:dyDescent="0.25">
      <c r="D41" s="5">
        <v>42664</v>
      </c>
      <c r="E41" s="6" t="s">
        <v>70</v>
      </c>
      <c r="F41" s="6" t="s">
        <v>71</v>
      </c>
      <c r="G41" s="6" t="s">
        <v>14</v>
      </c>
      <c r="H41" s="6" t="s">
        <v>21</v>
      </c>
      <c r="I41" s="7">
        <v>5000</v>
      </c>
      <c r="J41" s="7">
        <v>3505</v>
      </c>
      <c r="K41" s="7">
        <v>17525000</v>
      </c>
      <c r="L41" s="8">
        <v>16775610</v>
      </c>
      <c r="M41" s="10"/>
      <c r="N41" s="8"/>
      <c r="O41" s="10"/>
      <c r="P41" s="10"/>
      <c r="Q41" s="4"/>
      <c r="R41" s="12"/>
    </row>
    <row r="42" spans="4:18" x14ac:dyDescent="0.25">
      <c r="D42" s="5">
        <v>42664</v>
      </c>
      <c r="E42" s="6" t="s">
        <v>70</v>
      </c>
      <c r="F42" s="6" t="s">
        <v>71</v>
      </c>
      <c r="G42" s="6" t="s">
        <v>14</v>
      </c>
      <c r="H42" s="6" t="s">
        <v>32</v>
      </c>
      <c r="I42" s="7">
        <v>4000</v>
      </c>
      <c r="J42" s="7">
        <v>3800</v>
      </c>
      <c r="K42" s="7">
        <v>15200000</v>
      </c>
      <c r="L42" s="8">
        <v>16775610</v>
      </c>
      <c r="M42" s="9">
        <v>42695</v>
      </c>
      <c r="N42" s="8">
        <v>32725000</v>
      </c>
      <c r="O42" s="10" t="s">
        <v>16</v>
      </c>
      <c r="P42" s="10" t="s">
        <v>17</v>
      </c>
      <c r="Q42" s="4"/>
    </row>
    <row r="43" spans="4:18" x14ac:dyDescent="0.25">
      <c r="D43" s="5">
        <v>42667</v>
      </c>
      <c r="E43" s="6" t="s">
        <v>72</v>
      </c>
      <c r="F43" s="6" t="s">
        <v>73</v>
      </c>
      <c r="G43" s="6" t="s">
        <v>14</v>
      </c>
      <c r="H43" s="6" t="s">
        <v>21</v>
      </c>
      <c r="I43" s="7">
        <v>10300</v>
      </c>
      <c r="J43" s="7">
        <v>3505</v>
      </c>
      <c r="K43" s="7">
        <v>36101500</v>
      </c>
      <c r="L43" s="8">
        <v>16678595</v>
      </c>
      <c r="M43" s="9">
        <v>42697</v>
      </c>
      <c r="N43" s="8"/>
      <c r="O43" s="10" t="s">
        <v>16</v>
      </c>
      <c r="P43" s="10" t="s">
        <v>17</v>
      </c>
      <c r="Q43" s="4"/>
    </row>
    <row r="44" spans="4:18" x14ac:dyDescent="0.25">
      <c r="D44" s="5">
        <v>42667</v>
      </c>
      <c r="E44" s="6" t="s">
        <v>72</v>
      </c>
      <c r="F44" s="6" t="s">
        <v>73</v>
      </c>
      <c r="G44" s="6" t="s">
        <v>14</v>
      </c>
      <c r="H44" s="6" t="s">
        <v>74</v>
      </c>
      <c r="I44" s="7">
        <v>5000</v>
      </c>
      <c r="J44" s="7">
        <v>4400</v>
      </c>
      <c r="K44" s="7">
        <v>22000000</v>
      </c>
      <c r="L44" s="8">
        <v>16678595</v>
      </c>
      <c r="M44" s="9">
        <v>42697</v>
      </c>
      <c r="N44" s="8">
        <v>58101500</v>
      </c>
      <c r="O44" s="10" t="s">
        <v>16</v>
      </c>
      <c r="P44" s="10" t="s">
        <v>17</v>
      </c>
      <c r="Q44" s="4"/>
    </row>
    <row r="45" spans="4:18" x14ac:dyDescent="0.25">
      <c r="D45" s="5">
        <v>42667</v>
      </c>
      <c r="E45" s="6" t="s">
        <v>75</v>
      </c>
      <c r="F45" s="6" t="s">
        <v>76</v>
      </c>
      <c r="G45" s="6" t="s">
        <v>14</v>
      </c>
      <c r="H45" s="6" t="s">
        <v>21</v>
      </c>
      <c r="I45" s="7">
        <v>4000</v>
      </c>
      <c r="J45" s="7">
        <v>3650</v>
      </c>
      <c r="K45" s="7">
        <v>14600000</v>
      </c>
      <c r="L45" s="8">
        <v>16601660</v>
      </c>
      <c r="M45" s="9">
        <v>42685</v>
      </c>
      <c r="N45" s="8"/>
      <c r="O45" s="10" t="s">
        <v>16</v>
      </c>
      <c r="P45" s="10" t="s">
        <v>17</v>
      </c>
      <c r="Q45" s="4"/>
    </row>
    <row r="46" spans="4:18" x14ac:dyDescent="0.25">
      <c r="D46" s="5">
        <v>42667</v>
      </c>
      <c r="E46" s="6" t="s">
        <v>75</v>
      </c>
      <c r="F46" s="6" t="s">
        <v>76</v>
      </c>
      <c r="G46" s="6" t="s">
        <v>14</v>
      </c>
      <c r="H46" s="6" t="s">
        <v>15</v>
      </c>
      <c r="I46" s="7">
        <v>5000</v>
      </c>
      <c r="J46" s="7">
        <v>3450</v>
      </c>
      <c r="K46" s="7">
        <v>17250000</v>
      </c>
      <c r="L46" s="8">
        <v>16601660</v>
      </c>
      <c r="M46" s="9">
        <v>42685</v>
      </c>
      <c r="N46" s="8">
        <v>31850000</v>
      </c>
      <c r="O46" s="10" t="s">
        <v>16</v>
      </c>
      <c r="P46" s="10" t="s">
        <v>17</v>
      </c>
      <c r="Q46" s="4"/>
    </row>
    <row r="47" spans="4:18" x14ac:dyDescent="0.25">
      <c r="D47" s="5">
        <v>42668</v>
      </c>
      <c r="E47" s="6" t="s">
        <v>77</v>
      </c>
      <c r="F47" s="6" t="s">
        <v>78</v>
      </c>
      <c r="G47" s="6" t="s">
        <v>14</v>
      </c>
      <c r="H47" s="6" t="s">
        <v>21</v>
      </c>
      <c r="I47" s="7">
        <v>5000</v>
      </c>
      <c r="J47" s="7">
        <v>3505</v>
      </c>
      <c r="K47" s="7">
        <v>17525000</v>
      </c>
      <c r="L47" s="8">
        <v>16778594</v>
      </c>
      <c r="M47" s="9">
        <v>42697</v>
      </c>
      <c r="N47" s="8"/>
      <c r="O47" s="10" t="s">
        <v>16</v>
      </c>
      <c r="P47" s="10" t="s">
        <v>17</v>
      </c>
      <c r="Q47" s="4"/>
    </row>
    <row r="48" spans="4:18" x14ac:dyDescent="0.25">
      <c r="D48" s="5">
        <v>42668</v>
      </c>
      <c r="E48" s="6" t="s">
        <v>77</v>
      </c>
      <c r="F48" s="6" t="s">
        <v>78</v>
      </c>
      <c r="G48" s="6" t="s">
        <v>14</v>
      </c>
      <c r="H48" s="6" t="s">
        <v>15</v>
      </c>
      <c r="I48" s="7">
        <v>6000</v>
      </c>
      <c r="J48" s="7">
        <v>3400</v>
      </c>
      <c r="K48" s="7">
        <v>20400000</v>
      </c>
      <c r="L48" s="8">
        <v>16778594</v>
      </c>
      <c r="M48" s="9">
        <v>42697</v>
      </c>
      <c r="N48" s="8"/>
      <c r="O48" s="10" t="s">
        <v>16</v>
      </c>
      <c r="P48" s="10" t="s">
        <v>17</v>
      </c>
      <c r="Q48" s="4"/>
    </row>
    <row r="49" spans="4:18" x14ac:dyDescent="0.25">
      <c r="D49" s="5">
        <v>42668</v>
      </c>
      <c r="E49" s="6" t="s">
        <v>77</v>
      </c>
      <c r="F49" s="6" t="s">
        <v>78</v>
      </c>
      <c r="G49" s="6" t="s">
        <v>14</v>
      </c>
      <c r="H49" s="6" t="s">
        <v>32</v>
      </c>
      <c r="I49" s="7">
        <v>4700</v>
      </c>
      <c r="J49" s="7">
        <v>3800</v>
      </c>
      <c r="K49" s="7">
        <v>17860000</v>
      </c>
      <c r="L49" s="8">
        <v>16778594</v>
      </c>
      <c r="M49" s="9">
        <v>42697</v>
      </c>
      <c r="N49" s="8">
        <v>55785000</v>
      </c>
      <c r="O49" s="10" t="s">
        <v>16</v>
      </c>
      <c r="P49" s="10" t="s">
        <v>17</v>
      </c>
      <c r="Q49" s="4"/>
    </row>
    <row r="50" spans="4:18" x14ac:dyDescent="0.25">
      <c r="D50" s="5">
        <v>42669</v>
      </c>
      <c r="E50" s="6" t="s">
        <v>79</v>
      </c>
      <c r="F50" s="6" t="s">
        <v>80</v>
      </c>
      <c r="G50" s="6" t="s">
        <v>14</v>
      </c>
      <c r="H50" s="6" t="s">
        <v>21</v>
      </c>
      <c r="I50" s="7">
        <v>9000</v>
      </c>
      <c r="J50" s="7">
        <v>3505</v>
      </c>
      <c r="K50" s="7">
        <v>31545000</v>
      </c>
      <c r="L50" s="8">
        <v>167785693</v>
      </c>
      <c r="M50" s="9">
        <v>42696</v>
      </c>
      <c r="N50" s="8">
        <v>31545000</v>
      </c>
      <c r="O50" s="10" t="s">
        <v>16</v>
      </c>
      <c r="P50" s="10" t="s">
        <v>17</v>
      </c>
      <c r="Q50" s="4"/>
    </row>
    <row r="51" spans="4:18" x14ac:dyDescent="0.25">
      <c r="D51" s="5">
        <v>42670</v>
      </c>
      <c r="E51" s="6" t="s">
        <v>81</v>
      </c>
      <c r="F51" s="6" t="s">
        <v>82</v>
      </c>
      <c r="G51" s="6" t="s">
        <v>14</v>
      </c>
      <c r="H51" s="6" t="s">
        <v>32</v>
      </c>
      <c r="I51" s="7">
        <v>10000</v>
      </c>
      <c r="J51" s="7">
        <v>3940</v>
      </c>
      <c r="K51" s="11">
        <v>39400000</v>
      </c>
      <c r="L51" s="8">
        <v>16778600</v>
      </c>
      <c r="M51" s="9">
        <v>42699</v>
      </c>
      <c r="N51" s="8"/>
      <c r="O51" s="10" t="s">
        <v>16</v>
      </c>
      <c r="P51" s="10" t="s">
        <v>17</v>
      </c>
      <c r="Q51" s="4"/>
    </row>
    <row r="52" spans="4:18" x14ac:dyDescent="0.25">
      <c r="D52" s="5">
        <v>42670</v>
      </c>
      <c r="E52" s="6" t="s">
        <v>81</v>
      </c>
      <c r="F52" s="6" t="s">
        <v>82</v>
      </c>
      <c r="G52" s="6" t="s">
        <v>14</v>
      </c>
      <c r="H52" s="6" t="s">
        <v>74</v>
      </c>
      <c r="I52" s="7">
        <v>5300</v>
      </c>
      <c r="J52" s="7">
        <v>4520</v>
      </c>
      <c r="K52" s="11">
        <v>23956000</v>
      </c>
      <c r="L52" s="8">
        <v>16778600</v>
      </c>
      <c r="M52" s="9">
        <v>42699</v>
      </c>
      <c r="N52" s="8">
        <v>63356000</v>
      </c>
      <c r="O52" s="10" t="s">
        <v>16</v>
      </c>
      <c r="P52" s="10" t="s">
        <v>17</v>
      </c>
      <c r="Q52" s="4"/>
    </row>
    <row r="53" spans="4:18" x14ac:dyDescent="0.25">
      <c r="D53" s="5">
        <v>42671</v>
      </c>
      <c r="E53" s="6" t="s">
        <v>83</v>
      </c>
      <c r="F53" s="6" t="s">
        <v>84</v>
      </c>
      <c r="G53" s="6" t="s">
        <v>14</v>
      </c>
      <c r="H53" s="6" t="s">
        <v>15</v>
      </c>
      <c r="I53" s="7">
        <v>4300</v>
      </c>
      <c r="J53" s="7">
        <v>3400</v>
      </c>
      <c r="K53" s="7">
        <v>14620000</v>
      </c>
      <c r="L53" s="8"/>
      <c r="M53" s="10"/>
      <c r="N53" s="8"/>
      <c r="O53" s="10"/>
      <c r="P53" s="10"/>
      <c r="Q53" s="4"/>
      <c r="R53" s="12">
        <f>-K53</f>
        <v>-14620000</v>
      </c>
    </row>
    <row r="54" spans="4:18" x14ac:dyDescent="0.25">
      <c r="D54" s="5">
        <v>42671</v>
      </c>
      <c r="E54" s="6" t="s">
        <v>83</v>
      </c>
      <c r="F54" s="6" t="s">
        <v>84</v>
      </c>
      <c r="G54" s="6" t="s">
        <v>14</v>
      </c>
      <c r="H54" s="6" t="s">
        <v>32</v>
      </c>
      <c r="I54" s="7">
        <v>7200</v>
      </c>
      <c r="J54" s="7">
        <v>3800</v>
      </c>
      <c r="K54" s="7">
        <v>27360000</v>
      </c>
      <c r="L54" s="8"/>
      <c r="M54" s="10"/>
      <c r="N54" s="8"/>
      <c r="O54" s="10"/>
      <c r="P54" s="10"/>
      <c r="Q54" s="4"/>
      <c r="R54" s="12">
        <f>-K54</f>
        <v>-27360000</v>
      </c>
    </row>
    <row r="55" spans="4:18" x14ac:dyDescent="0.25">
      <c r="D55" s="5">
        <v>42671</v>
      </c>
      <c r="E55" s="6" t="s">
        <v>85</v>
      </c>
      <c r="F55" s="6" t="s">
        <v>86</v>
      </c>
      <c r="G55" s="6" t="s">
        <v>14</v>
      </c>
      <c r="H55" s="6" t="s">
        <v>21</v>
      </c>
      <c r="I55" s="7">
        <v>9500</v>
      </c>
      <c r="J55" s="7">
        <v>3505</v>
      </c>
      <c r="K55" s="7">
        <v>33297500</v>
      </c>
      <c r="L55" s="8">
        <v>16778601</v>
      </c>
      <c r="M55" s="9">
        <v>42699</v>
      </c>
      <c r="N55" s="8"/>
      <c r="O55" s="10" t="s">
        <v>16</v>
      </c>
      <c r="P55" s="10" t="s">
        <v>17</v>
      </c>
      <c r="Q55" s="4"/>
    </row>
    <row r="56" spans="4:18" x14ac:dyDescent="0.25">
      <c r="D56" s="5">
        <v>42671</v>
      </c>
      <c r="E56" s="6" t="s">
        <v>85</v>
      </c>
      <c r="F56" s="6" t="s">
        <v>86</v>
      </c>
      <c r="G56" s="6" t="s">
        <v>14</v>
      </c>
      <c r="H56" s="6" t="s">
        <v>32</v>
      </c>
      <c r="I56" s="7">
        <v>4700</v>
      </c>
      <c r="J56" s="7">
        <v>3800</v>
      </c>
      <c r="K56" s="7">
        <v>17860000</v>
      </c>
      <c r="L56" s="8">
        <v>16778601</v>
      </c>
      <c r="M56" s="9">
        <v>42699</v>
      </c>
      <c r="N56" s="8">
        <v>51157500</v>
      </c>
      <c r="O56" s="10" t="s">
        <v>16</v>
      </c>
      <c r="P56" s="10" t="s">
        <v>17</v>
      </c>
      <c r="Q56" s="4"/>
    </row>
    <row r="57" spans="4:18" x14ac:dyDescent="0.25">
      <c r="D57" s="5">
        <v>42671</v>
      </c>
      <c r="E57" s="6" t="s">
        <v>87</v>
      </c>
      <c r="F57" s="6" t="s">
        <v>88</v>
      </c>
      <c r="G57" s="6" t="s">
        <v>14</v>
      </c>
      <c r="H57" s="6" t="s">
        <v>21</v>
      </c>
      <c r="I57" s="7">
        <v>30000</v>
      </c>
      <c r="J57" s="7">
        <v>3505</v>
      </c>
      <c r="K57" s="7">
        <v>105150000</v>
      </c>
      <c r="L57" s="8"/>
      <c r="M57" s="9">
        <v>42689</v>
      </c>
      <c r="N57" s="8">
        <v>105150000</v>
      </c>
      <c r="O57" s="10" t="s">
        <v>16</v>
      </c>
      <c r="P57" s="10" t="s">
        <v>17</v>
      </c>
      <c r="Q57" s="4"/>
    </row>
    <row r="58" spans="4:18" x14ac:dyDescent="0.25">
      <c r="D58" s="5">
        <v>42674</v>
      </c>
      <c r="E58" s="6" t="s">
        <v>89</v>
      </c>
      <c r="F58" s="6" t="s">
        <v>90</v>
      </c>
      <c r="G58" s="6" t="s">
        <v>14</v>
      </c>
      <c r="H58" s="6" t="s">
        <v>21</v>
      </c>
      <c r="I58" s="7">
        <v>4000</v>
      </c>
      <c r="J58" s="7">
        <v>3650</v>
      </c>
      <c r="K58" s="7">
        <v>14600000</v>
      </c>
      <c r="L58" s="8">
        <v>16778591</v>
      </c>
      <c r="M58" s="9">
        <v>42696</v>
      </c>
      <c r="N58" s="8"/>
      <c r="O58" s="10" t="s">
        <v>16</v>
      </c>
      <c r="P58" s="10" t="s">
        <v>17</v>
      </c>
      <c r="Q58" s="4"/>
    </row>
    <row r="59" spans="4:18" x14ac:dyDescent="0.25">
      <c r="D59" s="5">
        <v>42674</v>
      </c>
      <c r="E59" s="6" t="s">
        <v>89</v>
      </c>
      <c r="F59" s="6" t="s">
        <v>90</v>
      </c>
      <c r="G59" s="6" t="s">
        <v>14</v>
      </c>
      <c r="H59" s="6" t="s">
        <v>15</v>
      </c>
      <c r="I59" s="7">
        <v>5000</v>
      </c>
      <c r="J59" s="7">
        <v>3450</v>
      </c>
      <c r="K59" s="16">
        <v>17250000</v>
      </c>
      <c r="L59" s="8">
        <v>16778591</v>
      </c>
      <c r="M59" s="9">
        <v>42696</v>
      </c>
      <c r="N59" s="17">
        <v>31850000</v>
      </c>
      <c r="O59" s="10" t="s">
        <v>16</v>
      </c>
      <c r="P59" s="10" t="s">
        <v>17</v>
      </c>
      <c r="Q59" s="4"/>
    </row>
    <row r="60" spans="4:18" x14ac:dyDescent="0.25">
      <c r="D60" s="14"/>
      <c r="E60" s="14"/>
      <c r="F60" s="14"/>
      <c r="G60" s="14"/>
      <c r="H60" s="14"/>
      <c r="I60" s="14"/>
      <c r="J60" s="14"/>
      <c r="K60" s="15">
        <f>SUM(K5:K59)</f>
        <v>2006288500</v>
      </c>
      <c r="L60" s="14"/>
      <c r="M60" s="14"/>
      <c r="N60" s="15">
        <f>SUM(N5:N59)</f>
        <v>1772606095</v>
      </c>
    </row>
    <row r="62" spans="4:18" x14ac:dyDescent="0.25">
      <c r="K62" s="12">
        <f>N60-K60</f>
        <v>-233682405</v>
      </c>
      <c r="R62" s="15">
        <f>SUM(R5:R59)</f>
        <v>-233682405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2018-12-17T00:49:57Z</dcterms:modified>
</cp:coreProperties>
</file>