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R84" i="1" l="1"/>
  <c r="R51" i="1"/>
  <c r="N82" i="1"/>
  <c r="K82" i="1"/>
  <c r="K84" i="1" l="1"/>
</calcChain>
</file>

<file path=xl/sharedStrings.xml><?xml version="1.0" encoding="utf-8"?>
<sst xmlns="http://schemas.openxmlformats.org/spreadsheetml/2006/main" count="477" uniqueCount="176">
  <si>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</si>
  <si>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</si>
  <si>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</si>
  <si>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</si>
  <si>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</si>
  <si>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</si>
  <si>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</si>
  <si>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</si>
  <si>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</si>
  <si>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</si>
  <si>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</si>
  <si>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</si>
  <si>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001-001-4628</t>
  </si>
  <si>
    <t>001-001-3938</t>
  </si>
  <si>
    <t>San Luis SA</t>
  </si>
  <si>
    <t>Diesel Comun Tipo III</t>
  </si>
  <si>
    <t>Continental</t>
  </si>
  <si>
    <t>BBVA</t>
  </si>
  <si>
    <t>001-001-4630</t>
  </si>
  <si>
    <t>001-001-3940</t>
  </si>
  <si>
    <t>Nafta Unica 90</t>
  </si>
  <si>
    <t>001-001-4631</t>
  </si>
  <si>
    <t>001-001-3941</t>
  </si>
  <si>
    <t>001-001-4632</t>
  </si>
  <si>
    <t>001-001-3942</t>
  </si>
  <si>
    <t>001-001-4633</t>
  </si>
  <si>
    <t>001-001-3943</t>
  </si>
  <si>
    <t>001-001-4634</t>
  </si>
  <si>
    <t>001-001-3944</t>
  </si>
  <si>
    <t>001-001-4635</t>
  </si>
  <si>
    <t>001-001-3945</t>
  </si>
  <si>
    <t>001-001-4636</t>
  </si>
  <si>
    <t>001-001-3946</t>
  </si>
  <si>
    <t>001-001-4637</t>
  </si>
  <si>
    <t>001-001-3947</t>
  </si>
  <si>
    <t>001-001-4652</t>
  </si>
  <si>
    <t>001-001-3962</t>
  </si>
  <si>
    <t>Familiar</t>
  </si>
  <si>
    <t>001-001-4653</t>
  </si>
  <si>
    <t>001-001-3963</t>
  </si>
  <si>
    <t>001-001-4658</t>
  </si>
  <si>
    <t>001-001-3968</t>
  </si>
  <si>
    <t>001-001-4661</t>
  </si>
  <si>
    <t>001-001-3971</t>
  </si>
  <si>
    <t>001-001-4670</t>
  </si>
  <si>
    <t>001-001-3980</t>
  </si>
  <si>
    <t>001-001-4671</t>
  </si>
  <si>
    <t>001-001-3981</t>
  </si>
  <si>
    <t>001-001-4672</t>
  </si>
  <si>
    <t>001-001-3982</t>
  </si>
  <si>
    <t>001-001-4673</t>
  </si>
  <si>
    <t>001-001-3983</t>
  </si>
  <si>
    <t>001-001-4674</t>
  </si>
  <si>
    <t>001-001-3984</t>
  </si>
  <si>
    <t>wed</t>
  </si>
  <si>
    <t>001-001-4675</t>
  </si>
  <si>
    <t>001-001-3985</t>
  </si>
  <si>
    <t>001-001-4677</t>
  </si>
  <si>
    <t>001-001-3987</t>
  </si>
  <si>
    <t>001-001-4684</t>
  </si>
  <si>
    <t>001-001-3994</t>
  </si>
  <si>
    <t>001-001-4696</t>
  </si>
  <si>
    <t>001-001-4006</t>
  </si>
  <si>
    <t>001-001-4697</t>
  </si>
  <si>
    <t>001-001-4007</t>
  </si>
  <si>
    <t>001-001-4699</t>
  </si>
  <si>
    <t>001-001-4009</t>
  </si>
  <si>
    <t>001-001-4702</t>
  </si>
  <si>
    <t>001-001-4012</t>
  </si>
  <si>
    <t>001-001-4703</t>
  </si>
  <si>
    <t>001-001-4013</t>
  </si>
  <si>
    <t>001-001-4706</t>
  </si>
  <si>
    <t>001-001-4016</t>
  </si>
  <si>
    <t>001-001-4707</t>
  </si>
  <si>
    <t>001-001-4018</t>
  </si>
  <si>
    <t>001-001-4708</t>
  </si>
  <si>
    <t>001-001-4019</t>
  </si>
  <si>
    <t>001-001-4715</t>
  </si>
  <si>
    <t>001-001-4026</t>
  </si>
  <si>
    <t>efectivo</t>
  </si>
  <si>
    <t>001-001-4716</t>
  </si>
  <si>
    <t>001-001-4027</t>
  </si>
  <si>
    <t>001-001-4723</t>
  </si>
  <si>
    <t>001-001-4034</t>
  </si>
  <si>
    <t>001-001-4724</t>
  </si>
  <si>
    <t>001-001-4035</t>
  </si>
  <si>
    <t>Nafta Eco Sol 85</t>
  </si>
  <si>
    <t>001-001-4733</t>
  </si>
  <si>
    <t>001-001-4044</t>
  </si>
  <si>
    <t>001-001-4734</t>
  </si>
  <si>
    <t>001-001-4095</t>
  </si>
  <si>
    <t>001-001-4735</t>
  </si>
  <si>
    <t>001-001-4046</t>
  </si>
  <si>
    <t>001-001-4738</t>
  </si>
  <si>
    <t>001-001-4049</t>
  </si>
  <si>
    <t>001-001-4739</t>
  </si>
  <si>
    <t>001-001-4050</t>
  </si>
  <si>
    <t>001-001-4753</t>
  </si>
  <si>
    <t>001-001-4064</t>
  </si>
  <si>
    <t>001-001-4755</t>
  </si>
  <si>
    <t>001-001-4066</t>
  </si>
  <si>
    <t>001-001-4756</t>
  </si>
  <si>
    <t>001-001-4067</t>
  </si>
  <si>
    <t>001-001-4757</t>
  </si>
  <si>
    <t>001-001-4068</t>
  </si>
  <si>
    <t>N/c</t>
  </si>
  <si>
    <t>001-001-4759</t>
  </si>
  <si>
    <t>001-001-4070</t>
  </si>
  <si>
    <t>05/12/09/12/16</t>
  </si>
  <si>
    <t>001-001-4760</t>
  </si>
  <si>
    <t>001-001-4071</t>
  </si>
  <si>
    <t>001-001-4761</t>
  </si>
  <si>
    <t>001-001-4072</t>
  </si>
  <si>
    <t>001-001-4766</t>
  </si>
  <si>
    <t>001-001-4077</t>
  </si>
  <si>
    <t>no hay boleta</t>
  </si>
  <si>
    <t>001-001-4769</t>
  </si>
  <si>
    <t>001-001-4080</t>
  </si>
  <si>
    <t>Amambay</t>
  </si>
  <si>
    <t>001-001-4773</t>
  </si>
  <si>
    <t>001-001-4084</t>
  </si>
  <si>
    <t>001-001-4777</t>
  </si>
  <si>
    <t>001-001-4088</t>
  </si>
  <si>
    <t>001-001-4778</t>
  </si>
  <si>
    <t>001-001-4089</t>
  </si>
  <si>
    <t>001-001-4781</t>
  </si>
  <si>
    <t>001-001-4092</t>
  </si>
  <si>
    <t>001-001-4782</t>
  </si>
  <si>
    <t>001-001-4093</t>
  </si>
  <si>
    <t>001-001-4783</t>
  </si>
  <si>
    <t>001-001-4094</t>
  </si>
  <si>
    <t>001-001-4795</t>
  </si>
  <si>
    <t>001-001-4106</t>
  </si>
  <si>
    <t>001-001-4796</t>
  </si>
  <si>
    <t>001-001-4107</t>
  </si>
  <si>
    <t>001-001-4797</t>
  </si>
  <si>
    <t>001-001-4108</t>
  </si>
  <si>
    <t>001-001-4798</t>
  </si>
  <si>
    <t>001-001-4109</t>
  </si>
  <si>
    <t>001-001-4802</t>
  </si>
  <si>
    <t>001-001-4113</t>
  </si>
  <si>
    <t>001-001-4806</t>
  </si>
  <si>
    <t>001-001-4117</t>
  </si>
  <si>
    <t>001-001-4808</t>
  </si>
  <si>
    <t>001-001-4119</t>
  </si>
  <si>
    <t>001-001-4812</t>
  </si>
  <si>
    <t>001-001-4123</t>
  </si>
  <si>
    <t>001-001-4813</t>
  </si>
  <si>
    <t>001-001-4124</t>
  </si>
  <si>
    <t>001-001-4814</t>
  </si>
  <si>
    <t>001-001-4125</t>
  </si>
  <si>
    <t>001-001-4821</t>
  </si>
  <si>
    <t>001-001-4132</t>
  </si>
  <si>
    <t>Vision</t>
  </si>
  <si>
    <t>001-001-4823</t>
  </si>
  <si>
    <t>001-001-4134</t>
  </si>
  <si>
    <t>001-001-4824</t>
  </si>
  <si>
    <t>001-001-4135</t>
  </si>
  <si>
    <t>001-001-4825</t>
  </si>
  <si>
    <t>001-001-4136</t>
  </si>
  <si>
    <t>001-001-4826</t>
  </si>
  <si>
    <t>001-001-4137</t>
  </si>
  <si>
    <t>001-001-4838</t>
  </si>
  <si>
    <t>001-001-4149</t>
  </si>
  <si>
    <t>001-001-4839</t>
  </si>
  <si>
    <t>001-001-4150</t>
  </si>
  <si>
    <t>001-001-4840</t>
  </si>
  <si>
    <t>001-001-4151</t>
  </si>
  <si>
    <t>001-001-4842</t>
  </si>
  <si>
    <t>001-001-4153</t>
  </si>
  <si>
    <t>001-001-4843</t>
  </si>
  <si>
    <t>001-001-4154</t>
  </si>
  <si>
    <t>sipap</t>
  </si>
  <si>
    <t>001-001-4776</t>
  </si>
  <si>
    <t>001-001-4087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</si>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</sst>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164" fontId="4" fillId="2" borderId="0" xfId="1" applyNumberFormat="1" applyFont="1" applyFill="1" applyBorder="1"/>
    <xf numFmtId="16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4" fillId="0" borderId="0" xfId="1" applyNumberFormat="1" applyFont="1" applyFill="1" applyBorder="1"/>
    <xf numFmtId="1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2" borderId="0" xfId="1" applyNumberFormat="1" applyFont="1" applyFill="1" applyBorder="1"/>
    <xf numFmtId="14" fontId="0" fillId="2" borderId="0" xfId="0" applyNumberFormat="1" applyFont="1" applyFill="1" applyBorder="1"/>
    <xf numFmtId="164" fontId="2" fillId="0" borderId="0" xfId="0" applyNumberFormat="1" applyFont="1"/>
    <xf numFmtId="0" fontId="2" fillId="0" borderId="0" xfId="0" applyFont="1"/>
    <xf numFmtId="0" fontId="0" fillId="2" borderId="0" xfId="0" applyFont="1" applyFill="1" applyBorder="1"/>
    <xf numFmtId="14" fontId="4" fillId="3" borderId="0" xfId="0" applyNumberFormat="1" applyFont="1" applyFill="1" applyBorder="1"/>
    <xf numFmtId="0" fontId="4" fillId="3" borderId="0" xfId="0" applyFont="1" applyFill="1" applyBorder="1"/>
    <xf numFmtId="164" fontId="4" fillId="3" borderId="0" xfId="1" applyNumberFormat="1" applyFont="1" applyFill="1" applyBorder="1"/>
    <xf numFmtId="164" fontId="0" fillId="3" borderId="0" xfId="1" applyNumberFormat="1" applyFont="1" applyFill="1" applyBorder="1"/>
    <xf numFmtId="0" fontId="0" fillId="3" borderId="0" xfId="0" applyFont="1" applyFill="1" applyBorder="1"/>
    <xf numFmtId="0" fontId="0" fillId="3" borderId="0" xfId="0" applyFill="1" applyBorder="1"/>
    <xf numFmtId="164" fontId="0" fillId="3" borderId="0" xfId="0" applyNumberFormat="1" applyFill="1"/>
    <xf numFmtId="14" fontId="4" fillId="0" borderId="0" xfId="0" applyNumberFormat="1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 inden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86"/>
  <sheetViews>
    <sheetView tabSelected="1" topLeftCell="A65" zoomScale="80" zoomScaleNormal="80" workbookViewId="0">
      <selection activeCell="R54" sqref="R5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8" max="8" width="22.42578125" bestFit="1" customWidth="1"/>
    <col min="11" max="11" width="14.5703125" bestFit="1" customWidth="1"/>
    <col min="12" max="12" width="12.28515625" bestFit="1" customWidth="1"/>
    <col min="13" max="13" width="15.5703125" bestFit="1" customWidth="1"/>
    <col min="14" max="14" width="15" bestFit="1" customWidth="1"/>
    <col min="15" max="15" width="12.7109375" bestFit="1" customWidth="1"/>
    <col min="16" max="16" width="11.42578125" customWidth="1"/>
    <col min="17" max="17" width="17.28515625" customWidth="1"/>
    <col min="18" max="18" width="13.85546875" customWidth="1"/>
  </cols>
  <sheetData>
    <row r="4" spans="4:17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</row>
    <row r="5" spans="4:17" x14ac:dyDescent="0.25">
      <c r="D5" s="5">
        <v>42644</v>
      </c>
      <c r="E5" s="6" t="s">
        <v>12</v>
      </c>
      <c r="F5" s="6" t="s">
        <v>13</v>
      </c>
      <c r="G5" s="6" t="s">
        <v>14</v>
      </c>
      <c r="H5" s="6" t="s">
        <v>15</v>
      </c>
      <c r="I5" s="7">
        <v>25000</v>
      </c>
      <c r="J5" s="7">
        <v>3620</v>
      </c>
      <c r="K5" s="7">
        <v>90500000</v>
      </c>
      <c r="L5" s="8">
        <v>16775509</v>
      </c>
      <c r="M5" s="9">
        <v>42695</v>
      </c>
      <c r="N5" s="8">
        <v>90500000</v>
      </c>
      <c r="O5" s="10" t="s">
        <v>16</v>
      </c>
      <c r="P5" s="10" t="s">
        <v>17</v>
      </c>
      <c r="Q5" s="4"/>
    </row>
    <row r="6" spans="4:17" x14ac:dyDescent="0.25">
      <c r="D6" s="5">
        <v>42644</v>
      </c>
      <c r="E6" s="6" t="s">
        <v>18</v>
      </c>
      <c r="F6" s="6" t="s">
        <v>19</v>
      </c>
      <c r="G6" s="6" t="s">
        <v>14</v>
      </c>
      <c r="H6" s="6" t="s">
        <v>20</v>
      </c>
      <c r="I6" s="7">
        <v>15000</v>
      </c>
      <c r="J6" s="7">
        <v>3940</v>
      </c>
      <c r="K6" s="7">
        <v>59100000</v>
      </c>
      <c r="L6" s="8">
        <v>16775820</v>
      </c>
      <c r="M6" s="9">
        <v>42697</v>
      </c>
      <c r="N6" s="8"/>
      <c r="O6" s="10" t="s">
        <v>16</v>
      </c>
      <c r="P6" s="10" t="s">
        <v>17</v>
      </c>
      <c r="Q6" s="4"/>
    </row>
    <row r="7" spans="4:17" x14ac:dyDescent="0.25">
      <c r="D7" s="5">
        <v>42644</v>
      </c>
      <c r="E7" s="6" t="s">
        <v>21</v>
      </c>
      <c r="F7" s="6" t="s">
        <v>22</v>
      </c>
      <c r="G7" s="6" t="s">
        <v>14</v>
      </c>
      <c r="H7" s="6" t="s">
        <v>15</v>
      </c>
      <c r="I7" s="7">
        <v>17900</v>
      </c>
      <c r="J7" s="7">
        <v>3620</v>
      </c>
      <c r="K7" s="7">
        <v>64798000</v>
      </c>
      <c r="L7" s="8">
        <v>16775820</v>
      </c>
      <c r="M7" s="9">
        <v>42697</v>
      </c>
      <c r="N7" s="8"/>
      <c r="O7" s="10" t="s">
        <v>16</v>
      </c>
      <c r="P7" s="10" t="s">
        <v>17</v>
      </c>
      <c r="Q7" s="4"/>
    </row>
    <row r="8" spans="4:17" x14ac:dyDescent="0.25">
      <c r="D8" s="5">
        <v>42644</v>
      </c>
      <c r="E8" s="6" t="s">
        <v>23</v>
      </c>
      <c r="F8" s="6" t="s">
        <v>24</v>
      </c>
      <c r="G8" s="6" t="s">
        <v>14</v>
      </c>
      <c r="H8" s="6" t="s">
        <v>20</v>
      </c>
      <c r="I8" s="7">
        <v>15800</v>
      </c>
      <c r="J8" s="7">
        <v>3940</v>
      </c>
      <c r="K8" s="7">
        <v>62252000</v>
      </c>
      <c r="L8" s="8">
        <v>16775820</v>
      </c>
      <c r="M8" s="9">
        <v>42697</v>
      </c>
      <c r="N8" s="8"/>
      <c r="O8" s="10" t="s">
        <v>16</v>
      </c>
      <c r="P8" s="10" t="s">
        <v>17</v>
      </c>
      <c r="Q8" s="4"/>
    </row>
    <row r="9" spans="4:17" x14ac:dyDescent="0.25">
      <c r="D9" s="5">
        <v>42644</v>
      </c>
      <c r="E9" s="6" t="s">
        <v>25</v>
      </c>
      <c r="F9" s="6" t="s">
        <v>26</v>
      </c>
      <c r="G9" s="6" t="s">
        <v>14</v>
      </c>
      <c r="H9" s="6" t="s">
        <v>15</v>
      </c>
      <c r="I9" s="7">
        <v>20000</v>
      </c>
      <c r="J9" s="7">
        <v>3620</v>
      </c>
      <c r="K9" s="7">
        <v>72400000</v>
      </c>
      <c r="L9" s="8">
        <v>16775820</v>
      </c>
      <c r="M9" s="9">
        <v>42697</v>
      </c>
      <c r="N9" s="8"/>
      <c r="O9" s="10" t="s">
        <v>16</v>
      </c>
      <c r="P9" s="10" t="s">
        <v>17</v>
      </c>
      <c r="Q9" s="4"/>
    </row>
    <row r="10" spans="4:17" x14ac:dyDescent="0.25">
      <c r="D10" s="5">
        <v>42644</v>
      </c>
      <c r="E10" s="6" t="s">
        <v>27</v>
      </c>
      <c r="F10" s="6" t="s">
        <v>28</v>
      </c>
      <c r="G10" s="6" t="s">
        <v>14</v>
      </c>
      <c r="H10" s="6" t="s">
        <v>15</v>
      </c>
      <c r="I10" s="7">
        <v>5100</v>
      </c>
      <c r="J10" s="7">
        <v>3620</v>
      </c>
      <c r="K10" s="7">
        <v>18462000</v>
      </c>
      <c r="L10" s="8">
        <v>16775820</v>
      </c>
      <c r="M10" s="9">
        <v>42697</v>
      </c>
      <c r="N10" s="8">
        <v>277012000</v>
      </c>
      <c r="O10" s="10" t="s">
        <v>16</v>
      </c>
      <c r="P10" s="10" t="s">
        <v>17</v>
      </c>
      <c r="Q10" s="4"/>
    </row>
    <row r="11" spans="4:17" x14ac:dyDescent="0.25">
      <c r="D11" s="5">
        <v>42647</v>
      </c>
      <c r="E11" s="6" t="s">
        <v>29</v>
      </c>
      <c r="F11" s="6" t="s">
        <v>30</v>
      </c>
      <c r="G11" s="6" t="s">
        <v>14</v>
      </c>
      <c r="H11" s="6" t="s">
        <v>15</v>
      </c>
      <c r="I11" s="7">
        <v>17000</v>
      </c>
      <c r="J11" s="7">
        <v>3620</v>
      </c>
      <c r="K11" s="7">
        <v>61540000</v>
      </c>
      <c r="L11" s="8">
        <v>16777805</v>
      </c>
      <c r="M11" s="9">
        <v>42699</v>
      </c>
      <c r="N11" s="8"/>
      <c r="O11" s="10" t="s">
        <v>16</v>
      </c>
      <c r="P11" s="10" t="s">
        <v>17</v>
      </c>
      <c r="Q11" s="4"/>
    </row>
    <row r="12" spans="4:17" x14ac:dyDescent="0.25">
      <c r="D12" s="5">
        <v>42647</v>
      </c>
      <c r="E12" s="6" t="s">
        <v>31</v>
      </c>
      <c r="F12" s="6" t="s">
        <v>32</v>
      </c>
      <c r="G12" s="6" t="s">
        <v>14</v>
      </c>
      <c r="H12" s="6" t="s">
        <v>20</v>
      </c>
      <c r="I12" s="7">
        <v>16700</v>
      </c>
      <c r="J12" s="7">
        <v>3940</v>
      </c>
      <c r="K12" s="7">
        <v>65798000</v>
      </c>
      <c r="L12" s="8">
        <v>16777805</v>
      </c>
      <c r="M12" s="9">
        <v>42699</v>
      </c>
      <c r="N12" s="8"/>
      <c r="O12" s="10" t="s">
        <v>16</v>
      </c>
      <c r="P12" s="10" t="s">
        <v>17</v>
      </c>
      <c r="Q12" s="4"/>
    </row>
    <row r="13" spans="4:17" x14ac:dyDescent="0.25">
      <c r="D13" s="5">
        <v>42647</v>
      </c>
      <c r="E13" s="6" t="s">
        <v>33</v>
      </c>
      <c r="F13" s="6" t="s">
        <v>34</v>
      </c>
      <c r="G13" s="6" t="s">
        <v>14</v>
      </c>
      <c r="H13" s="6" t="s">
        <v>15</v>
      </c>
      <c r="I13" s="7">
        <v>35000</v>
      </c>
      <c r="J13" s="7">
        <v>3620</v>
      </c>
      <c r="K13" s="7">
        <v>126700000</v>
      </c>
      <c r="L13" s="8">
        <v>16777805</v>
      </c>
      <c r="M13" s="9">
        <v>42699</v>
      </c>
      <c r="N13" s="15">
        <v>254038000</v>
      </c>
      <c r="O13" s="10" t="s">
        <v>16</v>
      </c>
      <c r="P13" s="10" t="s">
        <v>17</v>
      </c>
      <c r="Q13" s="4"/>
    </row>
    <row r="14" spans="4:17" x14ac:dyDescent="0.25">
      <c r="D14" s="5">
        <v>42648</v>
      </c>
      <c r="E14" s="6" t="s">
        <v>35</v>
      </c>
      <c r="F14" s="6" t="s">
        <v>36</v>
      </c>
      <c r="G14" s="6" t="s">
        <v>14</v>
      </c>
      <c r="H14" s="6" t="s">
        <v>15</v>
      </c>
      <c r="I14" s="7">
        <v>16700</v>
      </c>
      <c r="J14" s="7">
        <v>3620</v>
      </c>
      <c r="K14" s="7">
        <v>60454000</v>
      </c>
      <c r="L14" s="8">
        <v>16777805</v>
      </c>
      <c r="M14" s="9">
        <v>42699</v>
      </c>
      <c r="N14" s="15"/>
      <c r="O14" s="10" t="s">
        <v>16</v>
      </c>
      <c r="P14" s="10" t="s">
        <v>37</v>
      </c>
      <c r="Q14" s="4"/>
    </row>
    <row r="15" spans="4:17" x14ac:dyDescent="0.25">
      <c r="D15" s="5">
        <v>42648</v>
      </c>
      <c r="E15" s="6" t="s">
        <v>38</v>
      </c>
      <c r="F15" s="6" t="s">
        <v>39</v>
      </c>
      <c r="G15" s="6" t="s">
        <v>14</v>
      </c>
      <c r="H15" s="6" t="s">
        <v>15</v>
      </c>
      <c r="I15" s="7">
        <v>35000</v>
      </c>
      <c r="J15" s="7">
        <v>3620</v>
      </c>
      <c r="K15" s="7">
        <v>126700000</v>
      </c>
      <c r="L15" s="8">
        <v>16777805</v>
      </c>
      <c r="M15" s="9">
        <v>42699</v>
      </c>
      <c r="N15" s="15">
        <v>187154000</v>
      </c>
      <c r="O15" s="10" t="s">
        <v>16</v>
      </c>
      <c r="P15" s="10" t="s">
        <v>37</v>
      </c>
      <c r="Q15" s="4"/>
    </row>
    <row r="16" spans="4:17" x14ac:dyDescent="0.25">
      <c r="D16" s="5">
        <v>42649</v>
      </c>
      <c r="E16" s="6" t="s">
        <v>40</v>
      </c>
      <c r="F16" s="6" t="s">
        <v>41</v>
      </c>
      <c r="G16" s="6" t="s">
        <v>14</v>
      </c>
      <c r="H16" s="6" t="s">
        <v>15</v>
      </c>
      <c r="I16" s="7">
        <v>22000</v>
      </c>
      <c r="J16" s="7">
        <v>3620</v>
      </c>
      <c r="K16" s="7">
        <v>79640000</v>
      </c>
      <c r="L16" s="8">
        <v>16851499</v>
      </c>
      <c r="M16" s="9">
        <v>42702</v>
      </c>
      <c r="N16" s="8">
        <v>79640000</v>
      </c>
      <c r="O16" s="10" t="s">
        <v>16</v>
      </c>
      <c r="P16" s="10" t="s">
        <v>17</v>
      </c>
      <c r="Q16" s="4"/>
    </row>
    <row r="17" spans="4:17" x14ac:dyDescent="0.25">
      <c r="D17" s="5">
        <v>42649</v>
      </c>
      <c r="E17" s="6" t="s">
        <v>42</v>
      </c>
      <c r="F17" s="6" t="s">
        <v>43</v>
      </c>
      <c r="G17" s="6" t="s">
        <v>14</v>
      </c>
      <c r="H17" s="6" t="s">
        <v>15</v>
      </c>
      <c r="I17" s="7">
        <v>15000</v>
      </c>
      <c r="J17" s="7">
        <v>3620</v>
      </c>
      <c r="K17" s="7">
        <v>54300000</v>
      </c>
      <c r="L17" s="8">
        <v>16877805</v>
      </c>
      <c r="M17" s="9">
        <v>42699</v>
      </c>
      <c r="N17" s="8">
        <v>54300000</v>
      </c>
      <c r="O17" s="10" t="s">
        <v>16</v>
      </c>
      <c r="P17" s="10" t="s">
        <v>17</v>
      </c>
      <c r="Q17" s="4"/>
    </row>
    <row r="18" spans="4:17" x14ac:dyDescent="0.25">
      <c r="D18" s="5">
        <v>42650</v>
      </c>
      <c r="E18" s="6" t="s">
        <v>44</v>
      </c>
      <c r="F18" s="6" t="s">
        <v>45</v>
      </c>
      <c r="G18" s="6" t="s">
        <v>14</v>
      </c>
      <c r="H18" s="6" t="s">
        <v>15</v>
      </c>
      <c r="I18" s="7">
        <v>20000</v>
      </c>
      <c r="J18" s="7">
        <v>3620</v>
      </c>
      <c r="K18" s="7">
        <v>72400000</v>
      </c>
      <c r="L18" s="8">
        <v>16776062</v>
      </c>
      <c r="M18" s="9">
        <v>42699</v>
      </c>
      <c r="N18" s="8">
        <v>72400000</v>
      </c>
      <c r="O18" s="10" t="s">
        <v>16</v>
      </c>
      <c r="P18" s="10" t="s">
        <v>37</v>
      </c>
      <c r="Q18" s="4"/>
    </row>
    <row r="19" spans="4:17" x14ac:dyDescent="0.25">
      <c r="D19" s="5">
        <v>42650</v>
      </c>
      <c r="E19" s="6" t="s">
        <v>46</v>
      </c>
      <c r="F19" s="6" t="s">
        <v>47</v>
      </c>
      <c r="G19" s="6" t="s">
        <v>14</v>
      </c>
      <c r="H19" s="6" t="s">
        <v>20</v>
      </c>
      <c r="I19" s="7">
        <v>15000</v>
      </c>
      <c r="J19" s="7">
        <v>3940</v>
      </c>
      <c r="K19" s="7">
        <v>59100000</v>
      </c>
      <c r="L19" s="8">
        <v>16851499</v>
      </c>
      <c r="M19" s="9">
        <v>42702</v>
      </c>
      <c r="N19" s="8"/>
      <c r="O19" s="10" t="s">
        <v>16</v>
      </c>
      <c r="P19" s="10" t="s">
        <v>17</v>
      </c>
      <c r="Q19" s="4"/>
    </row>
    <row r="20" spans="4:17" x14ac:dyDescent="0.25">
      <c r="D20" s="5">
        <v>42650</v>
      </c>
      <c r="E20" s="5" t="s">
        <v>48</v>
      </c>
      <c r="F20" s="6" t="s">
        <v>49</v>
      </c>
      <c r="G20" s="6" t="s">
        <v>14</v>
      </c>
      <c r="H20" s="6" t="s">
        <v>15</v>
      </c>
      <c r="I20" s="7">
        <v>27800</v>
      </c>
      <c r="J20" s="7">
        <v>3620</v>
      </c>
      <c r="K20" s="7">
        <v>100636000</v>
      </c>
      <c r="L20" s="8">
        <v>16851499</v>
      </c>
      <c r="M20" s="9">
        <v>42702</v>
      </c>
      <c r="N20" s="8"/>
      <c r="O20" s="10" t="s">
        <v>16</v>
      </c>
      <c r="P20" s="10" t="s">
        <v>17</v>
      </c>
      <c r="Q20" s="4"/>
    </row>
    <row r="21" spans="4:17" x14ac:dyDescent="0.25">
      <c r="D21" s="5">
        <v>42650</v>
      </c>
      <c r="E21" s="6" t="s">
        <v>50</v>
      </c>
      <c r="F21" s="6" t="s">
        <v>51</v>
      </c>
      <c r="G21" s="6" t="s">
        <v>14</v>
      </c>
      <c r="H21" s="6" t="s">
        <v>20</v>
      </c>
      <c r="I21" s="7">
        <v>5900</v>
      </c>
      <c r="J21" s="7">
        <v>3850</v>
      </c>
      <c r="K21" s="7">
        <v>22715000</v>
      </c>
      <c r="L21" s="8">
        <v>16851499</v>
      </c>
      <c r="M21" s="9">
        <v>42702</v>
      </c>
      <c r="N21" s="8">
        <v>182451000</v>
      </c>
      <c r="O21" s="10" t="s">
        <v>16</v>
      </c>
      <c r="P21" s="10" t="s">
        <v>17</v>
      </c>
      <c r="Q21" s="4"/>
    </row>
    <row r="22" spans="4:17" x14ac:dyDescent="0.25">
      <c r="D22" s="27">
        <v>42650</v>
      </c>
      <c r="E22" s="28" t="s">
        <v>52</v>
      </c>
      <c r="F22" s="28" t="s">
        <v>53</v>
      </c>
      <c r="G22" s="28" t="s">
        <v>14</v>
      </c>
      <c r="H22" s="28" t="s">
        <v>15</v>
      </c>
      <c r="I22" s="11">
        <v>35200</v>
      </c>
      <c r="J22" s="11">
        <v>3620</v>
      </c>
      <c r="K22" s="29">
        <v>127424000</v>
      </c>
      <c r="L22" s="8">
        <v>539815</v>
      </c>
      <c r="M22" s="9">
        <v>42704</v>
      </c>
      <c r="N22" s="8"/>
      <c r="O22" s="10" t="s">
        <v>17</v>
      </c>
      <c r="P22" s="10" t="s">
        <v>54</v>
      </c>
      <c r="Q22" s="4"/>
    </row>
    <row r="23" spans="4:17" x14ac:dyDescent="0.25">
      <c r="D23" s="5">
        <v>42650</v>
      </c>
      <c r="E23" s="6" t="s">
        <v>55</v>
      </c>
      <c r="F23" s="6" t="s">
        <v>56</v>
      </c>
      <c r="G23" s="6" t="s">
        <v>14</v>
      </c>
      <c r="H23" s="6" t="s">
        <v>15</v>
      </c>
      <c r="I23" s="7">
        <v>16700</v>
      </c>
      <c r="J23" s="7">
        <v>3620</v>
      </c>
      <c r="K23" s="7">
        <v>60454000</v>
      </c>
      <c r="L23" s="8">
        <v>539815</v>
      </c>
      <c r="M23" s="9">
        <v>42704</v>
      </c>
      <c r="N23" s="8"/>
      <c r="O23" s="10" t="s">
        <v>17</v>
      </c>
      <c r="P23" s="10" t="s">
        <v>54</v>
      </c>
      <c r="Q23" s="4"/>
    </row>
    <row r="24" spans="4:17" x14ac:dyDescent="0.25">
      <c r="D24" s="5">
        <v>42650</v>
      </c>
      <c r="E24" s="6" t="s">
        <v>57</v>
      </c>
      <c r="F24" s="6" t="s">
        <v>58</v>
      </c>
      <c r="G24" s="6" t="s">
        <v>14</v>
      </c>
      <c r="H24" s="6" t="s">
        <v>15</v>
      </c>
      <c r="I24" s="7">
        <v>16700</v>
      </c>
      <c r="J24" s="7">
        <v>3620</v>
      </c>
      <c r="K24" s="7">
        <v>60454000</v>
      </c>
      <c r="L24" s="8">
        <v>539815</v>
      </c>
      <c r="M24" s="9">
        <v>42704</v>
      </c>
      <c r="N24" s="8"/>
      <c r="O24" s="10" t="s">
        <v>17</v>
      </c>
      <c r="P24" s="10" t="s">
        <v>54</v>
      </c>
      <c r="Q24" s="4"/>
    </row>
    <row r="25" spans="4:17" x14ac:dyDescent="0.25">
      <c r="D25" s="5">
        <v>42653</v>
      </c>
      <c r="E25" s="6" t="s">
        <v>59</v>
      </c>
      <c r="F25" s="6" t="s">
        <v>60</v>
      </c>
      <c r="G25" s="6" t="s">
        <v>14</v>
      </c>
      <c r="H25" s="6" t="s">
        <v>15</v>
      </c>
      <c r="I25" s="7">
        <v>20000</v>
      </c>
      <c r="J25" s="7">
        <v>3620</v>
      </c>
      <c r="K25" s="7">
        <v>72400000</v>
      </c>
      <c r="L25" s="8">
        <v>539815</v>
      </c>
      <c r="M25" s="9">
        <v>42704</v>
      </c>
      <c r="N25" s="8"/>
      <c r="O25" s="10" t="s">
        <v>17</v>
      </c>
      <c r="P25" s="10" t="s">
        <v>54</v>
      </c>
      <c r="Q25" s="4"/>
    </row>
    <row r="26" spans="4:17" x14ac:dyDescent="0.25">
      <c r="D26" s="5">
        <v>42654</v>
      </c>
      <c r="E26" s="6" t="s">
        <v>61</v>
      </c>
      <c r="F26" s="6" t="s">
        <v>62</v>
      </c>
      <c r="G26" s="6" t="s">
        <v>14</v>
      </c>
      <c r="H26" s="6" t="s">
        <v>15</v>
      </c>
      <c r="I26" s="7">
        <v>25000</v>
      </c>
      <c r="J26" s="7">
        <v>3620</v>
      </c>
      <c r="K26" s="7">
        <v>90500000</v>
      </c>
      <c r="L26" s="8">
        <v>539815</v>
      </c>
      <c r="M26" s="9">
        <v>42704</v>
      </c>
      <c r="N26" s="8"/>
      <c r="O26" s="10" t="s">
        <v>17</v>
      </c>
      <c r="P26" s="10" t="s">
        <v>54</v>
      </c>
      <c r="Q26" s="4"/>
    </row>
    <row r="27" spans="4:17" x14ac:dyDescent="0.25">
      <c r="D27" s="5">
        <v>42654</v>
      </c>
      <c r="E27" s="6" t="s">
        <v>63</v>
      </c>
      <c r="F27" s="6" t="s">
        <v>64</v>
      </c>
      <c r="G27" s="6" t="s">
        <v>14</v>
      </c>
      <c r="H27" s="6" t="s">
        <v>20</v>
      </c>
      <c r="I27" s="7">
        <v>10000</v>
      </c>
      <c r="J27" s="7">
        <v>3940</v>
      </c>
      <c r="K27" s="7">
        <v>39400000</v>
      </c>
      <c r="L27" s="8">
        <v>539815</v>
      </c>
      <c r="M27" s="9">
        <v>42704</v>
      </c>
      <c r="N27" s="8"/>
      <c r="O27" s="10" t="s">
        <v>17</v>
      </c>
      <c r="P27" s="10" t="s">
        <v>54</v>
      </c>
      <c r="Q27" s="4"/>
    </row>
    <row r="28" spans="4:17" x14ac:dyDescent="0.25">
      <c r="D28" s="5">
        <v>42654</v>
      </c>
      <c r="E28" s="6" t="s">
        <v>65</v>
      </c>
      <c r="F28" s="6" t="s">
        <v>66</v>
      </c>
      <c r="G28" s="6" t="s">
        <v>14</v>
      </c>
      <c r="H28" s="6" t="s">
        <v>15</v>
      </c>
      <c r="I28" s="7">
        <v>25100</v>
      </c>
      <c r="J28" s="7">
        <v>3620</v>
      </c>
      <c r="K28" s="7">
        <v>90862000</v>
      </c>
      <c r="L28" s="8">
        <v>539815</v>
      </c>
      <c r="M28" s="9">
        <v>42704</v>
      </c>
      <c r="N28" s="8"/>
      <c r="O28" s="10" t="s">
        <v>17</v>
      </c>
      <c r="P28" s="10" t="s">
        <v>54</v>
      </c>
      <c r="Q28" s="4"/>
    </row>
    <row r="29" spans="4:17" x14ac:dyDescent="0.25">
      <c r="D29" s="5">
        <v>42655</v>
      </c>
      <c r="E29" s="6" t="s">
        <v>67</v>
      </c>
      <c r="F29" s="6" t="s">
        <v>68</v>
      </c>
      <c r="G29" s="6" t="s">
        <v>14</v>
      </c>
      <c r="H29" s="6" t="s">
        <v>15</v>
      </c>
      <c r="I29" s="7">
        <v>10000</v>
      </c>
      <c r="J29" s="7">
        <v>3620</v>
      </c>
      <c r="K29" s="7">
        <v>36200000</v>
      </c>
      <c r="L29" s="8">
        <v>539815</v>
      </c>
      <c r="M29" s="9">
        <v>42704</v>
      </c>
      <c r="N29" s="8"/>
      <c r="O29" s="10" t="s">
        <v>17</v>
      </c>
      <c r="P29" s="10" t="s">
        <v>54</v>
      </c>
      <c r="Q29" s="4"/>
    </row>
    <row r="30" spans="4:17" x14ac:dyDescent="0.25">
      <c r="D30" s="5">
        <v>42655</v>
      </c>
      <c r="E30" s="6" t="s">
        <v>69</v>
      </c>
      <c r="F30" s="6" t="s">
        <v>70</v>
      </c>
      <c r="G30" s="6" t="s">
        <v>14</v>
      </c>
      <c r="H30" s="6" t="s">
        <v>20</v>
      </c>
      <c r="I30" s="7">
        <v>10000</v>
      </c>
      <c r="J30" s="7">
        <v>3940</v>
      </c>
      <c r="K30" s="7">
        <v>39400000</v>
      </c>
      <c r="L30" s="8">
        <v>539815</v>
      </c>
      <c r="M30" s="9">
        <v>42704</v>
      </c>
      <c r="N30" s="8"/>
      <c r="O30" s="10" t="s">
        <v>17</v>
      </c>
      <c r="P30" s="10" t="s">
        <v>54</v>
      </c>
      <c r="Q30" s="4"/>
    </row>
    <row r="31" spans="4:17" x14ac:dyDescent="0.25">
      <c r="D31" s="5">
        <v>42655</v>
      </c>
      <c r="E31" s="6" t="s">
        <v>71</v>
      </c>
      <c r="F31" s="6" t="s">
        <v>72</v>
      </c>
      <c r="G31" s="6" t="s">
        <v>14</v>
      </c>
      <c r="H31" s="6" t="s">
        <v>15</v>
      </c>
      <c r="I31" s="7">
        <v>33700</v>
      </c>
      <c r="J31" s="7">
        <v>3620</v>
      </c>
      <c r="K31" s="7">
        <v>121994000</v>
      </c>
      <c r="L31" s="8">
        <v>539815</v>
      </c>
      <c r="M31" s="9">
        <v>42704</v>
      </c>
      <c r="N31" s="8"/>
      <c r="O31" s="10" t="s">
        <v>17</v>
      </c>
      <c r="P31" s="10" t="s">
        <v>54</v>
      </c>
      <c r="Q31" s="4"/>
    </row>
    <row r="32" spans="4:17" x14ac:dyDescent="0.25">
      <c r="D32" s="5">
        <v>42655</v>
      </c>
      <c r="E32" s="6" t="s">
        <v>73</v>
      </c>
      <c r="F32" s="6" t="s">
        <v>74</v>
      </c>
      <c r="G32" s="6" t="s">
        <v>14</v>
      </c>
      <c r="H32" s="6" t="s">
        <v>15</v>
      </c>
      <c r="I32" s="7">
        <v>25000</v>
      </c>
      <c r="J32" s="7">
        <v>3620</v>
      </c>
      <c r="K32" s="7">
        <v>90500000</v>
      </c>
      <c r="L32" s="8"/>
      <c r="M32" s="9">
        <v>42704</v>
      </c>
      <c r="N32" s="8">
        <v>90500000</v>
      </c>
      <c r="O32" s="10" t="s">
        <v>17</v>
      </c>
      <c r="P32" s="10" t="s">
        <v>54</v>
      </c>
      <c r="Q32" s="4"/>
    </row>
    <row r="33" spans="4:17" x14ac:dyDescent="0.25">
      <c r="D33" s="5">
        <v>42655</v>
      </c>
      <c r="E33" s="6" t="s">
        <v>75</v>
      </c>
      <c r="F33" s="6" t="s">
        <v>76</v>
      </c>
      <c r="G33" s="6" t="s">
        <v>14</v>
      </c>
      <c r="H33" s="6" t="s">
        <v>20</v>
      </c>
      <c r="I33" s="7">
        <v>10000</v>
      </c>
      <c r="J33" s="7">
        <v>3940</v>
      </c>
      <c r="K33" s="7">
        <v>39400000</v>
      </c>
      <c r="L33" s="8">
        <v>539815</v>
      </c>
      <c r="M33" s="9">
        <v>42704</v>
      </c>
      <c r="N33" s="8">
        <v>778488000</v>
      </c>
      <c r="O33" s="10" t="s">
        <v>17</v>
      </c>
      <c r="P33" s="10" t="s">
        <v>54</v>
      </c>
      <c r="Q33" s="4"/>
    </row>
    <row r="34" spans="4:17" x14ac:dyDescent="0.25">
      <c r="D34" s="5">
        <v>42656</v>
      </c>
      <c r="E34" s="6" t="s">
        <v>77</v>
      </c>
      <c r="F34" s="6" t="s">
        <v>78</v>
      </c>
      <c r="G34" s="6" t="s">
        <v>14</v>
      </c>
      <c r="H34" s="6" t="s">
        <v>15</v>
      </c>
      <c r="I34" s="7">
        <v>25000</v>
      </c>
      <c r="J34" s="7">
        <v>3620</v>
      </c>
      <c r="K34" s="7">
        <v>90500000</v>
      </c>
      <c r="L34" s="8">
        <v>16774763</v>
      </c>
      <c r="M34" s="9">
        <v>42704</v>
      </c>
      <c r="N34" s="8">
        <v>90500000</v>
      </c>
      <c r="O34" s="10" t="s">
        <v>16</v>
      </c>
      <c r="P34" s="10" t="s">
        <v>79</v>
      </c>
      <c r="Q34" s="4"/>
    </row>
    <row r="35" spans="4:17" x14ac:dyDescent="0.25">
      <c r="D35" s="5">
        <v>42656</v>
      </c>
      <c r="E35" s="6" t="s">
        <v>80</v>
      </c>
      <c r="F35" s="6" t="s">
        <v>81</v>
      </c>
      <c r="G35" s="6" t="s">
        <v>14</v>
      </c>
      <c r="H35" s="6" t="s">
        <v>20</v>
      </c>
      <c r="I35" s="7">
        <v>10000</v>
      </c>
      <c r="J35" s="7">
        <v>3940</v>
      </c>
      <c r="K35" s="7">
        <v>39400000</v>
      </c>
      <c r="L35" s="8"/>
      <c r="M35" s="9">
        <v>42709</v>
      </c>
      <c r="N35" s="8">
        <v>39400000</v>
      </c>
      <c r="O35" s="10" t="s">
        <v>17</v>
      </c>
      <c r="P35" s="10" t="s">
        <v>54</v>
      </c>
      <c r="Q35" s="4"/>
    </row>
    <row r="36" spans="4:17" x14ac:dyDescent="0.25">
      <c r="D36" s="5">
        <v>42657</v>
      </c>
      <c r="E36" s="6" t="s">
        <v>82</v>
      </c>
      <c r="F36" s="6" t="s">
        <v>83</v>
      </c>
      <c r="G36" s="6" t="s">
        <v>14</v>
      </c>
      <c r="H36" s="6" t="s">
        <v>15</v>
      </c>
      <c r="I36" s="7">
        <v>17000</v>
      </c>
      <c r="J36" s="7">
        <v>3620</v>
      </c>
      <c r="K36" s="7">
        <v>61540000</v>
      </c>
      <c r="L36" s="8">
        <v>16774763</v>
      </c>
      <c r="M36" s="9">
        <v>42704</v>
      </c>
      <c r="N36" s="8">
        <v>61540000</v>
      </c>
      <c r="O36" s="10" t="s">
        <v>16</v>
      </c>
      <c r="P36" s="10" t="s">
        <v>79</v>
      </c>
      <c r="Q36" s="4"/>
    </row>
    <row r="37" spans="4:17" x14ac:dyDescent="0.25">
      <c r="D37" s="5">
        <v>42657</v>
      </c>
      <c r="E37" s="6" t="s">
        <v>84</v>
      </c>
      <c r="F37" s="6" t="s">
        <v>85</v>
      </c>
      <c r="G37" s="6" t="s">
        <v>14</v>
      </c>
      <c r="H37" s="6" t="s">
        <v>86</v>
      </c>
      <c r="I37" s="7">
        <v>10900</v>
      </c>
      <c r="J37" s="7">
        <v>3450</v>
      </c>
      <c r="K37" s="7">
        <v>37605000</v>
      </c>
      <c r="L37" s="8"/>
      <c r="M37" s="9">
        <v>42709</v>
      </c>
      <c r="N37" s="8"/>
      <c r="O37" s="10" t="s">
        <v>17</v>
      </c>
      <c r="P37" s="10" t="s">
        <v>54</v>
      </c>
      <c r="Q37" s="4"/>
    </row>
    <row r="38" spans="4:17" x14ac:dyDescent="0.25">
      <c r="D38" s="5">
        <v>42657</v>
      </c>
      <c r="E38" s="6" t="s">
        <v>84</v>
      </c>
      <c r="F38" s="6" t="s">
        <v>85</v>
      </c>
      <c r="G38" s="6" t="s">
        <v>14</v>
      </c>
      <c r="H38" s="6" t="s">
        <v>20</v>
      </c>
      <c r="I38" s="7">
        <v>5800</v>
      </c>
      <c r="J38" s="7">
        <v>3940</v>
      </c>
      <c r="K38" s="7">
        <v>22852000</v>
      </c>
      <c r="L38" s="8"/>
      <c r="M38" s="9">
        <v>42709</v>
      </c>
      <c r="N38" s="8">
        <v>60457000</v>
      </c>
      <c r="O38" s="10" t="s">
        <v>17</v>
      </c>
      <c r="P38" s="10" t="s">
        <v>54</v>
      </c>
      <c r="Q38" s="4"/>
    </row>
    <row r="39" spans="4:17" x14ac:dyDescent="0.25">
      <c r="D39" s="5">
        <v>42660</v>
      </c>
      <c r="E39" s="6" t="s">
        <v>87</v>
      </c>
      <c r="F39" s="6" t="s">
        <v>88</v>
      </c>
      <c r="G39" s="6" t="s">
        <v>14</v>
      </c>
      <c r="H39" s="6" t="s">
        <v>15</v>
      </c>
      <c r="I39" s="7">
        <v>20000</v>
      </c>
      <c r="J39" s="7">
        <v>3620</v>
      </c>
      <c r="K39" s="7">
        <v>72400000</v>
      </c>
      <c r="L39" s="8"/>
      <c r="M39" s="9">
        <v>42709</v>
      </c>
      <c r="N39" s="8"/>
      <c r="O39" s="10" t="s">
        <v>17</v>
      </c>
      <c r="P39" s="10" t="s">
        <v>54</v>
      </c>
      <c r="Q39" s="4"/>
    </row>
    <row r="40" spans="4:17" x14ac:dyDescent="0.25">
      <c r="D40" s="5">
        <v>42660</v>
      </c>
      <c r="E40" s="6" t="s">
        <v>89</v>
      </c>
      <c r="F40" s="6" t="s">
        <v>90</v>
      </c>
      <c r="G40" s="6" t="s">
        <v>14</v>
      </c>
      <c r="H40" s="6" t="s">
        <v>20</v>
      </c>
      <c r="I40" s="7">
        <v>15000</v>
      </c>
      <c r="J40" s="7">
        <v>3940</v>
      </c>
      <c r="K40" s="7">
        <v>59100000</v>
      </c>
      <c r="L40" s="8"/>
      <c r="M40" s="9">
        <v>42709</v>
      </c>
      <c r="N40" s="8"/>
      <c r="O40" s="10" t="s">
        <v>17</v>
      </c>
      <c r="P40" s="10" t="s">
        <v>54</v>
      </c>
      <c r="Q40" s="4"/>
    </row>
    <row r="41" spans="4:17" x14ac:dyDescent="0.25">
      <c r="D41" s="5">
        <v>42660</v>
      </c>
      <c r="E41" s="6" t="s">
        <v>91</v>
      </c>
      <c r="F41" s="6" t="s">
        <v>92</v>
      </c>
      <c r="G41" s="6" t="s">
        <v>14</v>
      </c>
      <c r="H41" s="6" t="s">
        <v>15</v>
      </c>
      <c r="I41" s="7">
        <v>21800</v>
      </c>
      <c r="J41" s="7">
        <v>3620</v>
      </c>
      <c r="K41" s="7">
        <v>78916000</v>
      </c>
      <c r="L41" s="8"/>
      <c r="M41" s="9">
        <v>42709</v>
      </c>
      <c r="N41" s="8">
        <v>210416000</v>
      </c>
      <c r="O41" s="10" t="s">
        <v>17</v>
      </c>
      <c r="P41" s="10" t="s">
        <v>54</v>
      </c>
      <c r="Q41" s="4"/>
    </row>
    <row r="42" spans="4:17" x14ac:dyDescent="0.25">
      <c r="D42" s="5">
        <v>42660</v>
      </c>
      <c r="E42" s="6" t="s">
        <v>93</v>
      </c>
      <c r="F42" s="6" t="s">
        <v>94</v>
      </c>
      <c r="G42" s="6" t="s">
        <v>14</v>
      </c>
      <c r="H42" s="6" t="s">
        <v>15</v>
      </c>
      <c r="I42" s="7">
        <v>21700</v>
      </c>
      <c r="J42" s="7">
        <v>3620</v>
      </c>
      <c r="K42" s="7">
        <v>78554000</v>
      </c>
      <c r="L42" s="8"/>
      <c r="M42" s="9">
        <v>42709</v>
      </c>
      <c r="N42" s="8"/>
      <c r="O42" s="10" t="s">
        <v>17</v>
      </c>
      <c r="P42" s="10" t="s">
        <v>54</v>
      </c>
      <c r="Q42" s="4"/>
    </row>
    <row r="43" spans="4:17" x14ac:dyDescent="0.25">
      <c r="D43" s="5">
        <v>42660</v>
      </c>
      <c r="E43" s="6" t="s">
        <v>95</v>
      </c>
      <c r="F43" s="6" t="s">
        <v>96</v>
      </c>
      <c r="G43" s="6" t="s">
        <v>14</v>
      </c>
      <c r="H43" s="6" t="s">
        <v>20</v>
      </c>
      <c r="I43" s="7">
        <v>12000</v>
      </c>
      <c r="J43" s="7">
        <v>3940</v>
      </c>
      <c r="K43" s="7">
        <v>47280000</v>
      </c>
      <c r="L43" s="8"/>
      <c r="M43" s="9">
        <v>42709</v>
      </c>
      <c r="N43" s="8">
        <v>125834000</v>
      </c>
      <c r="O43" s="10" t="s">
        <v>17</v>
      </c>
      <c r="P43" s="10" t="s">
        <v>54</v>
      </c>
      <c r="Q43" s="4"/>
    </row>
    <row r="44" spans="4:17" x14ac:dyDescent="0.25">
      <c r="D44" s="5">
        <v>42661</v>
      </c>
      <c r="E44" s="6" t="s">
        <v>97</v>
      </c>
      <c r="F44" s="6" t="s">
        <v>98</v>
      </c>
      <c r="G44" s="6" t="s">
        <v>14</v>
      </c>
      <c r="H44" s="6" t="s">
        <v>15</v>
      </c>
      <c r="I44" s="7">
        <v>16700</v>
      </c>
      <c r="J44" s="7">
        <v>3620</v>
      </c>
      <c r="K44" s="7">
        <v>60454000</v>
      </c>
      <c r="L44" s="8"/>
      <c r="M44" s="9">
        <v>42709</v>
      </c>
      <c r="N44" s="8">
        <v>60454000</v>
      </c>
      <c r="O44" s="10" t="s">
        <v>17</v>
      </c>
      <c r="P44" s="10" t="s">
        <v>54</v>
      </c>
      <c r="Q44" s="4"/>
    </row>
    <row r="45" spans="4:17" x14ac:dyDescent="0.25">
      <c r="D45" s="5">
        <v>42662</v>
      </c>
      <c r="E45" s="6" t="s">
        <v>99</v>
      </c>
      <c r="F45" s="6" t="s">
        <v>100</v>
      </c>
      <c r="G45" s="6" t="s">
        <v>14</v>
      </c>
      <c r="H45" s="6" t="s">
        <v>15</v>
      </c>
      <c r="I45" s="7">
        <v>15000</v>
      </c>
      <c r="J45" s="7">
        <v>3620</v>
      </c>
      <c r="K45" s="7">
        <v>54300000</v>
      </c>
      <c r="L45" s="8"/>
      <c r="M45" s="9">
        <v>42692</v>
      </c>
      <c r="N45" s="8">
        <v>54300000</v>
      </c>
      <c r="O45" s="10" t="s">
        <v>17</v>
      </c>
      <c r="P45" s="10" t="s">
        <v>54</v>
      </c>
      <c r="Q45" s="4"/>
    </row>
    <row r="46" spans="4:17" x14ac:dyDescent="0.25">
      <c r="D46" s="5">
        <v>42662</v>
      </c>
      <c r="E46" s="6" t="s">
        <v>101</v>
      </c>
      <c r="F46" s="6" t="s">
        <v>102</v>
      </c>
      <c r="G46" s="6" t="s">
        <v>14</v>
      </c>
      <c r="H46" s="6" t="s">
        <v>15</v>
      </c>
      <c r="I46" s="7">
        <v>20000</v>
      </c>
      <c r="J46" s="7">
        <v>3620</v>
      </c>
      <c r="K46" s="7">
        <v>72400000</v>
      </c>
      <c r="L46" s="8"/>
      <c r="M46" s="9">
        <v>42692</v>
      </c>
      <c r="N46" s="8">
        <v>72400000</v>
      </c>
      <c r="O46" s="10" t="s">
        <v>17</v>
      </c>
      <c r="P46" s="10" t="s">
        <v>54</v>
      </c>
      <c r="Q46" s="4"/>
    </row>
    <row r="47" spans="4:17" x14ac:dyDescent="0.25">
      <c r="D47" s="5">
        <v>42662</v>
      </c>
      <c r="E47" s="6" t="s">
        <v>103</v>
      </c>
      <c r="F47" s="6" t="s">
        <v>104</v>
      </c>
      <c r="G47" s="6" t="s">
        <v>14</v>
      </c>
      <c r="H47" s="6" t="s">
        <v>20</v>
      </c>
      <c r="I47" s="7">
        <v>15000</v>
      </c>
      <c r="J47" s="7">
        <v>3940</v>
      </c>
      <c r="K47" s="7">
        <v>59100000</v>
      </c>
      <c r="L47" s="8"/>
      <c r="M47" s="9">
        <v>42692</v>
      </c>
      <c r="N47" s="8">
        <v>59100000</v>
      </c>
      <c r="O47" s="10" t="s">
        <v>17</v>
      </c>
      <c r="P47" s="10" t="s">
        <v>54</v>
      </c>
      <c r="Q47" s="4" t="s">
        <v>105</v>
      </c>
    </row>
    <row r="48" spans="4:17" x14ac:dyDescent="0.25">
      <c r="D48" s="5">
        <v>42663</v>
      </c>
      <c r="E48" s="6" t="s">
        <v>106</v>
      </c>
      <c r="F48" s="6" t="s">
        <v>107</v>
      </c>
      <c r="G48" s="6" t="s">
        <v>14</v>
      </c>
      <c r="H48" s="6" t="s">
        <v>15</v>
      </c>
      <c r="I48" s="7">
        <v>33700</v>
      </c>
      <c r="J48" s="7">
        <v>3620</v>
      </c>
      <c r="K48" s="7">
        <v>121994000</v>
      </c>
      <c r="L48" s="8"/>
      <c r="M48" s="10" t="s">
        <v>108</v>
      </c>
      <c r="N48" s="8"/>
      <c r="O48" s="10" t="s">
        <v>17</v>
      </c>
      <c r="P48" s="10" t="s">
        <v>54</v>
      </c>
      <c r="Q48" s="4"/>
    </row>
    <row r="49" spans="4:18" x14ac:dyDescent="0.25">
      <c r="D49" s="5">
        <v>42663</v>
      </c>
      <c r="E49" s="6" t="s">
        <v>109</v>
      </c>
      <c r="F49" s="6" t="s">
        <v>110</v>
      </c>
      <c r="G49" s="6" t="s">
        <v>14</v>
      </c>
      <c r="H49" s="6" t="s">
        <v>15</v>
      </c>
      <c r="I49" s="7">
        <v>35000</v>
      </c>
      <c r="J49" s="7">
        <v>3620</v>
      </c>
      <c r="K49" s="7">
        <v>126700000</v>
      </c>
      <c r="L49" s="8"/>
      <c r="M49" s="10" t="s">
        <v>108</v>
      </c>
      <c r="N49" s="8">
        <v>248694000</v>
      </c>
      <c r="O49" s="10" t="s">
        <v>17</v>
      </c>
      <c r="P49" s="10" t="s">
        <v>54</v>
      </c>
      <c r="Q49" s="4"/>
    </row>
    <row r="50" spans="4:18" x14ac:dyDescent="0.25">
      <c r="D50" s="5">
        <v>42663</v>
      </c>
      <c r="E50" s="6" t="s">
        <v>111</v>
      </c>
      <c r="F50" s="6" t="s">
        <v>112</v>
      </c>
      <c r="G50" s="6" t="s">
        <v>14</v>
      </c>
      <c r="H50" s="6" t="s">
        <v>15</v>
      </c>
      <c r="I50" s="7">
        <v>16700</v>
      </c>
      <c r="J50" s="7">
        <v>3620</v>
      </c>
      <c r="K50" s="7">
        <v>60454000</v>
      </c>
      <c r="L50" s="15">
        <v>16852253</v>
      </c>
      <c r="M50" s="16">
        <v>42713</v>
      </c>
      <c r="N50" s="15"/>
      <c r="O50" s="19" t="s">
        <v>16</v>
      </c>
      <c r="P50" s="19" t="s">
        <v>79</v>
      </c>
      <c r="Q50" s="4"/>
    </row>
    <row r="51" spans="4:18" x14ac:dyDescent="0.25">
      <c r="D51" s="20">
        <v>42663</v>
      </c>
      <c r="E51" s="21" t="s">
        <v>113</v>
      </c>
      <c r="F51" s="21" t="s">
        <v>114</v>
      </c>
      <c r="G51" s="21" t="s">
        <v>14</v>
      </c>
      <c r="H51" s="21" t="s">
        <v>15</v>
      </c>
      <c r="I51" s="22">
        <v>35200</v>
      </c>
      <c r="J51" s="22">
        <v>3620</v>
      </c>
      <c r="K51" s="22">
        <v>127424000</v>
      </c>
      <c r="L51" s="23"/>
      <c r="M51" s="24"/>
      <c r="N51" s="23"/>
      <c r="O51" s="24"/>
      <c r="P51" s="24"/>
      <c r="Q51" s="25" t="s">
        <v>115</v>
      </c>
      <c r="R51" s="26">
        <f>-K51</f>
        <v>-127424000</v>
      </c>
    </row>
    <row r="52" spans="4:18" x14ac:dyDescent="0.25">
      <c r="D52" s="5">
        <v>42663</v>
      </c>
      <c r="E52" s="6" t="s">
        <v>116</v>
      </c>
      <c r="F52" s="6" t="s">
        <v>117</v>
      </c>
      <c r="G52" s="6" t="s">
        <v>14</v>
      </c>
      <c r="H52" s="6" t="s">
        <v>15</v>
      </c>
      <c r="I52" s="7">
        <v>24900</v>
      </c>
      <c r="J52" s="7">
        <v>3620</v>
      </c>
      <c r="K52" s="7">
        <v>90138000</v>
      </c>
      <c r="L52" s="8">
        <v>2262376</v>
      </c>
      <c r="M52" s="9">
        <v>42705</v>
      </c>
      <c r="N52" s="8">
        <v>90138000</v>
      </c>
      <c r="O52" s="10" t="s">
        <v>118</v>
      </c>
      <c r="P52" s="10" t="s">
        <v>16</v>
      </c>
      <c r="Q52" s="4"/>
    </row>
    <row r="53" spans="4:18" x14ac:dyDescent="0.25">
      <c r="D53" s="5">
        <v>42390</v>
      </c>
      <c r="E53" s="6" t="s">
        <v>119</v>
      </c>
      <c r="F53" s="6" t="s">
        <v>120</v>
      </c>
      <c r="G53" s="6" t="s">
        <v>14</v>
      </c>
      <c r="H53" s="6" t="s">
        <v>15</v>
      </c>
      <c r="I53" s="7">
        <v>16700</v>
      </c>
      <c r="J53" s="7">
        <v>3620</v>
      </c>
      <c r="K53" s="7">
        <v>60454000</v>
      </c>
      <c r="L53" s="8"/>
      <c r="M53" s="9">
        <v>42713</v>
      </c>
      <c r="N53" s="8">
        <v>60454000</v>
      </c>
      <c r="O53" s="10" t="s">
        <v>17</v>
      </c>
      <c r="P53" s="10" t="s">
        <v>54</v>
      </c>
      <c r="Q53" s="4"/>
    </row>
    <row r="54" spans="4:18" x14ac:dyDescent="0.25">
      <c r="D54" s="5">
        <v>42667</v>
      </c>
      <c r="E54" s="6" t="s">
        <v>173</v>
      </c>
      <c r="F54" s="6" t="s">
        <v>174</v>
      </c>
      <c r="G54" s="6" t="s">
        <v>14</v>
      </c>
      <c r="H54" s="6" t="s">
        <v>15</v>
      </c>
      <c r="I54" s="7">
        <v>11900</v>
      </c>
      <c r="J54" s="7">
        <v>3620</v>
      </c>
      <c r="K54" s="7">
        <f t="shared" ref="K54" si="0">I54*J54</f>
        <v>43078000</v>
      </c>
      <c r="L54" s="8">
        <v>16852253</v>
      </c>
      <c r="M54" s="9">
        <v>42713</v>
      </c>
      <c r="N54" s="8">
        <v>101532000</v>
      </c>
      <c r="O54" s="10" t="s">
        <v>16</v>
      </c>
      <c r="P54" s="10" t="s">
        <v>79</v>
      </c>
      <c r="Q54" s="4" t="s">
        <v>175</v>
      </c>
      <c r="R54" s="13">
        <v>-2000000</v>
      </c>
    </row>
    <row r="55" spans="4:18" x14ac:dyDescent="0.25">
      <c r="D55" s="5">
        <v>42667</v>
      </c>
      <c r="E55" s="6" t="s">
        <v>121</v>
      </c>
      <c r="F55" s="6" t="s">
        <v>122</v>
      </c>
      <c r="G55" s="6" t="s">
        <v>14</v>
      </c>
      <c r="H55" s="6" t="s">
        <v>20</v>
      </c>
      <c r="I55" s="7">
        <v>21800</v>
      </c>
      <c r="J55" s="7">
        <v>3940</v>
      </c>
      <c r="K55" s="7">
        <v>85892000</v>
      </c>
      <c r="L55" s="8"/>
      <c r="M55" s="9">
        <v>42713</v>
      </c>
      <c r="N55" s="8">
        <v>85892000</v>
      </c>
      <c r="O55" s="10" t="s">
        <v>17</v>
      </c>
      <c r="P55" s="10" t="s">
        <v>54</v>
      </c>
      <c r="Q55" s="4"/>
    </row>
    <row r="56" spans="4:18" x14ac:dyDescent="0.25">
      <c r="D56" s="5">
        <v>42667</v>
      </c>
      <c r="E56" s="6" t="s">
        <v>123</v>
      </c>
      <c r="F56" s="6" t="s">
        <v>124</v>
      </c>
      <c r="G56" s="6" t="s">
        <v>14</v>
      </c>
      <c r="H56" s="6" t="s">
        <v>20</v>
      </c>
      <c r="I56" s="7">
        <v>35000</v>
      </c>
      <c r="J56" s="7">
        <v>3940</v>
      </c>
      <c r="K56" s="7">
        <v>137900000</v>
      </c>
      <c r="L56" s="8"/>
      <c r="M56" s="9">
        <v>42713</v>
      </c>
      <c r="N56" s="8">
        <v>137900000</v>
      </c>
      <c r="O56" s="10" t="s">
        <v>17</v>
      </c>
      <c r="P56" s="10" t="s">
        <v>54</v>
      </c>
      <c r="Q56" s="4"/>
      <c r="R56" s="13"/>
    </row>
    <row r="57" spans="4:18" x14ac:dyDescent="0.25">
      <c r="D57" s="5">
        <v>42667</v>
      </c>
      <c r="E57" s="6" t="s">
        <v>125</v>
      </c>
      <c r="F57" s="6" t="s">
        <v>126</v>
      </c>
      <c r="G57" s="6" t="s">
        <v>14</v>
      </c>
      <c r="H57" s="6" t="s">
        <v>15</v>
      </c>
      <c r="I57" s="7">
        <v>16700</v>
      </c>
      <c r="J57" s="7">
        <v>3620</v>
      </c>
      <c r="K57" s="7">
        <v>60454000</v>
      </c>
      <c r="L57" s="8"/>
      <c r="M57" s="9">
        <v>42713</v>
      </c>
      <c r="N57" s="8">
        <v>60454000</v>
      </c>
      <c r="O57" s="10" t="s">
        <v>17</v>
      </c>
      <c r="P57" s="10" t="s">
        <v>54</v>
      </c>
      <c r="Q57" s="4"/>
    </row>
    <row r="58" spans="4:18" x14ac:dyDescent="0.25">
      <c r="D58" s="5">
        <v>42667</v>
      </c>
      <c r="E58" s="6" t="s">
        <v>127</v>
      </c>
      <c r="F58" s="6" t="s">
        <v>128</v>
      </c>
      <c r="G58" s="6" t="s">
        <v>14</v>
      </c>
      <c r="H58" s="6" t="s">
        <v>15</v>
      </c>
      <c r="I58" s="7">
        <v>15000</v>
      </c>
      <c r="J58" s="7">
        <v>3620</v>
      </c>
      <c r="K58" s="7">
        <v>54300000</v>
      </c>
      <c r="L58" s="8"/>
      <c r="M58" s="9">
        <v>42718</v>
      </c>
      <c r="N58" s="8">
        <v>54300000</v>
      </c>
      <c r="O58" s="10" t="s">
        <v>17</v>
      </c>
      <c r="P58" s="10" t="s">
        <v>54</v>
      </c>
      <c r="Q58" s="4"/>
    </row>
    <row r="59" spans="4:18" x14ac:dyDescent="0.25">
      <c r="D59" s="5">
        <v>42667</v>
      </c>
      <c r="E59" s="6" t="s">
        <v>129</v>
      </c>
      <c r="F59" s="6" t="s">
        <v>130</v>
      </c>
      <c r="G59" s="6" t="s">
        <v>14</v>
      </c>
      <c r="H59" s="6" t="s">
        <v>86</v>
      </c>
      <c r="I59" s="7">
        <v>5000</v>
      </c>
      <c r="J59" s="7">
        <v>3450</v>
      </c>
      <c r="K59" s="7">
        <v>17250000</v>
      </c>
      <c r="L59" s="8"/>
      <c r="M59" s="9">
        <v>42713</v>
      </c>
      <c r="N59" s="8">
        <v>17250000</v>
      </c>
      <c r="O59" s="10" t="s">
        <v>17</v>
      </c>
      <c r="P59" s="10" t="s">
        <v>54</v>
      </c>
      <c r="Q59" s="4"/>
    </row>
    <row r="60" spans="4:18" x14ac:dyDescent="0.25">
      <c r="D60" s="5">
        <v>42668</v>
      </c>
      <c r="E60" s="6" t="s">
        <v>131</v>
      </c>
      <c r="F60" s="6" t="s">
        <v>132</v>
      </c>
      <c r="G60" s="6" t="s">
        <v>14</v>
      </c>
      <c r="H60" s="6" t="s">
        <v>15</v>
      </c>
      <c r="I60" s="7">
        <v>15000</v>
      </c>
      <c r="J60" s="7">
        <v>3620</v>
      </c>
      <c r="K60" s="7">
        <v>54300000</v>
      </c>
      <c r="L60" s="8"/>
      <c r="M60" s="9">
        <v>42718</v>
      </c>
      <c r="N60" s="8">
        <v>54300000</v>
      </c>
      <c r="O60" s="10" t="s">
        <v>17</v>
      </c>
      <c r="P60" s="10" t="s">
        <v>54</v>
      </c>
      <c r="Q60" s="4"/>
    </row>
    <row r="61" spans="4:18" x14ac:dyDescent="0.25">
      <c r="D61" s="5">
        <v>42668</v>
      </c>
      <c r="E61" s="6" t="s">
        <v>133</v>
      </c>
      <c r="F61" s="6" t="s">
        <v>134</v>
      </c>
      <c r="G61" s="6" t="s">
        <v>14</v>
      </c>
      <c r="H61" s="6" t="s">
        <v>20</v>
      </c>
      <c r="I61" s="7">
        <v>20000</v>
      </c>
      <c r="J61" s="7">
        <v>3940</v>
      </c>
      <c r="K61" s="7">
        <v>78800000</v>
      </c>
      <c r="L61" s="8"/>
      <c r="M61" s="9">
        <v>42719</v>
      </c>
      <c r="N61" s="8">
        <v>78800000</v>
      </c>
      <c r="O61" s="10" t="s">
        <v>54</v>
      </c>
      <c r="P61" s="10"/>
      <c r="Q61" s="4"/>
    </row>
    <row r="62" spans="4:18" x14ac:dyDescent="0.25">
      <c r="D62" s="5">
        <v>42668</v>
      </c>
      <c r="E62" s="6" t="s">
        <v>135</v>
      </c>
      <c r="F62" s="6" t="s">
        <v>136</v>
      </c>
      <c r="G62" s="6" t="s">
        <v>14</v>
      </c>
      <c r="H62" s="6" t="s">
        <v>15</v>
      </c>
      <c r="I62" s="7">
        <v>21800</v>
      </c>
      <c r="J62" s="7">
        <v>3620</v>
      </c>
      <c r="K62" s="7">
        <v>78916000</v>
      </c>
      <c r="L62" s="8"/>
      <c r="M62" s="9">
        <v>42718</v>
      </c>
      <c r="N62" s="8">
        <v>78916000</v>
      </c>
      <c r="O62" s="10" t="s">
        <v>17</v>
      </c>
      <c r="P62" s="10" t="s">
        <v>54</v>
      </c>
      <c r="Q62" s="4"/>
    </row>
    <row r="63" spans="4:18" x14ac:dyDescent="0.25">
      <c r="D63" s="5">
        <v>42668</v>
      </c>
      <c r="E63" s="6" t="s">
        <v>137</v>
      </c>
      <c r="F63" s="6" t="s">
        <v>138</v>
      </c>
      <c r="G63" s="6" t="s">
        <v>14</v>
      </c>
      <c r="H63" s="6" t="s">
        <v>20</v>
      </c>
      <c r="I63" s="7">
        <v>11900</v>
      </c>
      <c r="J63" s="7">
        <v>3940</v>
      </c>
      <c r="K63" s="7">
        <v>46886000</v>
      </c>
      <c r="L63" s="8"/>
      <c r="M63" s="9">
        <v>42718</v>
      </c>
      <c r="N63" s="8">
        <v>46886000</v>
      </c>
      <c r="O63" s="10" t="s">
        <v>17</v>
      </c>
      <c r="P63" s="10" t="s">
        <v>54</v>
      </c>
      <c r="Q63" s="4"/>
    </row>
    <row r="64" spans="4:18" x14ac:dyDescent="0.25">
      <c r="D64" s="5">
        <v>42668</v>
      </c>
      <c r="E64" s="6" t="s">
        <v>139</v>
      </c>
      <c r="F64" s="6" t="s">
        <v>140</v>
      </c>
      <c r="G64" s="6" t="s">
        <v>14</v>
      </c>
      <c r="H64" s="6" t="s">
        <v>15</v>
      </c>
      <c r="I64" s="7">
        <v>16700</v>
      </c>
      <c r="J64" s="7">
        <v>3620</v>
      </c>
      <c r="K64" s="7">
        <v>60454000</v>
      </c>
      <c r="L64" s="8"/>
      <c r="M64" s="9">
        <v>42718</v>
      </c>
      <c r="N64" s="8">
        <v>60454000</v>
      </c>
      <c r="O64" s="10" t="s">
        <v>17</v>
      </c>
      <c r="P64" s="10" t="s">
        <v>54</v>
      </c>
      <c r="Q64" s="4"/>
    </row>
    <row r="65" spans="4:17" x14ac:dyDescent="0.25">
      <c r="D65" s="5">
        <v>42669</v>
      </c>
      <c r="E65" s="6" t="s">
        <v>141</v>
      </c>
      <c r="F65" s="6" t="s">
        <v>142</v>
      </c>
      <c r="G65" s="6" t="s">
        <v>14</v>
      </c>
      <c r="H65" s="6" t="s">
        <v>15</v>
      </c>
      <c r="I65" s="7">
        <v>35000</v>
      </c>
      <c r="J65" s="7">
        <v>3620</v>
      </c>
      <c r="K65" s="7">
        <v>126700000</v>
      </c>
      <c r="L65" s="8"/>
      <c r="M65" s="9">
        <v>42718</v>
      </c>
      <c r="N65" s="8">
        <v>126700000</v>
      </c>
      <c r="O65" s="10" t="s">
        <v>17</v>
      </c>
      <c r="P65" s="10" t="s">
        <v>54</v>
      </c>
      <c r="Q65" s="4"/>
    </row>
    <row r="66" spans="4:17" x14ac:dyDescent="0.25">
      <c r="D66" s="5">
        <v>42669</v>
      </c>
      <c r="E66" s="6" t="s">
        <v>143</v>
      </c>
      <c r="F66" s="6" t="s">
        <v>144</v>
      </c>
      <c r="G66" s="6" t="s">
        <v>14</v>
      </c>
      <c r="H66" s="6" t="s">
        <v>15</v>
      </c>
      <c r="I66" s="7">
        <v>15000</v>
      </c>
      <c r="J66" s="7">
        <v>3620</v>
      </c>
      <c r="K66" s="7">
        <v>54300000</v>
      </c>
      <c r="L66" s="8">
        <v>16774769</v>
      </c>
      <c r="M66" s="9">
        <v>42709</v>
      </c>
      <c r="N66" s="8">
        <v>54300000</v>
      </c>
      <c r="O66" s="10" t="s">
        <v>16</v>
      </c>
      <c r="P66" s="10" t="s">
        <v>16</v>
      </c>
      <c r="Q66" s="4"/>
    </row>
    <row r="67" spans="4:17" x14ac:dyDescent="0.25">
      <c r="D67" s="5">
        <v>42670</v>
      </c>
      <c r="E67" s="6" t="s">
        <v>145</v>
      </c>
      <c r="F67" s="6" t="s">
        <v>146</v>
      </c>
      <c r="G67" s="6" t="s">
        <v>14</v>
      </c>
      <c r="H67" s="6" t="s">
        <v>15</v>
      </c>
      <c r="I67" s="7">
        <v>21700</v>
      </c>
      <c r="J67" s="7">
        <v>3620</v>
      </c>
      <c r="K67" s="7">
        <v>78554000</v>
      </c>
      <c r="L67" s="8"/>
      <c r="M67" s="9">
        <v>42719</v>
      </c>
      <c r="N67" s="8">
        <v>78554000</v>
      </c>
      <c r="O67" s="10" t="s">
        <v>17</v>
      </c>
      <c r="P67" s="10" t="s">
        <v>54</v>
      </c>
      <c r="Q67" s="4"/>
    </row>
    <row r="68" spans="4:17" x14ac:dyDescent="0.25">
      <c r="D68" s="5">
        <v>42670</v>
      </c>
      <c r="E68" s="6" t="s">
        <v>147</v>
      </c>
      <c r="F68" s="6" t="s">
        <v>148</v>
      </c>
      <c r="G68" s="6" t="s">
        <v>14</v>
      </c>
      <c r="H68" s="6" t="s">
        <v>15</v>
      </c>
      <c r="I68" s="7">
        <v>11700</v>
      </c>
      <c r="J68" s="7">
        <v>3620</v>
      </c>
      <c r="K68" s="11">
        <v>42354000</v>
      </c>
      <c r="L68" s="8">
        <v>17125613</v>
      </c>
      <c r="M68" s="9">
        <v>42724</v>
      </c>
      <c r="N68" s="8">
        <v>42354000</v>
      </c>
      <c r="O68" s="10" t="s">
        <v>16</v>
      </c>
      <c r="P68" s="10" t="s">
        <v>37</v>
      </c>
      <c r="Q68" s="4"/>
    </row>
    <row r="69" spans="4:17" x14ac:dyDescent="0.25">
      <c r="D69" s="5">
        <v>42670</v>
      </c>
      <c r="E69" s="6" t="s">
        <v>149</v>
      </c>
      <c r="F69" s="6" t="s">
        <v>150</v>
      </c>
      <c r="G69" s="6" t="s">
        <v>14</v>
      </c>
      <c r="H69" s="6" t="s">
        <v>86</v>
      </c>
      <c r="I69" s="7">
        <v>6000</v>
      </c>
      <c r="J69" s="7">
        <v>3450</v>
      </c>
      <c r="K69" s="7">
        <v>20700000</v>
      </c>
      <c r="L69" s="15"/>
      <c r="M69" s="16">
        <v>42727</v>
      </c>
      <c r="N69" s="15">
        <v>20700000</v>
      </c>
      <c r="O69" s="10" t="s">
        <v>172</v>
      </c>
      <c r="P69" s="10" t="s">
        <v>54</v>
      </c>
      <c r="Q69" s="4"/>
    </row>
    <row r="70" spans="4:17" x14ac:dyDescent="0.25">
      <c r="D70" s="5">
        <v>42670</v>
      </c>
      <c r="E70" s="6" t="s">
        <v>149</v>
      </c>
      <c r="F70" s="6" t="s">
        <v>150</v>
      </c>
      <c r="G70" s="6" t="s">
        <v>14</v>
      </c>
      <c r="H70" s="6" t="s">
        <v>20</v>
      </c>
      <c r="I70" s="7">
        <v>16000</v>
      </c>
      <c r="J70" s="7">
        <v>3940</v>
      </c>
      <c r="K70" s="7">
        <v>63040000</v>
      </c>
      <c r="L70" s="15"/>
      <c r="M70" s="16">
        <v>42727</v>
      </c>
      <c r="N70" s="15">
        <v>63040000</v>
      </c>
      <c r="O70" s="10" t="s">
        <v>172</v>
      </c>
      <c r="P70" s="10" t="s">
        <v>54</v>
      </c>
      <c r="Q70" s="14"/>
    </row>
    <row r="71" spans="4:17" x14ac:dyDescent="0.25">
      <c r="D71" s="5">
        <v>42670</v>
      </c>
      <c r="E71" s="6" t="s">
        <v>151</v>
      </c>
      <c r="F71" s="6" t="s">
        <v>152</v>
      </c>
      <c r="G71" s="6" t="s">
        <v>14</v>
      </c>
      <c r="H71" s="6" t="s">
        <v>15</v>
      </c>
      <c r="I71" s="7">
        <v>35200</v>
      </c>
      <c r="J71" s="7">
        <v>3620</v>
      </c>
      <c r="K71" s="11">
        <v>127424000</v>
      </c>
      <c r="L71" s="8">
        <v>17398609</v>
      </c>
      <c r="M71" s="9">
        <v>42761</v>
      </c>
      <c r="N71" s="8">
        <v>127424000</v>
      </c>
      <c r="O71" s="10" t="s">
        <v>16</v>
      </c>
      <c r="P71" s="10" t="s">
        <v>153</v>
      </c>
      <c r="Q71" s="4"/>
    </row>
    <row r="72" spans="4:17" x14ac:dyDescent="0.25">
      <c r="D72" s="5">
        <v>42671</v>
      </c>
      <c r="E72" s="6" t="s">
        <v>154</v>
      </c>
      <c r="F72" s="6" t="s">
        <v>155</v>
      </c>
      <c r="G72" s="6" t="s">
        <v>14</v>
      </c>
      <c r="H72" s="6" t="s">
        <v>15</v>
      </c>
      <c r="I72" s="7">
        <v>20000</v>
      </c>
      <c r="J72" s="7">
        <v>3620</v>
      </c>
      <c r="K72" s="11">
        <v>72400000</v>
      </c>
      <c r="L72" s="8">
        <v>17125613</v>
      </c>
      <c r="M72" s="9">
        <v>42724</v>
      </c>
      <c r="N72" s="8"/>
      <c r="O72" s="10" t="s">
        <v>16</v>
      </c>
      <c r="P72" s="10" t="s">
        <v>37</v>
      </c>
      <c r="Q72" s="4"/>
    </row>
    <row r="73" spans="4:17" x14ac:dyDescent="0.25">
      <c r="D73" s="5">
        <v>42671</v>
      </c>
      <c r="E73" s="6" t="s">
        <v>156</v>
      </c>
      <c r="F73" s="6" t="s">
        <v>157</v>
      </c>
      <c r="G73" s="6" t="s">
        <v>14</v>
      </c>
      <c r="H73" s="6" t="s">
        <v>86</v>
      </c>
      <c r="I73" s="7">
        <v>5000</v>
      </c>
      <c r="J73" s="7">
        <v>3450</v>
      </c>
      <c r="K73" s="11">
        <v>17250000</v>
      </c>
      <c r="L73" s="8">
        <v>17125613</v>
      </c>
      <c r="M73" s="9">
        <v>42724</v>
      </c>
      <c r="N73" s="8"/>
      <c r="O73" s="10" t="s">
        <v>16</v>
      </c>
      <c r="P73" s="10" t="s">
        <v>37</v>
      </c>
      <c r="Q73" s="4"/>
    </row>
    <row r="74" spans="4:17" x14ac:dyDescent="0.25">
      <c r="D74" s="5">
        <v>42671</v>
      </c>
      <c r="E74" s="6" t="s">
        <v>156</v>
      </c>
      <c r="F74" s="6" t="s">
        <v>157</v>
      </c>
      <c r="G74" s="6" t="s">
        <v>14</v>
      </c>
      <c r="H74" s="6" t="s">
        <v>20</v>
      </c>
      <c r="I74" s="7">
        <v>10000</v>
      </c>
      <c r="J74" s="7">
        <v>3940</v>
      </c>
      <c r="K74" s="11">
        <v>39400000</v>
      </c>
      <c r="L74" s="8">
        <v>17125613</v>
      </c>
      <c r="M74" s="9">
        <v>42724</v>
      </c>
      <c r="N74" s="8"/>
      <c r="O74" s="10" t="s">
        <v>16</v>
      </c>
      <c r="P74" s="10" t="s">
        <v>37</v>
      </c>
      <c r="Q74" s="4"/>
    </row>
    <row r="75" spans="4:17" x14ac:dyDescent="0.25">
      <c r="D75" s="5">
        <v>42671</v>
      </c>
      <c r="E75" s="6" t="s">
        <v>158</v>
      </c>
      <c r="F75" s="6" t="s">
        <v>159</v>
      </c>
      <c r="G75" s="6" t="s">
        <v>14</v>
      </c>
      <c r="H75" s="6" t="s">
        <v>15</v>
      </c>
      <c r="I75" s="7">
        <v>21800</v>
      </c>
      <c r="J75" s="7">
        <v>3620</v>
      </c>
      <c r="K75" s="11">
        <v>78916000</v>
      </c>
      <c r="L75" s="8">
        <v>17125613</v>
      </c>
      <c r="M75" s="9">
        <v>42724</v>
      </c>
      <c r="N75" s="8"/>
      <c r="O75" s="10" t="s">
        <v>16</v>
      </c>
      <c r="P75" s="10" t="s">
        <v>37</v>
      </c>
      <c r="Q75" s="4"/>
    </row>
    <row r="76" spans="4:17" x14ac:dyDescent="0.25">
      <c r="D76" s="5">
        <v>42671</v>
      </c>
      <c r="E76" s="6" t="s">
        <v>160</v>
      </c>
      <c r="F76" s="6" t="s">
        <v>161</v>
      </c>
      <c r="G76" s="6" t="s">
        <v>14</v>
      </c>
      <c r="H76" s="6" t="s">
        <v>20</v>
      </c>
      <c r="I76" s="7">
        <v>11900</v>
      </c>
      <c r="J76" s="7">
        <v>3940</v>
      </c>
      <c r="K76" s="11">
        <v>46886000</v>
      </c>
      <c r="L76" s="8">
        <v>17125613</v>
      </c>
      <c r="M76" s="9">
        <v>42724</v>
      </c>
      <c r="N76" s="8">
        <v>254852000</v>
      </c>
      <c r="O76" s="10" t="s">
        <v>16</v>
      </c>
      <c r="P76" s="10" t="s">
        <v>37</v>
      </c>
      <c r="Q76" s="4"/>
    </row>
    <row r="77" spans="4:17" x14ac:dyDescent="0.25">
      <c r="D77" s="5">
        <v>42674</v>
      </c>
      <c r="E77" s="6" t="s">
        <v>162</v>
      </c>
      <c r="F77" s="6" t="s">
        <v>163</v>
      </c>
      <c r="G77" s="6" t="s">
        <v>14</v>
      </c>
      <c r="H77" s="6" t="s">
        <v>15</v>
      </c>
      <c r="I77" s="7">
        <v>25000</v>
      </c>
      <c r="J77" s="7">
        <v>3620</v>
      </c>
      <c r="K77" s="7">
        <v>90500000</v>
      </c>
      <c r="L77" s="8"/>
      <c r="M77" s="9">
        <v>42727</v>
      </c>
      <c r="N77" s="8">
        <v>90500000</v>
      </c>
      <c r="O77" s="10" t="s">
        <v>172</v>
      </c>
      <c r="P77" s="10" t="s">
        <v>54</v>
      </c>
      <c r="Q77" s="12"/>
    </row>
    <row r="78" spans="4:17" x14ac:dyDescent="0.25">
      <c r="D78" s="5">
        <v>42674</v>
      </c>
      <c r="E78" s="6" t="s">
        <v>164</v>
      </c>
      <c r="F78" s="6" t="s">
        <v>165</v>
      </c>
      <c r="G78" s="6" t="s">
        <v>14</v>
      </c>
      <c r="H78" s="6" t="s">
        <v>15</v>
      </c>
      <c r="I78" s="7">
        <v>10200</v>
      </c>
      <c r="J78" s="7">
        <v>3620</v>
      </c>
      <c r="K78" s="7">
        <v>36924000</v>
      </c>
      <c r="L78" s="8"/>
      <c r="M78" s="9">
        <v>42727</v>
      </c>
      <c r="N78" s="8">
        <v>36924000</v>
      </c>
      <c r="O78" s="10" t="s">
        <v>172</v>
      </c>
      <c r="P78" s="10" t="s">
        <v>54</v>
      </c>
      <c r="Q78" s="4"/>
    </row>
    <row r="79" spans="4:17" x14ac:dyDescent="0.25">
      <c r="D79" s="5">
        <v>42674</v>
      </c>
      <c r="E79" s="6" t="s">
        <v>166</v>
      </c>
      <c r="F79" s="6" t="s">
        <v>167</v>
      </c>
      <c r="G79" s="6" t="s">
        <v>14</v>
      </c>
      <c r="H79" s="6" t="s">
        <v>20</v>
      </c>
      <c r="I79" s="7">
        <v>25000</v>
      </c>
      <c r="J79" s="7">
        <v>3940</v>
      </c>
      <c r="K79" s="7">
        <v>98500000</v>
      </c>
      <c r="L79" s="8"/>
      <c r="M79" s="9">
        <v>42727</v>
      </c>
      <c r="N79" s="8">
        <v>98500000</v>
      </c>
      <c r="O79" s="10" t="s">
        <v>172</v>
      </c>
      <c r="P79" s="10" t="s">
        <v>54</v>
      </c>
      <c r="Q79" s="4"/>
    </row>
    <row r="80" spans="4:17" x14ac:dyDescent="0.25">
      <c r="D80" s="5">
        <v>42674</v>
      </c>
      <c r="E80" s="6" t="s">
        <v>168</v>
      </c>
      <c r="F80" s="6" t="s">
        <v>169</v>
      </c>
      <c r="G80" s="6" t="s">
        <v>14</v>
      </c>
      <c r="H80" s="6" t="s">
        <v>15</v>
      </c>
      <c r="I80" s="7">
        <v>10000</v>
      </c>
      <c r="J80" s="7">
        <v>3620</v>
      </c>
      <c r="K80" s="7">
        <v>36200000</v>
      </c>
      <c r="L80" s="8"/>
      <c r="M80" s="9">
        <v>42727</v>
      </c>
      <c r="N80" s="8">
        <v>36200000</v>
      </c>
      <c r="O80" s="10" t="s">
        <v>172</v>
      </c>
      <c r="P80" s="10" t="s">
        <v>54</v>
      </c>
      <c r="Q80" s="4"/>
    </row>
    <row r="81" spans="4:18" x14ac:dyDescent="0.25">
      <c r="D81" s="5">
        <v>42674</v>
      </c>
      <c r="E81" s="6" t="s">
        <v>170</v>
      </c>
      <c r="F81" s="6" t="s">
        <v>171</v>
      </c>
      <c r="G81" s="6" t="s">
        <v>14</v>
      </c>
      <c r="H81" s="6" t="s">
        <v>20</v>
      </c>
      <c r="I81" s="7">
        <v>25000</v>
      </c>
      <c r="J81" s="7">
        <v>3940</v>
      </c>
      <c r="K81" s="7">
        <v>98500000</v>
      </c>
      <c r="L81" s="8"/>
      <c r="M81" s="9">
        <v>42727</v>
      </c>
      <c r="N81" s="8">
        <v>98500000</v>
      </c>
      <c r="O81" s="10" t="s">
        <v>172</v>
      </c>
      <c r="P81" s="10" t="s">
        <v>54</v>
      </c>
      <c r="Q81" s="4"/>
    </row>
    <row r="82" spans="4:18" x14ac:dyDescent="0.25">
      <c r="K82" s="17">
        <f>SUM(K5:K81)</f>
        <v>5334826000</v>
      </c>
      <c r="L82" s="18"/>
      <c r="M82" s="18"/>
      <c r="N82" s="17">
        <f>SUM(N5:N81)</f>
        <v>5205402000</v>
      </c>
    </row>
    <row r="84" spans="4:18" x14ac:dyDescent="0.25">
      <c r="K84" s="13">
        <f>K82-N82</f>
        <v>129424000</v>
      </c>
      <c r="R84" s="13">
        <f>SUM(R51:R83)</f>
        <v>-129424000</v>
      </c>
    </row>
    <row r="86" spans="4:18" x14ac:dyDescent="0.25">
      <c r="D86" s="5"/>
      <c r="E86" s="6"/>
      <c r="F86" s="6"/>
      <c r="G86" s="6"/>
      <c r="H86" s="6"/>
      <c r="I86" s="7"/>
      <c r="J86" s="7"/>
      <c r="K86" s="7"/>
      <c r="L86" s="8"/>
      <c r="M86" s="9"/>
      <c r="N86" s="8"/>
      <c r="O86" s="10"/>
      <c r="P86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2018-12-17T22:50:20Z</dcterms:modified>
</cp:coreProperties>
</file>