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36" i="1" l="1"/>
  <c r="K36" i="1"/>
  <c r="R26" i="1"/>
  <c r="R13" i="1"/>
  <c r="N33" i="1"/>
  <c r="K33" i="1"/>
</calcChain>
</file>

<file path=xl/sharedStrings.xml><?xml version="1.0" encoding="utf-8"?>
<sst xmlns="http://schemas.openxmlformats.org/spreadsheetml/2006/main" count="172" uniqueCount="69">
  <si>
    <t>DEPOSITOS</t>
  </si>
  <si>
    <t>Fecha</t>
  </si>
  <si>
    <t>N° Fact</t>
  </si>
  <si>
    <t>N° Remisión</t>
  </si>
  <si>
    <t xml:space="preserve"> Clientes</t>
  </si>
  <si>
    <t>Descripción</t>
  </si>
  <si>
    <t>Litros</t>
  </si>
  <si>
    <t>Precio</t>
  </si>
  <si>
    <t>Importes</t>
  </si>
  <si>
    <t>Deposito</t>
  </si>
  <si>
    <t>Monto</t>
  </si>
  <si>
    <t>Banco</t>
  </si>
  <si>
    <t>Cheque</t>
  </si>
  <si>
    <t>001-001-4193</t>
  </si>
  <si>
    <t>001-001-3497</t>
  </si>
  <si>
    <t>Celso Vargas Medina</t>
  </si>
  <si>
    <t>Nafta Unica 90</t>
  </si>
  <si>
    <t>Continental</t>
  </si>
  <si>
    <t>001-001-4206</t>
  </si>
  <si>
    <t>001-001-3519</t>
  </si>
  <si>
    <t>001-001-4207</t>
  </si>
  <si>
    <t>001-001-3520</t>
  </si>
  <si>
    <t>BBVA</t>
  </si>
  <si>
    <t>001-001-4208</t>
  </si>
  <si>
    <t>001-001-3521</t>
  </si>
  <si>
    <t>Diesel Comun Tipo III</t>
  </si>
  <si>
    <t>001-001-4224</t>
  </si>
  <si>
    <t>001-001-35637</t>
  </si>
  <si>
    <t>continental</t>
  </si>
  <si>
    <t>Nafta Eco Sol 85</t>
  </si>
  <si>
    <t>001-001-4238</t>
  </si>
  <si>
    <t>001-001-3551</t>
  </si>
  <si>
    <t>001-001-4246</t>
  </si>
  <si>
    <t>001-001-3559</t>
  </si>
  <si>
    <t>001-001-4259</t>
  </si>
  <si>
    <t>001-001-3572</t>
  </si>
  <si>
    <t>Nafta super Sol 95</t>
  </si>
  <si>
    <t>001-001-4260</t>
  </si>
  <si>
    <t>001-001-3573</t>
  </si>
  <si>
    <t>atlas</t>
  </si>
  <si>
    <t>001-001-4261</t>
  </si>
  <si>
    <t>001-001-3574</t>
  </si>
  <si>
    <t>001-001-4271</t>
  </si>
  <si>
    <t>001-001-3584</t>
  </si>
  <si>
    <t>001-001-4275</t>
  </si>
  <si>
    <t>001-001-3588</t>
  </si>
  <si>
    <t>001-001-4295</t>
  </si>
  <si>
    <t>001-001-3606</t>
  </si>
  <si>
    <t>001-001-4296</t>
  </si>
  <si>
    <t>001-001-3607</t>
  </si>
  <si>
    <t>001-001-4305</t>
  </si>
  <si>
    <t>001-001-3616</t>
  </si>
  <si>
    <t>001-001-4332</t>
  </si>
  <si>
    <t>001-001-3643</t>
  </si>
  <si>
    <t>001-001-4333</t>
  </si>
  <si>
    <t>001-001-3644</t>
  </si>
  <si>
    <t>001-001-4352</t>
  </si>
  <si>
    <t>001-001-3663</t>
  </si>
  <si>
    <t>001-001-4368</t>
  </si>
  <si>
    <t>001-001-3679</t>
  </si>
  <si>
    <t>001-001-4369</t>
  </si>
  <si>
    <t>001-001-3680</t>
  </si>
  <si>
    <t>Atlas</t>
  </si>
  <si>
    <t>001-001-4370</t>
  </si>
  <si>
    <t>001-001-3681</t>
  </si>
  <si>
    <t>001-001-4383</t>
  </si>
  <si>
    <t>001-001-3694</t>
  </si>
  <si>
    <t>N/C</t>
  </si>
  <si>
    <t>N/C 331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</si>
</sst>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\ _€_-;\-* #,##0.00\ _€_-;_-* &quot;-&quot;??\ _€_-;_-@_-"/>
    <numFmt numFmtId="164" formatCode="_-* #,##0\ _€_-;\-* #,##0\ _€_-;_-* &quot;-&quot;??\ _€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6">
    <xf numFmtId="0" fontId="0" fillId="0" borderId="0" xfId="0"/>
    <xf numFmtId="0" fontId="0" fillId="0" borderId="0" xfId="0" applyBorder="1"/>
    <xf numFmtId="1" fontId="0" fillId="0" borderId="0" xfId="0" applyNumberFormat="1" applyBorder="1"/>
    <xf numFmtId="0" fontId="2" fillId="0" borderId="0" xfId="0" applyFont="1" applyBorder="1"/>
    <xf numFmtId="1" fontId="2" fillId="0" borderId="0" xfId="0" applyNumberFormat="1" applyFont="1" applyBorder="1"/>
    <xf numFmtId="14" fontId="3" fillId="0" borderId="0" xfId="0" applyNumberFormat="1" applyFont="1" applyBorder="1"/>
    <xf numFmtId="0" fontId="3" fillId="0" borderId="0" xfId="0" applyFont="1" applyBorder="1"/>
    <xf numFmtId="164" fontId="3" fillId="0" borderId="0" xfId="1" applyNumberFormat="1" applyFont="1" applyBorder="1"/>
    <xf numFmtId="1" fontId="4" fillId="0" borderId="0" xfId="1" applyNumberFormat="1" applyFont="1" applyBorder="1"/>
    <xf numFmtId="14" fontId="4" fillId="0" borderId="0" xfId="0" applyNumberFormat="1" applyFont="1" applyBorder="1"/>
    <xf numFmtId="164" fontId="4" fillId="0" borderId="0" xfId="1" applyNumberFormat="1" applyFont="1" applyBorder="1"/>
    <xf numFmtId="0" fontId="4" fillId="0" borderId="0" xfId="0" applyFont="1" applyBorder="1"/>
    <xf numFmtId="14" fontId="0" fillId="0" borderId="0" xfId="0" applyNumberFormat="1" applyFont="1" applyBorder="1"/>
    <xf numFmtId="0" fontId="3" fillId="0" borderId="0" xfId="0" applyFont="1" applyFill="1" applyBorder="1"/>
    <xf numFmtId="0" fontId="0" fillId="0" borderId="0" xfId="0" applyFont="1" applyBorder="1"/>
    <xf numFmtId="164" fontId="0" fillId="0" borderId="0" xfId="0" applyNumberFormat="1"/>
    <xf numFmtId="164" fontId="3" fillId="0" borderId="0" xfId="1" applyNumberFormat="1" applyFont="1" applyFill="1" applyBorder="1"/>
    <xf numFmtId="164" fontId="4" fillId="0" borderId="0" xfId="1" applyNumberFormat="1" applyFont="1" applyFill="1" applyBorder="1"/>
    <xf numFmtId="0" fontId="0" fillId="0" borderId="0" xfId="0" applyFont="1" applyFill="1" applyBorder="1"/>
    <xf numFmtId="1" fontId="4" fillId="0" borderId="0" xfId="1" applyNumberFormat="1" applyFont="1" applyFill="1" applyBorder="1"/>
    <xf numFmtId="14" fontId="4" fillId="0" borderId="0" xfId="0" applyNumberFormat="1" applyFont="1" applyFill="1" applyBorder="1"/>
    <xf numFmtId="164" fontId="2" fillId="0" borderId="0" xfId="0" applyNumberFormat="1" applyFont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R36"/>
  <sheetViews>
    <sheetView tabSelected="1" topLeftCell="A11" zoomScale="80" zoomScaleNormal="80" workbookViewId="0">
      <selection activeCell="N33" sqref="N33"/>
    </sheetView>
  </sheetViews>
  <sheetFormatPr baseColWidth="10" defaultColWidth="9.140625" defaultRowHeight="15" x14ac:dyDescent="0.25"/>
  <cols>
    <col min="4" max="4" width="11.5703125" bestFit="1" customWidth="1"/>
    <col min="5" max="5" width="13.42578125" bestFit="1" customWidth="1"/>
    <col min="6" max="6" width="14.42578125" bestFit="1" customWidth="1"/>
    <col min="7" max="7" width="22" bestFit="1" customWidth="1"/>
    <col min="8" max="8" width="22.42578125" bestFit="1" customWidth="1"/>
    <col min="9" max="9" width="10.140625" bestFit="1" customWidth="1"/>
    <col min="11" max="11" width="15" bestFit="1" customWidth="1"/>
    <col min="12" max="12" width="9.85546875" bestFit="1" customWidth="1"/>
    <col min="13" max="13" width="11.28515625" bestFit="1" customWidth="1"/>
    <col min="14" max="14" width="15" bestFit="1" customWidth="1"/>
    <col min="15" max="16" width="11.28515625" bestFit="1" customWidth="1"/>
    <col min="18" max="18" width="12.85546875" bestFit="1" customWidth="1"/>
  </cols>
  <sheetData>
    <row r="3" spans="4:18" ht="15.75" thickBot="1" x14ac:dyDescent="0.3"/>
    <row r="4" spans="4:18" ht="15.75" thickBot="1" x14ac:dyDescent="0.3">
      <c r="D4" s="23" t="s">
        <v>0</v>
      </c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5"/>
    </row>
    <row r="5" spans="4:18" x14ac:dyDescent="0.25">
      <c r="D5" s="1"/>
      <c r="E5" s="1"/>
      <c r="F5" s="1"/>
      <c r="G5" s="1"/>
      <c r="H5" s="1"/>
      <c r="I5" s="1"/>
      <c r="J5" s="1"/>
      <c r="K5" s="1"/>
      <c r="L5" s="2"/>
      <c r="M5" s="1"/>
      <c r="N5" s="1"/>
      <c r="O5" s="1"/>
      <c r="P5" s="1"/>
    </row>
    <row r="6" spans="4:18" x14ac:dyDescent="0.25">
      <c r="D6" s="3" t="s">
        <v>1</v>
      </c>
      <c r="E6" s="3" t="s">
        <v>2</v>
      </c>
      <c r="F6" s="3" t="s">
        <v>3</v>
      </c>
      <c r="G6" s="3" t="s">
        <v>4</v>
      </c>
      <c r="H6" s="3" t="s">
        <v>5</v>
      </c>
      <c r="I6" s="3" t="s">
        <v>6</v>
      </c>
      <c r="J6" s="3" t="s">
        <v>7</v>
      </c>
      <c r="K6" s="3" t="s">
        <v>8</v>
      </c>
      <c r="L6" s="4" t="s">
        <v>9</v>
      </c>
      <c r="M6" s="3" t="s">
        <v>1</v>
      </c>
      <c r="N6" s="3" t="s">
        <v>10</v>
      </c>
      <c r="O6" s="3" t="s">
        <v>11</v>
      </c>
      <c r="P6" s="3" t="s">
        <v>12</v>
      </c>
    </row>
    <row r="7" spans="4:18" x14ac:dyDescent="0.25">
      <c r="D7" s="5">
        <v>42586</v>
      </c>
      <c r="E7" s="6" t="s">
        <v>13</v>
      </c>
      <c r="F7" s="6" t="s">
        <v>14</v>
      </c>
      <c r="G7" s="6" t="s">
        <v>15</v>
      </c>
      <c r="H7" s="6" t="s">
        <v>16</v>
      </c>
      <c r="I7" s="7">
        <v>5000</v>
      </c>
      <c r="J7" s="7">
        <v>4010</v>
      </c>
      <c r="K7" s="7">
        <v>20050000</v>
      </c>
      <c r="L7" s="8">
        <v>15744096</v>
      </c>
      <c r="M7" s="9">
        <v>42618</v>
      </c>
      <c r="N7" s="10">
        <v>20050000</v>
      </c>
      <c r="O7" s="11" t="s">
        <v>17</v>
      </c>
      <c r="P7" s="11" t="s">
        <v>17</v>
      </c>
    </row>
    <row r="8" spans="4:18" x14ac:dyDescent="0.25">
      <c r="D8" s="5">
        <v>42587</v>
      </c>
      <c r="E8" s="6" t="s">
        <v>18</v>
      </c>
      <c r="F8" s="6" t="s">
        <v>19</v>
      </c>
      <c r="G8" s="6" t="s">
        <v>15</v>
      </c>
      <c r="H8" s="6" t="s">
        <v>16</v>
      </c>
      <c r="I8" s="7">
        <v>5000</v>
      </c>
      <c r="J8" s="7">
        <v>4010</v>
      </c>
      <c r="K8" s="7">
        <v>20050000</v>
      </c>
      <c r="L8" s="8">
        <v>15744104</v>
      </c>
      <c r="M8" s="9">
        <v>42618</v>
      </c>
      <c r="N8" s="10">
        <v>20050000</v>
      </c>
      <c r="O8" s="11" t="s">
        <v>17</v>
      </c>
      <c r="P8" s="11" t="s">
        <v>17</v>
      </c>
    </row>
    <row r="9" spans="4:18" x14ac:dyDescent="0.25">
      <c r="D9" s="5">
        <v>42587</v>
      </c>
      <c r="E9" s="6" t="s">
        <v>20</v>
      </c>
      <c r="F9" s="6" t="s">
        <v>21</v>
      </c>
      <c r="G9" s="6" t="s">
        <v>15</v>
      </c>
      <c r="H9" s="6" t="s">
        <v>16</v>
      </c>
      <c r="I9" s="7">
        <v>5000</v>
      </c>
      <c r="J9" s="7">
        <v>4010</v>
      </c>
      <c r="K9" s="7">
        <v>20050000</v>
      </c>
      <c r="L9" s="8">
        <v>16181140</v>
      </c>
      <c r="M9" s="9">
        <v>42618</v>
      </c>
      <c r="N9" s="10">
        <v>20050000</v>
      </c>
      <c r="O9" s="11" t="s">
        <v>17</v>
      </c>
      <c r="P9" s="11" t="s">
        <v>22</v>
      </c>
    </row>
    <row r="10" spans="4:18" x14ac:dyDescent="0.25">
      <c r="D10" s="5">
        <v>42587</v>
      </c>
      <c r="E10" s="6" t="s">
        <v>23</v>
      </c>
      <c r="F10" s="6" t="s">
        <v>24</v>
      </c>
      <c r="G10" s="6" t="s">
        <v>15</v>
      </c>
      <c r="H10" s="6" t="s">
        <v>25</v>
      </c>
      <c r="I10" s="7">
        <v>5000</v>
      </c>
      <c r="J10" s="7">
        <v>3695</v>
      </c>
      <c r="K10" s="7">
        <v>18475000</v>
      </c>
      <c r="L10" s="8">
        <v>15744107</v>
      </c>
      <c r="M10" s="9">
        <v>42618</v>
      </c>
      <c r="N10" s="10">
        <v>18475000</v>
      </c>
      <c r="O10" s="11" t="s">
        <v>17</v>
      </c>
      <c r="P10" s="11" t="s">
        <v>17</v>
      </c>
    </row>
    <row r="11" spans="4:18" x14ac:dyDescent="0.25">
      <c r="D11" s="12">
        <v>42591</v>
      </c>
      <c r="E11" s="13" t="s">
        <v>26</v>
      </c>
      <c r="F11" s="13" t="s">
        <v>27</v>
      </c>
      <c r="G11" s="13" t="s">
        <v>15</v>
      </c>
      <c r="H11" s="13" t="s">
        <v>25</v>
      </c>
      <c r="I11" s="7">
        <v>10000</v>
      </c>
      <c r="J11" s="7">
        <v>3695</v>
      </c>
      <c r="K11" s="7">
        <v>36950000</v>
      </c>
      <c r="L11" s="8">
        <v>15740186</v>
      </c>
      <c r="M11" s="9">
        <v>42622</v>
      </c>
      <c r="N11" s="10"/>
      <c r="O11" s="11" t="s">
        <v>17</v>
      </c>
      <c r="P11" s="11" t="s">
        <v>28</v>
      </c>
    </row>
    <row r="12" spans="4:18" x14ac:dyDescent="0.25">
      <c r="D12" s="12">
        <v>42591</v>
      </c>
      <c r="E12" s="13" t="s">
        <v>26</v>
      </c>
      <c r="F12" s="13" t="s">
        <v>27</v>
      </c>
      <c r="G12" s="13" t="s">
        <v>15</v>
      </c>
      <c r="H12" s="13" t="s">
        <v>29</v>
      </c>
      <c r="I12" s="7">
        <v>5300</v>
      </c>
      <c r="J12" s="7">
        <v>3490</v>
      </c>
      <c r="K12" s="7">
        <v>18497000</v>
      </c>
      <c r="L12" s="8">
        <v>15740186</v>
      </c>
      <c r="M12" s="9">
        <v>42622</v>
      </c>
      <c r="N12" s="10">
        <v>55447000</v>
      </c>
      <c r="O12" s="11" t="s">
        <v>17</v>
      </c>
      <c r="P12" s="11" t="s">
        <v>28</v>
      </c>
    </row>
    <row r="13" spans="4:18" x14ac:dyDescent="0.25">
      <c r="D13" s="12">
        <v>42592</v>
      </c>
      <c r="E13" s="14" t="s">
        <v>30</v>
      </c>
      <c r="F13" s="14" t="s">
        <v>31</v>
      </c>
      <c r="G13" s="14" t="s">
        <v>15</v>
      </c>
      <c r="H13" s="14" t="s">
        <v>16</v>
      </c>
      <c r="I13" s="7">
        <v>10000</v>
      </c>
      <c r="J13" s="7">
        <v>4010</v>
      </c>
      <c r="K13" s="16">
        <v>40100000</v>
      </c>
      <c r="L13" s="19">
        <v>15740185</v>
      </c>
      <c r="M13" s="20">
        <v>42625</v>
      </c>
      <c r="N13" s="17">
        <v>39426882</v>
      </c>
      <c r="O13" s="11" t="s">
        <v>28</v>
      </c>
      <c r="P13" s="11" t="s">
        <v>28</v>
      </c>
      <c r="Q13" t="s">
        <v>67</v>
      </c>
      <c r="R13" s="15">
        <f>N13-K13</f>
        <v>-673118</v>
      </c>
    </row>
    <row r="14" spans="4:18" x14ac:dyDescent="0.25">
      <c r="D14" s="12">
        <v>42958</v>
      </c>
      <c r="E14" s="14" t="s">
        <v>32</v>
      </c>
      <c r="F14" s="14" t="s">
        <v>33</v>
      </c>
      <c r="G14" s="14" t="s">
        <v>15</v>
      </c>
      <c r="H14" s="14" t="s">
        <v>25</v>
      </c>
      <c r="I14" s="7">
        <v>5300</v>
      </c>
      <c r="J14" s="7">
        <v>3695</v>
      </c>
      <c r="K14" s="16">
        <v>19583500</v>
      </c>
      <c r="L14" s="8">
        <v>15740184</v>
      </c>
      <c r="M14" s="9">
        <v>42625</v>
      </c>
      <c r="N14" s="10"/>
      <c r="O14" s="11" t="s">
        <v>17</v>
      </c>
      <c r="P14" s="11" t="s">
        <v>17</v>
      </c>
    </row>
    <row r="15" spans="4:18" x14ac:dyDescent="0.25">
      <c r="D15" s="12">
        <v>42958</v>
      </c>
      <c r="E15" s="14" t="s">
        <v>32</v>
      </c>
      <c r="F15" s="14" t="s">
        <v>33</v>
      </c>
      <c r="G15" s="14" t="s">
        <v>15</v>
      </c>
      <c r="H15" s="14" t="s">
        <v>29</v>
      </c>
      <c r="I15" s="7">
        <v>10000</v>
      </c>
      <c r="J15" s="7">
        <v>3490</v>
      </c>
      <c r="K15" s="16">
        <v>34900000</v>
      </c>
      <c r="L15" s="8">
        <v>15740184</v>
      </c>
      <c r="M15" s="9">
        <v>42625</v>
      </c>
      <c r="N15" s="17">
        <v>54483500</v>
      </c>
      <c r="O15" s="11" t="s">
        <v>17</v>
      </c>
      <c r="P15" s="11" t="s">
        <v>17</v>
      </c>
    </row>
    <row r="16" spans="4:18" x14ac:dyDescent="0.25">
      <c r="D16" s="12">
        <v>42594</v>
      </c>
      <c r="E16" s="14" t="s">
        <v>34</v>
      </c>
      <c r="F16" s="14" t="s">
        <v>35</v>
      </c>
      <c r="G16" s="14" t="s">
        <v>15</v>
      </c>
      <c r="H16" s="14" t="s">
        <v>29</v>
      </c>
      <c r="I16" s="7">
        <v>5000</v>
      </c>
      <c r="J16" s="7">
        <v>3490</v>
      </c>
      <c r="K16" s="7">
        <v>17450000</v>
      </c>
      <c r="L16" s="8">
        <v>15740183</v>
      </c>
      <c r="M16" s="9">
        <v>42626</v>
      </c>
      <c r="N16" s="10"/>
      <c r="O16" s="11" t="s">
        <v>17</v>
      </c>
      <c r="P16" s="11" t="s">
        <v>17</v>
      </c>
    </row>
    <row r="17" spans="4:18" x14ac:dyDescent="0.25">
      <c r="D17" s="12">
        <v>42594</v>
      </c>
      <c r="E17" s="14" t="s">
        <v>34</v>
      </c>
      <c r="F17" s="14" t="s">
        <v>35</v>
      </c>
      <c r="G17" s="14" t="s">
        <v>15</v>
      </c>
      <c r="H17" s="14" t="s">
        <v>36</v>
      </c>
      <c r="I17" s="7">
        <v>5000</v>
      </c>
      <c r="J17" s="7">
        <v>4665</v>
      </c>
      <c r="K17" s="7">
        <v>23325000</v>
      </c>
      <c r="L17" s="8">
        <v>15740183</v>
      </c>
      <c r="M17" s="9">
        <v>42626</v>
      </c>
      <c r="N17" s="10">
        <v>40775000</v>
      </c>
      <c r="O17" s="11" t="s">
        <v>17</v>
      </c>
      <c r="P17" s="11" t="s">
        <v>17</v>
      </c>
    </row>
    <row r="18" spans="4:18" x14ac:dyDescent="0.25">
      <c r="D18" s="12">
        <v>42594</v>
      </c>
      <c r="E18" s="14" t="s">
        <v>37</v>
      </c>
      <c r="F18" s="14" t="s">
        <v>38</v>
      </c>
      <c r="G18" s="14" t="s">
        <v>15</v>
      </c>
      <c r="H18" s="14" t="s">
        <v>16</v>
      </c>
      <c r="I18" s="7">
        <v>5000</v>
      </c>
      <c r="J18" s="7">
        <v>4010</v>
      </c>
      <c r="K18" s="7">
        <v>20050000</v>
      </c>
      <c r="L18" s="8">
        <v>15740181</v>
      </c>
      <c r="M18" s="9">
        <v>42626</v>
      </c>
      <c r="N18" s="10">
        <v>20050000</v>
      </c>
      <c r="O18" s="11" t="s">
        <v>17</v>
      </c>
      <c r="P18" s="11" t="s">
        <v>39</v>
      </c>
    </row>
    <row r="19" spans="4:18" x14ac:dyDescent="0.25">
      <c r="D19" s="12">
        <v>42594</v>
      </c>
      <c r="E19" s="14" t="s">
        <v>40</v>
      </c>
      <c r="F19" s="14" t="s">
        <v>41</v>
      </c>
      <c r="G19" s="14" t="s">
        <v>15</v>
      </c>
      <c r="H19" s="14" t="s">
        <v>16</v>
      </c>
      <c r="I19" s="7">
        <v>5000</v>
      </c>
      <c r="J19" s="7">
        <v>4010</v>
      </c>
      <c r="K19" s="7">
        <v>20050000</v>
      </c>
      <c r="L19" s="8">
        <v>15740182</v>
      </c>
      <c r="M19" s="9">
        <v>42626</v>
      </c>
      <c r="N19" s="10">
        <v>20050000</v>
      </c>
      <c r="O19" s="11" t="s">
        <v>17</v>
      </c>
      <c r="P19" s="11" t="s">
        <v>17</v>
      </c>
    </row>
    <row r="20" spans="4:18" x14ac:dyDescent="0.25">
      <c r="D20" s="12">
        <v>42598</v>
      </c>
      <c r="E20" s="14" t="s">
        <v>42</v>
      </c>
      <c r="F20" s="14" t="s">
        <v>43</v>
      </c>
      <c r="G20" s="14" t="s">
        <v>15</v>
      </c>
      <c r="H20" s="14" t="s">
        <v>25</v>
      </c>
      <c r="I20" s="7">
        <v>16700</v>
      </c>
      <c r="J20" s="7">
        <v>3695</v>
      </c>
      <c r="K20" s="7">
        <v>61706500</v>
      </c>
      <c r="L20" s="8">
        <v>15740213</v>
      </c>
      <c r="M20" s="9">
        <v>42632</v>
      </c>
      <c r="N20" s="10">
        <v>61706500</v>
      </c>
      <c r="O20" s="11" t="s">
        <v>17</v>
      </c>
      <c r="P20" s="11" t="s">
        <v>17</v>
      </c>
    </row>
    <row r="21" spans="4:18" x14ac:dyDescent="0.25">
      <c r="D21" s="12">
        <v>42600</v>
      </c>
      <c r="E21" s="14" t="s">
        <v>44</v>
      </c>
      <c r="F21" s="14" t="s">
        <v>45</v>
      </c>
      <c r="G21" s="14" t="s">
        <v>15</v>
      </c>
      <c r="H21" s="14" t="s">
        <v>25</v>
      </c>
      <c r="I21" s="7">
        <v>4300</v>
      </c>
      <c r="J21" s="7">
        <v>3695</v>
      </c>
      <c r="K21" s="7">
        <v>15888500</v>
      </c>
      <c r="L21" s="8">
        <v>15740214</v>
      </c>
      <c r="M21" s="9">
        <v>42632</v>
      </c>
      <c r="N21" s="10"/>
      <c r="O21" s="11" t="s">
        <v>17</v>
      </c>
      <c r="P21" s="11" t="s">
        <v>17</v>
      </c>
    </row>
    <row r="22" spans="4:18" x14ac:dyDescent="0.25">
      <c r="D22" s="12">
        <v>42600</v>
      </c>
      <c r="E22" s="14" t="s">
        <v>44</v>
      </c>
      <c r="F22" s="14" t="s">
        <v>45</v>
      </c>
      <c r="G22" s="14" t="s">
        <v>15</v>
      </c>
      <c r="H22" s="14" t="s">
        <v>16</v>
      </c>
      <c r="I22" s="7">
        <v>4500</v>
      </c>
      <c r="J22" s="7">
        <v>4010</v>
      </c>
      <c r="K22" s="7">
        <v>18045000</v>
      </c>
      <c r="L22" s="8">
        <v>15740214</v>
      </c>
      <c r="M22" s="9">
        <v>42632</v>
      </c>
      <c r="N22" s="10">
        <v>33933500</v>
      </c>
      <c r="O22" s="11" t="s">
        <v>17</v>
      </c>
      <c r="P22" s="11" t="s">
        <v>17</v>
      </c>
    </row>
    <row r="23" spans="4:18" x14ac:dyDescent="0.25">
      <c r="D23" s="12">
        <v>42600</v>
      </c>
      <c r="E23" s="14" t="s">
        <v>46</v>
      </c>
      <c r="F23" s="14" t="s">
        <v>47</v>
      </c>
      <c r="G23" s="14" t="s">
        <v>15</v>
      </c>
      <c r="H23" s="14" t="s">
        <v>16</v>
      </c>
      <c r="I23" s="7">
        <v>5000</v>
      </c>
      <c r="J23" s="7">
        <v>4010</v>
      </c>
      <c r="K23" s="7">
        <v>20050000</v>
      </c>
      <c r="L23" s="8">
        <v>15740217</v>
      </c>
      <c r="M23" s="9">
        <v>42632</v>
      </c>
      <c r="N23" s="10">
        <v>20050000</v>
      </c>
      <c r="O23" s="11" t="s">
        <v>17</v>
      </c>
      <c r="P23" s="11" t="s">
        <v>17</v>
      </c>
    </row>
    <row r="24" spans="4:18" x14ac:dyDescent="0.25">
      <c r="D24" s="12">
        <v>42600</v>
      </c>
      <c r="E24" s="14" t="s">
        <v>48</v>
      </c>
      <c r="F24" s="14" t="s">
        <v>49</v>
      </c>
      <c r="G24" s="14" t="s">
        <v>15</v>
      </c>
      <c r="H24" s="14" t="s">
        <v>16</v>
      </c>
      <c r="I24" s="7">
        <v>5000</v>
      </c>
      <c r="J24" s="7">
        <v>4010</v>
      </c>
      <c r="K24" s="7">
        <v>20050000</v>
      </c>
      <c r="L24" s="8">
        <v>16181016</v>
      </c>
      <c r="M24" s="9">
        <v>42632</v>
      </c>
      <c r="N24" s="10">
        <v>20050000</v>
      </c>
      <c r="O24" s="11" t="s">
        <v>17</v>
      </c>
      <c r="P24" s="11" t="s">
        <v>17</v>
      </c>
    </row>
    <row r="25" spans="4:18" x14ac:dyDescent="0.25">
      <c r="D25" s="12">
        <v>42601</v>
      </c>
      <c r="E25" s="14" t="s">
        <v>50</v>
      </c>
      <c r="F25" s="14" t="s">
        <v>51</v>
      </c>
      <c r="G25" s="14" t="s">
        <v>15</v>
      </c>
      <c r="H25" s="14" t="s">
        <v>25</v>
      </c>
      <c r="I25" s="7">
        <v>5000</v>
      </c>
      <c r="J25" s="7">
        <v>3695</v>
      </c>
      <c r="K25" s="7">
        <v>18475000</v>
      </c>
      <c r="L25" s="8">
        <v>16181017</v>
      </c>
      <c r="M25" s="9">
        <v>42633</v>
      </c>
      <c r="N25" s="10">
        <v>18475000</v>
      </c>
      <c r="O25" s="11" t="s">
        <v>17</v>
      </c>
      <c r="P25" s="11" t="s">
        <v>28</v>
      </c>
    </row>
    <row r="26" spans="4:18" x14ac:dyDescent="0.25">
      <c r="D26" s="12">
        <v>42605</v>
      </c>
      <c r="E26" s="18" t="s">
        <v>52</v>
      </c>
      <c r="F26" s="14" t="s">
        <v>53</v>
      </c>
      <c r="G26" s="14" t="s">
        <v>15</v>
      </c>
      <c r="H26" s="14" t="s">
        <v>16</v>
      </c>
      <c r="I26" s="7">
        <v>11500</v>
      </c>
      <c r="J26" s="7">
        <v>4010</v>
      </c>
      <c r="K26" s="16">
        <v>46115000</v>
      </c>
      <c r="L26" s="19">
        <v>16181091</v>
      </c>
      <c r="M26" s="20">
        <v>42639</v>
      </c>
      <c r="N26" s="17">
        <v>40115000</v>
      </c>
      <c r="O26" s="11" t="s">
        <v>17</v>
      </c>
      <c r="P26" s="11" t="s">
        <v>17</v>
      </c>
      <c r="Q26" t="s">
        <v>68</v>
      </c>
      <c r="R26" s="15">
        <f>N26-K26</f>
        <v>-6000000</v>
      </c>
    </row>
    <row r="27" spans="4:18" x14ac:dyDescent="0.25">
      <c r="D27" s="12">
        <v>42605</v>
      </c>
      <c r="E27" s="14" t="s">
        <v>54</v>
      </c>
      <c r="F27" s="14" t="s">
        <v>55</v>
      </c>
      <c r="G27" s="14" t="s">
        <v>15</v>
      </c>
      <c r="H27" s="14" t="s">
        <v>29</v>
      </c>
      <c r="I27" s="7">
        <v>5200</v>
      </c>
      <c r="J27" s="7">
        <v>3490</v>
      </c>
      <c r="K27" s="7">
        <v>18148000</v>
      </c>
      <c r="L27" s="8">
        <v>16181092</v>
      </c>
      <c r="M27" s="9">
        <v>42639</v>
      </c>
      <c r="N27" s="10">
        <v>18148000</v>
      </c>
      <c r="O27" s="11" t="s">
        <v>17</v>
      </c>
      <c r="P27" s="11" t="s">
        <v>39</v>
      </c>
    </row>
    <row r="28" spans="4:18" x14ac:dyDescent="0.25">
      <c r="D28" s="12">
        <v>42607</v>
      </c>
      <c r="E28" s="14" t="s">
        <v>56</v>
      </c>
      <c r="F28" s="14" t="s">
        <v>57</v>
      </c>
      <c r="G28" s="14" t="s">
        <v>15</v>
      </c>
      <c r="H28" s="14" t="s">
        <v>25</v>
      </c>
      <c r="I28" s="7">
        <v>16700</v>
      </c>
      <c r="J28" s="7">
        <v>3695</v>
      </c>
      <c r="K28" s="7">
        <v>61706500</v>
      </c>
      <c r="L28" s="8">
        <v>16181090</v>
      </c>
      <c r="M28" s="9">
        <v>42640</v>
      </c>
      <c r="N28" s="10">
        <v>61706500</v>
      </c>
      <c r="O28" s="11" t="s">
        <v>17</v>
      </c>
      <c r="P28" s="11" t="s">
        <v>17</v>
      </c>
    </row>
    <row r="29" spans="4:18" x14ac:dyDescent="0.25">
      <c r="D29" s="12">
        <v>42611</v>
      </c>
      <c r="E29" s="14" t="s">
        <v>58</v>
      </c>
      <c r="F29" s="14" t="s">
        <v>59</v>
      </c>
      <c r="G29" s="14" t="s">
        <v>15</v>
      </c>
      <c r="H29" s="14" t="s">
        <v>25</v>
      </c>
      <c r="I29" s="7">
        <v>5300</v>
      </c>
      <c r="J29" s="7">
        <v>3695</v>
      </c>
      <c r="K29" s="7">
        <v>19583500</v>
      </c>
      <c r="L29" s="8">
        <v>16181102</v>
      </c>
      <c r="M29" s="9">
        <v>42642</v>
      </c>
      <c r="N29" s="10">
        <v>19583500</v>
      </c>
      <c r="O29" s="11" t="s">
        <v>17</v>
      </c>
      <c r="P29" s="11" t="s">
        <v>17</v>
      </c>
    </row>
    <row r="30" spans="4:18" x14ac:dyDescent="0.25">
      <c r="D30" s="12">
        <v>42611</v>
      </c>
      <c r="E30" s="14" t="s">
        <v>60</v>
      </c>
      <c r="F30" s="14" t="s">
        <v>61</v>
      </c>
      <c r="G30" s="14" t="s">
        <v>15</v>
      </c>
      <c r="H30" s="14" t="s">
        <v>16</v>
      </c>
      <c r="I30" s="7">
        <v>5000</v>
      </c>
      <c r="J30" s="7">
        <v>4010</v>
      </c>
      <c r="K30" s="7">
        <v>20050000</v>
      </c>
      <c r="L30" s="8">
        <v>16181099</v>
      </c>
      <c r="M30" s="9">
        <v>42642</v>
      </c>
      <c r="N30" s="10">
        <v>20050000</v>
      </c>
      <c r="O30" s="11" t="s">
        <v>17</v>
      </c>
      <c r="P30" s="11" t="s">
        <v>62</v>
      </c>
    </row>
    <row r="31" spans="4:18" x14ac:dyDescent="0.25">
      <c r="D31" s="12">
        <v>42611</v>
      </c>
      <c r="E31" s="14" t="s">
        <v>63</v>
      </c>
      <c r="F31" s="14" t="s">
        <v>64</v>
      </c>
      <c r="G31" s="14" t="s">
        <v>15</v>
      </c>
      <c r="H31" s="14" t="s">
        <v>16</v>
      </c>
      <c r="I31" s="7">
        <v>5000</v>
      </c>
      <c r="J31" s="7">
        <v>4010</v>
      </c>
      <c r="K31" s="7">
        <v>20050000</v>
      </c>
      <c r="L31" s="8">
        <v>16181100</v>
      </c>
      <c r="M31" s="9">
        <v>42642</v>
      </c>
      <c r="N31" s="10">
        <v>20050000</v>
      </c>
      <c r="O31" s="11" t="s">
        <v>17</v>
      </c>
      <c r="P31" s="11" t="s">
        <v>17</v>
      </c>
    </row>
    <row r="32" spans="4:18" x14ac:dyDescent="0.25">
      <c r="D32" s="12">
        <v>42612</v>
      </c>
      <c r="E32" s="14" t="s">
        <v>65</v>
      </c>
      <c r="F32" s="14" t="s">
        <v>66</v>
      </c>
      <c r="G32" s="14" t="s">
        <v>15</v>
      </c>
      <c r="H32" s="14" t="s">
        <v>16</v>
      </c>
      <c r="I32" s="7">
        <v>5000</v>
      </c>
      <c r="J32" s="7">
        <v>3850</v>
      </c>
      <c r="K32" s="7">
        <v>19250000</v>
      </c>
      <c r="L32" s="8">
        <v>16181097</v>
      </c>
      <c r="M32" s="9">
        <v>42647</v>
      </c>
      <c r="N32" s="10">
        <v>19250000</v>
      </c>
      <c r="O32" s="11" t="s">
        <v>17</v>
      </c>
      <c r="P32" s="11" t="s">
        <v>17</v>
      </c>
    </row>
    <row r="33" spans="11:18" s="22" customFormat="1" x14ac:dyDescent="0.25">
      <c r="K33" s="21">
        <f>SUM(K7:K32)</f>
        <v>668648500</v>
      </c>
      <c r="N33" s="21">
        <f>SUM(N7:N32)</f>
        <v>661975382</v>
      </c>
    </row>
    <row r="36" spans="11:18" x14ac:dyDescent="0.25">
      <c r="K36" s="15">
        <f>N33-K33</f>
        <v>-6673118</v>
      </c>
      <c r="R36" s="15">
        <f>R26+R13</f>
        <v>-6673118</v>
      </c>
    </row>
  </sheetData>
  <mergeCells count="1">
    <mergeCell ref="D4:P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2018-12-17T00:35:30Z</dcterms:modified>
</cp:coreProperties>
</file>