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1" l="1"/>
  <c r="Q10" i="1"/>
  <c r="Q33" i="1"/>
  <c r="K43" i="1" l="1"/>
  <c r="I42" i="1"/>
  <c r="M40" i="1"/>
  <c r="I40" i="1"/>
  <c r="J40" i="1"/>
</calcChain>
</file>

<file path=xl/sharedStrings.xml><?xml version="1.0" encoding="utf-8"?>
<sst xmlns="http://schemas.openxmlformats.org/spreadsheetml/2006/main" count="139" uniqueCount="34">
  <si>
    <t>Depositos de Ventas Enero 2016</t>
  </si>
  <si>
    <t>Fecha</t>
  </si>
  <si>
    <t>N° Factura</t>
  </si>
  <si>
    <t>Nombre de Clientes</t>
  </si>
  <si>
    <t>Litros</t>
  </si>
  <si>
    <t>Precio</t>
  </si>
  <si>
    <t>Importes</t>
  </si>
  <si>
    <t>Servicios</t>
  </si>
  <si>
    <t>Deposito Nº</t>
  </si>
  <si>
    <t>Monto</t>
  </si>
  <si>
    <t>Banco</t>
  </si>
  <si>
    <t>Cheque</t>
  </si>
  <si>
    <t>001-001-3030</t>
  </si>
  <si>
    <t>Beraf SA</t>
  </si>
  <si>
    <t>Continental</t>
  </si>
  <si>
    <t>Familiar</t>
  </si>
  <si>
    <t>001-001-3036</t>
  </si>
  <si>
    <t>FAMILIAR</t>
  </si>
  <si>
    <t>001-001-3048</t>
  </si>
  <si>
    <t>001-001-3055</t>
  </si>
  <si>
    <t>001-001-3056</t>
  </si>
  <si>
    <t>001-001-3067</t>
  </si>
  <si>
    <t>001-001-3073</t>
  </si>
  <si>
    <t>001-001-3082</t>
  </si>
  <si>
    <t>001-001-3093</t>
  </si>
  <si>
    <t>001-001-3100</t>
  </si>
  <si>
    <t>001-001-3101</t>
  </si>
  <si>
    <t>001-001-3108</t>
  </si>
  <si>
    <t>001-001-3109</t>
  </si>
  <si>
    <t>001-001-3120</t>
  </si>
  <si>
    <t>001-001-3124</t>
  </si>
  <si>
    <t>001-001-3127</t>
  </si>
  <si>
    <t>001-001-3131</t>
  </si>
  <si>
    <t>001-001-3133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</si>
</sst>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/>
    <xf numFmtId="0" fontId="5" fillId="0" borderId="0" xfId="0" applyFont="1" applyBorder="1"/>
    <xf numFmtId="164" fontId="5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Fill="1" applyBorder="1"/>
    <xf numFmtId="164" fontId="0" fillId="0" borderId="0" xfId="0" applyNumberFormat="1" applyFont="1" applyBorder="1"/>
    <xf numFmtId="164" fontId="5" fillId="2" borderId="0" xfId="1" applyNumberFormat="1" applyFont="1" applyFill="1" applyBorder="1"/>
    <xf numFmtId="164" fontId="0" fillId="2" borderId="0" xfId="0" applyNumberFormat="1" applyFont="1" applyFill="1" applyBorder="1"/>
    <xf numFmtId="14" fontId="0" fillId="0" borderId="0" xfId="0" applyNumberFormat="1" applyFont="1" applyBorder="1"/>
    <xf numFmtId="0" fontId="0" fillId="3" borderId="0" xfId="0" applyFont="1" applyFill="1" applyBorder="1"/>
    <xf numFmtId="0" fontId="5" fillId="0" borderId="0" xfId="0" applyFont="1" applyFill="1" applyBorder="1"/>
    <xf numFmtId="164" fontId="2" fillId="0" borderId="0" xfId="0" applyNumberFormat="1" applyFont="1"/>
    <xf numFmtId="164" fontId="4" fillId="0" borderId="0" xfId="1" applyNumberFormat="1" applyFont="1" applyBorder="1"/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43"/>
  <sheetViews>
    <sheetView tabSelected="1" zoomScale="80" zoomScaleNormal="80" workbookViewId="0">
      <selection activeCell="Q43" sqref="Q43"/>
    </sheetView>
  </sheetViews>
  <sheetFormatPr baseColWidth="10" defaultColWidth="9.140625" defaultRowHeight="15" x14ac:dyDescent="0.25"/>
  <cols>
    <col min="4" max="4" width="11.5703125" bestFit="1" customWidth="1"/>
    <col min="5" max="5" width="13.42578125" bestFit="1" customWidth="1"/>
    <col min="6" max="6" width="18.85546875" bestFit="1" customWidth="1"/>
    <col min="8" max="8" width="11.28515625" bestFit="1" customWidth="1"/>
    <col min="9" max="9" width="15" bestFit="1" customWidth="1"/>
    <col min="10" max="10" width="11.28515625" bestFit="1" customWidth="1"/>
    <col min="11" max="11" width="13" bestFit="1" customWidth="1"/>
    <col min="12" max="12" width="11.5703125" bestFit="1" customWidth="1"/>
    <col min="13" max="13" width="13.42578125" bestFit="1" customWidth="1"/>
    <col min="14" max="14" width="14.140625" bestFit="1" customWidth="1"/>
    <col min="15" max="15" width="10.140625" bestFit="1" customWidth="1"/>
    <col min="17" max="17" width="13" bestFit="1" customWidth="1"/>
  </cols>
  <sheetData>
    <row r="3" spans="4:17" ht="15.75" thickBot="1" x14ac:dyDescent="0.3"/>
    <row r="4" spans="4:17" ht="21.75" thickBot="1" x14ac:dyDescent="0.3">
      <c r="D4" s="19" t="s">
        <v>0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</row>
    <row r="7" spans="4:17" x14ac:dyDescent="0.25"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2" t="s">
        <v>7</v>
      </c>
      <c r="K7" s="3" t="s">
        <v>8</v>
      </c>
      <c r="L7" s="3" t="s">
        <v>1</v>
      </c>
      <c r="M7" s="4" t="s">
        <v>9</v>
      </c>
      <c r="N7" s="3" t="s">
        <v>10</v>
      </c>
      <c r="O7" s="3" t="s">
        <v>11</v>
      </c>
    </row>
    <row r="8" spans="4:17" x14ac:dyDescent="0.25">
      <c r="D8" s="5">
        <v>42373</v>
      </c>
      <c r="E8" s="6" t="s">
        <v>12</v>
      </c>
      <c r="F8" s="6" t="s">
        <v>13</v>
      </c>
      <c r="G8" s="7">
        <v>31300</v>
      </c>
      <c r="H8" s="7">
        <v>3535</v>
      </c>
      <c r="I8" s="7">
        <v>110645500</v>
      </c>
      <c r="J8" s="8"/>
      <c r="K8" s="8">
        <v>14176321</v>
      </c>
      <c r="L8" s="9">
        <v>42403</v>
      </c>
      <c r="M8" s="10">
        <v>110645500</v>
      </c>
      <c r="N8" s="8" t="s">
        <v>14</v>
      </c>
      <c r="O8" s="8" t="s">
        <v>15</v>
      </c>
    </row>
    <row r="9" spans="4:17" x14ac:dyDescent="0.25">
      <c r="D9" s="5">
        <v>42374</v>
      </c>
      <c r="E9" s="6" t="s">
        <v>16</v>
      </c>
      <c r="F9" s="6" t="s">
        <v>13</v>
      </c>
      <c r="G9" s="7">
        <v>5000</v>
      </c>
      <c r="H9" s="7">
        <v>3955</v>
      </c>
      <c r="I9" s="11">
        <v>19775000</v>
      </c>
      <c r="J9" s="8"/>
      <c r="K9" s="8">
        <v>14176324</v>
      </c>
      <c r="L9" s="9">
        <v>42404</v>
      </c>
      <c r="M9" s="10"/>
      <c r="N9" s="8" t="s">
        <v>14</v>
      </c>
      <c r="O9" s="8" t="s">
        <v>17</v>
      </c>
    </row>
    <row r="10" spans="4:17" x14ac:dyDescent="0.25">
      <c r="D10" s="5">
        <v>42374</v>
      </c>
      <c r="E10" s="6" t="s">
        <v>16</v>
      </c>
      <c r="F10" s="6" t="s">
        <v>13</v>
      </c>
      <c r="G10" s="7">
        <v>11700</v>
      </c>
      <c r="H10" s="7">
        <v>3535</v>
      </c>
      <c r="I10" s="11">
        <v>41359500</v>
      </c>
      <c r="J10" s="7"/>
      <c r="K10" s="8">
        <v>14176324</v>
      </c>
      <c r="L10" s="9">
        <v>42404</v>
      </c>
      <c r="M10" s="12">
        <v>60709500</v>
      </c>
      <c r="N10" s="8" t="s">
        <v>14</v>
      </c>
      <c r="O10" s="8" t="s">
        <v>17</v>
      </c>
      <c r="Q10" s="22">
        <f>M10-(I9+I10)</f>
        <v>-425000</v>
      </c>
    </row>
    <row r="11" spans="4:17" x14ac:dyDescent="0.25">
      <c r="D11" s="5">
        <v>42376</v>
      </c>
      <c r="E11" s="6" t="s">
        <v>18</v>
      </c>
      <c r="F11" s="6" t="s">
        <v>13</v>
      </c>
      <c r="G11" s="7">
        <v>5000</v>
      </c>
      <c r="H11" s="7">
        <v>3870</v>
      </c>
      <c r="I11" s="7">
        <v>19350000</v>
      </c>
      <c r="J11" s="7"/>
      <c r="K11" s="8">
        <v>14176330</v>
      </c>
      <c r="L11" s="13">
        <v>42408</v>
      </c>
      <c r="M11" s="10"/>
      <c r="N11" s="8" t="s">
        <v>14</v>
      </c>
      <c r="O11" s="8" t="s">
        <v>17</v>
      </c>
    </row>
    <row r="12" spans="4:17" x14ac:dyDescent="0.25">
      <c r="D12" s="5">
        <v>42376</v>
      </c>
      <c r="E12" s="6" t="s">
        <v>18</v>
      </c>
      <c r="F12" s="6" t="s">
        <v>13</v>
      </c>
      <c r="G12" s="7">
        <v>5000</v>
      </c>
      <c r="H12" s="7">
        <v>4360</v>
      </c>
      <c r="I12" s="7">
        <v>21800000</v>
      </c>
      <c r="J12" s="7"/>
      <c r="K12" s="8">
        <v>14176330</v>
      </c>
      <c r="L12" s="13">
        <v>42408</v>
      </c>
      <c r="M12" s="10"/>
      <c r="N12" s="8" t="s">
        <v>14</v>
      </c>
      <c r="O12" s="8" t="s">
        <v>17</v>
      </c>
    </row>
    <row r="13" spans="4:17" x14ac:dyDescent="0.25">
      <c r="D13" s="5">
        <v>42376</v>
      </c>
      <c r="E13" s="6" t="s">
        <v>18</v>
      </c>
      <c r="F13" s="6" t="s">
        <v>13</v>
      </c>
      <c r="G13" s="7">
        <v>5300</v>
      </c>
      <c r="H13" s="7">
        <v>3535</v>
      </c>
      <c r="I13" s="7">
        <v>18735500</v>
      </c>
      <c r="J13" s="7"/>
      <c r="K13" s="8">
        <v>14176330</v>
      </c>
      <c r="L13" s="13">
        <v>42408</v>
      </c>
      <c r="M13" s="10">
        <v>59885500</v>
      </c>
      <c r="N13" s="8" t="s">
        <v>14</v>
      </c>
      <c r="O13" s="8" t="s">
        <v>17</v>
      </c>
    </row>
    <row r="14" spans="4:17" x14ac:dyDescent="0.25">
      <c r="D14" s="5">
        <v>42377</v>
      </c>
      <c r="E14" s="6" t="s">
        <v>19</v>
      </c>
      <c r="F14" s="6" t="s">
        <v>13</v>
      </c>
      <c r="G14" s="7">
        <v>9300</v>
      </c>
      <c r="H14" s="7">
        <v>3870</v>
      </c>
      <c r="I14" s="7">
        <v>35991000</v>
      </c>
      <c r="J14" s="7"/>
      <c r="K14" s="8">
        <v>14176337</v>
      </c>
      <c r="L14" s="13">
        <v>42408</v>
      </c>
      <c r="M14" s="10"/>
      <c r="N14" s="14" t="s">
        <v>14</v>
      </c>
      <c r="O14" s="8" t="s">
        <v>17</v>
      </c>
    </row>
    <row r="15" spans="4:17" x14ac:dyDescent="0.25">
      <c r="D15" s="5">
        <v>42377</v>
      </c>
      <c r="E15" s="6" t="s">
        <v>19</v>
      </c>
      <c r="F15" s="6" t="s">
        <v>13</v>
      </c>
      <c r="G15" s="7">
        <v>12500</v>
      </c>
      <c r="H15" s="7">
        <v>3535</v>
      </c>
      <c r="I15" s="7">
        <v>44187500</v>
      </c>
      <c r="J15" s="7"/>
      <c r="K15" s="8">
        <v>14176337</v>
      </c>
      <c r="L15" s="13">
        <v>42408</v>
      </c>
      <c r="M15" s="10"/>
      <c r="N15" s="14" t="s">
        <v>14</v>
      </c>
      <c r="O15" s="8" t="s">
        <v>17</v>
      </c>
    </row>
    <row r="16" spans="4:17" x14ac:dyDescent="0.25">
      <c r="D16" s="5">
        <v>42377</v>
      </c>
      <c r="E16" s="6" t="s">
        <v>19</v>
      </c>
      <c r="F16" s="6" t="s">
        <v>13</v>
      </c>
      <c r="G16" s="7">
        <v>5000</v>
      </c>
      <c r="H16" s="7">
        <v>3535</v>
      </c>
      <c r="I16" s="7">
        <v>17675000</v>
      </c>
      <c r="J16" s="7"/>
      <c r="K16" s="8">
        <v>14176337</v>
      </c>
      <c r="L16" s="13">
        <v>42408</v>
      </c>
      <c r="M16" s="10">
        <v>97853500</v>
      </c>
      <c r="N16" s="14" t="s">
        <v>14</v>
      </c>
      <c r="O16" s="8" t="s">
        <v>17</v>
      </c>
    </row>
    <row r="17" spans="4:15" x14ac:dyDescent="0.25">
      <c r="D17" s="5">
        <v>42377</v>
      </c>
      <c r="E17" s="6" t="s">
        <v>20</v>
      </c>
      <c r="F17" s="6" t="s">
        <v>13</v>
      </c>
      <c r="G17" s="7">
        <v>4500</v>
      </c>
      <c r="H17" s="7">
        <v>3870</v>
      </c>
      <c r="I17" s="7">
        <v>17415000</v>
      </c>
      <c r="J17" s="7"/>
      <c r="K17" s="8">
        <v>14176336</v>
      </c>
      <c r="L17" s="13">
        <v>42408</v>
      </c>
      <c r="M17" s="10">
        <v>17415000</v>
      </c>
      <c r="N17" s="8" t="s">
        <v>14</v>
      </c>
      <c r="O17" s="8" t="s">
        <v>15</v>
      </c>
    </row>
    <row r="18" spans="4:15" x14ac:dyDescent="0.25">
      <c r="D18" s="5">
        <v>42381</v>
      </c>
      <c r="E18" s="6" t="s">
        <v>21</v>
      </c>
      <c r="F18" s="6" t="s">
        <v>13</v>
      </c>
      <c r="G18" s="7">
        <v>15300</v>
      </c>
      <c r="H18" s="7">
        <v>3870</v>
      </c>
      <c r="I18" s="7">
        <v>59211000</v>
      </c>
      <c r="J18" s="7"/>
      <c r="K18" s="8">
        <v>14129351</v>
      </c>
      <c r="L18" s="13">
        <v>42411</v>
      </c>
      <c r="M18" s="8"/>
      <c r="N18" s="10" t="s">
        <v>14</v>
      </c>
      <c r="O18" s="8" t="s">
        <v>15</v>
      </c>
    </row>
    <row r="19" spans="4:15" x14ac:dyDescent="0.25">
      <c r="D19" s="5">
        <v>42381</v>
      </c>
      <c r="E19" s="6" t="s">
        <v>21</v>
      </c>
      <c r="F19" s="6" t="s">
        <v>13</v>
      </c>
      <c r="G19" s="7">
        <v>16000</v>
      </c>
      <c r="H19" s="7">
        <v>3535</v>
      </c>
      <c r="I19" s="7">
        <v>56560000</v>
      </c>
      <c r="J19" s="7"/>
      <c r="K19" s="8">
        <v>14129351</v>
      </c>
      <c r="L19" s="13">
        <v>42411</v>
      </c>
      <c r="M19" s="10">
        <v>115771000</v>
      </c>
      <c r="N19" s="10" t="s">
        <v>14</v>
      </c>
      <c r="O19" s="8" t="s">
        <v>15</v>
      </c>
    </row>
    <row r="20" spans="4:15" x14ac:dyDescent="0.25">
      <c r="D20" s="5">
        <v>42382</v>
      </c>
      <c r="E20" s="6" t="s">
        <v>22</v>
      </c>
      <c r="F20" s="6" t="s">
        <v>13</v>
      </c>
      <c r="G20" s="7">
        <v>10000</v>
      </c>
      <c r="H20" s="7">
        <v>3870</v>
      </c>
      <c r="I20" s="7">
        <v>38700000</v>
      </c>
      <c r="J20" s="7"/>
      <c r="K20" s="8">
        <v>14129361</v>
      </c>
      <c r="L20" s="13">
        <v>42412</v>
      </c>
      <c r="M20" s="8"/>
      <c r="N20" s="8" t="s">
        <v>14</v>
      </c>
      <c r="O20" s="8" t="s">
        <v>15</v>
      </c>
    </row>
    <row r="21" spans="4:15" x14ac:dyDescent="0.25">
      <c r="D21" s="5">
        <v>42382</v>
      </c>
      <c r="E21" s="6" t="s">
        <v>22</v>
      </c>
      <c r="F21" s="6" t="s">
        <v>13</v>
      </c>
      <c r="G21" s="7">
        <v>5300</v>
      </c>
      <c r="H21" s="7">
        <v>3535</v>
      </c>
      <c r="I21" s="7">
        <v>18735500</v>
      </c>
      <c r="J21" s="7"/>
      <c r="K21" s="8">
        <v>14129361</v>
      </c>
      <c r="L21" s="13">
        <v>42412</v>
      </c>
      <c r="M21" s="10">
        <v>57435500</v>
      </c>
      <c r="N21" s="8" t="s">
        <v>14</v>
      </c>
      <c r="O21" s="8" t="s">
        <v>15</v>
      </c>
    </row>
    <row r="22" spans="4:15" x14ac:dyDescent="0.25">
      <c r="D22" s="5">
        <v>42384</v>
      </c>
      <c r="E22" s="15" t="s">
        <v>23</v>
      </c>
      <c r="F22" s="15" t="s">
        <v>13</v>
      </c>
      <c r="G22" s="7">
        <v>5000</v>
      </c>
      <c r="H22" s="7">
        <v>3535</v>
      </c>
      <c r="I22" s="7">
        <v>17675000</v>
      </c>
      <c r="J22" s="7"/>
      <c r="K22" s="8">
        <v>14129367</v>
      </c>
      <c r="L22" s="13">
        <v>42415</v>
      </c>
      <c r="M22" s="10">
        <v>17675000</v>
      </c>
      <c r="N22" s="8" t="s">
        <v>14</v>
      </c>
      <c r="O22" s="8" t="s">
        <v>15</v>
      </c>
    </row>
    <row r="23" spans="4:15" x14ac:dyDescent="0.25">
      <c r="D23" s="5">
        <v>42388</v>
      </c>
      <c r="E23" s="6" t="s">
        <v>24</v>
      </c>
      <c r="F23" s="6" t="s">
        <v>13</v>
      </c>
      <c r="G23" s="7">
        <v>5300</v>
      </c>
      <c r="H23" s="7">
        <v>3535</v>
      </c>
      <c r="I23" s="7">
        <v>18735500</v>
      </c>
      <c r="J23" s="7"/>
      <c r="K23" s="8">
        <v>14129364</v>
      </c>
      <c r="L23" s="13">
        <v>42418</v>
      </c>
      <c r="M23" s="8"/>
      <c r="N23" s="8" t="s">
        <v>14</v>
      </c>
      <c r="O23" s="8" t="s">
        <v>15</v>
      </c>
    </row>
    <row r="24" spans="4:15" x14ac:dyDescent="0.25">
      <c r="D24" s="5">
        <v>42388</v>
      </c>
      <c r="E24" s="6" t="s">
        <v>24</v>
      </c>
      <c r="F24" s="6" t="s">
        <v>13</v>
      </c>
      <c r="G24" s="7">
        <v>5000</v>
      </c>
      <c r="H24" s="7">
        <v>3535</v>
      </c>
      <c r="I24" s="7">
        <v>17675000</v>
      </c>
      <c r="J24" s="7"/>
      <c r="K24" s="8">
        <v>14129364</v>
      </c>
      <c r="L24" s="13">
        <v>42418</v>
      </c>
      <c r="M24" s="10">
        <v>36410500</v>
      </c>
      <c r="N24" s="8" t="s">
        <v>14</v>
      </c>
      <c r="O24" s="8" t="s">
        <v>15</v>
      </c>
    </row>
    <row r="25" spans="4:15" x14ac:dyDescent="0.25">
      <c r="D25" s="5">
        <v>42390</v>
      </c>
      <c r="E25" s="6" t="s">
        <v>25</v>
      </c>
      <c r="F25" s="6" t="s">
        <v>13</v>
      </c>
      <c r="G25" s="7">
        <v>15300</v>
      </c>
      <c r="H25" s="7">
        <v>3870</v>
      </c>
      <c r="I25" s="7">
        <v>59211000</v>
      </c>
      <c r="J25" s="7"/>
      <c r="K25" s="8">
        <v>14129320</v>
      </c>
      <c r="L25" s="13">
        <v>42422</v>
      </c>
      <c r="M25" s="10">
        <v>59211000</v>
      </c>
      <c r="N25" s="8" t="s">
        <v>14</v>
      </c>
      <c r="O25" s="8" t="s">
        <v>15</v>
      </c>
    </row>
    <row r="26" spans="4:15" x14ac:dyDescent="0.25">
      <c r="D26" s="5">
        <v>42390</v>
      </c>
      <c r="E26" s="6" t="s">
        <v>26</v>
      </c>
      <c r="F26" s="6" t="s">
        <v>13</v>
      </c>
      <c r="G26" s="7">
        <v>6200</v>
      </c>
      <c r="H26" s="7">
        <v>3535</v>
      </c>
      <c r="I26" s="7">
        <v>21917000</v>
      </c>
      <c r="J26" s="7"/>
      <c r="K26" s="8">
        <v>14129371</v>
      </c>
      <c r="L26" s="13">
        <v>42422</v>
      </c>
      <c r="M26" s="8"/>
      <c r="N26" s="8" t="s">
        <v>14</v>
      </c>
      <c r="O26" s="8" t="s">
        <v>15</v>
      </c>
    </row>
    <row r="27" spans="4:15" x14ac:dyDescent="0.25">
      <c r="D27" s="5">
        <v>42390</v>
      </c>
      <c r="E27" s="6" t="s">
        <v>26</v>
      </c>
      <c r="F27" s="6" t="s">
        <v>13</v>
      </c>
      <c r="G27" s="7"/>
      <c r="H27" s="7">
        <v>1457000</v>
      </c>
      <c r="I27" s="7"/>
      <c r="J27" s="7">
        <v>1457000</v>
      </c>
      <c r="K27" s="8">
        <v>14129371</v>
      </c>
      <c r="L27" s="13">
        <v>42422</v>
      </c>
      <c r="M27" s="10">
        <v>23374000</v>
      </c>
      <c r="N27" s="8" t="s">
        <v>14</v>
      </c>
      <c r="O27" s="8" t="s">
        <v>15</v>
      </c>
    </row>
    <row r="28" spans="4:15" x14ac:dyDescent="0.25">
      <c r="D28" s="5">
        <v>42391</v>
      </c>
      <c r="E28" s="6" t="s">
        <v>27</v>
      </c>
      <c r="F28" s="6" t="s">
        <v>13</v>
      </c>
      <c r="G28" s="7">
        <v>4500</v>
      </c>
      <c r="H28" s="7">
        <v>3535</v>
      </c>
      <c r="I28" s="7">
        <v>15907500</v>
      </c>
      <c r="J28" s="7"/>
      <c r="K28" s="8">
        <v>14129377</v>
      </c>
      <c r="L28" s="13">
        <v>42422</v>
      </c>
      <c r="M28" s="10">
        <v>15907500</v>
      </c>
      <c r="N28" s="8" t="s">
        <v>14</v>
      </c>
      <c r="O28" s="8" t="s">
        <v>15</v>
      </c>
    </row>
    <row r="29" spans="4:15" x14ac:dyDescent="0.25">
      <c r="D29" s="5">
        <v>42391</v>
      </c>
      <c r="E29" s="6" t="s">
        <v>28</v>
      </c>
      <c r="F29" s="6" t="s">
        <v>13</v>
      </c>
      <c r="G29" s="7">
        <v>5300</v>
      </c>
      <c r="H29" s="7">
        <v>3870</v>
      </c>
      <c r="I29" s="7">
        <v>20511000</v>
      </c>
      <c r="J29" s="7"/>
      <c r="K29" s="8">
        <v>14129374</v>
      </c>
      <c r="L29" s="13">
        <v>42422</v>
      </c>
      <c r="M29" s="8"/>
      <c r="N29" s="8" t="s">
        <v>14</v>
      </c>
      <c r="O29" s="8" t="s">
        <v>15</v>
      </c>
    </row>
    <row r="30" spans="4:15" x14ac:dyDescent="0.25">
      <c r="D30" s="5">
        <v>42391</v>
      </c>
      <c r="E30" s="6" t="s">
        <v>28</v>
      </c>
      <c r="F30" s="6" t="s">
        <v>13</v>
      </c>
      <c r="G30" s="7">
        <v>10000</v>
      </c>
      <c r="H30" s="7">
        <v>3535</v>
      </c>
      <c r="I30" s="7">
        <v>35350000</v>
      </c>
      <c r="J30" s="7"/>
      <c r="K30" s="8">
        <v>14129374</v>
      </c>
      <c r="L30" s="13">
        <v>42422</v>
      </c>
      <c r="M30" s="8"/>
      <c r="N30" s="8" t="s">
        <v>14</v>
      </c>
      <c r="O30" s="8" t="s">
        <v>15</v>
      </c>
    </row>
    <row r="31" spans="4:15" x14ac:dyDescent="0.25">
      <c r="D31" s="5">
        <v>42391</v>
      </c>
      <c r="E31" s="6" t="s">
        <v>28</v>
      </c>
      <c r="F31" s="6" t="s">
        <v>13</v>
      </c>
      <c r="G31" s="7">
        <v>7200</v>
      </c>
      <c r="H31" s="7">
        <v>3535</v>
      </c>
      <c r="I31" s="7">
        <v>25452000</v>
      </c>
      <c r="J31" s="7"/>
      <c r="K31" s="8">
        <v>14129374</v>
      </c>
      <c r="L31" s="13">
        <v>42422</v>
      </c>
      <c r="M31" s="10">
        <v>81313000</v>
      </c>
      <c r="N31" s="8" t="s">
        <v>14</v>
      </c>
      <c r="O31" s="8" t="s">
        <v>15</v>
      </c>
    </row>
    <row r="32" spans="4:15" x14ac:dyDescent="0.25">
      <c r="D32" s="5">
        <v>42395</v>
      </c>
      <c r="E32" s="6" t="s">
        <v>29</v>
      </c>
      <c r="F32" s="6" t="s">
        <v>13</v>
      </c>
      <c r="G32" s="7">
        <v>31300</v>
      </c>
      <c r="H32" s="7">
        <v>3535</v>
      </c>
      <c r="I32" s="7">
        <v>110645500</v>
      </c>
      <c r="J32" s="7"/>
      <c r="K32" s="8">
        <v>14129395</v>
      </c>
      <c r="L32" s="13">
        <v>42425</v>
      </c>
      <c r="M32" s="10">
        <v>110645500</v>
      </c>
      <c r="N32" s="8" t="s">
        <v>14</v>
      </c>
      <c r="O32" s="8" t="s">
        <v>15</v>
      </c>
    </row>
    <row r="33" spans="4:17" x14ac:dyDescent="0.25">
      <c r="D33" s="5">
        <v>42396</v>
      </c>
      <c r="E33" s="6" t="s">
        <v>30</v>
      </c>
      <c r="F33" s="6" t="s">
        <v>13</v>
      </c>
      <c r="G33" s="7">
        <v>15300</v>
      </c>
      <c r="H33" s="7">
        <v>3870</v>
      </c>
      <c r="I33" s="11">
        <v>59211000</v>
      </c>
      <c r="J33" s="7"/>
      <c r="K33" s="8"/>
      <c r="L33" s="8"/>
      <c r="M33" s="8"/>
      <c r="N33" s="8"/>
      <c r="O33" s="8"/>
      <c r="Q33" s="22">
        <f>-I33</f>
        <v>-59211000</v>
      </c>
    </row>
    <row r="34" spans="4:17" x14ac:dyDescent="0.25">
      <c r="D34" s="5">
        <v>42396</v>
      </c>
      <c r="E34" s="6" t="s">
        <v>31</v>
      </c>
      <c r="F34" s="6" t="s">
        <v>13</v>
      </c>
      <c r="G34" s="7">
        <v>5300</v>
      </c>
      <c r="H34" s="7">
        <v>3535</v>
      </c>
      <c r="I34" s="7">
        <v>18735500</v>
      </c>
      <c r="J34" s="7"/>
      <c r="K34" s="8">
        <v>14129398</v>
      </c>
      <c r="L34" s="13">
        <v>42426</v>
      </c>
      <c r="M34" s="8"/>
      <c r="N34" s="8" t="s">
        <v>14</v>
      </c>
      <c r="O34" s="8" t="s">
        <v>15</v>
      </c>
    </row>
    <row r="35" spans="4:17" x14ac:dyDescent="0.25">
      <c r="D35" s="5">
        <v>42396</v>
      </c>
      <c r="E35" s="6" t="s">
        <v>31</v>
      </c>
      <c r="F35" s="6" t="s">
        <v>13</v>
      </c>
      <c r="G35" s="7">
        <v>5000</v>
      </c>
      <c r="H35" s="7">
        <v>3535</v>
      </c>
      <c r="I35" s="7">
        <v>17675000</v>
      </c>
      <c r="J35" s="7"/>
      <c r="K35" s="8">
        <v>14129398</v>
      </c>
      <c r="L35" s="13">
        <v>42426</v>
      </c>
      <c r="M35" s="10">
        <v>36410500</v>
      </c>
      <c r="N35" s="8" t="s">
        <v>14</v>
      </c>
      <c r="O35" s="8" t="s">
        <v>15</v>
      </c>
    </row>
    <row r="36" spans="4:17" x14ac:dyDescent="0.25">
      <c r="D36" s="5">
        <v>42398</v>
      </c>
      <c r="E36" s="15" t="s">
        <v>32</v>
      </c>
      <c r="F36" s="15" t="s">
        <v>13</v>
      </c>
      <c r="G36" s="7">
        <v>5000</v>
      </c>
      <c r="H36" s="7">
        <v>3870</v>
      </c>
      <c r="I36" s="7">
        <v>19350000</v>
      </c>
      <c r="J36" s="7"/>
      <c r="K36" s="8">
        <v>14705101</v>
      </c>
      <c r="L36" s="13">
        <v>42430</v>
      </c>
      <c r="M36" s="8"/>
      <c r="N36" s="8" t="s">
        <v>14</v>
      </c>
      <c r="O36" s="8" t="s">
        <v>15</v>
      </c>
    </row>
    <row r="37" spans="4:17" x14ac:dyDescent="0.25">
      <c r="D37" s="5">
        <v>42398</v>
      </c>
      <c r="E37" s="15" t="s">
        <v>32</v>
      </c>
      <c r="F37" s="15" t="s">
        <v>13</v>
      </c>
      <c r="G37" s="7">
        <v>5000</v>
      </c>
      <c r="H37" s="7">
        <v>3535</v>
      </c>
      <c r="I37" s="7">
        <v>17675000</v>
      </c>
      <c r="J37" s="7"/>
      <c r="K37" s="8">
        <v>14705101</v>
      </c>
      <c r="L37" s="13">
        <v>42430</v>
      </c>
      <c r="M37" s="8"/>
      <c r="N37" s="8" t="s">
        <v>14</v>
      </c>
      <c r="O37" s="8" t="s">
        <v>15</v>
      </c>
    </row>
    <row r="38" spans="4:17" x14ac:dyDescent="0.25">
      <c r="D38" s="5">
        <v>42398</v>
      </c>
      <c r="E38" s="15" t="s">
        <v>32</v>
      </c>
      <c r="F38" s="15" t="s">
        <v>13</v>
      </c>
      <c r="G38" s="7">
        <v>5300</v>
      </c>
      <c r="H38" s="7">
        <v>3535</v>
      </c>
      <c r="I38" s="7">
        <v>18735500</v>
      </c>
      <c r="J38" s="7"/>
      <c r="K38" s="8">
        <v>14705101</v>
      </c>
      <c r="L38" s="13">
        <v>42430</v>
      </c>
      <c r="M38" s="10">
        <v>55760500</v>
      </c>
      <c r="N38" s="8" t="s">
        <v>14</v>
      </c>
      <c r="O38" s="8" t="s">
        <v>15</v>
      </c>
    </row>
    <row r="39" spans="4:17" x14ac:dyDescent="0.25">
      <c r="D39" s="5">
        <v>42398</v>
      </c>
      <c r="E39" s="15" t="s">
        <v>33</v>
      </c>
      <c r="F39" s="15" t="s">
        <v>13</v>
      </c>
      <c r="G39" s="7">
        <v>4300</v>
      </c>
      <c r="H39" s="7">
        <v>4360</v>
      </c>
      <c r="I39" s="7">
        <v>18748000</v>
      </c>
      <c r="J39" s="7"/>
      <c r="K39" s="8">
        <v>14705114</v>
      </c>
      <c r="L39" s="13">
        <v>42430</v>
      </c>
      <c r="M39" s="10">
        <v>18748000</v>
      </c>
      <c r="N39" s="8" t="s">
        <v>14</v>
      </c>
      <c r="O39" s="8" t="s">
        <v>15</v>
      </c>
    </row>
    <row r="40" spans="4:17" x14ac:dyDescent="0.25">
      <c r="I40" s="16">
        <f>SUM(I8:I39)</f>
        <v>1033350000</v>
      </c>
      <c r="J40" s="17">
        <f>SUM(J8:J39)</f>
        <v>1457000</v>
      </c>
      <c r="K40" s="18"/>
      <c r="L40" s="18"/>
      <c r="M40" s="16">
        <f>SUM(M8:M39)</f>
        <v>975171000</v>
      </c>
    </row>
    <row r="42" spans="4:17" x14ac:dyDescent="0.25">
      <c r="I42" s="16">
        <f>I40+J40</f>
        <v>1034807000</v>
      </c>
    </row>
    <row r="43" spans="4:17" x14ac:dyDescent="0.25">
      <c r="K43" s="16">
        <f>M40-I42</f>
        <v>-59636000</v>
      </c>
      <c r="Q43" s="16">
        <f>Q33+Q10</f>
        <v>-59636000</v>
      </c>
    </row>
  </sheetData>
  <mergeCells count="1">
    <mergeCell ref="D4:O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2018-12-10T22:33:58Z</dcterms:modified>
</cp:coreProperties>
</file>