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R22" i="1"/>
  <c r="R37" i="1" s="1"/>
  <c r="N34" i="1"/>
  <c r="K34" i="1"/>
  <c r="K37" i="1" s="1"/>
</calcChain>
</file>

<file path=xl/sharedStrings.xml><?xml version="1.0" encoding="utf-8"?>
<sst xmlns="http://schemas.openxmlformats.org/spreadsheetml/2006/main" count="164" uniqueCount="59">
  <si>
    <t>DEPOSITO JUNIO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</si>
  <si>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</si>
  <si>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</si>
  <si>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</si>
  <si>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</si>
  <si>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</si>
  <si>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</si>
  <si>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</si>
  <si>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</si>
  <si>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</si>
  <si>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</si>
  <si>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</si>
  <si>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</si>
  <si>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001-001-3756</t>
  </si>
  <si>
    <t>001-001-3070</t>
  </si>
  <si>
    <t>Vargas Medina SA</t>
  </si>
  <si>
    <t>Nafta unica 90</t>
  </si>
  <si>
    <t>Continental</t>
  </si>
  <si>
    <t>Familiar</t>
  </si>
  <si>
    <t>001-001-3757</t>
  </si>
  <si>
    <t>001-001-3071</t>
  </si>
  <si>
    <t>Diesel comun Tipo III</t>
  </si>
  <si>
    <t>001-001-3776</t>
  </si>
  <si>
    <t>001-001-3091</t>
  </si>
  <si>
    <t>Argentina</t>
  </si>
  <si>
    <t>001-001-3781</t>
  </si>
  <si>
    <t>001-001-3096</t>
  </si>
  <si>
    <t>001-001-3795</t>
  </si>
  <si>
    <t>001-001-3110</t>
  </si>
  <si>
    <t>nafta super sol 95</t>
  </si>
  <si>
    <t>001-001-3798</t>
  </si>
  <si>
    <t>001-001-3113</t>
  </si>
  <si>
    <t>Nafta eco sol 85</t>
  </si>
  <si>
    <t>001-001-3813</t>
  </si>
  <si>
    <t>001-001-3128</t>
  </si>
  <si>
    <t>001-001-3824</t>
  </si>
  <si>
    <t>001-001-3139</t>
  </si>
  <si>
    <t>001-001-3831</t>
  </si>
  <si>
    <t>001-001-3146</t>
  </si>
  <si>
    <t>001-001-3843</t>
  </si>
  <si>
    <t>001-001-3158</t>
  </si>
  <si>
    <t>001-001-3844</t>
  </si>
  <si>
    <t>001-001-3159</t>
  </si>
  <si>
    <t>001-001-3867</t>
  </si>
  <si>
    <t>001-001-3182</t>
  </si>
  <si>
    <t>001-001-3868</t>
  </si>
  <si>
    <t>001-001-3183</t>
  </si>
  <si>
    <t>001-001-3879</t>
  </si>
  <si>
    <t>001-001-3194</t>
  </si>
  <si>
    <t>001-001-3902</t>
  </si>
  <si>
    <t>001-001-3217</t>
  </si>
  <si>
    <t>001-001-3908</t>
  </si>
  <si>
    <t>001-001-3223</t>
  </si>
  <si>
    <t>001-001-3920</t>
  </si>
  <si>
    <t>001-001-3234</t>
  </si>
  <si>
    <t>001-001-3931</t>
  </si>
  <si>
    <t>001-001-3245</t>
  </si>
  <si>
    <t>001-001-3932</t>
  </si>
  <si>
    <t>001-001-3246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</si>
</sst>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/>
    <xf numFmtId="3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Font="1" applyBorder="1"/>
    <xf numFmtId="14" fontId="4" fillId="0" borderId="0" xfId="0" applyNumberFormat="1" applyFont="1" applyBorder="1"/>
    <xf numFmtId="0" fontId="4" fillId="0" borderId="0" xfId="0" applyFont="1" applyBorder="1"/>
    <xf numFmtId="3" fontId="4" fillId="0" borderId="0" xfId="1" applyNumberFormat="1" applyFont="1" applyBorder="1"/>
    <xf numFmtId="3" fontId="0" fillId="0" borderId="0" xfId="1" applyNumberFormat="1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0" fontId="0" fillId="0" borderId="0" xfId="0" applyFont="1" applyFill="1" applyBorder="1"/>
    <xf numFmtId="3" fontId="4" fillId="0" borderId="0" xfId="0" applyNumberFormat="1" applyFont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3" fontId="4" fillId="0" borderId="0" xfId="1" applyNumberFormat="1" applyFont="1" applyFill="1" applyBorder="1"/>
    <xf numFmtId="3" fontId="4" fillId="0" borderId="0" xfId="1" applyNumberFormat="1" applyFont="1" applyBorder="1" applyAlignment="1">
      <alignment horizontal="right"/>
    </xf>
    <xf numFmtId="14" fontId="4" fillId="2" borderId="0" xfId="0" applyNumberFormat="1" applyFont="1" applyFill="1" applyBorder="1"/>
    <xf numFmtId="0" fontId="4" fillId="2" borderId="0" xfId="0" applyFont="1" applyFill="1" applyBorder="1"/>
    <xf numFmtId="3" fontId="0" fillId="0" borderId="0" xfId="0" applyNumberFormat="1" applyFont="1" applyFill="1" applyBorder="1"/>
    <xf numFmtId="14" fontId="4" fillId="0" borderId="0" xfId="0" applyNumberFormat="1" applyFont="1" applyFill="1" applyBorder="1"/>
    <xf numFmtId="164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37"/>
  <sheetViews>
    <sheetView tabSelected="1" topLeftCell="A17" zoomScale="80" zoomScaleNormal="80" workbookViewId="0">
      <selection activeCell="L42" sqref="L42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28515625" bestFit="1" customWidth="1"/>
    <col min="11" max="11" width="13.5703125" bestFit="1" customWidth="1"/>
    <col min="12" max="12" width="12" bestFit="1" customWidth="1"/>
    <col min="13" max="13" width="11.5703125" bestFit="1" customWidth="1"/>
    <col min="14" max="14" width="15" bestFit="1" customWidth="1"/>
    <col min="15" max="15" width="12.7109375" bestFit="1" customWidth="1"/>
    <col min="16" max="16" width="10.7109375" bestFit="1" customWidth="1"/>
    <col min="17" max="17" width="11.28515625" bestFit="1" customWidth="1"/>
    <col min="18" max="18" width="14.140625" bestFit="1" customWidth="1"/>
  </cols>
  <sheetData>
    <row r="3" spans="4:18" ht="15.75" thickBot="1" x14ac:dyDescent="0.3"/>
    <row r="4" spans="4:18" ht="15.75" thickBot="1" x14ac:dyDescent="0.3">
      <c r="D4" s="29" t="s">
        <v>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  <c r="Q4" s="1"/>
      <c r="R4" s="1"/>
    </row>
    <row r="5" spans="4:18" x14ac:dyDescent="0.25">
      <c r="D5" s="1"/>
      <c r="E5" s="1"/>
      <c r="F5" s="1"/>
      <c r="G5" s="1"/>
      <c r="H5" s="1"/>
      <c r="I5" s="2"/>
      <c r="J5" s="2"/>
      <c r="K5" s="2"/>
      <c r="L5" s="1"/>
      <c r="M5" s="1"/>
      <c r="N5" s="1"/>
      <c r="O5" s="1"/>
      <c r="P5" s="1"/>
      <c r="Q5" s="1"/>
      <c r="R5" s="1"/>
    </row>
    <row r="6" spans="4:18" x14ac:dyDescent="0.25"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1"/>
      <c r="Q6" s="1"/>
      <c r="R6" s="1"/>
    </row>
    <row r="7" spans="4:18" x14ac:dyDescent="0.25">
      <c r="D7" s="1"/>
      <c r="E7" s="1"/>
      <c r="F7" s="1"/>
      <c r="G7" s="1"/>
      <c r="H7" s="1"/>
      <c r="I7" s="2"/>
      <c r="J7" s="2"/>
      <c r="K7" s="2"/>
      <c r="L7" s="1"/>
      <c r="M7" s="1"/>
      <c r="N7" s="1"/>
      <c r="O7" s="1"/>
      <c r="P7" s="1"/>
      <c r="Q7" s="1"/>
      <c r="R7" s="1"/>
    </row>
    <row r="8" spans="4:18" x14ac:dyDescent="0.25"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4" t="s">
        <v>6</v>
      </c>
      <c r="J8" s="4" t="s">
        <v>7</v>
      </c>
      <c r="K8" s="4" t="s">
        <v>8</v>
      </c>
      <c r="L8" s="5" t="s">
        <v>9</v>
      </c>
      <c r="M8" s="5" t="s">
        <v>1</v>
      </c>
      <c r="N8" s="6" t="s">
        <v>10</v>
      </c>
      <c r="O8" s="5" t="s">
        <v>11</v>
      </c>
      <c r="P8" s="5" t="s">
        <v>12</v>
      </c>
      <c r="Q8" s="7"/>
      <c r="R8" s="7"/>
    </row>
    <row r="9" spans="4:18" x14ac:dyDescent="0.25">
      <c r="D9" s="8">
        <v>42522</v>
      </c>
      <c r="E9" s="9" t="s">
        <v>13</v>
      </c>
      <c r="F9" s="8" t="s">
        <v>14</v>
      </c>
      <c r="G9" s="9" t="s">
        <v>15</v>
      </c>
      <c r="H9" s="9" t="s">
        <v>16</v>
      </c>
      <c r="I9" s="10">
        <v>15000</v>
      </c>
      <c r="J9" s="10">
        <v>3650</v>
      </c>
      <c r="K9" s="11">
        <v>54750000</v>
      </c>
      <c r="L9" s="7">
        <v>16077564</v>
      </c>
      <c r="M9" s="12">
        <v>42552</v>
      </c>
      <c r="N9" s="13">
        <v>54750000</v>
      </c>
      <c r="O9" s="14" t="s">
        <v>17</v>
      </c>
      <c r="P9" s="14" t="s">
        <v>18</v>
      </c>
      <c r="Q9" s="7"/>
      <c r="R9" s="7"/>
    </row>
    <row r="10" spans="4:18" x14ac:dyDescent="0.25">
      <c r="D10" s="8">
        <v>42522</v>
      </c>
      <c r="E10" s="9" t="s">
        <v>19</v>
      </c>
      <c r="F10" s="9" t="s">
        <v>20</v>
      </c>
      <c r="G10" s="9" t="s">
        <v>15</v>
      </c>
      <c r="H10" s="9" t="s">
        <v>21</v>
      </c>
      <c r="I10" s="15">
        <v>15000</v>
      </c>
      <c r="J10" s="10">
        <v>3595</v>
      </c>
      <c r="K10" s="10">
        <v>53925000</v>
      </c>
      <c r="L10" s="7">
        <v>16077564</v>
      </c>
      <c r="M10" s="12">
        <v>42552</v>
      </c>
      <c r="N10" s="13">
        <v>53925000</v>
      </c>
      <c r="O10" s="14" t="s">
        <v>17</v>
      </c>
      <c r="P10" s="14" t="s">
        <v>18</v>
      </c>
      <c r="Q10" s="7"/>
      <c r="R10" s="7"/>
    </row>
    <row r="11" spans="4:18" x14ac:dyDescent="0.25">
      <c r="D11" s="8">
        <v>42524</v>
      </c>
      <c r="E11" s="9" t="s">
        <v>22</v>
      </c>
      <c r="F11" s="9" t="s">
        <v>23</v>
      </c>
      <c r="G11" s="9" t="s">
        <v>15</v>
      </c>
      <c r="H11" s="9" t="s">
        <v>21</v>
      </c>
      <c r="I11" s="10">
        <v>5000</v>
      </c>
      <c r="J11" s="10">
        <v>3595</v>
      </c>
      <c r="K11" s="11">
        <v>17975000</v>
      </c>
      <c r="L11" s="7">
        <v>16077642</v>
      </c>
      <c r="M11" s="12">
        <v>42555</v>
      </c>
      <c r="N11" s="13"/>
      <c r="O11" s="7" t="s">
        <v>17</v>
      </c>
      <c r="P11" s="7" t="s">
        <v>24</v>
      </c>
      <c r="Q11" s="7"/>
      <c r="R11" s="7"/>
    </row>
    <row r="12" spans="4:18" x14ac:dyDescent="0.25">
      <c r="D12" s="8">
        <v>42524</v>
      </c>
      <c r="E12" s="9" t="s">
        <v>22</v>
      </c>
      <c r="F12" s="9" t="s">
        <v>23</v>
      </c>
      <c r="G12" s="9" t="s">
        <v>15</v>
      </c>
      <c r="H12" s="9" t="s">
        <v>16</v>
      </c>
      <c r="I12" s="10">
        <v>5000</v>
      </c>
      <c r="J12" s="10">
        <v>3650</v>
      </c>
      <c r="K12" s="10">
        <v>18250000</v>
      </c>
      <c r="L12" s="7">
        <v>16077642</v>
      </c>
      <c r="M12" s="12">
        <v>42555</v>
      </c>
      <c r="N12" s="13">
        <v>36225000</v>
      </c>
      <c r="O12" s="7" t="s">
        <v>17</v>
      </c>
      <c r="P12" s="7" t="s">
        <v>24</v>
      </c>
      <c r="Q12" s="7"/>
      <c r="R12" s="7"/>
    </row>
    <row r="13" spans="4:18" x14ac:dyDescent="0.25">
      <c r="D13" s="8">
        <v>42527</v>
      </c>
      <c r="E13" s="9" t="s">
        <v>25</v>
      </c>
      <c r="F13" s="9" t="s">
        <v>26</v>
      </c>
      <c r="G13" s="9" t="s">
        <v>15</v>
      </c>
      <c r="H13" s="9" t="s">
        <v>21</v>
      </c>
      <c r="I13" s="15">
        <v>10000</v>
      </c>
      <c r="J13" s="15">
        <v>3595</v>
      </c>
      <c r="K13" s="10">
        <v>35950000</v>
      </c>
      <c r="L13" s="7">
        <v>15229738</v>
      </c>
      <c r="M13" s="12">
        <v>42556</v>
      </c>
      <c r="N13" s="13">
        <v>35950000</v>
      </c>
      <c r="O13" s="7" t="s">
        <v>17</v>
      </c>
      <c r="P13" s="7" t="s">
        <v>18</v>
      </c>
      <c r="Q13" s="7"/>
      <c r="R13" s="7"/>
    </row>
    <row r="14" spans="4:18" x14ac:dyDescent="0.25">
      <c r="D14" s="8">
        <v>42529</v>
      </c>
      <c r="E14" s="9" t="s">
        <v>27</v>
      </c>
      <c r="F14" s="9" t="s">
        <v>28</v>
      </c>
      <c r="G14" s="9" t="s">
        <v>15</v>
      </c>
      <c r="H14" s="16" t="s">
        <v>16</v>
      </c>
      <c r="I14" s="17">
        <v>20000</v>
      </c>
      <c r="J14" s="17">
        <v>3650</v>
      </c>
      <c r="K14" s="18">
        <v>73000000</v>
      </c>
      <c r="L14" s="7">
        <v>15514111</v>
      </c>
      <c r="M14" s="12">
        <v>42562</v>
      </c>
      <c r="N14" s="13"/>
      <c r="O14" s="7" t="s">
        <v>17</v>
      </c>
      <c r="P14" s="7" t="s">
        <v>18</v>
      </c>
      <c r="Q14" s="7"/>
      <c r="R14" s="7"/>
    </row>
    <row r="15" spans="4:18" x14ac:dyDescent="0.25">
      <c r="D15" s="8">
        <v>42529</v>
      </c>
      <c r="E15" s="9" t="s">
        <v>27</v>
      </c>
      <c r="F15" s="9" t="s">
        <v>28</v>
      </c>
      <c r="G15" s="9" t="s">
        <v>15</v>
      </c>
      <c r="H15" s="9" t="s">
        <v>29</v>
      </c>
      <c r="I15" s="15">
        <v>10000</v>
      </c>
      <c r="J15" s="15">
        <v>4350</v>
      </c>
      <c r="K15" s="19">
        <v>43500000</v>
      </c>
      <c r="L15" s="7">
        <v>15514111</v>
      </c>
      <c r="M15" s="12">
        <v>42562</v>
      </c>
      <c r="N15" s="13">
        <v>116500000</v>
      </c>
      <c r="O15" s="7" t="s">
        <v>17</v>
      </c>
      <c r="P15" s="7" t="s">
        <v>18</v>
      </c>
      <c r="Q15" s="7"/>
      <c r="R15" s="7"/>
    </row>
    <row r="16" spans="4:18" x14ac:dyDescent="0.25">
      <c r="D16" s="8">
        <v>42530</v>
      </c>
      <c r="E16" s="9" t="s">
        <v>30</v>
      </c>
      <c r="F16" s="9" t="s">
        <v>31</v>
      </c>
      <c r="G16" s="9" t="s">
        <v>15</v>
      </c>
      <c r="H16" s="9" t="s">
        <v>21</v>
      </c>
      <c r="I16" s="15">
        <v>5000</v>
      </c>
      <c r="J16" s="15">
        <v>3595</v>
      </c>
      <c r="K16" s="10">
        <v>17975000</v>
      </c>
      <c r="L16" s="7">
        <v>15514106</v>
      </c>
      <c r="M16" s="12">
        <v>42562</v>
      </c>
      <c r="N16" s="13"/>
      <c r="O16" s="7" t="s">
        <v>17</v>
      </c>
      <c r="P16" s="7" t="s">
        <v>24</v>
      </c>
      <c r="Q16" s="7"/>
      <c r="R16" s="7"/>
    </row>
    <row r="17" spans="4:18" x14ac:dyDescent="0.25">
      <c r="D17" s="8">
        <v>42530</v>
      </c>
      <c r="E17" s="9" t="s">
        <v>30</v>
      </c>
      <c r="F17" s="9" t="s">
        <v>31</v>
      </c>
      <c r="G17" s="9" t="s">
        <v>15</v>
      </c>
      <c r="H17" s="9" t="s">
        <v>32</v>
      </c>
      <c r="I17" s="15">
        <v>5000</v>
      </c>
      <c r="J17" s="15">
        <v>3400</v>
      </c>
      <c r="K17" s="10">
        <v>17000000</v>
      </c>
      <c r="L17" s="7">
        <v>15514106</v>
      </c>
      <c r="M17" s="12">
        <v>42562</v>
      </c>
      <c r="N17" s="13"/>
      <c r="O17" s="7" t="s">
        <v>17</v>
      </c>
      <c r="P17" s="7" t="s">
        <v>24</v>
      </c>
      <c r="Q17" s="7"/>
      <c r="R17" s="7"/>
    </row>
    <row r="18" spans="4:18" x14ac:dyDescent="0.25">
      <c r="D18" s="8">
        <v>42530</v>
      </c>
      <c r="E18" s="9" t="s">
        <v>30</v>
      </c>
      <c r="F18" s="9" t="s">
        <v>31</v>
      </c>
      <c r="G18" s="9" t="s">
        <v>15</v>
      </c>
      <c r="H18" s="9" t="s">
        <v>16</v>
      </c>
      <c r="I18" s="15">
        <v>10000</v>
      </c>
      <c r="J18" s="15">
        <v>3650</v>
      </c>
      <c r="K18" s="10">
        <v>36500000</v>
      </c>
      <c r="L18" s="7">
        <v>15514106</v>
      </c>
      <c r="M18" s="12">
        <v>42562</v>
      </c>
      <c r="N18" s="13">
        <v>71475000</v>
      </c>
      <c r="O18" s="7" t="s">
        <v>17</v>
      </c>
      <c r="P18" s="7" t="s">
        <v>24</v>
      </c>
      <c r="Q18" s="7"/>
      <c r="R18" s="7"/>
    </row>
    <row r="19" spans="4:18" x14ac:dyDescent="0.25">
      <c r="D19" s="8">
        <v>42534</v>
      </c>
      <c r="E19" s="16" t="s">
        <v>33</v>
      </c>
      <c r="F19" s="16" t="s">
        <v>34</v>
      </c>
      <c r="G19" s="16" t="s">
        <v>15</v>
      </c>
      <c r="H19" s="16" t="s">
        <v>21</v>
      </c>
      <c r="I19" s="17">
        <v>15000</v>
      </c>
      <c r="J19" s="17">
        <v>3595</v>
      </c>
      <c r="K19" s="18">
        <v>53925000</v>
      </c>
      <c r="L19" s="7">
        <v>15834598</v>
      </c>
      <c r="M19" s="12">
        <v>42563</v>
      </c>
      <c r="N19" s="13"/>
      <c r="O19" s="7" t="s">
        <v>17</v>
      </c>
      <c r="P19" s="7" t="s">
        <v>18</v>
      </c>
      <c r="Q19" s="7"/>
      <c r="R19" s="7"/>
    </row>
    <row r="20" spans="4:18" x14ac:dyDescent="0.25">
      <c r="D20" s="8">
        <v>42534</v>
      </c>
      <c r="E20" s="16" t="s">
        <v>33</v>
      </c>
      <c r="F20" s="16" t="s">
        <v>34</v>
      </c>
      <c r="G20" s="16" t="s">
        <v>15</v>
      </c>
      <c r="H20" s="16" t="s">
        <v>32</v>
      </c>
      <c r="I20" s="17">
        <v>15000</v>
      </c>
      <c r="J20" s="17">
        <v>3530</v>
      </c>
      <c r="K20" s="18">
        <v>52950000</v>
      </c>
      <c r="L20" s="7">
        <v>15834598</v>
      </c>
      <c r="M20" s="12">
        <v>42563</v>
      </c>
      <c r="N20" s="13">
        <v>106875000</v>
      </c>
      <c r="O20" s="7" t="s">
        <v>17</v>
      </c>
      <c r="P20" s="7" t="s">
        <v>18</v>
      </c>
      <c r="Q20" s="7"/>
      <c r="R20" s="7"/>
    </row>
    <row r="21" spans="4:18" x14ac:dyDescent="0.25">
      <c r="D21" s="8">
        <v>42535</v>
      </c>
      <c r="E21" s="9" t="s">
        <v>35</v>
      </c>
      <c r="F21" s="9" t="s">
        <v>36</v>
      </c>
      <c r="G21" s="9" t="s">
        <v>15</v>
      </c>
      <c r="H21" s="9" t="s">
        <v>21</v>
      </c>
      <c r="I21" s="15">
        <v>5000</v>
      </c>
      <c r="J21" s="15">
        <v>3595</v>
      </c>
      <c r="K21" s="10">
        <v>17975000</v>
      </c>
      <c r="L21" s="7">
        <v>15875805</v>
      </c>
      <c r="M21" s="12">
        <v>42564</v>
      </c>
      <c r="N21" s="13">
        <v>17975000</v>
      </c>
      <c r="O21" s="7" t="s">
        <v>17</v>
      </c>
      <c r="P21" s="7" t="s">
        <v>18</v>
      </c>
      <c r="Q21" s="7"/>
      <c r="R21" s="7"/>
    </row>
    <row r="22" spans="4:18" x14ac:dyDescent="0.25">
      <c r="D22" s="8">
        <v>42536</v>
      </c>
      <c r="E22" s="9" t="s">
        <v>37</v>
      </c>
      <c r="F22" s="9" t="s">
        <v>38</v>
      </c>
      <c r="G22" s="9" t="s">
        <v>15</v>
      </c>
      <c r="H22" s="9" t="s">
        <v>16</v>
      </c>
      <c r="I22" s="15">
        <v>15000</v>
      </c>
      <c r="J22" s="15">
        <v>3650</v>
      </c>
      <c r="K22" s="18">
        <f>J22*I22</f>
        <v>54750000</v>
      </c>
      <c r="L22" s="7">
        <v>15514110</v>
      </c>
      <c r="M22" s="12">
        <v>42562</v>
      </c>
      <c r="N22" s="28">
        <v>54750000</v>
      </c>
      <c r="O22" s="7" t="s">
        <v>17</v>
      </c>
      <c r="P22" s="7" t="s">
        <v>24</v>
      </c>
      <c r="Q22" s="13"/>
      <c r="R22" s="24">
        <f>N22-K22</f>
        <v>0</v>
      </c>
    </row>
    <row r="23" spans="4:18" x14ac:dyDescent="0.25">
      <c r="D23" s="8">
        <v>42538</v>
      </c>
      <c r="E23" s="16" t="s">
        <v>39</v>
      </c>
      <c r="F23" s="16" t="s">
        <v>40</v>
      </c>
      <c r="G23" s="16" t="s">
        <v>15</v>
      </c>
      <c r="H23" s="16" t="s">
        <v>16</v>
      </c>
      <c r="I23" s="17">
        <v>15000</v>
      </c>
      <c r="J23" s="17">
        <v>3650</v>
      </c>
      <c r="K23" s="18">
        <v>54750000</v>
      </c>
      <c r="L23" s="7">
        <v>15793306</v>
      </c>
      <c r="M23" s="12">
        <v>42569</v>
      </c>
      <c r="N23" s="13"/>
      <c r="O23" s="7" t="s">
        <v>17</v>
      </c>
      <c r="P23" s="7" t="s">
        <v>18</v>
      </c>
      <c r="Q23" s="7"/>
      <c r="R23" s="7"/>
    </row>
    <row r="24" spans="4:18" x14ac:dyDescent="0.25">
      <c r="D24" s="20">
        <v>42538</v>
      </c>
      <c r="E24" s="21" t="s">
        <v>41</v>
      </c>
      <c r="F24" s="9" t="s">
        <v>42</v>
      </c>
      <c r="G24" s="9" t="s">
        <v>15</v>
      </c>
      <c r="H24" s="9" t="s">
        <v>21</v>
      </c>
      <c r="I24" s="15">
        <v>15000</v>
      </c>
      <c r="J24" s="15">
        <v>3595</v>
      </c>
      <c r="K24" s="10">
        <v>53925000</v>
      </c>
      <c r="L24" s="7">
        <v>15793306</v>
      </c>
      <c r="M24" s="12">
        <v>42569</v>
      </c>
      <c r="N24" s="13">
        <v>108675000</v>
      </c>
      <c r="O24" s="7" t="s">
        <v>17</v>
      </c>
      <c r="P24" s="7" t="s">
        <v>18</v>
      </c>
      <c r="Q24" s="7"/>
      <c r="R24" s="7"/>
    </row>
    <row r="25" spans="4:18" x14ac:dyDescent="0.25">
      <c r="D25" s="8">
        <v>42542</v>
      </c>
      <c r="E25" s="16" t="s">
        <v>43</v>
      </c>
      <c r="F25" s="16" t="s">
        <v>44</v>
      </c>
      <c r="G25" s="16" t="s">
        <v>15</v>
      </c>
      <c r="H25" s="16" t="s">
        <v>21</v>
      </c>
      <c r="I25" s="17">
        <v>15000</v>
      </c>
      <c r="J25" s="17">
        <v>3595</v>
      </c>
      <c r="K25" s="22">
        <v>53925000</v>
      </c>
      <c r="L25" s="7">
        <v>15875829</v>
      </c>
      <c r="M25" s="12">
        <v>42572</v>
      </c>
      <c r="N25" s="13"/>
      <c r="O25" s="7" t="s">
        <v>17</v>
      </c>
      <c r="P25" s="7" t="s">
        <v>18</v>
      </c>
      <c r="Q25" s="7"/>
      <c r="R25" s="7"/>
    </row>
    <row r="26" spans="4:18" x14ac:dyDescent="0.25">
      <c r="D26" s="8">
        <v>42542</v>
      </c>
      <c r="E26" s="9" t="s">
        <v>45</v>
      </c>
      <c r="F26" s="9" t="s">
        <v>46</v>
      </c>
      <c r="G26" s="9" t="s">
        <v>15</v>
      </c>
      <c r="H26" s="9" t="s">
        <v>16</v>
      </c>
      <c r="I26" s="15">
        <v>15000</v>
      </c>
      <c r="J26" s="15">
        <v>3650</v>
      </c>
      <c r="K26" s="11">
        <v>54750000</v>
      </c>
      <c r="L26" s="7">
        <v>15875829</v>
      </c>
      <c r="M26" s="12">
        <v>42572</v>
      </c>
      <c r="N26" s="13">
        <v>108675000</v>
      </c>
      <c r="O26" s="7" t="s">
        <v>17</v>
      </c>
      <c r="P26" s="7" t="s">
        <v>18</v>
      </c>
      <c r="Q26" s="7"/>
      <c r="R26" s="7"/>
    </row>
    <row r="27" spans="4:18" x14ac:dyDescent="0.25">
      <c r="D27" s="8">
        <v>42543</v>
      </c>
      <c r="E27" s="9" t="s">
        <v>47</v>
      </c>
      <c r="F27" s="9" t="s">
        <v>48</v>
      </c>
      <c r="G27" s="9" t="s">
        <v>15</v>
      </c>
      <c r="H27" s="9" t="s">
        <v>16</v>
      </c>
      <c r="I27" s="15">
        <v>15000</v>
      </c>
      <c r="J27" s="15">
        <v>3650</v>
      </c>
      <c r="K27" s="11">
        <v>54750000</v>
      </c>
      <c r="L27" s="7">
        <v>15875831</v>
      </c>
      <c r="M27" s="12">
        <v>42572</v>
      </c>
      <c r="N27" s="13">
        <v>54750000</v>
      </c>
      <c r="O27" s="7" t="s">
        <v>17</v>
      </c>
      <c r="P27" s="7" t="s">
        <v>24</v>
      </c>
      <c r="Q27" s="7"/>
      <c r="R27" s="7"/>
    </row>
    <row r="28" spans="4:18" x14ac:dyDescent="0.25">
      <c r="D28" s="8">
        <v>42548</v>
      </c>
      <c r="E28" s="16" t="s">
        <v>49</v>
      </c>
      <c r="F28" s="16" t="s">
        <v>50</v>
      </c>
      <c r="G28" s="16" t="s">
        <v>15</v>
      </c>
      <c r="H28" s="16" t="s">
        <v>21</v>
      </c>
      <c r="I28" s="17">
        <v>25000</v>
      </c>
      <c r="J28" s="17">
        <v>3595</v>
      </c>
      <c r="K28" s="22">
        <v>89875000</v>
      </c>
      <c r="L28" s="7">
        <v>15875826</v>
      </c>
      <c r="M28" s="12">
        <v>42577</v>
      </c>
      <c r="N28" s="13"/>
      <c r="O28" s="7" t="s">
        <v>17</v>
      </c>
      <c r="P28" s="7" t="s">
        <v>18</v>
      </c>
      <c r="Q28" s="7"/>
      <c r="R28" s="7"/>
    </row>
    <row r="29" spans="4:18" x14ac:dyDescent="0.25">
      <c r="D29" s="8">
        <v>42548</v>
      </c>
      <c r="E29" s="16" t="s">
        <v>49</v>
      </c>
      <c r="F29" s="16" t="s">
        <v>50</v>
      </c>
      <c r="G29" s="16" t="s">
        <v>15</v>
      </c>
      <c r="H29" s="16" t="s">
        <v>16</v>
      </c>
      <c r="I29" s="17">
        <v>5000</v>
      </c>
      <c r="J29" s="17">
        <v>3650</v>
      </c>
      <c r="K29" s="22">
        <v>18250000</v>
      </c>
      <c r="L29" s="7">
        <v>15875826</v>
      </c>
      <c r="M29" s="12">
        <v>42577</v>
      </c>
      <c r="N29" s="13">
        <v>108125000</v>
      </c>
      <c r="O29" s="7" t="s">
        <v>17</v>
      </c>
      <c r="P29" s="7" t="s">
        <v>18</v>
      </c>
      <c r="Q29" s="7"/>
      <c r="R29" s="7"/>
    </row>
    <row r="30" spans="4:18" x14ac:dyDescent="0.25">
      <c r="D30" s="8">
        <v>42549</v>
      </c>
      <c r="E30" s="16" t="s">
        <v>51</v>
      </c>
      <c r="F30" s="16" t="s">
        <v>52</v>
      </c>
      <c r="G30" s="16" t="s">
        <v>15</v>
      </c>
      <c r="H30" s="16" t="s">
        <v>16</v>
      </c>
      <c r="I30" s="17">
        <v>10000</v>
      </c>
      <c r="J30" s="17">
        <v>3650</v>
      </c>
      <c r="K30" s="22">
        <v>36500000</v>
      </c>
      <c r="L30" s="7">
        <v>15875828</v>
      </c>
      <c r="M30" s="12">
        <v>42572</v>
      </c>
      <c r="N30" s="13">
        <v>36500000</v>
      </c>
      <c r="O30" s="7" t="s">
        <v>17</v>
      </c>
      <c r="P30" s="7" t="s">
        <v>24</v>
      </c>
      <c r="Q30" s="7"/>
      <c r="R30" s="7"/>
    </row>
    <row r="31" spans="4:18" x14ac:dyDescent="0.25">
      <c r="D31" s="8">
        <v>42550</v>
      </c>
      <c r="E31" s="16" t="s">
        <v>53</v>
      </c>
      <c r="F31" s="23" t="s">
        <v>54</v>
      </c>
      <c r="G31" s="16" t="s">
        <v>15</v>
      </c>
      <c r="H31" s="16" t="s">
        <v>21</v>
      </c>
      <c r="I31" s="17">
        <v>15000</v>
      </c>
      <c r="J31" s="17">
        <v>3595</v>
      </c>
      <c r="K31" s="22">
        <v>53925000</v>
      </c>
      <c r="L31" s="7">
        <v>15875832</v>
      </c>
      <c r="M31" s="12">
        <v>42579</v>
      </c>
      <c r="N31" s="13">
        <v>53925000</v>
      </c>
      <c r="O31" s="7" t="s">
        <v>17</v>
      </c>
      <c r="P31" s="7" t="s">
        <v>18</v>
      </c>
      <c r="Q31" s="7"/>
      <c r="R31" s="7"/>
    </row>
    <row r="32" spans="4:18" x14ac:dyDescent="0.25">
      <c r="D32" s="8">
        <v>42551</v>
      </c>
      <c r="E32" s="16" t="s">
        <v>55</v>
      </c>
      <c r="F32" s="16" t="s">
        <v>56</v>
      </c>
      <c r="G32" s="16" t="s">
        <v>15</v>
      </c>
      <c r="H32" s="16" t="s">
        <v>16</v>
      </c>
      <c r="I32" s="17">
        <v>15000</v>
      </c>
      <c r="J32" s="17">
        <v>3650</v>
      </c>
      <c r="K32" s="22">
        <v>54750000</v>
      </c>
      <c r="L32" s="7">
        <v>1607370</v>
      </c>
      <c r="M32" s="12">
        <v>42583</v>
      </c>
      <c r="N32" s="13"/>
      <c r="O32" s="7" t="s">
        <v>17</v>
      </c>
      <c r="P32" s="7" t="s">
        <v>18</v>
      </c>
      <c r="Q32" s="7"/>
      <c r="R32" s="7"/>
    </row>
    <row r="33" spans="4:18" x14ac:dyDescent="0.25">
      <c r="D33" s="8">
        <v>42551</v>
      </c>
      <c r="E33" s="16" t="s">
        <v>57</v>
      </c>
      <c r="F33" s="16" t="s">
        <v>58</v>
      </c>
      <c r="G33" s="16" t="s">
        <v>15</v>
      </c>
      <c r="H33" s="16" t="s">
        <v>21</v>
      </c>
      <c r="I33" s="17">
        <v>15000</v>
      </c>
      <c r="J33" s="17">
        <v>3595</v>
      </c>
      <c r="K33" s="22">
        <v>53925000</v>
      </c>
      <c r="L33" s="7">
        <v>1607370</v>
      </c>
      <c r="M33" s="12">
        <v>42583</v>
      </c>
      <c r="N33" s="13">
        <v>108675000</v>
      </c>
      <c r="O33" s="7" t="s">
        <v>17</v>
      </c>
      <c r="P33" s="7" t="s">
        <v>18</v>
      </c>
      <c r="Q33" s="7"/>
      <c r="R33" s="7"/>
    </row>
    <row r="34" spans="4:18" s="25" customFormat="1" x14ac:dyDescent="0.25">
      <c r="K34" s="26">
        <f>SUM(K9:K33)</f>
        <v>1127750000</v>
      </c>
      <c r="N34" s="27">
        <f>SUM(N9:N33)</f>
        <v>1127750000</v>
      </c>
    </row>
    <row r="37" spans="4:18" x14ac:dyDescent="0.25">
      <c r="K37" s="24">
        <f>N34-K34</f>
        <v>0</v>
      </c>
      <c r="R37" s="24">
        <f>R22</f>
        <v>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2018-12-16T21:29:43Z</dcterms:modified>
</cp:coreProperties>
</file>