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N36" i="1" s="1"/>
  <c r="R16" i="1"/>
  <c r="R14" i="1"/>
  <c r="K34" i="1"/>
  <c r="N31" i="1"/>
  <c r="K31" i="1"/>
</calcChain>
</file>

<file path=xl/sharedStrings.xml><?xml version="1.0" encoding="utf-8"?>
<sst xmlns="http://schemas.openxmlformats.org/spreadsheetml/2006/main" count="148" uniqueCount="58">
  <si>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</si>
  <si>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</si>
  <si>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</si>
  <si>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</si>
  <si>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</si>
  <si>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</si>
  <si>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</si>
  <si>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</si>
  <si>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</si>
  <si>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</si>
  <si>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</si>
  <si>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</si>
  <si>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</si>
  <si>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</si>
  <si>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001-001-3600</t>
  </si>
  <si>
    <t>001-001-2917</t>
  </si>
  <si>
    <t>Celso Vargas Medina</t>
  </si>
  <si>
    <t>Nafta Unica 90</t>
  </si>
  <si>
    <t>CONTINENTAL</t>
  </si>
  <si>
    <t>001-001-3601</t>
  </si>
  <si>
    <t>001-001-2918</t>
  </si>
  <si>
    <t>ATLAS</t>
  </si>
  <si>
    <t>001-001-3620</t>
  </si>
  <si>
    <t>001-001-2937</t>
  </si>
  <si>
    <t>Diesel Tipo I</t>
  </si>
  <si>
    <t>001-001-3621</t>
  </si>
  <si>
    <t>001-001-2938</t>
  </si>
  <si>
    <t>001-001-3657</t>
  </si>
  <si>
    <t>001-001-2970</t>
  </si>
  <si>
    <t>Nafta Eco Sol 85</t>
  </si>
  <si>
    <t>N.C Nº 315</t>
  </si>
  <si>
    <t>001-001-3674</t>
  </si>
  <si>
    <t>001-001-2989</t>
  </si>
  <si>
    <t>Nafta Solium</t>
  </si>
  <si>
    <t>001-001-3684</t>
  </si>
  <si>
    <t>001-001-2999</t>
  </si>
  <si>
    <t>001-001-3685</t>
  </si>
  <si>
    <t>001-001-3000</t>
  </si>
  <si>
    <t>001-001-3698</t>
  </si>
  <si>
    <t>001-001-3012</t>
  </si>
  <si>
    <t>Diesel Comun Tipo III</t>
  </si>
  <si>
    <t>Nafta Super Sol 95</t>
  </si>
  <si>
    <t>001-001-3699</t>
  </si>
  <si>
    <t>001-001-3013</t>
  </si>
  <si>
    <t>001-001-3717</t>
  </si>
  <si>
    <t>001-001-3031</t>
  </si>
  <si>
    <t>001-001-3738</t>
  </si>
  <si>
    <t>001-001-3052</t>
  </si>
  <si>
    <t>001-001-3739</t>
  </si>
  <si>
    <t>001-001-3053</t>
  </si>
  <si>
    <t>001-001-3740</t>
  </si>
  <si>
    <t>001-001-3054</t>
  </si>
  <si>
    <t>001-001-3750</t>
  </si>
  <si>
    <t>001-001-3064</t>
  </si>
  <si>
    <t>001-001-3751</t>
  </si>
  <si>
    <t>001-001-3065</t>
  </si>
  <si>
    <t>001-001-3752</t>
  </si>
  <si>
    <t>001-001-3066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</si>
</sst>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  <xf numFmtId="0" fontId="5" fillId="2" borderId="0" xfId="0" applyFont="1" applyFill="1" applyBorder="1"/>
    <xf numFmtId="14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1" applyNumberFormat="1" applyFon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64" fontId="6" fillId="3" borderId="0" xfId="1" applyNumberFormat="1" applyFont="1" applyFill="1" applyBorder="1"/>
    <xf numFmtId="3" fontId="0" fillId="3" borderId="0" xfId="0" applyNumberFormat="1" applyFill="1" applyBorder="1"/>
    <xf numFmtId="0" fontId="3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36"/>
  <sheetViews>
    <sheetView tabSelected="1" topLeftCell="A11" zoomScale="80" zoomScaleNormal="80" workbookViewId="0">
      <selection activeCell="K39" sqref="K39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22" bestFit="1" customWidth="1"/>
    <col min="8" max="8" width="18.85546875" bestFit="1" customWidth="1"/>
    <col min="11" max="11" width="13.42578125" bestFit="1" customWidth="1"/>
    <col min="12" max="12" width="11.28515625" bestFit="1" customWidth="1"/>
    <col min="13" max="13" width="11.5703125" bestFit="1" customWidth="1"/>
    <col min="14" max="14" width="13" bestFit="1" customWidth="1"/>
    <col min="15" max="16" width="14.140625" bestFit="1" customWidth="1"/>
    <col min="17" max="17" width="10.85546875" bestFit="1" customWidth="1"/>
    <col min="18" max="18" width="12" bestFit="1" customWidth="1"/>
  </cols>
  <sheetData>
    <row r="4" spans="4:18" ht="18.75" x14ac:dyDescent="0.3">
      <c r="D4" s="19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"/>
    </row>
    <row r="5" spans="4:18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2"/>
      <c r="O5" s="1"/>
      <c r="P5" s="1"/>
      <c r="Q5" s="1"/>
    </row>
    <row r="6" spans="4:18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P6" s="1"/>
      <c r="Q6" s="1"/>
    </row>
    <row r="7" spans="4:18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4:18" x14ac:dyDescent="0.25">
      <c r="D8" s="9" t="s">
        <v>2</v>
      </c>
      <c r="E8" s="9" t="s">
        <v>3</v>
      </c>
      <c r="F8" s="9" t="s">
        <v>4</v>
      </c>
      <c r="G8" s="9" t="s">
        <v>5</v>
      </c>
      <c r="H8" s="9" t="s">
        <v>6</v>
      </c>
      <c r="I8" s="9" t="s">
        <v>7</v>
      </c>
      <c r="J8" s="9" t="s">
        <v>8</v>
      </c>
      <c r="K8" s="9" t="s">
        <v>9</v>
      </c>
      <c r="L8" s="4" t="s">
        <v>10</v>
      </c>
      <c r="M8" s="4" t="s">
        <v>2</v>
      </c>
      <c r="N8" s="5" t="s">
        <v>11</v>
      </c>
      <c r="O8" s="4" t="s">
        <v>12</v>
      </c>
      <c r="P8" s="4" t="s">
        <v>13</v>
      </c>
      <c r="Q8" s="1"/>
    </row>
    <row r="9" spans="4:18" x14ac:dyDescent="0.25">
      <c r="D9" s="10">
        <v>42493</v>
      </c>
      <c r="E9" s="11" t="s">
        <v>14</v>
      </c>
      <c r="F9" s="11" t="s">
        <v>15</v>
      </c>
      <c r="G9" s="11" t="s">
        <v>16</v>
      </c>
      <c r="H9" s="11" t="s">
        <v>17</v>
      </c>
      <c r="I9" s="12">
        <v>11500</v>
      </c>
      <c r="J9" s="12">
        <v>3885</v>
      </c>
      <c r="K9" s="12">
        <v>44677500</v>
      </c>
      <c r="L9" s="6">
        <v>15158446</v>
      </c>
      <c r="M9" s="7">
        <v>42524</v>
      </c>
      <c r="N9" s="8">
        <v>44677500</v>
      </c>
      <c r="O9" s="6" t="s">
        <v>18</v>
      </c>
      <c r="P9" s="6" t="s">
        <v>18</v>
      </c>
      <c r="Q9" s="1"/>
    </row>
    <row r="10" spans="4:18" x14ac:dyDescent="0.25">
      <c r="D10" s="10">
        <v>42493</v>
      </c>
      <c r="E10" s="11" t="s">
        <v>19</v>
      </c>
      <c r="F10" s="11" t="s">
        <v>20</v>
      </c>
      <c r="G10" s="11" t="s">
        <v>16</v>
      </c>
      <c r="H10" s="11" t="s">
        <v>17</v>
      </c>
      <c r="I10" s="12">
        <v>5200</v>
      </c>
      <c r="J10" s="12">
        <v>3885</v>
      </c>
      <c r="K10" s="12">
        <v>20202000</v>
      </c>
      <c r="L10" s="6">
        <v>15158445</v>
      </c>
      <c r="M10" s="7">
        <v>42506</v>
      </c>
      <c r="N10" s="8">
        <v>20202000</v>
      </c>
      <c r="O10" s="6" t="s">
        <v>18</v>
      </c>
      <c r="P10" s="6" t="s">
        <v>21</v>
      </c>
      <c r="Q10" s="1"/>
    </row>
    <row r="11" spans="4:18" x14ac:dyDescent="0.25">
      <c r="D11" s="10">
        <v>42495</v>
      </c>
      <c r="E11" s="11" t="s">
        <v>22</v>
      </c>
      <c r="F11" s="11" t="s">
        <v>23</v>
      </c>
      <c r="G11" s="11" t="s">
        <v>16</v>
      </c>
      <c r="H11" s="11" t="s">
        <v>24</v>
      </c>
      <c r="I11" s="12">
        <v>11500</v>
      </c>
      <c r="J11" s="12">
        <v>3595</v>
      </c>
      <c r="K11" s="12">
        <v>41342500</v>
      </c>
      <c r="L11" s="6">
        <v>15158448</v>
      </c>
      <c r="M11" s="7">
        <v>42527</v>
      </c>
      <c r="N11" s="8">
        <v>41342500</v>
      </c>
      <c r="O11" s="6" t="s">
        <v>18</v>
      </c>
      <c r="P11" s="6" t="s">
        <v>18</v>
      </c>
      <c r="Q11" s="1"/>
    </row>
    <row r="12" spans="4:18" x14ac:dyDescent="0.25">
      <c r="D12" s="10">
        <v>42495</v>
      </c>
      <c r="E12" s="11" t="s">
        <v>25</v>
      </c>
      <c r="F12" s="11" t="s">
        <v>26</v>
      </c>
      <c r="G12" s="11" t="s">
        <v>16</v>
      </c>
      <c r="H12" s="11" t="s">
        <v>24</v>
      </c>
      <c r="I12" s="12">
        <v>5200</v>
      </c>
      <c r="J12" s="12">
        <v>3595</v>
      </c>
      <c r="K12" s="12">
        <v>18694000</v>
      </c>
      <c r="L12" s="6">
        <v>15158447</v>
      </c>
      <c r="M12" s="7">
        <v>42527</v>
      </c>
      <c r="N12" s="8">
        <v>18694000</v>
      </c>
      <c r="O12" s="6" t="s">
        <v>18</v>
      </c>
      <c r="P12" s="6" t="s">
        <v>18</v>
      </c>
      <c r="Q12" s="1"/>
    </row>
    <row r="13" spans="4:18" x14ac:dyDescent="0.25">
      <c r="D13" s="10">
        <v>42502</v>
      </c>
      <c r="E13" s="11" t="s">
        <v>27</v>
      </c>
      <c r="F13" s="11" t="s">
        <v>28</v>
      </c>
      <c r="G13" s="11" t="s">
        <v>16</v>
      </c>
      <c r="H13" s="11" t="s">
        <v>29</v>
      </c>
      <c r="I13" s="12">
        <v>5200</v>
      </c>
      <c r="J13" s="12">
        <v>3200</v>
      </c>
      <c r="K13" s="12">
        <v>16640000</v>
      </c>
      <c r="L13" s="1">
        <v>15158436</v>
      </c>
      <c r="M13" s="7">
        <v>42534</v>
      </c>
      <c r="N13" s="8"/>
      <c r="O13" s="1" t="s">
        <v>18</v>
      </c>
      <c r="P13" s="1" t="s">
        <v>18</v>
      </c>
      <c r="Q13" s="1"/>
    </row>
    <row r="14" spans="4:18" x14ac:dyDescent="0.25">
      <c r="D14" s="10">
        <v>42502</v>
      </c>
      <c r="E14" s="11" t="s">
        <v>27</v>
      </c>
      <c r="F14" s="11" t="s">
        <v>28</v>
      </c>
      <c r="G14" s="11" t="s">
        <v>16</v>
      </c>
      <c r="H14" s="11" t="s">
        <v>17</v>
      </c>
      <c r="I14" s="12">
        <v>11500</v>
      </c>
      <c r="J14" s="12">
        <v>3650</v>
      </c>
      <c r="K14" s="12">
        <v>41975000</v>
      </c>
      <c r="L14" s="1">
        <v>15158436</v>
      </c>
      <c r="M14" s="7">
        <v>42534</v>
      </c>
      <c r="N14" s="8">
        <v>52738714</v>
      </c>
      <c r="O14" s="1" t="s">
        <v>18</v>
      </c>
      <c r="P14" s="1" t="s">
        <v>18</v>
      </c>
      <c r="Q14" s="1" t="s">
        <v>30</v>
      </c>
      <c r="R14" s="13">
        <f>N14-(K13+K14)</f>
        <v>-5876286</v>
      </c>
    </row>
    <row r="15" spans="4:18" x14ac:dyDescent="0.25">
      <c r="D15" s="10">
        <v>42506</v>
      </c>
      <c r="E15" s="11" t="s">
        <v>31</v>
      </c>
      <c r="F15" s="11" t="s">
        <v>32</v>
      </c>
      <c r="G15" s="11" t="s">
        <v>16</v>
      </c>
      <c r="H15" s="11" t="s">
        <v>24</v>
      </c>
      <c r="I15" s="12">
        <v>6000</v>
      </c>
      <c r="J15" s="12">
        <v>3595</v>
      </c>
      <c r="K15" s="17">
        <v>21570000</v>
      </c>
      <c r="L15" s="1">
        <v>15229664</v>
      </c>
      <c r="M15" s="7">
        <v>42537</v>
      </c>
      <c r="N15" s="8"/>
      <c r="O15" s="1" t="s">
        <v>18</v>
      </c>
      <c r="P15" s="1" t="s">
        <v>18</v>
      </c>
      <c r="Q15" s="1"/>
    </row>
    <row r="16" spans="4:18" x14ac:dyDescent="0.25">
      <c r="D16" s="10">
        <v>42506</v>
      </c>
      <c r="E16" s="11" t="s">
        <v>31</v>
      </c>
      <c r="F16" s="11" t="s">
        <v>32</v>
      </c>
      <c r="G16" s="11" t="s">
        <v>16</v>
      </c>
      <c r="H16" s="11" t="s">
        <v>33</v>
      </c>
      <c r="I16" s="12">
        <v>4300</v>
      </c>
      <c r="J16" s="12">
        <v>4050</v>
      </c>
      <c r="K16" s="17">
        <v>17415000</v>
      </c>
      <c r="L16" s="1">
        <v>15229664</v>
      </c>
      <c r="M16" s="7">
        <v>42537</v>
      </c>
      <c r="N16" s="18">
        <v>38935000</v>
      </c>
      <c r="O16" s="1" t="s">
        <v>18</v>
      </c>
      <c r="P16" s="1" t="s">
        <v>18</v>
      </c>
      <c r="Q16" s="1"/>
      <c r="R16" s="13">
        <f>N16-(K15+K16)</f>
        <v>-50000</v>
      </c>
    </row>
    <row r="17" spans="4:17" x14ac:dyDescent="0.25">
      <c r="D17" s="10">
        <v>42506</v>
      </c>
      <c r="E17" s="11" t="s">
        <v>31</v>
      </c>
      <c r="F17" s="11" t="s">
        <v>32</v>
      </c>
      <c r="G17" s="11" t="s">
        <v>16</v>
      </c>
      <c r="H17" s="11" t="s">
        <v>17</v>
      </c>
      <c r="I17" s="12">
        <v>5000</v>
      </c>
      <c r="J17" s="12">
        <v>3985</v>
      </c>
      <c r="K17" s="12">
        <v>19925000</v>
      </c>
      <c r="L17" s="1">
        <v>15229668</v>
      </c>
      <c r="M17" s="7">
        <v>42537</v>
      </c>
      <c r="N17" s="8">
        <v>19925000</v>
      </c>
      <c r="O17" s="1" t="s">
        <v>18</v>
      </c>
      <c r="P17" s="1" t="s">
        <v>18</v>
      </c>
      <c r="Q17" s="1"/>
    </row>
    <row r="18" spans="4:17" x14ac:dyDescent="0.25">
      <c r="D18" s="10">
        <v>42508</v>
      </c>
      <c r="E18" s="11" t="s">
        <v>34</v>
      </c>
      <c r="F18" s="11" t="s">
        <v>35</v>
      </c>
      <c r="G18" s="11" t="s">
        <v>16</v>
      </c>
      <c r="H18" s="11" t="s">
        <v>17</v>
      </c>
      <c r="I18" s="12">
        <v>5300</v>
      </c>
      <c r="J18" s="12">
        <v>3650</v>
      </c>
      <c r="K18" s="12">
        <v>19345000</v>
      </c>
      <c r="L18" s="6">
        <v>15229667</v>
      </c>
      <c r="M18" s="7">
        <v>42520</v>
      </c>
      <c r="N18" s="8">
        <v>19345000</v>
      </c>
      <c r="O18" s="6" t="s">
        <v>18</v>
      </c>
      <c r="P18" s="6" t="s">
        <v>21</v>
      </c>
      <c r="Q18" s="1"/>
    </row>
    <row r="19" spans="4:17" x14ac:dyDescent="0.25">
      <c r="D19" s="10">
        <v>42508</v>
      </c>
      <c r="E19" s="11" t="s">
        <v>36</v>
      </c>
      <c r="F19" s="11" t="s">
        <v>37</v>
      </c>
      <c r="G19" s="11" t="s">
        <v>16</v>
      </c>
      <c r="H19" s="11" t="s">
        <v>17</v>
      </c>
      <c r="I19" s="12">
        <v>11400</v>
      </c>
      <c r="J19" s="12">
        <v>3650</v>
      </c>
      <c r="K19" s="12">
        <v>41610000</v>
      </c>
      <c r="L19" s="6">
        <v>15229665</v>
      </c>
      <c r="M19" s="7">
        <v>42541</v>
      </c>
      <c r="N19" s="8">
        <v>41610000</v>
      </c>
      <c r="O19" s="6" t="s">
        <v>18</v>
      </c>
      <c r="P19" s="6" t="s">
        <v>18</v>
      </c>
      <c r="Q19" s="1"/>
    </row>
    <row r="20" spans="4:17" x14ac:dyDescent="0.25">
      <c r="D20" s="10">
        <v>42510</v>
      </c>
      <c r="E20" s="11" t="s">
        <v>38</v>
      </c>
      <c r="F20" s="11" t="s">
        <v>39</v>
      </c>
      <c r="G20" s="11" t="s">
        <v>16</v>
      </c>
      <c r="H20" s="11" t="s">
        <v>40</v>
      </c>
      <c r="I20" s="12">
        <v>6200</v>
      </c>
      <c r="J20" s="12">
        <v>3595</v>
      </c>
      <c r="K20" s="12">
        <v>22289000</v>
      </c>
      <c r="L20" s="1">
        <v>15229666</v>
      </c>
      <c r="M20" s="7">
        <v>42543</v>
      </c>
      <c r="N20" s="8"/>
      <c r="O20" s="1" t="s">
        <v>18</v>
      </c>
      <c r="P20" s="1" t="s">
        <v>18</v>
      </c>
      <c r="Q20" s="1"/>
    </row>
    <row r="21" spans="4:17" x14ac:dyDescent="0.25">
      <c r="D21" s="10">
        <v>42510</v>
      </c>
      <c r="E21" s="11" t="s">
        <v>38</v>
      </c>
      <c r="F21" s="11" t="s">
        <v>39</v>
      </c>
      <c r="G21" s="11" t="s">
        <v>16</v>
      </c>
      <c r="H21" s="11" t="s">
        <v>41</v>
      </c>
      <c r="I21" s="12">
        <v>5200</v>
      </c>
      <c r="J21" s="12">
        <v>4300</v>
      </c>
      <c r="K21" s="12">
        <v>22360000</v>
      </c>
      <c r="L21" s="1">
        <v>15229666</v>
      </c>
      <c r="M21" s="7">
        <v>42543</v>
      </c>
      <c r="N21" s="8">
        <v>44649000</v>
      </c>
      <c r="O21" s="1" t="s">
        <v>18</v>
      </c>
      <c r="P21" s="1" t="s">
        <v>18</v>
      </c>
      <c r="Q21" s="1"/>
    </row>
    <row r="22" spans="4:17" x14ac:dyDescent="0.25">
      <c r="D22" s="10">
        <v>42510</v>
      </c>
      <c r="E22" s="11" t="s">
        <v>42</v>
      </c>
      <c r="F22" s="11" t="s">
        <v>43</v>
      </c>
      <c r="G22" s="11" t="s">
        <v>16</v>
      </c>
      <c r="H22" s="11" t="s">
        <v>17</v>
      </c>
      <c r="I22" s="12">
        <v>5300</v>
      </c>
      <c r="J22" s="12">
        <v>3650</v>
      </c>
      <c r="K22" s="12">
        <v>19345000</v>
      </c>
      <c r="L22" s="1">
        <v>15229673</v>
      </c>
      <c r="M22" s="7">
        <v>42542</v>
      </c>
      <c r="N22" s="8">
        <v>19345000</v>
      </c>
      <c r="O22" s="1" t="s">
        <v>18</v>
      </c>
      <c r="P22" s="1" t="s">
        <v>18</v>
      </c>
      <c r="Q22" s="1"/>
    </row>
    <row r="23" spans="4:17" x14ac:dyDescent="0.25">
      <c r="D23" s="10">
        <v>42514</v>
      </c>
      <c r="E23" s="11" t="s">
        <v>44</v>
      </c>
      <c r="F23" s="11" t="s">
        <v>45</v>
      </c>
      <c r="G23" s="11" t="s">
        <v>16</v>
      </c>
      <c r="H23" s="11" t="s">
        <v>40</v>
      </c>
      <c r="I23" s="12">
        <v>11500</v>
      </c>
      <c r="J23" s="12">
        <v>3595</v>
      </c>
      <c r="K23" s="12">
        <v>41342500</v>
      </c>
      <c r="L23" s="6">
        <v>15229690</v>
      </c>
      <c r="M23" s="7">
        <v>42542</v>
      </c>
      <c r="N23" s="8"/>
      <c r="O23" s="6" t="s">
        <v>18</v>
      </c>
      <c r="P23" s="6" t="s">
        <v>18</v>
      </c>
      <c r="Q23" s="1"/>
    </row>
    <row r="24" spans="4:17" x14ac:dyDescent="0.25">
      <c r="D24" s="10">
        <v>42514</v>
      </c>
      <c r="E24" s="11" t="s">
        <v>44</v>
      </c>
      <c r="F24" s="11" t="s">
        <v>45</v>
      </c>
      <c r="G24" s="11" t="s">
        <v>16</v>
      </c>
      <c r="H24" s="11" t="s">
        <v>29</v>
      </c>
      <c r="I24" s="12">
        <v>5200</v>
      </c>
      <c r="J24" s="12">
        <v>3380</v>
      </c>
      <c r="K24" s="12">
        <v>17576000</v>
      </c>
      <c r="L24" s="6">
        <v>15229690</v>
      </c>
      <c r="M24" s="7">
        <v>42542</v>
      </c>
      <c r="N24" s="8">
        <v>58918500</v>
      </c>
      <c r="O24" s="6" t="s">
        <v>18</v>
      </c>
      <c r="P24" s="6" t="s">
        <v>18</v>
      </c>
      <c r="Q24" s="1"/>
    </row>
    <row r="25" spans="4:17" x14ac:dyDescent="0.25">
      <c r="D25" s="10">
        <v>42517</v>
      </c>
      <c r="E25" s="11" t="s">
        <v>46</v>
      </c>
      <c r="F25" s="11" t="s">
        <v>47</v>
      </c>
      <c r="G25" s="11" t="s">
        <v>16</v>
      </c>
      <c r="H25" s="11" t="s">
        <v>41</v>
      </c>
      <c r="I25" s="12">
        <v>5300</v>
      </c>
      <c r="J25" s="12">
        <v>4300</v>
      </c>
      <c r="K25" s="12">
        <v>22790000</v>
      </c>
      <c r="L25" s="6">
        <v>15229692</v>
      </c>
      <c r="M25" s="7">
        <v>42550</v>
      </c>
      <c r="N25" s="8">
        <v>22790000</v>
      </c>
      <c r="O25" s="6" t="s">
        <v>18</v>
      </c>
      <c r="P25" s="6" t="s">
        <v>18</v>
      </c>
      <c r="Q25" s="1"/>
    </row>
    <row r="26" spans="4:17" x14ac:dyDescent="0.25">
      <c r="D26" s="10">
        <v>42517</v>
      </c>
      <c r="E26" s="11" t="s">
        <v>48</v>
      </c>
      <c r="F26" s="11" t="s">
        <v>49</v>
      </c>
      <c r="G26" s="11" t="s">
        <v>16</v>
      </c>
      <c r="H26" s="11" t="s">
        <v>17</v>
      </c>
      <c r="I26" s="12">
        <v>6200</v>
      </c>
      <c r="J26" s="12">
        <v>3650</v>
      </c>
      <c r="K26" s="12">
        <v>22630000</v>
      </c>
      <c r="L26" s="6">
        <v>15229691</v>
      </c>
      <c r="M26" s="7">
        <v>42550</v>
      </c>
      <c r="N26" s="8">
        <v>22630000</v>
      </c>
      <c r="O26" s="6" t="s">
        <v>18</v>
      </c>
      <c r="P26" s="6" t="s">
        <v>18</v>
      </c>
      <c r="Q26" s="1"/>
    </row>
    <row r="27" spans="4:17" x14ac:dyDescent="0.25">
      <c r="D27" s="10">
        <v>42517</v>
      </c>
      <c r="E27" s="11" t="s">
        <v>50</v>
      </c>
      <c r="F27" s="11" t="s">
        <v>51</v>
      </c>
      <c r="G27" s="11" t="s">
        <v>16</v>
      </c>
      <c r="H27" s="11" t="s">
        <v>17</v>
      </c>
      <c r="I27" s="12">
        <v>5200</v>
      </c>
      <c r="J27" s="12">
        <v>3650</v>
      </c>
      <c r="K27" s="12">
        <v>18980000</v>
      </c>
      <c r="L27" s="6">
        <v>15514034</v>
      </c>
      <c r="M27" s="7">
        <v>42551</v>
      </c>
      <c r="N27" s="8">
        <v>18980000</v>
      </c>
      <c r="O27" s="6" t="s">
        <v>18</v>
      </c>
      <c r="P27" s="6" t="s">
        <v>18</v>
      </c>
      <c r="Q27" s="1"/>
    </row>
    <row r="28" spans="4:17" x14ac:dyDescent="0.25">
      <c r="D28" s="10">
        <v>42521</v>
      </c>
      <c r="E28" s="11" t="s">
        <v>52</v>
      </c>
      <c r="F28" s="11" t="s">
        <v>53</v>
      </c>
      <c r="G28" s="11" t="s">
        <v>16</v>
      </c>
      <c r="H28" s="11" t="s">
        <v>17</v>
      </c>
      <c r="I28" s="12">
        <v>6200</v>
      </c>
      <c r="J28" s="12">
        <v>3650</v>
      </c>
      <c r="K28" s="12">
        <v>22630000</v>
      </c>
      <c r="L28" s="6">
        <v>15229732</v>
      </c>
      <c r="M28" s="7">
        <v>42555</v>
      </c>
      <c r="N28" s="8">
        <v>22630000</v>
      </c>
      <c r="O28" s="6" t="s">
        <v>18</v>
      </c>
      <c r="P28" s="6" t="s">
        <v>18</v>
      </c>
      <c r="Q28" s="1"/>
    </row>
    <row r="29" spans="4:17" x14ac:dyDescent="0.25">
      <c r="D29" s="10">
        <v>42521</v>
      </c>
      <c r="E29" s="11" t="s">
        <v>54</v>
      </c>
      <c r="F29" s="11" t="s">
        <v>55</v>
      </c>
      <c r="G29" s="11" t="s">
        <v>16</v>
      </c>
      <c r="H29" s="11" t="s">
        <v>17</v>
      </c>
      <c r="I29" s="12">
        <v>5300</v>
      </c>
      <c r="J29" s="12">
        <v>3650</v>
      </c>
      <c r="K29" s="12">
        <v>19345000</v>
      </c>
      <c r="L29" s="6">
        <v>15229731</v>
      </c>
      <c r="M29" s="7">
        <v>42555</v>
      </c>
      <c r="N29" s="8">
        <v>19345000</v>
      </c>
      <c r="O29" s="6" t="s">
        <v>18</v>
      </c>
      <c r="P29" s="6" t="s">
        <v>18</v>
      </c>
      <c r="Q29" s="1"/>
    </row>
    <row r="30" spans="4:17" x14ac:dyDescent="0.25">
      <c r="D30" s="10">
        <v>42521</v>
      </c>
      <c r="E30" s="11" t="s">
        <v>56</v>
      </c>
      <c r="F30" s="11" t="s">
        <v>57</v>
      </c>
      <c r="G30" s="11" t="s">
        <v>16</v>
      </c>
      <c r="H30" s="11" t="s">
        <v>17</v>
      </c>
      <c r="I30" s="12">
        <v>5200</v>
      </c>
      <c r="J30" s="12">
        <v>3650</v>
      </c>
      <c r="K30" s="12">
        <v>18980000</v>
      </c>
      <c r="L30" s="6">
        <v>15229730</v>
      </c>
      <c r="M30" s="7">
        <v>42534</v>
      </c>
      <c r="N30" s="8">
        <v>18980000</v>
      </c>
      <c r="O30" s="6" t="s">
        <v>18</v>
      </c>
      <c r="P30" s="6" t="s">
        <v>21</v>
      </c>
      <c r="Q30" s="1"/>
    </row>
    <row r="31" spans="4:17" s="14" customFormat="1" x14ac:dyDescent="0.25">
      <c r="K31" s="15">
        <f>SUM(K9:K30)</f>
        <v>551663500</v>
      </c>
      <c r="N31" s="16">
        <f>SUM(N9:N30)</f>
        <v>545737214</v>
      </c>
    </row>
    <row r="34" spans="11:18" x14ac:dyDescent="0.25">
      <c r="K34" s="13">
        <f>N31-K31</f>
        <v>-5926286</v>
      </c>
      <c r="R34" s="13">
        <f>R14+R16</f>
        <v>-5926286</v>
      </c>
    </row>
    <row r="36" spans="11:18" x14ac:dyDescent="0.25">
      <c r="N36" s="13">
        <f>R34-K34</f>
        <v>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2018-12-16T21:20:25Z</dcterms:modified>
</cp:coreProperties>
</file>