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104q\Desktop\MY_DATA\Training\Transformation 2020\3.OMCS\2018\2018- Spring_OMCS\ML_projects\My Projects\Project-2\"/>
    </mc:Choice>
  </mc:AlternateContent>
  <bookViews>
    <workbookView xWindow="0" yWindow="1350" windowWidth="14205" windowHeight="9375" firstSheet="1" activeTab="1"/>
  </bookViews>
  <sheets>
    <sheet name="my results with 11k" sheetId="1" state="hidden" r:id="rId1"/>
    <sheet name="RHC 2456" sheetId="2" r:id="rId2"/>
    <sheet name="Sheet1" sheetId="5" r:id="rId3"/>
    <sheet name="SA-2456" sheetId="3" r:id="rId4"/>
    <sheet name="summary" sheetId="11" r:id="rId5"/>
    <sheet name="BP" sheetId="13" r:id="rId6"/>
    <sheet name="Sheet6" sheetId="10" r:id="rId7"/>
    <sheet name="GA-2456" sheetId="4" r:id="rId8"/>
    <sheet name="GA- mate try" sheetId="8" r:id="rId9"/>
    <sheet name="GA- mutate try" sheetId="9" r:id="rId10"/>
    <sheet name="cooling sim" sheetId="7" state="hidden" r:id="rId11"/>
  </sheets>
  <definedNames>
    <definedName name="_xlnm._FilterDatabase" localSheetId="7" hidden="1">'GA-2456'!$A$1:$K$55</definedName>
  </definedNames>
  <calcPr calcId="152511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2" i="9"/>
  <c r="J6" i="9"/>
  <c r="J7" i="9"/>
  <c r="J4" i="9" l="1"/>
  <c r="J5" i="9"/>
  <c r="E6" i="11"/>
  <c r="C6" i="11"/>
  <c r="E5" i="11"/>
  <c r="C5" i="11"/>
  <c r="Z4" i="3"/>
  <c r="Z3" i="3"/>
  <c r="X3" i="3"/>
  <c r="J9" i="8"/>
  <c r="J4" i="8"/>
  <c r="J8" i="8"/>
  <c r="J5" i="8"/>
  <c r="J6" i="8"/>
  <c r="J7" i="8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2" i="4"/>
  <c r="C5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4" i="7"/>
  <c r="B5" i="7"/>
  <c r="B6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4" i="7"/>
  <c r="C3" i="7"/>
  <c r="B3" i="7"/>
</calcChain>
</file>

<file path=xl/sharedStrings.xml><?xml version="1.0" encoding="utf-8"?>
<sst xmlns="http://schemas.openxmlformats.org/spreadsheetml/2006/main" count="1057" uniqueCount="84">
  <si>
    <t>RHC</t>
  </si>
  <si>
    <t xml:space="preserve"> iter</t>
  </si>
  <si>
    <t xml:space="preserve"> train_acc</t>
  </si>
  <si>
    <t xml:space="preserve"> test_acc</t>
  </si>
  <si>
    <t xml:space="preserve"> train-time</t>
  </si>
  <si>
    <t xml:space="preserve"> test-time </t>
  </si>
  <si>
    <t>run</t>
  </si>
  <si>
    <t>training accuracy</t>
  </si>
  <si>
    <t>training time</t>
  </si>
  <si>
    <t>testing time</t>
  </si>
  <si>
    <t>testing accuracy</t>
  </si>
  <si>
    <t>YC results</t>
  </si>
  <si>
    <t>result with YC logic</t>
  </si>
  <si>
    <t xml:space="preserve">Run </t>
  </si>
  <si>
    <t>SA</t>
  </si>
  <si>
    <t>algo</t>
  </si>
  <si>
    <t>Row Labels</t>
  </si>
  <si>
    <t>Grand Total</t>
  </si>
  <si>
    <t>E11</t>
  </si>
  <si>
    <t>dummy</t>
  </si>
  <si>
    <t>init-temp</t>
  </si>
  <si>
    <t>cooling</t>
  </si>
  <si>
    <t>Average of  train_acc</t>
  </si>
  <si>
    <t>Average of  test_acc</t>
  </si>
  <si>
    <t>Column Labels</t>
  </si>
  <si>
    <t>Total Average of  train_acc</t>
  </si>
  <si>
    <t>Total Average of  test_acc</t>
  </si>
  <si>
    <t>Average of  train-time</t>
  </si>
  <si>
    <t>(Multiple Items)</t>
  </si>
  <si>
    <t>E7</t>
  </si>
  <si>
    <t>iter</t>
  </si>
  <si>
    <t>train_acc</t>
  </si>
  <si>
    <t>train-time</t>
  </si>
  <si>
    <t>init E7</t>
  </si>
  <si>
    <t>init E11</t>
  </si>
  <si>
    <t>Sum of init E11</t>
  </si>
  <si>
    <t>Sum of init E7</t>
  </si>
  <si>
    <t xml:space="preserve"> E11</t>
  </si>
  <si>
    <t>GA</t>
  </si>
  <si>
    <t xml:space="preserve"> pop_sz</t>
  </si>
  <si>
    <t xml:space="preserve"> mate</t>
  </si>
  <si>
    <t>mutate</t>
  </si>
  <si>
    <t xml:space="preserve"> test-time Run</t>
  </si>
  <si>
    <t>d</t>
  </si>
  <si>
    <t>pop_size=200, Iter=500 - change mating rate [ 30-70%]</t>
  </si>
  <si>
    <t>comb</t>
  </si>
  <si>
    <t>RUN</t>
  </si>
  <si>
    <t>RATE</t>
  </si>
  <si>
    <t>[200-120-6]</t>
  </si>
  <si>
    <t>testAcc</t>
  </si>
  <si>
    <t xml:space="preserve">Average of  test-time </t>
  </si>
  <si>
    <t>test-ms</t>
  </si>
  <si>
    <t xml:space="preserve">Test Accuracy  vs. mating %
(keeping population size and mutation rate constant at 200 and 3% )
</t>
  </si>
  <si>
    <t>test-acc</t>
  </si>
  <si>
    <t>Iteration</t>
  </si>
  <si>
    <t>test accuracy</t>
  </si>
  <si>
    <t>% increase in train time</t>
  </si>
  <si>
    <t>% increase in accuracy</t>
  </si>
  <si>
    <t>sum</t>
  </si>
  <si>
    <t>% increase in test accuracy</t>
  </si>
  <si>
    <t>avg test_acc</t>
  </si>
  <si>
    <t>avg train_acc</t>
  </si>
  <si>
    <t>avg  train-time</t>
  </si>
  <si>
    <t>Average of  test-time Run</t>
  </si>
  <si>
    <t>Values</t>
  </si>
  <si>
    <t>200-120-6, iter=2500</t>
  </si>
  <si>
    <t>Algo</t>
  </si>
  <si>
    <t>Iter</t>
  </si>
  <si>
    <t xml:space="preserve">avg test-time </t>
  </si>
  <si>
    <t>Sum of avg test_acc</t>
  </si>
  <si>
    <t>train time</t>
  </si>
  <si>
    <t>Iterations</t>
  </si>
  <si>
    <t>Avg train time</t>
  </si>
  <si>
    <t>Avg test-accuracy</t>
  </si>
  <si>
    <t>Avg train-accuracy</t>
  </si>
  <si>
    <t>Avg test time</t>
  </si>
  <si>
    <t>BP</t>
  </si>
  <si>
    <t>train-acc</t>
  </si>
  <si>
    <t>GA'</t>
  </si>
  <si>
    <t>RHC'</t>
  </si>
  <si>
    <t>SA'</t>
  </si>
  <si>
    <t>BP'</t>
  </si>
  <si>
    <t>mut rate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</si>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</sst>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0" xfId="0" applyNumberFormat="1" applyBorder="1" applyAlignment="1">
      <alignment horizontal="center" vertical="top" wrapText="1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16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ont="1" applyAlignment="1">
      <alignment vertical="top" wrapText="1"/>
    </xf>
    <xf numFmtId="10" fontId="2" fillId="0" borderId="0" xfId="0" applyNumberFormat="1" applyFont="1" applyAlignment="1">
      <alignment horizontal="left"/>
    </xf>
    <xf numFmtId="10" fontId="0" fillId="0" borderId="0" xfId="0" applyNumberFormat="1"/>
    <xf numFmtId="0" fontId="0" fillId="3" borderId="9" xfId="0" applyFont="1" applyFill="1" applyBorder="1" applyAlignment="1">
      <alignment horizontal="center" vertical="top" wrapText="1"/>
    </xf>
    <xf numFmtId="10" fontId="0" fillId="3" borderId="11" xfId="0" applyNumberFormat="1" applyFont="1" applyFill="1" applyBorder="1" applyAlignment="1">
      <alignment horizontal="center" vertical="top" wrapText="1"/>
    </xf>
    <xf numFmtId="2" fontId="0" fillId="3" borderId="4" xfId="0" applyNumberFormat="1" applyFont="1" applyFill="1" applyBorder="1" applyAlignment="1">
      <alignment horizontal="center" vertical="top" wrapText="1"/>
    </xf>
    <xf numFmtId="10" fontId="0" fillId="3" borderId="5" xfId="0" applyNumberFormat="1" applyFont="1" applyFill="1" applyBorder="1" applyAlignment="1">
      <alignment horizontal="center" vertical="top" wrapText="1"/>
    </xf>
    <xf numFmtId="2" fontId="0" fillId="3" borderId="6" xfId="0" applyNumberFormat="1" applyFont="1" applyFill="1" applyBorder="1" applyAlignment="1">
      <alignment horizontal="center" vertical="top" wrapText="1"/>
    </xf>
    <xf numFmtId="10" fontId="0" fillId="3" borderId="8" xfId="0" applyNumberFormat="1" applyFont="1" applyFill="1" applyBorder="1" applyAlignment="1">
      <alignment horizontal="center" vertical="top" wrapText="1"/>
    </xf>
    <xf numFmtId="0" fontId="0" fillId="4" borderId="9" xfId="0" applyFont="1" applyFill="1" applyBorder="1" applyAlignment="1">
      <alignment horizontal="center" vertical="top" wrapText="1"/>
    </xf>
    <xf numFmtId="10" fontId="0" fillId="4" borderId="11" xfId="0" applyNumberFormat="1" applyFont="1" applyFill="1" applyBorder="1" applyAlignment="1">
      <alignment horizontal="center" vertical="top" wrapText="1"/>
    </xf>
    <xf numFmtId="2" fontId="0" fillId="4" borderId="4" xfId="0" applyNumberFormat="1" applyFont="1" applyFill="1" applyBorder="1" applyAlignment="1">
      <alignment horizontal="center" vertical="top" wrapText="1"/>
    </xf>
    <xf numFmtId="10" fontId="0" fillId="4" borderId="5" xfId="0" applyNumberFormat="1" applyFont="1" applyFill="1" applyBorder="1" applyAlignment="1">
      <alignment horizontal="center" vertical="top" wrapText="1"/>
    </xf>
    <xf numFmtId="2" fontId="0" fillId="4" borderId="6" xfId="0" applyNumberFormat="1" applyFont="1" applyFill="1" applyBorder="1" applyAlignment="1">
      <alignment horizontal="center" vertical="top" wrapText="1"/>
    </xf>
    <xf numFmtId="10" fontId="0" fillId="4" borderId="8" xfId="0" applyNumberFormat="1" applyFont="1" applyFill="1" applyBorder="1" applyAlignment="1">
      <alignment horizontal="center" vertical="top" wrapText="1"/>
    </xf>
    <xf numFmtId="0" fontId="0" fillId="5" borderId="13" xfId="0" applyFont="1" applyFill="1" applyBorder="1" applyAlignment="1">
      <alignment horizontal="center" vertical="top" wrapText="1"/>
    </xf>
    <xf numFmtId="0" fontId="0" fillId="5" borderId="15" xfId="0" applyFont="1" applyFill="1" applyBorder="1" applyAlignment="1">
      <alignment horizontal="center" vertical="top" wrapText="1"/>
    </xf>
    <xf numFmtId="0" fontId="0" fillId="5" borderId="16" xfId="0" applyFont="1" applyFill="1" applyBorder="1" applyAlignment="1">
      <alignment horizontal="center" vertical="top" wrapText="1"/>
    </xf>
    <xf numFmtId="0" fontId="3" fillId="2" borderId="12" xfId="0" applyFont="1" applyFill="1" applyBorder="1"/>
    <xf numFmtId="0" fontId="2" fillId="0" borderId="0" xfId="0" pivotButton="1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2" fontId="2" fillId="6" borderId="4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2" fontId="2" fillId="6" borderId="7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2" fillId="5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NumberFormat="1" applyFont="1" applyFill="1"/>
    <xf numFmtId="0" fontId="1" fillId="5" borderId="0" xfId="0" applyFont="1" applyFill="1" applyBorder="1" applyAlignment="1">
      <alignment horizontal="left"/>
    </xf>
    <xf numFmtId="0" fontId="0" fillId="5" borderId="13" xfId="0" applyFill="1" applyBorder="1"/>
    <xf numFmtId="0" fontId="1" fillId="5" borderId="13" xfId="0" applyFont="1" applyFill="1" applyBorder="1" applyAlignment="1">
      <alignment horizontal="left"/>
    </xf>
    <xf numFmtId="2" fontId="2" fillId="5" borderId="13" xfId="0" applyNumberFormat="1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164" fontId="0" fillId="0" borderId="16" xfId="0" applyNumberFormat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0.0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[my_phishing_test_results.xlsx]RHC 2456!PivotTable1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FFFF00"/>
                </a:solidFill>
              </a:rPr>
              <a:t>RHC - Phishing train/test time</a:t>
            </a:r>
          </a:p>
        </c:rich>
      </c:tx>
      <c:layout>
        <c:manualLayout>
          <c:xMode val="edge"/>
          <c:yMode val="edge"/>
          <c:x val="0.16252818397700283"/>
          <c:y val="0.11846153899372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922388149757142"/>
          <c:y val="0.29779016759087168"/>
          <c:w val="0.80218471747635334"/>
          <c:h val="0.44400361461911136"/>
        </c:manualLayout>
      </c:layout>
      <c:lineChart>
        <c:grouping val="standard"/>
        <c:varyColors val="0"/>
        <c:ser>
          <c:idx val="0"/>
          <c:order val="0"/>
          <c:tx>
            <c:strRef>
              <c:f>'RHC 2456'!$K$6</c:f>
              <c:strCache>
                <c:ptCount val="1"/>
                <c:pt idx="0">
                  <c:v>Average of  train_acc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'RHC 2456'!$J$7:$J$14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'RHC 2456'!$K$7:$K$14</c:f>
              <c:numCache>
                <c:formatCode>General</c:formatCode>
                <c:ptCount val="7"/>
                <c:pt idx="0">
                  <c:v>58.866</c:v>
                </c:pt>
                <c:pt idx="1">
                  <c:v>57.354500000000002</c:v>
                </c:pt>
                <c:pt idx="2">
                  <c:v>84.273499999999999</c:v>
                </c:pt>
                <c:pt idx="3">
                  <c:v>92.354500000000002</c:v>
                </c:pt>
                <c:pt idx="4">
                  <c:v>95.639499999999998</c:v>
                </c:pt>
                <c:pt idx="5">
                  <c:v>97.15100000000001</c:v>
                </c:pt>
                <c:pt idx="6">
                  <c:v>97.936000000000007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'RHC 2456'!$L$6</c:f>
              <c:strCache>
                <c:ptCount val="1"/>
                <c:pt idx="0">
                  <c:v>Average of  test_acc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'RHC 2456'!$J$7:$J$14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'RHC 2456'!$L$7:$L$14</c:f>
              <c:numCache>
                <c:formatCode>General</c:formatCode>
                <c:ptCount val="7"/>
                <c:pt idx="0">
                  <c:v>58.084000000000003</c:v>
                </c:pt>
                <c:pt idx="1">
                  <c:v>58.423999999999999</c:v>
                </c:pt>
                <c:pt idx="2">
                  <c:v>83.424000000000007</c:v>
                </c:pt>
                <c:pt idx="3">
                  <c:v>90.964500000000001</c:v>
                </c:pt>
                <c:pt idx="4">
                  <c:v>93.75</c:v>
                </c:pt>
                <c:pt idx="5">
                  <c:v>94.769000000000005</c:v>
                </c:pt>
                <c:pt idx="6">
                  <c:v>95.72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'RHC 2456'!$M$6</c:f>
              <c:strCache>
                <c:ptCount val="1"/>
                <c:pt idx="0">
                  <c:v>Average of  train-time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'RHC 2456'!$J$7:$J$14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'RHC 2456'!$M$7:$M$14</c:f>
              <c:numCache>
                <c:formatCode>General</c:formatCode>
                <c:ptCount val="7"/>
                <c:pt idx="0">
                  <c:v>8.7999999999999995E-2</c:v>
                </c:pt>
                <c:pt idx="1">
                  <c:v>0.64850000000000008</c:v>
                </c:pt>
                <c:pt idx="2">
                  <c:v>2.7374999999999998</c:v>
                </c:pt>
                <c:pt idx="3">
                  <c:v>5.492</c:v>
                </c:pt>
                <c:pt idx="4">
                  <c:v>13.725999999999999</c:v>
                </c:pt>
                <c:pt idx="5">
                  <c:v>27.6875</c:v>
                </c:pt>
                <c:pt idx="6">
                  <c:v>44.599000000000004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'RHC 2456'!$N$6</c:f>
              <c:strCache>
                <c:ptCount val="1"/>
                <c:pt idx="0">
                  <c:v>test-ms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'RHC 2456'!$J$7:$J$14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'RHC 2456'!$N$7:$N$14</c:f>
              <c:numCache>
                <c:formatCode>General</c:formatCode>
                <c:ptCount val="7"/>
                <c:pt idx="0">
                  <c:v>1.6E-2</c:v>
                </c:pt>
                <c:pt idx="1">
                  <c:v>7.4999999999999997E-3</c:v>
                </c:pt>
                <c:pt idx="2">
                  <c:v>5.0000000000000001E-3</c:v>
                </c:pt>
                <c:pt idx="3">
                  <c:v>4.5000000000000005E-3</c:v>
                </c:pt>
                <c:pt idx="4">
                  <c:v>6.0000000000000001E-3</c:v>
                </c:pt>
                <c:pt idx="5">
                  <c:v>4.0000000000000001E-3</c:v>
                </c:pt>
                <c:pt idx="6">
                  <c:v>4.5000000000000005E-3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058784"/>
        <c:axId val="278066064"/>
      </c:lineChart>
      <c:catAx>
        <c:axId val="27805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6064"/>
        <c:crosses val="autoZero"/>
        <c:auto val="1"/>
        <c:lblAlgn val="ctr"/>
        <c:lblOffset val="100"/>
        <c:noMultiLvlLbl val="0"/>
      </c:catAx>
      <c:valAx>
        <c:axId val="2780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16058768516003"/>
          <c:y val="0.40238328463247797"/>
          <c:w val="0.25315310586176726"/>
          <c:h val="0.1948622492378505"/>
        </c:manualLayout>
      </c:layout>
      <c:overlay val="0"/>
      <c:spPr>
        <a:solidFill>
          <a:schemeClr val="accent5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[my_phishing_test_results.xlsx]cooling sim!PivotTable2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270484371271773"/>
          <c:y val="0.23732299920190228"/>
          <c:w val="0.55839847291815792"/>
          <c:h val="0.55271772846575995"/>
        </c:manualLayout>
      </c:layout>
      <c:lineChart>
        <c:grouping val="standard"/>
        <c:varyColors val="0"/>
        <c:ser>
          <c:idx val="0"/>
          <c:order val="0"/>
          <c:tx>
            <c:strRef>
              <c:f>'cooling sim'!$H$6</c:f>
              <c:strCache>
                <c:ptCount val="1"/>
                <c:pt idx="0">
                  <c:v>Sum of init 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'cooling sim'!$G$7:$G$24</c:f>
              <c:strCach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</c:strCache>
            </c:strRef>
          </c:cat>
          <c:val>
            <c:numRef>
              <c:f>'cooling sim'!$H$7:$H$24</c:f>
              <c:numCache>
                <c:formatCode>General</c:formatCode>
                <c:ptCount val="17"/>
                <c:pt idx="0">
                  <c:v>95000000000</c:v>
                </c:pt>
                <c:pt idx="1">
                  <c:v>90250000000</c:v>
                </c:pt>
                <c:pt idx="2">
                  <c:v>85737500000</c:v>
                </c:pt>
                <c:pt idx="3">
                  <c:v>81450625000</c:v>
                </c:pt>
                <c:pt idx="4">
                  <c:v>77378093750</c:v>
                </c:pt>
                <c:pt idx="5">
                  <c:v>73509189062.5</c:v>
                </c:pt>
                <c:pt idx="6">
                  <c:v>69833729609.375</c:v>
                </c:pt>
                <c:pt idx="7">
                  <c:v>66342043128.90625</c:v>
                </c:pt>
                <c:pt idx="8">
                  <c:v>63024940972.460937</c:v>
                </c:pt>
                <c:pt idx="9">
                  <c:v>59873693923.837891</c:v>
                </c:pt>
                <c:pt idx="10">
                  <c:v>56880009227.645996</c:v>
                </c:pt>
                <c:pt idx="11">
                  <c:v>54036008766.263695</c:v>
                </c:pt>
                <c:pt idx="12">
                  <c:v>51334208327.950508</c:v>
                </c:pt>
                <c:pt idx="13">
                  <c:v>48767497911.552979</c:v>
                </c:pt>
                <c:pt idx="14">
                  <c:v>46329123015.975327</c:v>
                </c:pt>
                <c:pt idx="15">
                  <c:v>44012666865.176559</c:v>
                </c:pt>
                <c:pt idx="16">
                  <c:v>41812033521.917732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'cooling sim'!$I$6</c:f>
              <c:strCache>
                <c:ptCount val="1"/>
                <c:pt idx="0">
                  <c:v>Sum of init E7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'cooling sim'!$G$7:$G$24</c:f>
              <c:strCach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</c:strCache>
            </c:strRef>
          </c:cat>
          <c:val>
            <c:numRef>
              <c:f>'cooling sim'!$I$7:$I$24</c:f>
              <c:numCache>
                <c:formatCode>General</c:formatCode>
                <c:ptCount val="17"/>
                <c:pt idx="0">
                  <c:v>9500000</c:v>
                </c:pt>
                <c:pt idx="1">
                  <c:v>9025000</c:v>
                </c:pt>
                <c:pt idx="2">
                  <c:v>8573750</c:v>
                </c:pt>
                <c:pt idx="3">
                  <c:v>8145062.5</c:v>
                </c:pt>
                <c:pt idx="4">
                  <c:v>7737809.375</c:v>
                </c:pt>
                <c:pt idx="5">
                  <c:v>7350918.90625</c:v>
                </c:pt>
                <c:pt idx="6">
                  <c:v>6983372.9609375</c:v>
                </c:pt>
                <c:pt idx="7">
                  <c:v>6634204.3128906246</c:v>
                </c:pt>
                <c:pt idx="8">
                  <c:v>6302494.0972460927</c:v>
                </c:pt>
                <c:pt idx="9">
                  <c:v>5987369.3923837878</c:v>
                </c:pt>
                <c:pt idx="10">
                  <c:v>5688000.9227645984</c:v>
                </c:pt>
                <c:pt idx="11">
                  <c:v>5403600.8766263686</c:v>
                </c:pt>
                <c:pt idx="12">
                  <c:v>5133420.83279505</c:v>
                </c:pt>
                <c:pt idx="13">
                  <c:v>4876749.7911552973</c:v>
                </c:pt>
                <c:pt idx="14">
                  <c:v>4632912.3015975319</c:v>
                </c:pt>
                <c:pt idx="15">
                  <c:v>4401266.6865176549</c:v>
                </c:pt>
                <c:pt idx="16">
                  <c:v>4181203.3521917718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49984"/>
        <c:axId val="283650544"/>
      </c:lineChart>
      <c:catAx>
        <c:axId val="2836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50544"/>
        <c:crosses val="autoZero"/>
        <c:auto val="1"/>
        <c:lblAlgn val="ctr"/>
        <c:lblOffset val="100"/>
        <c:noMultiLvlLbl val="0"/>
      </c:catAx>
      <c:valAx>
        <c:axId val="2836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183855996610184"/>
          <c:y val="0.28284390731575298"/>
          <c:w val="0.84474510188301155"/>
          <c:h val="0.50666727743862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Sheet1!$B$7:$B$14</c:f>
              <c:numCache>
                <c:formatCode>0.00</c:formatCode>
                <c:ptCount val="7"/>
                <c:pt idx="0">
                  <c:v>35.280666666666662</c:v>
                </c:pt>
                <c:pt idx="1">
                  <c:v>51.766333333333336</c:v>
                </c:pt>
                <c:pt idx="2">
                  <c:v>83.786000000000001</c:v>
                </c:pt>
                <c:pt idx="3">
                  <c:v>92.074333333333314</c:v>
                </c:pt>
                <c:pt idx="4">
                  <c:v>94.701000000000008</c:v>
                </c:pt>
                <c:pt idx="5">
                  <c:v>94.769000000000005</c:v>
                </c:pt>
                <c:pt idx="6">
                  <c:v>95.787999999999997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E7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Sheet1!$C$7:$C$14</c:f>
              <c:numCache>
                <c:formatCode>0.00</c:formatCode>
                <c:ptCount val="7"/>
                <c:pt idx="0">
                  <c:v>59.714500000000001</c:v>
                </c:pt>
                <c:pt idx="1">
                  <c:v>56.997500000000002</c:v>
                </c:pt>
                <c:pt idx="2">
                  <c:v>83.355999999999995</c:v>
                </c:pt>
                <c:pt idx="3">
                  <c:v>91.644000000000005</c:v>
                </c:pt>
                <c:pt idx="4">
                  <c:v>94.361000000000004</c:v>
                </c:pt>
                <c:pt idx="5">
                  <c:v>95.448000000000008</c:v>
                </c:pt>
                <c:pt idx="6">
                  <c:v>95.855999999999995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663856"/>
        <c:axId val="279664976"/>
      </c:lineChart>
      <c:catAx>
        <c:axId val="2796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4976"/>
        <c:crosses val="autoZero"/>
        <c:auto val="1"/>
        <c:lblAlgn val="ctr"/>
        <c:lblOffset val="100"/>
        <c:noMultiLvlLbl val="0"/>
      </c:catAx>
      <c:valAx>
        <c:axId val="2796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40797805747384"/>
          <c:y val="1.9291305271264523E-3"/>
          <c:w val="0.11459202194252611"/>
          <c:h val="0.21175298426408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[my_phishing_test_results.xlsx]SA-2456!PivotTable6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SA - Phishing Accuracy at</a:t>
            </a:r>
            <a:r>
              <a:rPr lang="en-US" b="1" baseline="0">
                <a:solidFill>
                  <a:srgbClr val="002060"/>
                </a:solidFill>
              </a:rPr>
              <a:t> cooling rate =0.55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13154928047787129"/>
          <c:y val="0.17799493846897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5571927990329"/>
          <c:y val="0.3245953195711172"/>
          <c:w val="0.69778351357532586"/>
          <c:h val="0.4752009476809870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'SA-2456'!$Q$4</c:f>
              <c:strCache>
                <c:ptCount val="1"/>
                <c:pt idx="0">
                  <c:v>avg  train-time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'SA-2456'!$N$5:$N$12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'SA-2456'!$Q$5:$Q$12</c:f>
              <c:numCache>
                <c:formatCode>0.00</c:formatCode>
                <c:ptCount val="7"/>
                <c:pt idx="0">
                  <c:v>6.9500000000000006E-2</c:v>
                </c:pt>
                <c:pt idx="1">
                  <c:v>0.56450000000000011</c:v>
                </c:pt>
                <c:pt idx="2">
                  <c:v>2.8021666666666669</c:v>
                </c:pt>
                <c:pt idx="3">
                  <c:v>5.6868333333333334</c:v>
                </c:pt>
                <c:pt idx="4">
                  <c:v>13.952333333333335</c:v>
                </c:pt>
                <c:pt idx="5">
                  <c:v>27.525199999999995</c:v>
                </c:pt>
                <c:pt idx="6">
                  <c:v>44.052</c:v>
                </c:pt>
              </c:numCache>
            </c:numRef>
          </c:val>
        </c:ser>
        <c:ser>
          <c:idx val="0"/>
          <c:order val="0"/>
          <c:tx>
            <c:strRef>
              <c:f>'SA-2456'!$O$4</c:f>
              <c:strCache>
                <c:ptCount val="1"/>
                <c:pt idx="0">
                  <c:v>avg train_acc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'SA-2456'!$N$5:$N$12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'SA-2456'!$O$5:$O$12</c:f>
              <c:numCache>
                <c:formatCode>0.00</c:formatCode>
                <c:ptCount val="7"/>
                <c:pt idx="0">
                  <c:v>43.498000000000012</c:v>
                </c:pt>
                <c:pt idx="1">
                  <c:v>53.507666666666665</c:v>
                </c:pt>
                <c:pt idx="2">
                  <c:v>84.709333333333333</c:v>
                </c:pt>
                <c:pt idx="3">
                  <c:v>93.149499999999989</c:v>
                </c:pt>
                <c:pt idx="4">
                  <c:v>95.959333333333348</c:v>
                </c:pt>
                <c:pt idx="5">
                  <c:v>97.255799999999994</c:v>
                </c:pt>
                <c:pt idx="6">
                  <c:v>98.096000000000004</c:v>
                </c:pt>
              </c:numCache>
            </c:numRef>
          </c:val>
        </c:ser>
        <c:ser>
          <c:idx val="1"/>
          <c:order val="1"/>
          <c:tx>
            <c:strRef>
              <c:f>'SA-2456'!$P$4</c:f>
              <c:strCache>
                <c:ptCount val="1"/>
                <c:pt idx="0">
                  <c:v>avg test_acc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'SA-2456'!$N$5:$N$12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'SA-2456'!$P$5:$P$12</c:f>
              <c:numCache>
                <c:formatCode>0.00</c:formatCode>
                <c:ptCount val="7"/>
                <c:pt idx="0">
                  <c:v>42.98</c:v>
                </c:pt>
                <c:pt idx="1">
                  <c:v>52.038166666666676</c:v>
                </c:pt>
                <c:pt idx="2">
                  <c:v>83.99</c:v>
                </c:pt>
                <c:pt idx="3">
                  <c:v>91.938499999999991</c:v>
                </c:pt>
                <c:pt idx="4">
                  <c:v>94.474499999999992</c:v>
                </c:pt>
                <c:pt idx="5">
                  <c:v>95.271600000000007</c:v>
                </c:pt>
                <c:pt idx="6">
                  <c:v>95.788000000000011</c:v>
                </c:pt>
              </c:numCache>
            </c:numRef>
          </c:val>
        </c:ser>
        <c:ser>
          <c:idx val="3"/>
          <c:order val="3"/>
          <c:tx>
            <c:strRef>
              <c:f>'SA-2456'!$R$4</c:f>
              <c:strCache>
                <c:ptCount val="1"/>
                <c:pt idx="0">
                  <c:v>Average of  test-time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'SA-2456'!$N$5:$N$12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'SA-2456'!$R$5:$R$12</c:f>
              <c:numCache>
                <c:formatCode>0.00</c:formatCode>
                <c:ptCount val="7"/>
                <c:pt idx="0">
                  <c:v>4.8333333333333336E-3</c:v>
                </c:pt>
                <c:pt idx="1">
                  <c:v>5.6666666666666671E-3</c:v>
                </c:pt>
                <c:pt idx="2">
                  <c:v>4.0000000000000001E-3</c:v>
                </c:pt>
                <c:pt idx="3">
                  <c:v>4.5000000000000005E-3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2083408"/>
        <c:axId val="279669456"/>
      </c:barChart>
      <c:valAx>
        <c:axId val="279669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train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3408"/>
        <c:crosses val="max"/>
        <c:crossBetween val="between"/>
      </c:valAx>
      <c:catAx>
        <c:axId val="28208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66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81311130471947"/>
          <c:y val="0.289622422097084"/>
          <c:w val="0.24489339667614612"/>
          <c:h val="0.20553922941509051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[my_phishing_test_results.xlsx]summary!PivotTable8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Phishing - Test</a:t>
            </a:r>
            <a:r>
              <a:rPr lang="en-US" b="1" baseline="0">
                <a:solidFill>
                  <a:srgbClr val="002060"/>
                </a:solidFill>
              </a:rPr>
              <a:t> Accuracy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29726325459317587"/>
          <c:y val="0.13642045609350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933359580052495"/>
          <c:y val="0.24071757696954546"/>
          <c:w val="0.84423779527559062"/>
          <c:h val="0.54929575908274619"/>
        </c:manualLayout>
      </c:layout>
      <c:lineChart>
        <c:grouping val="standard"/>
        <c:varyColors val="0"/>
        <c:ser>
          <c:idx val="0"/>
          <c:order val="0"/>
          <c:tx>
            <c:strRef>
              <c:f>summary!$J$17:$J$18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summary!$I$19:$I$25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strCache>
            </c:strRef>
          </c:cat>
          <c:val>
            <c:numRef>
              <c:f>summary!$J$19:$J$25</c:f>
              <c:numCache>
                <c:formatCode>0.000</c:formatCode>
                <c:ptCount val="6"/>
                <c:pt idx="0">
                  <c:v>87.16</c:v>
                </c:pt>
                <c:pt idx="1">
                  <c:v>92.1875</c:v>
                </c:pt>
                <c:pt idx="2">
                  <c:v>93.75</c:v>
                </c:pt>
                <c:pt idx="3">
                  <c:v>92.86699999999999</c:v>
                </c:pt>
                <c:pt idx="4">
                  <c:v>92.799000000000007</c:v>
                </c:pt>
                <c:pt idx="5">
                  <c:v>92.799000000000007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summary!$K$17:$K$18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summary!$I$19:$I$25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strCache>
            </c:strRef>
          </c:cat>
          <c:val>
            <c:numRef>
              <c:f>summary!$K$19:$K$25</c:f>
              <c:numCache>
                <c:formatCode>0.000</c:formatCode>
                <c:ptCount val="6"/>
                <c:pt idx="0">
                  <c:v>58.084000000000003</c:v>
                </c:pt>
                <c:pt idx="1">
                  <c:v>58.423999999999999</c:v>
                </c:pt>
                <c:pt idx="2">
                  <c:v>83.424000000000007</c:v>
                </c:pt>
                <c:pt idx="3">
                  <c:v>90.964500000000001</c:v>
                </c:pt>
                <c:pt idx="4">
                  <c:v>93.75</c:v>
                </c:pt>
                <c:pt idx="5">
                  <c:v>94.769000000000005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summary!$L$17:$L$18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summary!$I$19:$I$25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strCache>
            </c:strRef>
          </c:cat>
          <c:val>
            <c:numRef>
              <c:f>summary!$L$19:$L$25</c:f>
              <c:numCache>
                <c:formatCode>0.000</c:formatCode>
                <c:ptCount val="6"/>
                <c:pt idx="0">
                  <c:v>42.98</c:v>
                </c:pt>
                <c:pt idx="1">
                  <c:v>52.038166666666676</c:v>
                </c:pt>
                <c:pt idx="2">
                  <c:v>83.99</c:v>
                </c:pt>
                <c:pt idx="3">
                  <c:v>91.938499999999991</c:v>
                </c:pt>
                <c:pt idx="4">
                  <c:v>94.474499999999992</c:v>
                </c:pt>
                <c:pt idx="5">
                  <c:v>95.271600000000007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087328"/>
        <c:axId val="282087888"/>
      </c:lineChart>
      <c:catAx>
        <c:axId val="2820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7888"/>
        <c:crosses val="autoZero"/>
        <c:auto val="1"/>
        <c:lblAlgn val="ctr"/>
        <c:lblOffset val="100"/>
        <c:noMultiLvlLbl val="0"/>
      </c:catAx>
      <c:valAx>
        <c:axId val="2820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5561428109158"/>
          <c:y val="0.49750886402357603"/>
          <c:w val="0.22522020997375328"/>
          <c:h val="0.27545286942938363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[my_phishing_test_results.xlsx]BP!PivotTable10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002060"/>
                </a:solidFill>
              </a:rPr>
              <a:t>TRAIN/TEST Accuracy</a:t>
            </a:r>
          </a:p>
        </c:rich>
      </c:tx>
      <c:layout>
        <c:manualLayout>
          <c:xMode val="edge"/>
          <c:yMode val="edge"/>
          <c:x val="0.23491408152294219"/>
          <c:y val="0.10825502094141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064532978153851"/>
          <c:y val="0.26328484981044037"/>
          <c:w val="0.83492432848878961"/>
          <c:h val="0.54940567360586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BP!$B$9:$B$10</c:f>
              <c:strCache>
                <c:ptCount val="1"/>
                <c:pt idx="0">
                  <c:v>test-acc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BP!$A$11:$A$14</c:f>
              <c:strCache>
                <c:ptCount val="4"/>
                <c:pt idx="0">
                  <c:v>GA</c:v>
                </c:pt>
                <c:pt idx="1">
                  <c:v>RHC</c:v>
                </c:pt>
                <c:pt idx="2">
                  <c:v>SA</c:v>
                </c:pt>
                <c:pt idx="3">
                  <c:v>BP</c:v>
                </c:pt>
              </c:strCache>
            </c:strRef>
          </c:cat>
          <c:val>
            <c:numRef>
              <c:f>BP!$B$11:$B$14</c:f>
              <c:numCache>
                <c:formatCode>General</c:formatCode>
                <c:ptCount val="4"/>
                <c:pt idx="0">
                  <c:v>93.75</c:v>
                </c:pt>
                <c:pt idx="1">
                  <c:v>94.769000000000005</c:v>
                </c:pt>
                <c:pt idx="2">
                  <c:v>95.271600000000007</c:v>
                </c:pt>
                <c:pt idx="3">
                  <c:v>98.1</c:v>
                </c:pt>
              </c:numCache>
            </c:numRef>
          </c:val>
        </c:ser>
        <c:ser>
          <c:idx val="1"/>
          <c:order val="1"/>
          <c:tx>
            <c:strRef>
              <c:f>BP!$C$9:$C$10</c:f>
              <c:strCache>
                <c:ptCount val="1"/>
                <c:pt idx="0">
                  <c:v>train_acc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BP!$A$11:$A$14</c:f>
              <c:strCache>
                <c:ptCount val="4"/>
                <c:pt idx="0">
                  <c:v>GA</c:v>
                </c:pt>
                <c:pt idx="1">
                  <c:v>RHC</c:v>
                </c:pt>
                <c:pt idx="2">
                  <c:v>SA</c:v>
                </c:pt>
                <c:pt idx="3">
                  <c:v>BP</c:v>
                </c:pt>
              </c:strCache>
            </c:strRef>
          </c:cat>
          <c:val>
            <c:numRef>
              <c:f>BP!$C$11:$C$14</c:f>
              <c:numCache>
                <c:formatCode>General</c:formatCode>
                <c:ptCount val="4"/>
                <c:pt idx="0">
                  <c:v>94.418999999999997</c:v>
                </c:pt>
                <c:pt idx="1">
                  <c:v>97.15100000000001</c:v>
                </c:pt>
                <c:pt idx="2">
                  <c:v>97.255799999999994</c:v>
                </c:pt>
                <c:pt idx="3">
                  <c:v>99.418000000000006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82090688"/>
        <c:axId val="279670016"/>
      </c:barChart>
      <c:catAx>
        <c:axId val="2820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0016"/>
        <c:crosses val="autoZero"/>
        <c:auto val="1"/>
        <c:lblAlgn val="ctr"/>
        <c:lblOffset val="100"/>
        <c:noMultiLvlLbl val="0"/>
      </c:catAx>
      <c:valAx>
        <c:axId val="27967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55269898491602"/>
          <c:y val="0.26930302196349465"/>
          <c:w val="0.17704280234201494"/>
          <c:h val="0.18877717997860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[my_phishing_test_results.xlsx]Sheet6!PivotTable5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351102663891154E-2"/>
          <c:y val="0.23406969962088073"/>
          <c:w val="0.86899493166802422"/>
          <c:h val="0.60399606299212594"/>
        </c:manualLayout>
      </c:layout>
      <c:lineChart>
        <c:grouping val="standard"/>
        <c:varyColors val="0"/>
        <c:ser>
          <c:idx val="0"/>
          <c:order val="0"/>
          <c:tx>
            <c:strRef>
              <c:f>Sheet6!$B$3:$B$5</c:f>
              <c:strCache>
                <c:ptCount val="1"/>
                <c:pt idx="0">
                  <c:v>Average of  test_acc - [200-120-6]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Sheet6!$A$6:$A$12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strCache>
            </c:strRef>
          </c:cat>
          <c:val>
            <c:numRef>
              <c:f>Sheet6!$B$6:$B$12</c:f>
              <c:numCache>
                <c:formatCode>General</c:formatCode>
                <c:ptCount val="6"/>
                <c:pt idx="0">
                  <c:v>87.16</c:v>
                </c:pt>
                <c:pt idx="1">
                  <c:v>92.1875</c:v>
                </c:pt>
                <c:pt idx="2">
                  <c:v>93.75</c:v>
                </c:pt>
                <c:pt idx="3">
                  <c:v>92.86699999999999</c:v>
                </c:pt>
                <c:pt idx="4">
                  <c:v>92.799000000000007</c:v>
                </c:pt>
                <c:pt idx="5">
                  <c:v>92.799000000000007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Sheet6!$C$3:$C$5</c:f>
              <c:strCache>
                <c:ptCount val="1"/>
                <c:pt idx="0">
                  <c:v>Average of  train_acc - [200-120-6]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Sheet6!$A$6:$A$12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strCache>
            </c:strRef>
          </c:cat>
          <c:val>
            <c:numRef>
              <c:f>Sheet6!$C$6:$C$12</c:f>
              <c:numCache>
                <c:formatCode>General</c:formatCode>
                <c:ptCount val="6"/>
                <c:pt idx="0">
                  <c:v>87.849000000000004</c:v>
                </c:pt>
                <c:pt idx="1">
                  <c:v>92.878</c:v>
                </c:pt>
                <c:pt idx="2">
                  <c:v>94.418999999999997</c:v>
                </c:pt>
                <c:pt idx="3">
                  <c:v>93.75</c:v>
                </c:pt>
                <c:pt idx="4">
                  <c:v>93.662999999999997</c:v>
                </c:pt>
                <c:pt idx="5">
                  <c:v>94.825999999999993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28000"/>
        <c:axId val="280628560"/>
      </c:lineChart>
      <c:catAx>
        <c:axId val="2806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28560"/>
        <c:crosses val="autoZero"/>
        <c:auto val="1"/>
        <c:lblAlgn val="ctr"/>
        <c:lblOffset val="100"/>
        <c:noMultiLvlLbl val="0"/>
      </c:catAx>
      <c:valAx>
        <c:axId val="2806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45713035870514"/>
          <c:y val="2.1990011665208552E-2"/>
          <c:w val="0.31854290940905117"/>
          <c:h val="0.32390145721740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[my_phishing_test_results.xlsx]GA-2456!PivotTable3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Test Accuracy vs.</a:t>
            </a:r>
            <a:r>
              <a:rPr lang="en-US" b="1" baseline="0">
                <a:solidFill>
                  <a:schemeClr val="accent5">
                    <a:lumMod val="50000"/>
                  </a:schemeClr>
                </a:solidFill>
              </a:rPr>
              <a:t> Population size</a:t>
            </a:r>
          </a:p>
          <a:p>
            <a:pPr>
              <a:defRPr/>
            </a:pPr>
            <a:r>
              <a:rPr lang="en-US" baseline="0"/>
              <a:t>(keeping mate and mutate rate constant at 60% and 3% )</a:t>
            </a:r>
            <a:endParaRPr lang="en-US"/>
          </a:p>
        </c:rich>
      </c:tx>
      <c:layout>
        <c:manualLayout>
          <c:xMode val="edge"/>
          <c:yMode val="edge"/>
          <c:x val="0.13230316409124357"/>
          <c:y val="7.742499813356765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170175536568565"/>
          <c:y val="0.30542155528372644"/>
          <c:w val="0.86873711708022305"/>
          <c:h val="0.47150137254564145"/>
        </c:manualLayout>
      </c:layout>
      <c:lineChart>
        <c:grouping val="standard"/>
        <c:varyColors val="0"/>
        <c:ser>
          <c:idx val="0"/>
          <c:order val="0"/>
          <c:tx>
            <c:strRef>
              <c:f>'GA-2456'!$N$7</c:f>
              <c:strCache>
                <c:ptCount val="1"/>
                <c:pt idx="0">
                  <c:v>Average of  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'GA-2456'!$M$8:$M$14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strCache>
            </c:strRef>
          </c:cat>
          <c:val>
            <c:numRef>
              <c:f>'GA-2456'!$N$8:$N$14</c:f>
              <c:numCache>
                <c:formatCode>General</c:formatCode>
                <c:ptCount val="6"/>
                <c:pt idx="0">
                  <c:v>87.849000000000004</c:v>
                </c:pt>
                <c:pt idx="1">
                  <c:v>92.878</c:v>
                </c:pt>
                <c:pt idx="2">
                  <c:v>94.418999999999997</c:v>
                </c:pt>
                <c:pt idx="3">
                  <c:v>93.75</c:v>
                </c:pt>
                <c:pt idx="4">
                  <c:v>93.662999999999997</c:v>
                </c:pt>
                <c:pt idx="5">
                  <c:v>94.825999999999993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'GA-2456'!$O$7</c:f>
              <c:strCache>
                <c:ptCount val="1"/>
                <c:pt idx="0">
                  <c:v>test-acc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'GA-2456'!$M$8:$M$14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strCache>
            </c:strRef>
          </c:cat>
          <c:val>
            <c:numRef>
              <c:f>'GA-2456'!$O$8:$O$14</c:f>
              <c:numCache>
                <c:formatCode>General</c:formatCode>
                <c:ptCount val="6"/>
                <c:pt idx="0">
                  <c:v>87.16</c:v>
                </c:pt>
                <c:pt idx="1">
                  <c:v>92.1875</c:v>
                </c:pt>
                <c:pt idx="2">
                  <c:v>93.75</c:v>
                </c:pt>
                <c:pt idx="3">
                  <c:v>92.86699999999999</c:v>
                </c:pt>
                <c:pt idx="4">
                  <c:v>92.799000000000007</c:v>
                </c:pt>
                <c:pt idx="5">
                  <c:v>92.799000000000007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'GA-2456'!$P$7</c:f>
              <c:strCache>
                <c:ptCount val="1"/>
                <c:pt idx="0">
                  <c:v>Average of  train-time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'GA-2456'!$M$8:$M$14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strCache>
            </c:strRef>
          </c:cat>
          <c:val>
            <c:numRef>
              <c:f>'GA-2456'!$P$8:$P$14</c:f>
              <c:numCache>
                <c:formatCode>General</c:formatCode>
                <c:ptCount val="6"/>
                <c:pt idx="0">
                  <c:v>6.72</c:v>
                </c:pt>
                <c:pt idx="1">
                  <c:v>66.400499999999994</c:v>
                </c:pt>
                <c:pt idx="2">
                  <c:v>341.41550000000001</c:v>
                </c:pt>
                <c:pt idx="3">
                  <c:v>676.76250000000005</c:v>
                </c:pt>
                <c:pt idx="4">
                  <c:v>1677.7719999999999</c:v>
                </c:pt>
                <c:pt idx="5">
                  <c:v>3364.83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'GA-2456'!$Q$7</c:f>
              <c:strCache>
                <c:ptCount val="1"/>
                <c:pt idx="0">
                  <c:v>Average of  test-time Run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'GA-2456'!$M$8:$M$14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strCache>
            </c:strRef>
          </c:cat>
          <c:val>
            <c:numRef>
              <c:f>'GA-2456'!$Q$8:$Q$14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32480"/>
        <c:axId val="280633040"/>
      </c:lineChart>
      <c:catAx>
        <c:axId val="2806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population  size</a:t>
                </a:r>
              </a:p>
            </c:rich>
          </c:tx>
          <c:layout>
            <c:manualLayout>
              <c:xMode val="edge"/>
              <c:yMode val="edge"/>
              <c:x val="0.47463918003627031"/>
              <c:y val="0.8735531559935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33040"/>
        <c:crosses val="autoZero"/>
        <c:auto val="1"/>
        <c:lblAlgn val="ctr"/>
        <c:lblOffset val="100"/>
        <c:noMultiLvlLbl val="0"/>
      </c:catAx>
      <c:valAx>
        <c:axId val="2806330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488206358311176"/>
          <c:y val="0.5681000149314589"/>
          <c:w val="0.4186974247266711"/>
          <c:h val="0.17831679387121041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[my_phishing_test_results.xlsx]GA- mate try!PivotTable4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Test</a:t>
            </a:r>
            <a:r>
              <a:rPr lang="en-US" b="1" baseline="0">
                <a:solidFill>
                  <a:srgbClr val="002060"/>
                </a:solidFill>
              </a:rPr>
              <a:t> Accuracy  vs. mating %</a:t>
            </a:r>
          </a:p>
          <a:p>
            <a:pPr>
              <a:defRPr/>
            </a:pPr>
            <a:r>
              <a:rPr lang="en-US" baseline="0"/>
              <a:t>(keeping population size and mutation rate constant at 200 and 3% )</a:t>
            </a:r>
            <a:endParaRPr lang="en-US"/>
          </a:p>
        </c:rich>
      </c:tx>
      <c:layout>
        <c:manualLayout>
          <c:xMode val="edge"/>
          <c:yMode val="edge"/>
          <c:x val="0.15659468946749755"/>
          <c:y val="0.1069823390720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163660178315859"/>
          <c:y val="0.36354309726911105"/>
          <c:w val="0.81017017381497847"/>
          <c:h val="0.43748563697944309"/>
        </c:manualLayout>
      </c:layout>
      <c:lineChart>
        <c:grouping val="standard"/>
        <c:varyColors val="0"/>
        <c:ser>
          <c:idx val="0"/>
          <c:order val="0"/>
          <c:tx>
            <c:strRef>
              <c:f>'GA- mate try'!$N$5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</c:dPt>
          <c:cat>
            <c:strRef>
              <c:f>'GA- mate try'!$M$6:$M$12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'GA- mate try'!$N$6:$N$12</c:f>
              <c:numCache>
                <c:formatCode>General</c:formatCode>
                <c:ptCount val="6"/>
                <c:pt idx="0">
                  <c:v>91.847999999999999</c:v>
                </c:pt>
                <c:pt idx="1">
                  <c:v>92.254999999999995</c:v>
                </c:pt>
                <c:pt idx="2">
                  <c:v>93.206999999999994</c:v>
                </c:pt>
                <c:pt idx="3">
                  <c:v>93.070999999999998</c:v>
                </c:pt>
                <c:pt idx="4">
                  <c:v>93.341999999999999</c:v>
                </c:pt>
                <c:pt idx="5">
                  <c:v>92.799000000000007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820688"/>
        <c:axId val="282821248"/>
      </c:lineChart>
      <c:catAx>
        <c:axId val="28282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mating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1248"/>
        <c:crosses val="autoZero"/>
        <c:auto val="1"/>
        <c:lblAlgn val="ctr"/>
        <c:lblOffset val="100"/>
        <c:noMultiLvlLbl val="0"/>
      </c:catAx>
      <c:valAx>
        <c:axId val="282821248"/>
        <c:scaling>
          <c:orientation val="minMax"/>
          <c:min val="9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[my_phishing_test_results.xlsx]GA- mutate try!PivotTable13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002060"/>
                </a:solidFill>
                <a:effectLst/>
              </a:rPr>
              <a:t>Test Accuracy  vs. mutation %</a:t>
            </a:r>
            <a:endParaRPr lang="en-US">
              <a:solidFill>
                <a:srgbClr val="002060"/>
              </a:solidFill>
              <a:effectLst/>
            </a:endParaRPr>
          </a:p>
          <a:p>
            <a:pPr>
              <a:defRPr/>
            </a:pPr>
            <a:r>
              <a:rPr lang="en-US" sz="1400" b="0" i="0" baseline="0">
                <a:solidFill>
                  <a:schemeClr val="tx1"/>
                </a:solidFill>
                <a:effectLst/>
              </a:rPr>
              <a:t>(keeping population size and mating rate constant at 200 and 60% )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3543740022187947"/>
          <c:y val="3.84682435045777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38389910804718"/>
          <c:y val="0.31987080865840922"/>
          <c:w val="0.82923623136319569"/>
          <c:h val="0.46193406890123706"/>
        </c:manualLayout>
      </c:layout>
      <c:lineChart>
        <c:grouping val="standard"/>
        <c:varyColors val="0"/>
        <c:ser>
          <c:idx val="0"/>
          <c:order val="0"/>
          <c:tx>
            <c:strRef>
              <c:f>'GA- mutate try'!$N$5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'GA- mutate try'!$M$6:$M$12</c:f>
              <c:strCache>
                <c:ptCount val="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0.07</c:v>
                </c:pt>
                <c:pt idx="5">
                  <c:v>0.09</c:v>
                </c:pt>
              </c:strCache>
            </c:strRef>
          </c:cat>
          <c:val>
            <c:numRef>
              <c:f>'GA- mutate try'!$N$6:$N$12</c:f>
              <c:numCache>
                <c:formatCode>General</c:formatCode>
                <c:ptCount val="6"/>
                <c:pt idx="0">
                  <c:v>92.391000000000005</c:v>
                </c:pt>
                <c:pt idx="1">
                  <c:v>94.158000000000001</c:v>
                </c:pt>
                <c:pt idx="2">
                  <c:v>93.614000000000004</c:v>
                </c:pt>
                <c:pt idx="3">
                  <c:v>93.341999999999999</c:v>
                </c:pt>
                <c:pt idx="4">
                  <c:v>93.477999999999994</c:v>
                </c:pt>
                <c:pt idx="5">
                  <c:v>93.206999999999994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822928"/>
        <c:axId val="283647184"/>
      </c:lineChart>
      <c:catAx>
        <c:axId val="28282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mutation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47184"/>
        <c:crosses val="autoZero"/>
        <c:auto val="1"/>
        <c:lblAlgn val="ctr"/>
        <c:lblOffset val="100"/>
        <c:noMultiLvlLbl val="0"/>
      </c:catAx>
      <c:valAx>
        <c:axId val="2836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19</xdr:row>
      <xdr:rowOff>33337</xdr:rowOff>
    </xdr:from>
    <xdr:to>
      <xdr:col>13</xdr:col>
      <xdr:colOff>733425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0.73991</cdr:x>
      <cdr:y>0.37134</cdr:y>
    </cdr:from>
    <cdr:to>
      <cdr:x>0.76233</cdr:x>
      <cdr:y>0.42997</cdr:y>
    </cdr:to>
    <cdr:sp macro="" textlink="">
      <cdr:nvSpPr>
        <cdr:cNvPr id="2" name="Oval 1"/>
        <cdr:cNvSpPr/>
      </cdr:nvSpPr>
      <cdr:spPr>
        <a:xfrm xmlns:a="http://schemas.openxmlformats.org/drawingml/2006/main">
          <a:off x="3143250" y="1085851"/>
          <a:ext cx="95250" cy="17145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9</xdr:row>
      <xdr:rowOff>109536</xdr:rowOff>
    </xdr:from>
    <xdr:to>
      <xdr:col>14</xdr:col>
      <xdr:colOff>152401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0.3151</cdr:x>
      <cdr:y>0.34338</cdr:y>
    </cdr:from>
    <cdr:to>
      <cdr:x>0.35937</cdr:x>
      <cdr:y>0.41374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152525" y="976314"/>
          <a:ext cx="161925" cy="2000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142875</xdr:rowOff>
    </xdr:from>
    <xdr:to>
      <xdr:col>11</xdr:col>
      <xdr:colOff>66674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7</xdr:row>
      <xdr:rowOff>76195</xdr:rowOff>
    </xdr:from>
    <xdr:to>
      <xdr:col>10</xdr:col>
      <xdr:colOff>228599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13</xdr:row>
      <xdr:rowOff>190499</xdr:rowOff>
    </xdr:from>
    <xdr:to>
      <xdr:col>25</xdr:col>
      <xdr:colOff>228600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0.58038</cdr:x>
      <cdr:y>0.4051</cdr:y>
    </cdr:from>
    <cdr:to>
      <cdr:x>0.61378</cdr:x>
      <cdr:y>0.47309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647950" y="1362076"/>
          <a:ext cx="152400" cy="2286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31</xdr:row>
      <xdr:rowOff>104775</xdr:rowOff>
    </xdr:from>
    <xdr:to>
      <xdr:col>12</xdr:col>
      <xdr:colOff>619125</xdr:colOff>
      <xdr:row>46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8</xdr:row>
      <xdr:rowOff>95251</xdr:rowOff>
    </xdr:from>
    <xdr:to>
      <xdr:col>12</xdr:col>
      <xdr:colOff>57149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12</xdr:row>
      <xdr:rowOff>19049</xdr:rowOff>
    </xdr:from>
    <xdr:to>
      <xdr:col>8</xdr:col>
      <xdr:colOff>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828675</xdr:colOff>
      <xdr:row>22</xdr:row>
      <xdr:rowOff>33336</xdr:rowOff>
    </xdr:from>
    <xdr:to>
      <xdr:col>19</xdr:col>
      <xdr:colOff>238125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10</xdr:row>
      <xdr:rowOff>152399</xdr:rowOff>
    </xdr:from>
    <xdr:to>
      <xdr:col>14</xdr:col>
      <xdr:colOff>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T User" refreshedDate="43140.64072314815" createdVersion="5" refreshedVersion="5" minRefreshableVersion="3" recordCount="17">
  <cacheSource type="worksheet">
    <worksheetSource ref="A2:C19" sheet="cooling sim"/>
  </cacheSource>
  <cacheFields count="3">
    <cacheField name="iter" numFmtId="0">
      <sharedItems containsSemiMixedTypes="0" containsString="0" containsNumber="1" containsInteger="1" minValue="100" maxValue="8000" count="17">
        <n v="100"/>
        <n v="500"/>
        <n v="1000"/>
        <n v="1500"/>
        <n v="2000"/>
        <n v="2500"/>
        <n v="3000"/>
        <n v="3500"/>
        <n v="4000"/>
        <n v="4500"/>
        <n v="5000"/>
        <n v="5500"/>
        <n v="6000"/>
        <n v="6500"/>
        <n v="7000"/>
        <n v="7500"/>
        <n v="8000"/>
      </sharedItems>
    </cacheField>
    <cacheField name="init E7" numFmtId="11">
      <sharedItems containsSemiMixedTypes="0" containsString="0" containsNumber="1" minValue="4181203.3521917718" maxValue="9500000"/>
    </cacheField>
    <cacheField name="init E11" numFmtId="11">
      <sharedItems containsSemiMixedTypes="0" containsString="0" containsNumber="1" minValue="41812033521.917732" maxValue="95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DT User" refreshedDate="43140.660630208331" createdVersion="5" refreshedVersion="5" minRefreshableVersion="3" recordCount="348">
  <cacheSource type="worksheet">
    <worksheetSource ref="A1:H1048576" sheet="SA-2456"/>
  </cacheSource>
  <cacheFields count="8">
    <cacheField name="dummy" numFmtId="0">
      <sharedItems containsBlank="1"/>
    </cacheField>
    <cacheField name=" iter" numFmtId="0">
      <sharedItems containsString="0" containsBlank="1" containsNumber="1" containsInteger="1" minValue="10" maxValue="8000" count="8">
        <n v="10"/>
        <n v="100"/>
        <n v="500"/>
        <n v="1000"/>
        <n v="2500"/>
        <n v="5000"/>
        <n v="8000"/>
        <m/>
      </sharedItems>
    </cacheField>
    <cacheField name="cooling" numFmtId="0">
      <sharedItems containsString="0" containsBlank="1" containsNumber="1" minValue="0.15" maxValue="0.95" count="10">
        <n v="0.15"/>
        <n v="0.25"/>
        <n v="0.35"/>
        <n v="0.45"/>
        <n v="0.55000000000000004"/>
        <n v="0.65"/>
        <n v="0.75"/>
        <n v="0.85"/>
        <n v="0.95"/>
        <m/>
      </sharedItems>
    </cacheField>
    <cacheField name=" train_acc" numFmtId="0">
      <sharedItems containsString="0" containsBlank="1" containsNumber="1" minValue="15.581" maxValue="98.488"/>
    </cacheField>
    <cacheField name=" test_acc" numFmtId="0">
      <sharedItems containsString="0" containsBlank="1" containsNumber="1" minValue="17.254999999999999" maxValue="96.331999999999994"/>
    </cacheField>
    <cacheField name=" train-time" numFmtId="0">
      <sharedItems containsString="0" containsBlank="1" containsNumber="1" minValue="5.2999999999999999E-2" maxValue="45.231000000000002"/>
    </cacheField>
    <cacheField name=" test-time " numFmtId="0">
      <sharedItems containsString="0" containsBlank="1" containsNumber="1" minValue="4.0000000000000001E-3" maxValue="1.6E-2"/>
    </cacheField>
    <cacheField name="init-temp" numFmtId="0">
      <sharedItems containsBlank="1" count="5">
        <s v="E11"/>
        <s v="E7"/>
        <s v=" E11"/>
        <m/>
        <s v=" E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DT User" refreshedDate="43141.472404166663" createdVersion="5" refreshedVersion="5" minRefreshableVersion="3" recordCount="55">
  <cacheSource type="worksheet">
    <worksheetSource ref="A1:K1048576" sheet="GA-2456"/>
  </cacheSource>
  <cacheFields count="11">
    <cacheField name="d" numFmtId="0">
      <sharedItems containsBlank="1"/>
    </cacheField>
    <cacheField name=" iter" numFmtId="0">
      <sharedItems containsString="0" containsBlank="1" containsNumber="1" containsInteger="1" minValue="10" maxValue="5000" count="7">
        <n v="10"/>
        <n v="100"/>
        <n v="500"/>
        <n v="1000"/>
        <n v="2500"/>
        <n v="5000"/>
        <m/>
      </sharedItems>
    </cacheField>
    <cacheField name=" pop_sz" numFmtId="0">
      <sharedItems containsString="0" containsBlank="1" containsNumber="1" containsInteger="1" minValue="10" maxValue="500" count="6">
        <n v="10"/>
        <n v="50"/>
        <n v="500"/>
        <n v="100"/>
        <n v="200"/>
        <m/>
      </sharedItems>
    </cacheField>
    <cacheField name=" mate" numFmtId="0">
      <sharedItems containsString="0" containsBlank="1" containsNumber="1" containsInteger="1" minValue="6" maxValue="300"/>
    </cacheField>
    <cacheField name="mutate" numFmtId="0">
      <sharedItems containsString="0" containsBlank="1" containsNumber="1" containsInteger="1" minValue="0" maxValue="15"/>
    </cacheField>
    <cacheField name=" train_acc" numFmtId="0">
      <sharedItems containsString="0" containsBlank="1" containsNumber="1" minValue="49.476999999999997" maxValue="95.581000000000003"/>
    </cacheField>
    <cacheField name=" test_acc" numFmtId="0">
      <sharedItems containsString="0" containsBlank="1" containsNumber="1" minValue="50.679000000000002" maxValue="94.429000000000002"/>
    </cacheField>
    <cacheField name=" train-time" numFmtId="0">
      <sharedItems containsString="0" containsBlank="1" containsNumber="1" minValue="0.38500000000000001" maxValue="8380.2489999999998"/>
    </cacheField>
    <cacheField name=" test-time Run" numFmtId="0">
      <sharedItems containsString="0" containsBlank="1" containsNumber="1" minValue="4.0000000000000001E-3" maxValue="1.2E-2"/>
    </cacheField>
    <cacheField name="RUN" numFmtId="0">
      <sharedItems containsString="0" containsBlank="1" containsNumber="1" containsInteger="1" minValue="1" maxValue="2"/>
    </cacheField>
    <cacheField name="comb" numFmtId="0">
      <sharedItems containsBlank="1" count="6">
        <s v="[10-6-0]"/>
        <s v="[50-30-1]"/>
        <s v="[500-300-15]"/>
        <s v="[100-60-3]"/>
        <s v="[200-120-6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DT User" refreshedDate="43141.498039004633" createdVersion="5" refreshedVersion="5" minRefreshableVersion="3" recordCount="6">
  <cacheSource type="worksheet">
    <worksheetSource ref="A3:J9" sheet="GA- mate try"/>
  </cacheSource>
  <cacheFields count="10">
    <cacheField name="d" numFmtId="0">
      <sharedItems/>
    </cacheField>
    <cacheField name=" iter" numFmtId="0">
      <sharedItems containsSemiMixedTypes="0" containsString="0" containsNumber="1" containsInteger="1" minValue="500" maxValue="500" count="1">
        <n v="500"/>
      </sharedItems>
    </cacheField>
    <cacheField name=" pop_sz" numFmtId="0">
      <sharedItems containsSemiMixedTypes="0" containsString="0" containsNumber="1" containsInteger="1" minValue="200" maxValue="200"/>
    </cacheField>
    <cacheField name=" mate" numFmtId="0">
      <sharedItems containsSemiMixedTypes="0" containsString="0" containsNumber="1" containsInteger="1" minValue="40" maxValue="140"/>
    </cacheField>
    <cacheField name="mutate" numFmtId="0">
      <sharedItems containsSemiMixedTypes="0" containsString="0" containsNumber="1" containsInteger="1" minValue="6" maxValue="6"/>
    </cacheField>
    <cacheField name=" train_acc" numFmtId="0">
      <sharedItems containsSemiMixedTypes="0" containsString="0" containsNumber="1" minValue="92.209000000000003" maxValue="94.418999999999997"/>
    </cacheField>
    <cacheField name=" test_acc" numFmtId="0">
      <sharedItems containsSemiMixedTypes="0" containsString="0" containsNumber="1" minValue="91.847999999999999" maxValue="93.341999999999999"/>
    </cacheField>
    <cacheField name=" train-time" numFmtId="0">
      <sharedItems containsSemiMixedTypes="0" containsString="0" containsNumber="1" minValue="123.449" maxValue="387.02"/>
    </cacheField>
    <cacheField name=" test-time Run" numFmtId="0">
      <sharedItems containsSemiMixedTypes="0" containsString="0" containsNumber="1" minValue="4.0000000000000001E-3" maxValue="1.0999999999999999E-2"/>
    </cacheField>
    <cacheField name="RATE" numFmtId="0">
      <sharedItems containsSemiMixedTypes="0" containsString="0" containsNumber="1" minValue="0.2" maxValue="0.7" count="6">
        <n v="0.2"/>
        <n v="0.3"/>
        <n v="0.4"/>
        <n v="0.5"/>
        <n v="0.6"/>
        <n v="0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DT User" refreshedDate="43141.512206944448" createdVersion="5" refreshedVersion="5" minRefreshableVersion="3" recordCount="348">
  <cacheSource type="worksheet">
    <worksheetSource ref="A1:I1048576" sheet="SA-2456"/>
  </cacheSource>
  <cacheFields count="9">
    <cacheField name="dummy" numFmtId="0">
      <sharedItems containsBlank="1"/>
    </cacheField>
    <cacheField name=" iter" numFmtId="0">
      <sharedItems containsString="0" containsBlank="1" containsNumber="1" containsInteger="1" minValue="10" maxValue="8000" count="8">
        <n v="10"/>
        <n v="100"/>
        <n v="500"/>
        <n v="1000"/>
        <n v="2500"/>
        <n v="5000"/>
        <n v="8000"/>
        <m/>
      </sharedItems>
    </cacheField>
    <cacheField name="cooling" numFmtId="0">
      <sharedItems containsString="0" containsBlank="1" containsNumber="1" minValue="0.15" maxValue="0.95" count="10">
        <n v="0.15"/>
        <n v="0.25"/>
        <n v="0.35"/>
        <n v="0.45"/>
        <n v="0.55000000000000004"/>
        <n v="0.65"/>
        <n v="0.75"/>
        <n v="0.85"/>
        <n v="0.95"/>
        <m/>
      </sharedItems>
    </cacheField>
    <cacheField name=" train_acc" numFmtId="0">
      <sharedItems containsString="0" containsBlank="1" containsNumber="1" minValue="15.581" maxValue="98.488"/>
    </cacheField>
    <cacheField name=" test_acc" numFmtId="0">
      <sharedItems containsString="0" containsBlank="1" containsNumber="1" minValue="17.254999999999999" maxValue="96.331999999999994"/>
    </cacheField>
    <cacheField name=" train-time" numFmtId="0">
      <sharedItems containsString="0" containsBlank="1" containsNumber="1" minValue="5.2999999999999999E-2" maxValue="45.231000000000002"/>
    </cacheField>
    <cacheField name=" test-time " numFmtId="0">
      <sharedItems containsString="0" containsBlank="1" containsNumber="1" minValue="4.0000000000000001E-3" maxValue="1.6E-2"/>
    </cacheField>
    <cacheField name="init-temp" numFmtId="0">
      <sharedItems containsBlank="1"/>
    </cacheField>
    <cacheField name="Run 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DT User" refreshedDate="43141.549243287038" createdVersion="5" refreshedVersion="5" minRefreshableVersion="3" recordCount="26">
  <cacheSource type="worksheet">
    <worksheetSource ref="A1:G27" sheet="RHC 2456"/>
  </cacheSource>
  <cacheFields count="7">
    <cacheField name="algo" numFmtId="0">
      <sharedItems/>
    </cacheField>
    <cacheField name=" iter" numFmtId="0">
      <sharedItems containsSemiMixedTypes="0" containsString="0" containsNumber="1" containsInteger="1" minValue="10" maxValue="9000" count="15">
        <n v="10"/>
        <n v="100"/>
        <n v="500"/>
        <n v="1000"/>
        <n v="2500"/>
        <n v="5000"/>
        <n v="8000"/>
        <n v="1500"/>
        <n v="3000"/>
        <n v="4500"/>
        <n v="6000"/>
        <n v="7500"/>
        <n v="9000"/>
        <n v="250"/>
        <n v="50"/>
      </sharedItems>
    </cacheField>
    <cacheField name=" train_acc" numFmtId="2">
      <sharedItems containsSemiMixedTypes="0" containsString="0" containsNumber="1" minValue="39.534999999999997" maxValue="98.313999999999993"/>
    </cacheField>
    <cacheField name=" test_acc" numFmtId="2">
      <sharedItems containsSemiMixedTypes="0" containsString="0" containsNumber="1" minValue="40.216999999999999" maxValue="96.06"/>
    </cacheField>
    <cacheField name=" train-time" numFmtId="2">
      <sharedItems containsSemiMixedTypes="0" containsString="0" containsNumber="1" minValue="8.6999999999999994E-2" maxValue="52.271999999999998"/>
    </cacheField>
    <cacheField name=" test-time " numFmtId="0">
      <sharedItems containsSemiMixedTypes="0" containsString="0" containsNumber="1" minValue="4.0000000000000001E-3" maxValue="5.8999999999999997E-2"/>
    </cacheField>
    <cacheField name="Run 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CDT User" refreshedDate="43141.550948958335" createdVersion="5" refreshedVersion="5" minRefreshableVersion="3" recordCount="20">
  <cacheSource type="worksheet">
    <worksheetSource ref="A17:F37" sheet="summary"/>
  </cacheSource>
  <cacheFields count="6">
    <cacheField name="Algo" numFmtId="0">
      <sharedItems count="3">
        <s v="SA"/>
        <s v="GA"/>
        <s v="RHC"/>
      </sharedItems>
    </cacheField>
    <cacheField name="Iter" numFmtId="0">
      <sharedItems containsSemiMixedTypes="0" containsString="0" containsNumber="1" containsInteger="1" minValue="10" maxValue="8000" count="7">
        <n v="10"/>
        <n v="100"/>
        <n v="500"/>
        <n v="1000"/>
        <n v="2500"/>
        <n v="5000"/>
        <n v="8000"/>
      </sharedItems>
    </cacheField>
    <cacheField name="avg train_acc" numFmtId="0">
      <sharedItems containsSemiMixedTypes="0" containsString="0" containsNumber="1" minValue="43.498000000000012" maxValue="98.096000000000004"/>
    </cacheField>
    <cacheField name="avg test_acc" numFmtId="0">
      <sharedItems containsSemiMixedTypes="0" containsString="0" containsNumber="1" minValue="42.98" maxValue="95.788000000000011"/>
    </cacheField>
    <cacheField name="avg  train-time" numFmtId="0">
      <sharedItems containsSemiMixedTypes="0" containsString="0" containsNumber="1" minValue="6.9500000000000006E-2" maxValue="3364.83"/>
    </cacheField>
    <cacheField name="avg test-time " numFmtId="0">
      <sharedItems containsSemiMixedTypes="0" containsString="0" containsNumber="1" minValue="4.0000000000000001E-3" maxValue="1.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CDT User" refreshedDate="43141.572083101855" createdVersion="5" refreshedVersion="5" minRefreshableVersion="3" recordCount="3">
  <cacheSource type="worksheet">
    <worksheetSource ref="A2:E5" sheet="BP"/>
  </cacheSource>
  <cacheFields count="5">
    <cacheField name="d" numFmtId="0">
      <sharedItems count="3">
        <s v="test-acc"/>
        <s v="train time"/>
        <s v="train_acc"/>
      </sharedItems>
    </cacheField>
    <cacheField name="GA'" numFmtId="2">
      <sharedItems containsSemiMixedTypes="0" containsString="0" containsNumber="1" minValue="93.75" maxValue="341.41550000000001"/>
    </cacheField>
    <cacheField name="RHC'" numFmtId="2">
      <sharedItems containsSemiMixedTypes="0" containsString="0" containsNumber="1" minValue="27.6875" maxValue="97.15100000000001"/>
    </cacheField>
    <cacheField name="SA'" numFmtId="2">
      <sharedItems containsSemiMixedTypes="0" containsString="0" containsNumber="1" minValue="27.525199999999995" maxValue="97.255799999999994"/>
    </cacheField>
    <cacheField name="BP'" numFmtId="0">
      <sharedItems containsSemiMixedTypes="0" containsString="0" containsNumber="1" minValue="2.79928" maxValue="99.418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CDT User" refreshedDate="43142.020182986111" createdVersion="5" refreshedVersion="5" minRefreshableVersion="3" recordCount="6">
  <cacheSource type="worksheet">
    <worksheetSource ref="A1:J7" sheet="GA- mutate try"/>
  </cacheSource>
  <cacheFields count="10">
    <cacheField name="GA" numFmtId="0">
      <sharedItems/>
    </cacheField>
    <cacheField name=" iter" numFmtId="0">
      <sharedItems containsSemiMixedTypes="0" containsString="0" containsNumber="1" containsInteger="1" minValue="500" maxValue="500" count="1">
        <n v="500"/>
      </sharedItems>
    </cacheField>
    <cacheField name=" pop_sz" numFmtId="0">
      <sharedItems containsSemiMixedTypes="0" containsString="0" containsNumber="1" containsInteger="1" minValue="200" maxValue="200"/>
    </cacheField>
    <cacheField name=" mate" numFmtId="0">
      <sharedItems containsSemiMixedTypes="0" containsString="0" containsNumber="1" containsInteger="1" minValue="120" maxValue="120"/>
    </cacheField>
    <cacheField name="mutate" numFmtId="0">
      <sharedItems containsSemiMixedTypes="0" containsString="0" containsNumber="1" containsInteger="1" minValue="2" maxValue="18"/>
    </cacheField>
    <cacheField name=" train_acc" numFmtId="0">
      <sharedItems containsSemiMixedTypes="0" containsString="0" containsNumber="1" minValue="93.662999999999997" maxValue="94.418999999999997"/>
    </cacheField>
    <cacheField name=" test_acc" numFmtId="0">
      <sharedItems containsSemiMixedTypes="0" containsString="0" containsNumber="1" minValue="92.391000000000005" maxValue="94.158000000000001"/>
    </cacheField>
    <cacheField name=" train-time" numFmtId="0">
      <sharedItems containsSemiMixedTypes="0" containsString="0" containsNumber="1" minValue="329.73700000000002" maxValue="352.83600000000001"/>
    </cacheField>
    <cacheField name=" test-time Run" numFmtId="0">
      <sharedItems containsSemiMixedTypes="0" containsString="0" containsNumber="1" minValue="6.0000000000000001E-3" maxValue="1.2E-2"/>
    </cacheField>
    <cacheField name="mut rate" numFmtId="0">
      <sharedItems containsSemiMixedTypes="0" containsString="0" containsNumber="1" minValue="0.01" maxValue="0.09" count="6">
        <n v="0.01"/>
        <n v="0.03"/>
        <n v="0.04"/>
        <n v="0.05"/>
        <n v="7.0000000000000007E-2"/>
        <n v="0.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n v="9500000"/>
    <n v="95000000000"/>
  </r>
  <r>
    <x v="1"/>
    <n v="9025000"/>
    <n v="90250000000"/>
  </r>
  <r>
    <x v="2"/>
    <n v="8573750"/>
    <n v="85737500000"/>
  </r>
  <r>
    <x v="3"/>
    <n v="8145062.5"/>
    <n v="81450625000"/>
  </r>
  <r>
    <x v="4"/>
    <n v="7737809.375"/>
    <n v="77378093750"/>
  </r>
  <r>
    <x v="5"/>
    <n v="7350918.90625"/>
    <n v="73509189062.5"/>
  </r>
  <r>
    <x v="6"/>
    <n v="6983372.9609375"/>
    <n v="69833729609.375"/>
  </r>
  <r>
    <x v="7"/>
    <n v="6634204.3128906246"/>
    <n v="66342043128.90625"/>
  </r>
  <r>
    <x v="8"/>
    <n v="6302494.0972460927"/>
    <n v="63024940972.460937"/>
  </r>
  <r>
    <x v="9"/>
    <n v="5987369.3923837878"/>
    <n v="59873693923.837891"/>
  </r>
  <r>
    <x v="10"/>
    <n v="5688000.9227645984"/>
    <n v="56880009227.645996"/>
  </r>
  <r>
    <x v="11"/>
    <n v="5403600.8766263686"/>
    <n v="54036008766.263695"/>
  </r>
  <r>
    <x v="12"/>
    <n v="5133420.83279505"/>
    <n v="51334208327.950508"/>
  </r>
  <r>
    <x v="13"/>
    <n v="4876749.7911552973"/>
    <n v="48767497911.552979"/>
  </r>
  <r>
    <x v="14"/>
    <n v="4632912.3015975319"/>
    <n v="46329123015.975327"/>
  </r>
  <r>
    <x v="15"/>
    <n v="4401266.6865176549"/>
    <n v="44012666865.176559"/>
  </r>
  <r>
    <x v="16"/>
    <n v="4181203.3521917718"/>
    <n v="41812033521.9177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8">
  <r>
    <s v="SA"/>
    <x v="0"/>
    <x v="0"/>
    <n v="21.919"/>
    <n v="21.739000000000001"/>
    <n v="0.08"/>
    <n v="1.2999999999999999E-2"/>
    <x v="0"/>
  </r>
  <r>
    <s v="SA"/>
    <x v="0"/>
    <x v="1"/>
    <n v="53.372"/>
    <n v="50.951000000000001"/>
    <n v="0.08"/>
    <n v="8.0000000000000002E-3"/>
    <x v="0"/>
  </r>
  <r>
    <s v="SA"/>
    <x v="0"/>
    <x v="2"/>
    <n v="27.384"/>
    <n v="28.667999999999999"/>
    <n v="7.0999999999999994E-2"/>
    <n v="5.0000000000000001E-3"/>
    <x v="0"/>
  </r>
  <r>
    <s v="SA"/>
    <x v="0"/>
    <x v="3"/>
    <n v="56.686"/>
    <n v="54.755000000000003"/>
    <n v="6.4000000000000001E-2"/>
    <n v="6.0000000000000001E-3"/>
    <x v="0"/>
  </r>
  <r>
    <s v="SA"/>
    <x v="0"/>
    <x v="4"/>
    <n v="52.732999999999997"/>
    <n v="50.814999999999998"/>
    <n v="7.3999999999999996E-2"/>
    <n v="6.0000000000000001E-3"/>
    <x v="0"/>
  </r>
  <r>
    <s v="SA"/>
    <x v="0"/>
    <x v="5"/>
    <n v="52.326000000000001"/>
    <n v="53.396999999999998"/>
    <n v="6.3E-2"/>
    <n v="4.0000000000000001E-3"/>
    <x v="0"/>
  </r>
  <r>
    <s v="SA"/>
    <x v="0"/>
    <x v="6"/>
    <n v="37.965000000000003"/>
    <n v="40.216999999999999"/>
    <n v="5.7000000000000002E-2"/>
    <n v="7.0000000000000001E-3"/>
    <x v="0"/>
  </r>
  <r>
    <s v="SA"/>
    <x v="0"/>
    <x v="7"/>
    <n v="48.779000000000003"/>
    <n v="50.271999999999998"/>
    <n v="6.4000000000000001E-2"/>
    <n v="4.0000000000000001E-3"/>
    <x v="0"/>
  </r>
  <r>
    <s v="SA"/>
    <x v="0"/>
    <x v="8"/>
    <n v="65.697999999999993"/>
    <n v="67.12"/>
    <n v="5.2999999999999999E-2"/>
    <n v="4.0000000000000001E-3"/>
    <x v="0"/>
  </r>
  <r>
    <s v="SA"/>
    <x v="1"/>
    <x v="0"/>
    <n v="59.07"/>
    <n v="58.423999999999999"/>
    <n v="0.55000000000000004"/>
    <n v="5.0000000000000001E-3"/>
    <x v="0"/>
  </r>
  <r>
    <s v="SA"/>
    <x v="1"/>
    <x v="1"/>
    <n v="75"/>
    <n v="73.097999999999999"/>
    <n v="0.55000000000000004"/>
    <n v="4.0000000000000001E-3"/>
    <x v="0"/>
  </r>
  <r>
    <s v="SA"/>
    <x v="1"/>
    <x v="2"/>
    <n v="69.477000000000004"/>
    <n v="70.787999999999997"/>
    <n v="0.55100000000000005"/>
    <n v="5.0000000000000001E-3"/>
    <x v="0"/>
  </r>
  <r>
    <s v="SA"/>
    <x v="1"/>
    <x v="3"/>
    <n v="47.442"/>
    <n v="46.738999999999997"/>
    <n v="0.55800000000000005"/>
    <n v="4.0000000000000001E-3"/>
    <x v="0"/>
  </r>
  <r>
    <s v="SA"/>
    <x v="1"/>
    <x v="4"/>
    <n v="59.942"/>
    <n v="56.25"/>
    <n v="0.55500000000000005"/>
    <n v="5.0000000000000001E-3"/>
    <x v="0"/>
  </r>
  <r>
    <s v="SA"/>
    <x v="1"/>
    <x v="5"/>
    <n v="34.418999999999997"/>
    <n v="33.287999999999997"/>
    <n v="0.54800000000000004"/>
    <n v="5.0000000000000001E-3"/>
    <x v="0"/>
  </r>
  <r>
    <s v="SA"/>
    <x v="1"/>
    <x v="6"/>
    <n v="28.372"/>
    <n v="30.707000000000001"/>
    <n v="0.55400000000000005"/>
    <n v="5.0000000000000001E-3"/>
    <x v="0"/>
  </r>
  <r>
    <s v="SA"/>
    <x v="1"/>
    <x v="7"/>
    <n v="42.209000000000003"/>
    <n v="40.216999999999999"/>
    <n v="0.55500000000000005"/>
    <n v="5.0000000000000001E-3"/>
    <x v="0"/>
  </r>
  <r>
    <s v="SA"/>
    <x v="1"/>
    <x v="8"/>
    <n v="38.256"/>
    <n v="41.847999999999999"/>
    <n v="0.55500000000000005"/>
    <n v="4.0000000000000001E-3"/>
    <x v="0"/>
  </r>
  <r>
    <s v="SA"/>
    <x v="2"/>
    <x v="0"/>
    <n v="77.849000000000004"/>
    <n v="79.62"/>
    <n v="2.746"/>
    <n v="4.0000000000000001E-3"/>
    <x v="0"/>
  </r>
  <r>
    <s v="SA"/>
    <x v="2"/>
    <x v="1"/>
    <n v="80.697999999999993"/>
    <n v="76.766000000000005"/>
    <n v="2.7519999999999998"/>
    <n v="4.0000000000000001E-3"/>
    <x v="0"/>
  </r>
  <r>
    <s v="SA"/>
    <x v="2"/>
    <x v="2"/>
    <n v="76.162999999999997"/>
    <n v="73.912999999999997"/>
    <n v="2.7690000000000001"/>
    <n v="4.0000000000000001E-3"/>
    <x v="0"/>
  </r>
  <r>
    <s v="SA"/>
    <x v="2"/>
    <x v="3"/>
    <n v="76.453000000000003"/>
    <n v="75.272000000000006"/>
    <n v="2.79"/>
    <n v="4.0000000000000001E-3"/>
    <x v="0"/>
  </r>
  <r>
    <s v="SA"/>
    <x v="2"/>
    <x v="4"/>
    <n v="85.174000000000007"/>
    <n v="86.004999999999995"/>
    <n v="2.778"/>
    <n v="4.0000000000000001E-3"/>
    <x v="0"/>
  </r>
  <r>
    <s v="SA"/>
    <x v="2"/>
    <x v="5"/>
    <n v="48.314"/>
    <n v="44.837000000000003"/>
    <n v="2.7719999999999998"/>
    <n v="4.0000000000000001E-3"/>
    <x v="0"/>
  </r>
  <r>
    <s v="SA"/>
    <x v="2"/>
    <x v="6"/>
    <n v="77.733000000000004"/>
    <n v="77.581999999999994"/>
    <n v="2.7570000000000001"/>
    <n v="4.0000000000000001E-3"/>
    <x v="0"/>
  </r>
  <r>
    <s v="SA"/>
    <x v="2"/>
    <x v="7"/>
    <n v="81.394999999999996"/>
    <n v="81.658000000000001"/>
    <n v="2.774"/>
    <n v="4.0000000000000001E-3"/>
    <x v="0"/>
  </r>
  <r>
    <s v="SA"/>
    <x v="2"/>
    <x v="8"/>
    <n v="59.302"/>
    <n v="52.853000000000002"/>
    <n v="2.7690000000000001"/>
    <n v="4.0000000000000001E-3"/>
    <x v="0"/>
  </r>
  <r>
    <s v="SA"/>
    <x v="3"/>
    <x v="0"/>
    <n v="91.512"/>
    <n v="88.858999999999995"/>
    <n v="5.5579999999999998"/>
    <n v="4.0000000000000001E-3"/>
    <x v="0"/>
  </r>
  <r>
    <s v="SA"/>
    <x v="3"/>
    <x v="1"/>
    <n v="93.197999999999993"/>
    <n v="92.254999999999995"/>
    <n v="5.556"/>
    <n v="4.0000000000000001E-3"/>
    <x v="0"/>
  </r>
  <r>
    <s v="SA"/>
    <x v="3"/>
    <x v="2"/>
    <n v="92.906999999999996"/>
    <n v="90.897000000000006"/>
    <n v="5.5380000000000003"/>
    <n v="4.0000000000000001E-3"/>
    <x v="0"/>
  </r>
  <r>
    <s v="SA"/>
    <x v="3"/>
    <x v="3"/>
    <n v="89.766999999999996"/>
    <n v="89.402000000000001"/>
    <n v="5.5220000000000002"/>
    <n v="4.0000000000000001E-3"/>
    <x v="0"/>
  </r>
  <r>
    <s v="SA"/>
    <x v="3"/>
    <x v="4"/>
    <n v="93.256"/>
    <n v="91.575999999999993"/>
    <n v="5.6029999999999998"/>
    <n v="4.0000000000000001E-3"/>
    <x v="0"/>
  </r>
  <r>
    <s v="SA"/>
    <x v="3"/>
    <x v="5"/>
    <n v="92.906999999999996"/>
    <n v="91.304000000000002"/>
    <n v="5.6120000000000001"/>
    <n v="5.0000000000000001E-3"/>
    <x v="0"/>
  </r>
  <r>
    <s v="SA"/>
    <x v="3"/>
    <x v="6"/>
    <n v="89.650999999999996"/>
    <n v="86.956999999999994"/>
    <n v="5.6040000000000001"/>
    <n v="4.0000000000000001E-3"/>
    <x v="0"/>
  </r>
  <r>
    <s v="SA"/>
    <x v="3"/>
    <x v="7"/>
    <n v="77.616"/>
    <n v="76.087000000000003"/>
    <n v="5.556"/>
    <n v="4.0000000000000001E-3"/>
    <x v="0"/>
  </r>
  <r>
    <s v="SA"/>
    <x v="3"/>
    <x v="8"/>
    <n v="69.766999999999996"/>
    <n v="72.283000000000001"/>
    <n v="5.57"/>
    <n v="4.0000000000000001E-3"/>
    <x v="0"/>
  </r>
  <r>
    <s v="SA"/>
    <x v="4"/>
    <x v="0"/>
    <n v="96.278999999999996"/>
    <n v="94.564999999999998"/>
    <n v="13.837"/>
    <n v="7.0000000000000001E-3"/>
    <x v="0"/>
  </r>
  <r>
    <s v="SA"/>
    <x v="4"/>
    <x v="1"/>
    <n v="95.93"/>
    <n v="94.293000000000006"/>
    <n v="13.965999999999999"/>
    <n v="4.0000000000000001E-3"/>
    <x v="0"/>
  </r>
  <r>
    <s v="SA"/>
    <x v="4"/>
    <x v="2"/>
    <n v="95.697999999999993"/>
    <n v="94.293000000000006"/>
    <n v="13.833"/>
    <n v="4.0000000000000001E-3"/>
    <x v="0"/>
  </r>
  <r>
    <s v="SA"/>
    <x v="4"/>
    <x v="3"/>
    <n v="96.337000000000003"/>
    <n v="94.429000000000002"/>
    <n v="13.85"/>
    <n v="4.0000000000000001E-3"/>
    <x v="0"/>
  </r>
  <r>
    <s v="SA"/>
    <x v="4"/>
    <x v="4"/>
    <n v="96.221000000000004"/>
    <n v="95.38"/>
    <n v="13.864000000000001"/>
    <n v="4.0000000000000001E-3"/>
    <x v="0"/>
  </r>
  <r>
    <s v="SA"/>
    <x v="4"/>
    <x v="5"/>
    <n v="95.756"/>
    <n v="94.564999999999998"/>
    <n v="13.771000000000001"/>
    <n v="4.0000000000000001E-3"/>
    <x v="0"/>
  </r>
  <r>
    <s v="SA"/>
    <x v="4"/>
    <x v="6"/>
    <n v="96.162999999999997"/>
    <n v="94.429000000000002"/>
    <n v="13.877000000000001"/>
    <n v="4.0000000000000001E-3"/>
    <x v="0"/>
  </r>
  <r>
    <s v="SA"/>
    <x v="4"/>
    <x v="7"/>
    <n v="95.058000000000007"/>
    <n v="93.885999999999996"/>
    <n v="13.87"/>
    <n v="4.0000000000000001E-3"/>
    <x v="0"/>
  </r>
  <r>
    <s v="SA"/>
    <x v="4"/>
    <x v="8"/>
    <n v="95.233000000000004"/>
    <n v="93.75"/>
    <n v="13.869"/>
    <n v="4.0000000000000001E-3"/>
    <x v="0"/>
  </r>
  <r>
    <s v="SA"/>
    <x v="5"/>
    <x v="0"/>
    <n v="97.034999999999997"/>
    <n v="95.516000000000005"/>
    <n v="27.606999999999999"/>
    <n v="4.0000000000000001E-3"/>
    <x v="0"/>
  </r>
  <r>
    <s v="SA"/>
    <x v="5"/>
    <x v="1"/>
    <n v="96.686000000000007"/>
    <n v="94.429000000000002"/>
    <n v="27.591999999999999"/>
    <n v="4.0000000000000001E-3"/>
    <x v="0"/>
  </r>
  <r>
    <s v="SA"/>
    <x v="5"/>
    <x v="2"/>
    <n v="97.441999999999993"/>
    <n v="95.787999999999997"/>
    <n v="27.495999999999999"/>
    <n v="7.0000000000000001E-3"/>
    <x v="0"/>
  </r>
  <r>
    <s v="SA"/>
    <x v="5"/>
    <x v="3"/>
    <n v="96.918999999999997"/>
    <n v="94.700999999999993"/>
    <n v="27.492000000000001"/>
    <n v="4.0000000000000001E-3"/>
    <x v="0"/>
  </r>
  <r>
    <s v="SA"/>
    <x v="5"/>
    <x v="4"/>
    <n v="96.977000000000004"/>
    <n v="94.564999999999998"/>
    <n v="27.521999999999998"/>
    <n v="4.0000000000000001E-3"/>
    <x v="0"/>
  </r>
  <r>
    <s v="SA"/>
    <x v="5"/>
    <x v="5"/>
    <n v="97.150999999999996"/>
    <n v="94.837000000000003"/>
    <n v="27.483000000000001"/>
    <n v="4.0000000000000001E-3"/>
    <x v="0"/>
  </r>
  <r>
    <s v="SA"/>
    <x v="5"/>
    <x v="6"/>
    <n v="97.209000000000003"/>
    <n v="94.293000000000006"/>
    <n v="27.513000000000002"/>
    <n v="4.0000000000000001E-3"/>
    <x v="0"/>
  </r>
  <r>
    <s v="SA"/>
    <x v="0"/>
    <x v="0"/>
    <n v="46.802"/>
    <n v="48.777000000000001"/>
    <n v="0.10100000000000001"/>
    <n v="1.4999999999999999E-2"/>
    <x v="0"/>
  </r>
  <r>
    <s v="SA"/>
    <x v="0"/>
    <x v="1"/>
    <n v="35"/>
    <n v="37.636000000000003"/>
    <n v="9.2999999999999999E-2"/>
    <n v="7.0000000000000001E-3"/>
    <x v="0"/>
  </r>
  <r>
    <s v="SA"/>
    <x v="0"/>
    <x v="2"/>
    <n v="35.64"/>
    <n v="36.005000000000003"/>
    <n v="8.8999999999999996E-2"/>
    <n v="8.9999999999999993E-3"/>
    <x v="0"/>
  </r>
  <r>
    <s v="SA"/>
    <x v="0"/>
    <x v="3"/>
    <n v="63.372"/>
    <n v="61.277000000000001"/>
    <n v="8.2000000000000003E-2"/>
    <n v="5.0000000000000001E-3"/>
    <x v="0"/>
  </r>
  <r>
    <s v="SA"/>
    <x v="0"/>
    <x v="4"/>
    <n v="21.744"/>
    <n v="22.010999999999999"/>
    <n v="7.3999999999999996E-2"/>
    <n v="5.0000000000000001E-3"/>
    <x v="0"/>
  </r>
  <r>
    <s v="SA"/>
    <x v="0"/>
    <x v="5"/>
    <n v="59.709000000000003"/>
    <n v="60.054000000000002"/>
    <n v="6.8000000000000005E-2"/>
    <n v="6.0000000000000001E-3"/>
    <x v="0"/>
  </r>
  <r>
    <s v="SA"/>
    <x v="0"/>
    <x v="6"/>
    <n v="63.953000000000003"/>
    <n v="61.820999999999998"/>
    <n v="7.1999999999999995E-2"/>
    <n v="6.0000000000000001E-3"/>
    <x v="0"/>
  </r>
  <r>
    <s v="SA"/>
    <x v="0"/>
    <x v="7"/>
    <n v="48.779000000000003"/>
    <n v="51.902000000000001"/>
    <n v="6.7000000000000004E-2"/>
    <n v="5.0000000000000001E-3"/>
    <x v="0"/>
  </r>
  <r>
    <s v="SA"/>
    <x v="0"/>
    <x v="8"/>
    <n v="36.57"/>
    <n v="36.140999999999998"/>
    <n v="6.0999999999999999E-2"/>
    <n v="6.0000000000000001E-3"/>
    <x v="0"/>
  </r>
  <r>
    <s v="SA"/>
    <x v="1"/>
    <x v="0"/>
    <n v="61.802"/>
    <n v="63.314999999999998"/>
    <n v="0.59"/>
    <n v="6.0000000000000001E-3"/>
    <x v="0"/>
  </r>
  <r>
    <s v="SA"/>
    <x v="1"/>
    <x v="1"/>
    <n v="60.581000000000003"/>
    <n v="60.19"/>
    <n v="0.59699999999999998"/>
    <n v="8.0000000000000002E-3"/>
    <x v="0"/>
  </r>
  <r>
    <s v="SA"/>
    <x v="1"/>
    <x v="2"/>
    <n v="64.884"/>
    <n v="63.179000000000002"/>
    <n v="0.60399999999999998"/>
    <n v="5.0000000000000001E-3"/>
    <x v="0"/>
  </r>
  <r>
    <s v="SA"/>
    <x v="1"/>
    <x v="3"/>
    <n v="69.709000000000003"/>
    <n v="68.477999999999994"/>
    <n v="0.61799999999999999"/>
    <n v="5.0000000000000001E-3"/>
    <x v="0"/>
  </r>
  <r>
    <s v="SA"/>
    <x v="1"/>
    <x v="4"/>
    <n v="57.673999999999999"/>
    <n v="56.25"/>
    <n v="0.59899999999999998"/>
    <n v="5.0000000000000001E-3"/>
    <x v="0"/>
  </r>
  <r>
    <s v="SA"/>
    <x v="1"/>
    <x v="5"/>
    <n v="57.034999999999997"/>
    <n v="56.521999999999998"/>
    <n v="0.59799999999999998"/>
    <n v="5.0000000000000001E-3"/>
    <x v="0"/>
  </r>
  <r>
    <s v="SA"/>
    <x v="1"/>
    <x v="6"/>
    <n v="42.093000000000004"/>
    <n v="41.984000000000002"/>
    <n v="0.59499999999999997"/>
    <n v="5.0000000000000001E-3"/>
    <x v="0"/>
  </r>
  <r>
    <s v="SA"/>
    <x v="1"/>
    <x v="7"/>
    <n v="50.93"/>
    <n v="52.31"/>
    <n v="0.56999999999999995"/>
    <n v="5.0000000000000001E-3"/>
    <x v="0"/>
  </r>
  <r>
    <s v="SA"/>
    <x v="1"/>
    <x v="8"/>
    <n v="50.116"/>
    <n v="46.332000000000001"/>
    <n v="0.57299999999999995"/>
    <n v="4.0000000000000001E-3"/>
    <x v="0"/>
  </r>
  <r>
    <s v="SA"/>
    <x v="2"/>
    <x v="0"/>
    <n v="88.081000000000003"/>
    <n v="86.685000000000002"/>
    <n v="2.7559999999999998"/>
    <n v="4.0000000000000001E-3"/>
    <x v="0"/>
  </r>
  <r>
    <s v="SA"/>
    <x v="2"/>
    <x v="1"/>
    <n v="86.453000000000003"/>
    <n v="86.004999999999995"/>
    <n v="2.948"/>
    <n v="5.0000000000000001E-3"/>
    <x v="0"/>
  </r>
  <r>
    <s v="SA"/>
    <x v="2"/>
    <x v="2"/>
    <n v="90.174000000000007"/>
    <n v="88.043000000000006"/>
    <n v="3.109"/>
    <n v="5.0000000000000001E-3"/>
    <x v="0"/>
  </r>
  <r>
    <s v="SA"/>
    <x v="2"/>
    <x v="3"/>
    <n v="83.778999999999996"/>
    <n v="84.239000000000004"/>
    <n v="3.2890000000000001"/>
    <n v="4.0000000000000001E-3"/>
    <x v="0"/>
  </r>
  <r>
    <s v="SA"/>
    <x v="2"/>
    <x v="4"/>
    <n v="87.558000000000007"/>
    <n v="85.462000000000003"/>
    <n v="2.875"/>
    <n v="4.0000000000000001E-3"/>
    <x v="0"/>
  </r>
  <r>
    <s v="SA"/>
    <x v="2"/>
    <x v="5"/>
    <n v="81.337000000000003"/>
    <n v="78.668000000000006"/>
    <n v="2.9279999999999999"/>
    <n v="4.0000000000000001E-3"/>
    <x v="0"/>
  </r>
  <r>
    <s v="SA"/>
    <x v="2"/>
    <x v="6"/>
    <n v="87.616"/>
    <n v="86.277000000000001"/>
    <n v="3.0089999999999999"/>
    <n v="6.0000000000000001E-3"/>
    <x v="0"/>
  </r>
  <r>
    <s v="SA"/>
    <x v="2"/>
    <x v="7"/>
    <n v="85.349000000000004"/>
    <n v="85.733999999999995"/>
    <n v="2.9990000000000001"/>
    <n v="4.0000000000000001E-3"/>
    <x v="0"/>
  </r>
  <r>
    <s v="SA"/>
    <x v="2"/>
    <x v="8"/>
    <n v="54.651000000000003"/>
    <n v="55.978000000000002"/>
    <n v="3.008"/>
    <n v="4.0000000000000001E-3"/>
    <x v="0"/>
  </r>
  <r>
    <s v="SA"/>
    <x v="3"/>
    <x v="0"/>
    <n v="93.546999999999997"/>
    <n v="92.254999999999995"/>
    <n v="5.7149999999999999"/>
    <n v="6.0000000000000001E-3"/>
    <x v="0"/>
  </r>
  <r>
    <s v="SA"/>
    <x v="3"/>
    <x v="1"/>
    <n v="90.697999999999993"/>
    <n v="88.858999999999995"/>
    <n v="6.1159999999999997"/>
    <n v="5.0000000000000001E-3"/>
    <x v="0"/>
  </r>
  <r>
    <s v="SA"/>
    <x v="3"/>
    <x v="2"/>
    <n v="93.022999999999996"/>
    <n v="93.070999999999998"/>
    <n v="5.8289999999999997"/>
    <n v="4.0000000000000001E-3"/>
    <x v="0"/>
  </r>
  <r>
    <s v="SA"/>
    <x v="3"/>
    <x v="3"/>
    <n v="93.488"/>
    <n v="93.341999999999999"/>
    <n v="5.8129999999999997"/>
    <n v="4.0000000000000001E-3"/>
    <x v="0"/>
  </r>
  <r>
    <s v="SA"/>
    <x v="3"/>
    <x v="4"/>
    <n v="93.313999999999993"/>
    <n v="92.12"/>
    <n v="6.0890000000000004"/>
    <n v="5.0000000000000001E-3"/>
    <x v="0"/>
  </r>
  <r>
    <s v="SA"/>
    <x v="3"/>
    <x v="5"/>
    <n v="91.046999999999997"/>
    <n v="90.760999999999996"/>
    <n v="5.83"/>
    <n v="4.0000000000000001E-3"/>
    <x v="0"/>
  </r>
  <r>
    <s v="SA"/>
    <x v="3"/>
    <x v="6"/>
    <n v="88.14"/>
    <n v="85.733999999999995"/>
    <n v="6.0439999999999996"/>
    <n v="4.0000000000000001E-3"/>
    <x v="0"/>
  </r>
  <r>
    <s v="SA"/>
    <x v="3"/>
    <x v="7"/>
    <n v="92.965000000000003"/>
    <n v="91.983999999999995"/>
    <n v="5.843"/>
    <n v="6.0000000000000001E-3"/>
    <x v="0"/>
  </r>
  <r>
    <s v="SA"/>
    <x v="3"/>
    <x v="8"/>
    <n v="61.104999999999997"/>
    <n v="60.326000000000001"/>
    <n v="6.2549999999999999"/>
    <n v="4.0000000000000001E-3"/>
    <x v="0"/>
  </r>
  <r>
    <s v="SA"/>
    <x v="4"/>
    <x v="0"/>
    <n v="95.406999999999996"/>
    <n v="94.429000000000002"/>
    <n v="14.226000000000001"/>
    <n v="5.0000000000000001E-3"/>
    <x v="0"/>
  </r>
  <r>
    <s v="SA"/>
    <x v="4"/>
    <x v="1"/>
    <n v="95.349000000000004"/>
    <n v="93.75"/>
    <n v="13.814"/>
    <n v="4.0000000000000001E-3"/>
    <x v="0"/>
  </r>
  <r>
    <s v="SA"/>
    <x v="4"/>
    <x v="2"/>
    <n v="96.046999999999997"/>
    <n v="93.614000000000004"/>
    <n v="13.834"/>
    <n v="4.0000000000000001E-3"/>
    <x v="0"/>
  </r>
  <r>
    <s v="SA"/>
    <x v="4"/>
    <x v="3"/>
    <n v="95.872"/>
    <n v="93.614000000000004"/>
    <n v="13.815"/>
    <n v="4.0000000000000001E-3"/>
    <x v="0"/>
  </r>
  <r>
    <s v="SA"/>
    <x v="4"/>
    <x v="4"/>
    <n v="96.278999999999996"/>
    <n v="95.108999999999995"/>
    <n v="13.824"/>
    <n v="4.0000000000000001E-3"/>
    <x v="0"/>
  </r>
  <r>
    <s v="SA"/>
    <x v="4"/>
    <x v="5"/>
    <n v="96.162999999999997"/>
    <n v="94.158000000000001"/>
    <n v="13.922000000000001"/>
    <n v="4.0000000000000001E-3"/>
    <x v="0"/>
  </r>
  <r>
    <s v="SA"/>
    <x v="4"/>
    <x v="6"/>
    <n v="95.697999999999993"/>
    <n v="94.158000000000001"/>
    <n v="14.233000000000001"/>
    <n v="4.0000000000000001E-3"/>
    <x v="0"/>
  </r>
  <r>
    <s v="SA"/>
    <x v="0"/>
    <x v="0"/>
    <n v="45.465000000000003"/>
    <n v="47.417999999999999"/>
    <n v="7.6999999999999999E-2"/>
    <n v="1.6E-2"/>
    <x v="0"/>
  </r>
  <r>
    <s v="SA"/>
    <x v="0"/>
    <x v="1"/>
    <n v="49.767000000000003"/>
    <n v="52.31"/>
    <n v="8.1000000000000003E-2"/>
    <n v="0.01"/>
    <x v="0"/>
  </r>
  <r>
    <s v="SA"/>
    <x v="0"/>
    <x v="2"/>
    <n v="62.209000000000003"/>
    <n v="61.820999999999998"/>
    <n v="7.0999999999999994E-2"/>
    <n v="6.0000000000000001E-3"/>
    <x v="0"/>
  </r>
  <r>
    <s v="SA"/>
    <x v="0"/>
    <x v="3"/>
    <n v="59.418999999999997"/>
    <n v="57.609000000000002"/>
    <n v="6.3E-2"/>
    <n v="5.0000000000000001E-3"/>
    <x v="0"/>
  </r>
  <r>
    <s v="SA"/>
    <x v="0"/>
    <x v="4"/>
    <n v="34.36"/>
    <n v="33.015999999999998"/>
    <n v="7.5999999999999998E-2"/>
    <n v="4.0000000000000001E-3"/>
    <x v="0"/>
  </r>
  <r>
    <s v="SA"/>
    <x v="0"/>
    <x v="5"/>
    <n v="62.558"/>
    <n v="58.152000000000001"/>
    <n v="5.8000000000000003E-2"/>
    <n v="5.0000000000000001E-3"/>
    <x v="0"/>
  </r>
  <r>
    <s v="SA"/>
    <x v="0"/>
    <x v="6"/>
    <n v="64.418999999999997"/>
    <n v="61.277000000000001"/>
    <n v="5.8000000000000003E-2"/>
    <n v="5.0000000000000001E-3"/>
    <x v="0"/>
  </r>
  <r>
    <s v="SA"/>
    <x v="0"/>
    <x v="7"/>
    <n v="28.663"/>
    <n v="28.94"/>
    <n v="6.8000000000000005E-2"/>
    <n v="4.0000000000000001E-3"/>
    <x v="0"/>
  </r>
  <r>
    <s v="SA"/>
    <x v="0"/>
    <x v="8"/>
    <n v="52.034999999999997"/>
    <n v="52.31"/>
    <n v="5.5E-2"/>
    <n v="5.0000000000000001E-3"/>
    <x v="0"/>
  </r>
  <r>
    <s v="SA"/>
    <x v="1"/>
    <x v="0"/>
    <n v="54.651000000000003"/>
    <n v="52.988999999999997"/>
    <n v="0.55300000000000005"/>
    <n v="5.0000000000000001E-3"/>
    <x v="0"/>
  </r>
  <r>
    <s v="SA"/>
    <x v="1"/>
    <x v="1"/>
    <n v="46.918999999999997"/>
    <n v="45.652000000000001"/>
    <n v="0.55100000000000005"/>
    <n v="5.0000000000000001E-3"/>
    <x v="0"/>
  </r>
  <r>
    <s v="SA"/>
    <x v="1"/>
    <x v="2"/>
    <n v="48.256"/>
    <n v="47.69"/>
    <n v="0.56000000000000005"/>
    <n v="5.0000000000000001E-3"/>
    <x v="0"/>
  </r>
  <r>
    <s v="SA"/>
    <x v="1"/>
    <x v="3"/>
    <n v="64.012"/>
    <n v="59.103000000000002"/>
    <n v="0.55200000000000005"/>
    <n v="5.0000000000000001E-3"/>
    <x v="0"/>
  </r>
  <r>
    <s v="SA"/>
    <x v="1"/>
    <x v="4"/>
    <n v="41.162999999999997"/>
    <n v="42.798999999999999"/>
    <n v="0.55700000000000005"/>
    <n v="6.0000000000000001E-3"/>
    <x v="0"/>
  </r>
  <r>
    <s v="SA"/>
    <x v="1"/>
    <x v="5"/>
    <n v="32.673999999999999"/>
    <n v="33.832000000000001"/>
    <n v="0.56200000000000006"/>
    <n v="5.0000000000000001E-3"/>
    <x v="0"/>
  </r>
  <r>
    <s v="SA"/>
    <x v="1"/>
    <x v="6"/>
    <n v="52.442"/>
    <n v="52.037999999999997"/>
    <n v="0.56499999999999995"/>
    <n v="5.0000000000000001E-3"/>
    <x v="0"/>
  </r>
  <r>
    <s v="SA"/>
    <x v="1"/>
    <x v="7"/>
    <n v="29.419"/>
    <n v="30.707000000000001"/>
    <n v="0.54800000000000004"/>
    <n v="5.0000000000000001E-3"/>
    <x v="0"/>
  </r>
  <r>
    <s v="SA"/>
    <x v="1"/>
    <x v="8"/>
    <n v="41.104999999999997"/>
    <n v="38.859000000000002"/>
    <n v="0.55100000000000005"/>
    <n v="5.0000000000000001E-3"/>
    <x v="0"/>
  </r>
  <r>
    <s v="SA"/>
    <x v="2"/>
    <x v="0"/>
    <n v="91.162999999999997"/>
    <n v="89.81"/>
    <n v="2.7570000000000001"/>
    <n v="4.0000000000000001E-3"/>
    <x v="0"/>
  </r>
  <r>
    <s v="SA"/>
    <x v="2"/>
    <x v="1"/>
    <n v="91.628"/>
    <n v="89.945999999999998"/>
    <n v="2.7589999999999999"/>
    <n v="4.0000000000000001E-3"/>
    <x v="0"/>
  </r>
  <r>
    <s v="SA"/>
    <x v="2"/>
    <x v="2"/>
    <n v="88.605000000000004"/>
    <n v="88.179000000000002"/>
    <n v="2.7770000000000001"/>
    <n v="4.0000000000000001E-3"/>
    <x v="0"/>
  </r>
  <r>
    <s v="SA"/>
    <x v="2"/>
    <x v="3"/>
    <n v="83.256"/>
    <n v="81.385999999999996"/>
    <n v="2.8109999999999999"/>
    <n v="4.0000000000000001E-3"/>
    <x v="0"/>
  </r>
  <r>
    <s v="SA"/>
    <x v="2"/>
    <x v="4"/>
    <n v="80.233000000000004"/>
    <n v="79.891000000000005"/>
    <n v="2.78"/>
    <n v="4.0000000000000001E-3"/>
    <x v="0"/>
  </r>
  <r>
    <s v="SA"/>
    <x v="2"/>
    <x v="5"/>
    <n v="77.733000000000004"/>
    <n v="77.445999999999998"/>
    <n v="2.7719999999999998"/>
    <n v="4.0000000000000001E-3"/>
    <x v="0"/>
  </r>
  <r>
    <s v="SA"/>
    <x v="2"/>
    <x v="6"/>
    <n v="80.174000000000007"/>
    <n v="79.075999999999993"/>
    <n v="2.7709999999999999"/>
    <n v="4.0000000000000001E-3"/>
    <x v="0"/>
  </r>
  <r>
    <s v="SA"/>
    <x v="2"/>
    <x v="7"/>
    <n v="62.673999999999999"/>
    <n v="63.994999999999997"/>
    <n v="2.766"/>
    <n v="5.0000000000000001E-3"/>
    <x v="0"/>
  </r>
  <r>
    <s v="SA"/>
    <x v="2"/>
    <x v="8"/>
    <n v="56.918999999999997"/>
    <n v="54.62"/>
    <n v="2.7650000000000001"/>
    <n v="4.0000000000000001E-3"/>
    <x v="0"/>
  </r>
  <r>
    <s v="SA"/>
    <x v="3"/>
    <x v="0"/>
    <n v="93.43"/>
    <n v="93.070999999999998"/>
    <n v="5.556"/>
    <n v="4.0000000000000001E-3"/>
    <x v="0"/>
  </r>
  <r>
    <s v="SA"/>
    <x v="3"/>
    <x v="1"/>
    <n v="93.197999999999993"/>
    <n v="91.44"/>
    <n v="5.5549999999999997"/>
    <n v="4.0000000000000001E-3"/>
    <x v="0"/>
  </r>
  <r>
    <s v="SA"/>
    <x v="3"/>
    <x v="2"/>
    <n v="90.872"/>
    <n v="90.081999999999994"/>
    <n v="5.532"/>
    <n v="4.0000000000000001E-3"/>
    <x v="0"/>
  </r>
  <r>
    <s v="SA"/>
    <x v="3"/>
    <x v="3"/>
    <n v="93.197999999999993"/>
    <n v="91.304000000000002"/>
    <n v="5.5469999999999997"/>
    <n v="4.0000000000000001E-3"/>
    <x v="0"/>
  </r>
  <r>
    <s v="SA"/>
    <x v="3"/>
    <x v="4"/>
    <n v="92.733000000000004"/>
    <n v="92.527000000000001"/>
    <n v="5.5510000000000002"/>
    <n v="4.0000000000000001E-3"/>
    <x v="0"/>
  </r>
  <r>
    <s v="SA"/>
    <x v="3"/>
    <x v="5"/>
    <n v="92.733000000000004"/>
    <n v="92.527000000000001"/>
    <n v="5.5670000000000002"/>
    <n v="5.0000000000000001E-3"/>
    <x v="0"/>
  </r>
  <r>
    <s v="SA"/>
    <x v="3"/>
    <x v="6"/>
    <n v="92.209000000000003"/>
    <n v="90.081999999999994"/>
    <n v="5.5919999999999996"/>
    <n v="5.0000000000000001E-3"/>
    <x v="0"/>
  </r>
  <r>
    <s v="SA"/>
    <x v="3"/>
    <x v="7"/>
    <n v="90.349000000000004"/>
    <n v="88.587000000000003"/>
    <n v="5.569"/>
    <n v="5.0000000000000001E-3"/>
    <x v="0"/>
  </r>
  <r>
    <s v="SA"/>
    <x v="3"/>
    <x v="8"/>
    <n v="86.221000000000004"/>
    <n v="85.87"/>
    <n v="5.5469999999999997"/>
    <n v="5.0000000000000001E-3"/>
    <x v="0"/>
  </r>
  <r>
    <s v="SA"/>
    <x v="4"/>
    <x v="0"/>
    <n v="95.872"/>
    <n v="94.022000000000006"/>
    <n v="14.006"/>
    <n v="5.0000000000000001E-3"/>
    <x v="0"/>
  </r>
  <r>
    <s v="SA"/>
    <x v="4"/>
    <x v="1"/>
    <n v="96.278999999999996"/>
    <n v="94.158000000000001"/>
    <n v="13.938000000000001"/>
    <n v="4.0000000000000001E-3"/>
    <x v="0"/>
  </r>
  <r>
    <s v="SA"/>
    <x v="4"/>
    <x v="2"/>
    <n v="96.221000000000004"/>
    <n v="93.885999999999996"/>
    <n v="13.896000000000001"/>
    <n v="4.0000000000000001E-3"/>
    <x v="0"/>
  </r>
  <r>
    <s v="SA"/>
    <x v="4"/>
    <x v="3"/>
    <n v="96.162999999999997"/>
    <n v="95.108999999999995"/>
    <n v="13.944000000000001"/>
    <n v="4.0000000000000001E-3"/>
    <x v="0"/>
  </r>
  <r>
    <s v="SA"/>
    <x v="4"/>
    <x v="4"/>
    <n v="95.872"/>
    <n v="93.614000000000004"/>
    <n v="14.112"/>
    <n v="4.0000000000000001E-3"/>
    <x v="0"/>
  </r>
  <r>
    <s v="SA"/>
    <x v="4"/>
    <x v="5"/>
    <n v="95.465000000000003"/>
    <n v="94.293000000000006"/>
    <n v="13.993"/>
    <n v="4.0000000000000001E-3"/>
    <x v="0"/>
  </r>
  <r>
    <s v="SA"/>
    <x v="4"/>
    <x v="6"/>
    <n v="95.93"/>
    <n v="94.158000000000001"/>
    <n v="13.744"/>
    <n v="4.0000000000000001E-3"/>
    <x v="0"/>
  </r>
  <r>
    <s v="SA"/>
    <x v="4"/>
    <x v="7"/>
    <n v="95.522999999999996"/>
    <n v="94.293000000000006"/>
    <n v="13.641"/>
    <n v="4.0000000000000001E-3"/>
    <x v="0"/>
  </r>
  <r>
    <s v="SA"/>
    <x v="4"/>
    <x v="8"/>
    <n v="94.418999999999997"/>
    <n v="93.614000000000004"/>
    <n v="13.643000000000001"/>
    <n v="4.0000000000000001E-3"/>
    <x v="0"/>
  </r>
  <r>
    <s v="SA"/>
    <x v="5"/>
    <x v="0"/>
    <n v="97.384"/>
    <n v="95.516000000000005"/>
    <n v="27.318999999999999"/>
    <n v="4.0000000000000001E-3"/>
    <x v="0"/>
  </r>
  <r>
    <s v="SA"/>
    <x v="5"/>
    <x v="1"/>
    <n v="96.918999999999997"/>
    <n v="94.972999999999999"/>
    <n v="27.338000000000001"/>
    <n v="4.0000000000000001E-3"/>
    <x v="0"/>
  </r>
  <r>
    <s v="SA"/>
    <x v="5"/>
    <x v="2"/>
    <n v="96.86"/>
    <n v="94.837000000000003"/>
    <n v="27.312000000000001"/>
    <n v="4.0000000000000001E-3"/>
    <x v="0"/>
  </r>
  <r>
    <s v="SA"/>
    <x v="5"/>
    <x v="3"/>
    <n v="97.325999999999993"/>
    <n v="95.516000000000005"/>
    <n v="27.302"/>
    <n v="4.0000000000000001E-3"/>
    <x v="0"/>
  </r>
  <r>
    <s v="SA"/>
    <x v="5"/>
    <x v="4"/>
    <n v="97.150999999999996"/>
    <n v="94.972999999999999"/>
    <n v="27.302"/>
    <n v="4.0000000000000001E-3"/>
    <x v="0"/>
  </r>
  <r>
    <s v="SA"/>
    <x v="5"/>
    <x v="5"/>
    <n v="97.616"/>
    <n v="95.924000000000007"/>
    <n v="27.286999999999999"/>
    <n v="4.0000000000000001E-3"/>
    <x v="0"/>
  </r>
  <r>
    <s v="SA"/>
    <x v="5"/>
    <x v="6"/>
    <n v="96.977000000000004"/>
    <n v="95.108999999999995"/>
    <n v="27.292000000000002"/>
    <n v="4.0000000000000001E-3"/>
    <x v="0"/>
  </r>
  <r>
    <s v="SA"/>
    <x v="5"/>
    <x v="7"/>
    <n v="97.384"/>
    <n v="95.245000000000005"/>
    <n v="27.286000000000001"/>
    <n v="4.0000000000000001E-3"/>
    <x v="0"/>
  </r>
  <r>
    <s v="SA"/>
    <x v="5"/>
    <x v="8"/>
    <n v="96.453000000000003"/>
    <n v="95.245000000000005"/>
    <n v="27.321000000000002"/>
    <n v="4.0000000000000001E-3"/>
    <x v="0"/>
  </r>
  <r>
    <s v="SA"/>
    <x v="6"/>
    <x v="0"/>
    <n v="98.14"/>
    <n v="95.516000000000005"/>
    <n v="43.658000000000001"/>
    <n v="4.0000000000000001E-3"/>
    <x v="0"/>
  </r>
  <r>
    <s v="SA"/>
    <x v="6"/>
    <x v="1"/>
    <n v="98.081000000000003"/>
    <n v="95.787999999999997"/>
    <n v="43.661000000000001"/>
    <n v="4.0000000000000001E-3"/>
    <x v="0"/>
  </r>
  <r>
    <s v="SA"/>
    <x v="6"/>
    <x v="2"/>
    <n v="98.488"/>
    <n v="94.972999999999999"/>
    <n v="43.762999999999998"/>
    <n v="4.0000000000000001E-3"/>
    <x v="0"/>
  </r>
  <r>
    <s v="SA"/>
    <x v="6"/>
    <x v="3"/>
    <n v="98.022999999999996"/>
    <n v="96.331999999999994"/>
    <n v="43.71"/>
    <n v="4.0000000000000001E-3"/>
    <x v="0"/>
  </r>
  <r>
    <s v="SA"/>
    <x v="6"/>
    <x v="4"/>
    <n v="98.14"/>
    <n v="95.787999999999997"/>
    <n v="43.621000000000002"/>
    <n v="4.0000000000000001E-3"/>
    <x v="0"/>
  </r>
  <r>
    <s v="SA"/>
    <x v="6"/>
    <x v="5"/>
    <n v="97.849000000000004"/>
    <n v="95.516000000000005"/>
    <n v="43.581000000000003"/>
    <n v="4.0000000000000001E-3"/>
    <x v="0"/>
  </r>
  <r>
    <s v="SA"/>
    <x v="6"/>
    <x v="6"/>
    <n v="97.965000000000003"/>
    <n v="95.787999999999997"/>
    <n v="43.548000000000002"/>
    <n v="4.0000000000000001E-3"/>
    <x v="0"/>
  </r>
  <r>
    <s v="SA"/>
    <x v="6"/>
    <x v="7"/>
    <n v="98.197999999999993"/>
    <n v="95.787999999999997"/>
    <n v="43.494999999999997"/>
    <n v="4.0000000000000001E-3"/>
    <x v="0"/>
  </r>
  <r>
    <s v="SA"/>
    <x v="6"/>
    <x v="8"/>
    <n v="98.313999999999993"/>
    <n v="96.06"/>
    <n v="43.575000000000003"/>
    <n v="4.0000000000000001E-3"/>
    <x v="0"/>
  </r>
  <r>
    <s v="SA"/>
    <x v="0"/>
    <x v="0"/>
    <n v="46.046999999999997"/>
    <n v="45.923999999999999"/>
    <n v="8.7999999999999995E-2"/>
    <n v="1.2E-2"/>
    <x v="1"/>
  </r>
  <r>
    <s v="SA"/>
    <x v="0"/>
    <x v="1"/>
    <n v="15.581"/>
    <n v="19.021999999999998"/>
    <n v="8.4000000000000005E-2"/>
    <n v="8.9999999999999993E-3"/>
    <x v="1"/>
  </r>
  <r>
    <s v="SA"/>
    <x v="0"/>
    <x v="2"/>
    <n v="26.512"/>
    <n v="26.902000000000001"/>
    <n v="7.3999999999999996E-2"/>
    <n v="8.0000000000000002E-3"/>
    <x v="1"/>
  </r>
  <r>
    <s v="SA"/>
    <x v="0"/>
    <x v="3"/>
    <n v="39.244"/>
    <n v="43.070999999999998"/>
    <n v="6.4000000000000001E-2"/>
    <n v="5.0000000000000001E-3"/>
    <x v="1"/>
  </r>
  <r>
    <s v="SA"/>
    <x v="0"/>
    <x v="4"/>
    <n v="73.837000000000003"/>
    <n v="70.787999999999997"/>
    <n v="5.8000000000000003E-2"/>
    <n v="4.0000000000000001E-3"/>
    <x v="1"/>
  </r>
  <r>
    <s v="SA"/>
    <x v="0"/>
    <x v="5"/>
    <n v="41.046999999999997"/>
    <n v="44.158000000000001"/>
    <n v="5.8999999999999997E-2"/>
    <n v="6.0000000000000001E-3"/>
    <x v="1"/>
  </r>
  <r>
    <s v="SA"/>
    <x v="0"/>
    <x v="6"/>
    <n v="52.384"/>
    <n v="48.912999999999997"/>
    <n v="0.06"/>
    <n v="7.0000000000000001E-3"/>
    <x v="1"/>
  </r>
  <r>
    <s v="SA"/>
    <x v="0"/>
    <x v="7"/>
    <n v="55.290999999999997"/>
    <n v="57.064999999999998"/>
    <n v="5.5E-2"/>
    <n v="4.0000000000000001E-3"/>
    <x v="1"/>
  </r>
  <r>
    <s v="SA"/>
    <x v="0"/>
    <x v="8"/>
    <n v="55.465000000000003"/>
    <n v="54.484000000000002"/>
    <n v="5.3999999999999999E-2"/>
    <n v="4.0000000000000001E-3"/>
    <x v="1"/>
  </r>
  <r>
    <s v="SA"/>
    <x v="1"/>
    <x v="0"/>
    <n v="70.697999999999993"/>
    <n v="68.75"/>
    <n v="0.55300000000000005"/>
    <n v="5.0000000000000001E-3"/>
    <x v="1"/>
  </r>
  <r>
    <s v="SA"/>
    <x v="1"/>
    <x v="1"/>
    <n v="70.813999999999993"/>
    <n v="71.06"/>
    <n v="0.55800000000000005"/>
    <n v="5.0000000000000001E-3"/>
    <x v="1"/>
  </r>
  <r>
    <s v="SA"/>
    <x v="1"/>
    <x v="2"/>
    <n v="70.174000000000007"/>
    <n v="72.825999999999993"/>
    <n v="0.56200000000000006"/>
    <n v="5.0000000000000001E-3"/>
    <x v="1"/>
  </r>
  <r>
    <s v="SA"/>
    <x v="1"/>
    <x v="3"/>
    <n v="56.046999999999997"/>
    <n v="51.087000000000003"/>
    <n v="0.55500000000000005"/>
    <n v="5.0000000000000001E-3"/>
    <x v="1"/>
  </r>
  <r>
    <s v="SA"/>
    <x v="1"/>
    <x v="4"/>
    <n v="72.558000000000007"/>
    <n v="70.787999999999997"/>
    <n v="0.55700000000000005"/>
    <n v="5.0000000000000001E-3"/>
    <x v="1"/>
  </r>
  <r>
    <s v="SA"/>
    <x v="1"/>
    <x v="5"/>
    <n v="43.837000000000003"/>
    <n v="41.44"/>
    <n v="0.55200000000000005"/>
    <n v="4.0000000000000001E-3"/>
    <x v="1"/>
  </r>
  <r>
    <s v="SA"/>
    <x v="1"/>
    <x v="6"/>
    <n v="59.36"/>
    <n v="54.62"/>
    <n v="0.55300000000000005"/>
    <n v="4.0000000000000001E-3"/>
    <x v="1"/>
  </r>
  <r>
    <s v="SA"/>
    <x v="1"/>
    <x v="7"/>
    <n v="57.209000000000003"/>
    <n v="52.853000000000002"/>
    <n v="0.56000000000000005"/>
    <n v="4.0000000000000001E-3"/>
    <x v="1"/>
  </r>
  <r>
    <s v="SA"/>
    <x v="1"/>
    <x v="8"/>
    <n v="68.430000000000007"/>
    <n v="66.983999999999995"/>
    <n v="0.56599999999999995"/>
    <n v="4.0000000000000001E-3"/>
    <x v="1"/>
  </r>
  <r>
    <s v="SA"/>
    <x v="2"/>
    <x v="0"/>
    <n v="88.721000000000004"/>
    <n v="87.908000000000001"/>
    <n v="2.8050000000000002"/>
    <n v="4.0000000000000001E-3"/>
    <x v="1"/>
  </r>
  <r>
    <s v="SA"/>
    <x v="2"/>
    <x v="1"/>
    <n v="84.36"/>
    <n v="85.462000000000003"/>
    <n v="2.8639999999999999"/>
    <n v="4.0000000000000001E-3"/>
    <x v="1"/>
  </r>
  <r>
    <s v="SA"/>
    <x v="2"/>
    <x v="2"/>
    <n v="85.581000000000003"/>
    <n v="85.733999999999995"/>
    <n v="2.8109999999999999"/>
    <n v="4.0000000000000001E-3"/>
    <x v="1"/>
  </r>
  <r>
    <s v="SA"/>
    <x v="2"/>
    <x v="3"/>
    <n v="91.046999999999997"/>
    <n v="89.266000000000005"/>
    <n v="2.802"/>
    <n v="4.0000000000000001E-3"/>
    <x v="1"/>
  </r>
  <r>
    <s v="SA"/>
    <x v="2"/>
    <x v="4"/>
    <n v="91.918999999999997"/>
    <n v="91.847999999999999"/>
    <n v="2.8359999999999999"/>
    <n v="4.0000000000000001E-3"/>
    <x v="1"/>
  </r>
  <r>
    <s v="SA"/>
    <x v="2"/>
    <x v="5"/>
    <n v="82.441999999999993"/>
    <n v="83.152000000000001"/>
    <n v="2.8239999999999998"/>
    <n v="4.0000000000000001E-3"/>
    <x v="1"/>
  </r>
  <r>
    <s v="SA"/>
    <x v="2"/>
    <x v="6"/>
    <n v="87.325999999999993"/>
    <n v="84.375"/>
    <n v="2.782"/>
    <n v="4.0000000000000001E-3"/>
    <x v="1"/>
  </r>
  <r>
    <s v="SA"/>
    <x v="2"/>
    <x v="7"/>
    <n v="68.546999999999997"/>
    <n v="69.700999999999993"/>
    <n v="2.7989999999999999"/>
    <n v="4.0000000000000001E-3"/>
    <x v="1"/>
  </r>
  <r>
    <s v="SA"/>
    <x v="2"/>
    <x v="8"/>
    <n v="67.849000000000004"/>
    <n v="65.489000000000004"/>
    <n v="2.8010000000000002"/>
    <n v="4.0000000000000001E-3"/>
    <x v="1"/>
  </r>
  <r>
    <s v="SA"/>
    <x v="3"/>
    <x v="0"/>
    <n v="94.186000000000007"/>
    <n v="93.477999999999994"/>
    <n v="5.7869999999999999"/>
    <n v="5.0000000000000001E-3"/>
    <x v="1"/>
  </r>
  <r>
    <s v="SA"/>
    <x v="3"/>
    <x v="1"/>
    <n v="93.43"/>
    <n v="92.12"/>
    <n v="5.5890000000000004"/>
    <n v="4.0000000000000001E-3"/>
    <x v="1"/>
  </r>
  <r>
    <s v="SA"/>
    <x v="3"/>
    <x v="2"/>
    <n v="93.953000000000003"/>
    <n v="92.799000000000007"/>
    <n v="5.8689999999999998"/>
    <n v="4.0000000000000001E-3"/>
    <x v="1"/>
  </r>
  <r>
    <s v="SA"/>
    <x v="3"/>
    <x v="3"/>
    <n v="92.093000000000004"/>
    <n v="91.168000000000006"/>
    <n v="6.05"/>
    <n v="4.0000000000000001E-3"/>
    <x v="1"/>
  </r>
  <r>
    <s v="SA"/>
    <x v="3"/>
    <x v="4"/>
    <n v="93.546999999999997"/>
    <n v="92.12"/>
    <n v="5.88"/>
    <n v="5.0000000000000001E-3"/>
    <x v="1"/>
  </r>
  <r>
    <s v="SA"/>
    <x v="3"/>
    <x v="5"/>
    <n v="91.86"/>
    <n v="90.760999999999996"/>
    <n v="6.1079999999999997"/>
    <n v="4.0000000000000001E-3"/>
    <x v="1"/>
  </r>
  <r>
    <s v="SA"/>
    <x v="3"/>
    <x v="6"/>
    <n v="83.313999999999993"/>
    <n v="84.510999999999996"/>
    <n v="6.1740000000000004"/>
    <n v="4.0000000000000001E-3"/>
    <x v="1"/>
  </r>
  <r>
    <s v="SA"/>
    <x v="3"/>
    <x v="7"/>
    <n v="92.558000000000007"/>
    <n v="90.081999999999994"/>
    <n v="5.6390000000000002"/>
    <n v="4.0000000000000001E-3"/>
    <x v="1"/>
  </r>
  <r>
    <s v="SA"/>
    <x v="3"/>
    <x v="8"/>
    <n v="85.697999999999993"/>
    <n v="85.597999999999999"/>
    <n v="5.9850000000000003"/>
    <n v="4.0000000000000001E-3"/>
    <x v="1"/>
  </r>
  <r>
    <s v="SA"/>
    <x v="4"/>
    <x v="0"/>
    <n v="96.105000000000004"/>
    <n v="94.293000000000006"/>
    <n v="16.279"/>
    <n v="5.0000000000000001E-3"/>
    <x v="1"/>
  </r>
  <r>
    <s v="SA"/>
    <x v="4"/>
    <x v="1"/>
    <n v="95.988"/>
    <n v="95.245000000000005"/>
    <n v="15.38"/>
    <n v="7.0000000000000001E-3"/>
    <x v="1"/>
  </r>
  <r>
    <s v="SA"/>
    <x v="4"/>
    <x v="2"/>
    <n v="95.64"/>
    <n v="94.564999999999998"/>
    <n v="14.993"/>
    <n v="4.0000000000000001E-3"/>
    <x v="1"/>
  </r>
  <r>
    <s v="SA"/>
    <x v="4"/>
    <x v="3"/>
    <n v="95.058000000000007"/>
    <n v="92.799000000000007"/>
    <n v="14.776999999999999"/>
    <n v="4.0000000000000001E-3"/>
    <x v="1"/>
  </r>
  <r>
    <s v="SA"/>
    <x v="4"/>
    <x v="4"/>
    <n v="95.465000000000003"/>
    <n v="94.429000000000002"/>
    <n v="14.018000000000001"/>
    <n v="4.0000000000000001E-3"/>
    <x v="1"/>
  </r>
  <r>
    <s v="SA"/>
    <x v="4"/>
    <x v="5"/>
    <n v="96.221000000000004"/>
    <n v="94.158000000000001"/>
    <n v="13.991"/>
    <n v="4.0000000000000001E-3"/>
    <x v="1"/>
  </r>
  <r>
    <s v="SA"/>
    <x v="4"/>
    <x v="6"/>
    <n v="95.64"/>
    <n v="94.022000000000006"/>
    <n v="14.007"/>
    <n v="4.0000000000000001E-3"/>
    <x v="1"/>
  </r>
  <r>
    <s v="SA"/>
    <x v="4"/>
    <x v="7"/>
    <n v="96.162999999999997"/>
    <n v="94.700999999999993"/>
    <n v="13.923"/>
    <n v="4.0000000000000001E-3"/>
    <x v="1"/>
  </r>
  <r>
    <s v="SA"/>
    <x v="4"/>
    <x v="8"/>
    <n v="95.058000000000007"/>
    <n v="93.341999999999999"/>
    <n v="14.055"/>
    <n v="4.0000000000000001E-3"/>
    <x v="1"/>
  </r>
  <r>
    <s v="SA"/>
    <x v="5"/>
    <x v="0"/>
    <n v="96.86"/>
    <n v="95.245000000000005"/>
    <n v="27.771000000000001"/>
    <n v="4.0000000000000001E-3"/>
    <x v="1"/>
  </r>
  <r>
    <s v="SA"/>
    <x v="5"/>
    <x v="1"/>
    <n v="96.977000000000004"/>
    <n v="94.972999999999999"/>
    <n v="28.114999999999998"/>
    <n v="4.0000000000000001E-3"/>
    <x v="1"/>
  </r>
  <r>
    <s v="SA"/>
    <x v="5"/>
    <x v="2"/>
    <n v="97.558000000000007"/>
    <n v="95.245000000000005"/>
    <n v="28.315000000000001"/>
    <n v="4.0000000000000001E-3"/>
    <x v="1"/>
  </r>
  <r>
    <s v="SA"/>
    <x v="5"/>
    <x v="3"/>
    <n v="97.034999999999997"/>
    <n v="94.429000000000002"/>
    <n v="28.003"/>
    <n v="4.0000000000000001E-3"/>
    <x v="1"/>
  </r>
  <r>
    <s v="SA"/>
    <x v="5"/>
    <x v="4"/>
    <n v="97.325999999999993"/>
    <n v="95.38"/>
    <n v="27.9"/>
    <n v="4.0000000000000001E-3"/>
    <x v="1"/>
  </r>
  <r>
    <s v="SA"/>
    <x v="5"/>
    <x v="5"/>
    <n v="97.325999999999993"/>
    <n v="95.516000000000005"/>
    <n v="27.978999999999999"/>
    <n v="4.0000000000000001E-3"/>
    <x v="1"/>
  </r>
  <r>
    <s v="SA"/>
    <x v="5"/>
    <x v="6"/>
    <n v="97.325999999999993"/>
    <n v="95.516000000000005"/>
    <n v="27.988"/>
    <n v="4.0000000000000001E-3"/>
    <x v="1"/>
  </r>
  <r>
    <s v="SA"/>
    <x v="5"/>
    <x v="7"/>
    <n v="97.150999999999996"/>
    <n v="95.38"/>
    <n v="27.902000000000001"/>
    <n v="4.0000000000000001E-3"/>
    <x v="1"/>
  </r>
  <r>
    <s v="SA"/>
    <x v="5"/>
    <x v="8"/>
    <n v="97.266999999999996"/>
    <n v="95.245000000000005"/>
    <n v="27.960999999999999"/>
    <n v="4.0000000000000001E-3"/>
    <x v="1"/>
  </r>
  <r>
    <s v="SA"/>
    <x v="6"/>
    <x v="0"/>
    <n v="98.313999999999993"/>
    <n v="95.652000000000001"/>
    <n v="44.603000000000002"/>
    <n v="4.0000000000000001E-3"/>
    <x v="1"/>
  </r>
  <r>
    <s v="SA"/>
    <x v="6"/>
    <x v="1"/>
    <n v="97.965000000000003"/>
    <n v="95.787999999999997"/>
    <n v="44.392000000000003"/>
    <n v="4.0000000000000001E-3"/>
    <x v="1"/>
  </r>
  <r>
    <s v="SA"/>
    <x v="6"/>
    <x v="2"/>
    <n v="97.849000000000004"/>
    <n v="96.06"/>
    <n v="44.680999999999997"/>
    <n v="4.0000000000000001E-3"/>
    <x v="1"/>
  </r>
  <r>
    <s v="SA"/>
    <x v="6"/>
    <x v="3"/>
    <n v="98.14"/>
    <n v="95.38"/>
    <n v="45.231000000000002"/>
    <n v="4.0000000000000001E-3"/>
    <x v="1"/>
  </r>
  <r>
    <s v="SA"/>
    <x v="6"/>
    <x v="4"/>
    <n v="98.081000000000003"/>
    <n v="95.787999999999997"/>
    <n v="44.527000000000001"/>
    <n v="4.0000000000000001E-3"/>
    <x v="1"/>
  </r>
  <r>
    <s v="SA"/>
    <x v="6"/>
    <x v="5"/>
    <n v="97.849000000000004"/>
    <n v="95.652000000000001"/>
    <n v="44.53"/>
    <n v="4.0000000000000001E-3"/>
    <x v="1"/>
  </r>
  <r>
    <s v="SA"/>
    <x v="6"/>
    <x v="6"/>
    <n v="98.372"/>
    <n v="95.652000000000001"/>
    <n v="44.155999999999999"/>
    <n v="4.0000000000000001E-3"/>
    <x v="1"/>
  </r>
  <r>
    <s v="SA"/>
    <x v="6"/>
    <x v="7"/>
    <n v="98.022999999999996"/>
    <n v="95.652000000000001"/>
    <n v="44.585000000000001"/>
    <n v="4.0000000000000001E-3"/>
    <x v="1"/>
  </r>
  <r>
    <s v="SA"/>
    <x v="6"/>
    <x v="8"/>
    <n v="98.197999999999993"/>
    <n v="95.245000000000005"/>
    <n v="44.908999999999999"/>
    <n v="4.0000000000000001E-3"/>
    <x v="1"/>
  </r>
  <r>
    <s v="SA"/>
    <x v="0"/>
    <x v="0"/>
    <n v="63.198"/>
    <n v="64.945999999999998"/>
    <n v="8.5999999999999993E-2"/>
    <n v="1.4E-2"/>
    <x v="1"/>
  </r>
  <r>
    <s v="SA"/>
    <x v="0"/>
    <x v="1"/>
    <n v="33.488"/>
    <n v="35.597999999999999"/>
    <n v="8.6999999999999994E-2"/>
    <n v="8.9999999999999993E-3"/>
    <x v="1"/>
  </r>
  <r>
    <s v="SA"/>
    <x v="0"/>
    <x v="2"/>
    <n v="30.465"/>
    <n v="29.754999999999999"/>
    <n v="7.0999999999999994E-2"/>
    <n v="5.0000000000000001E-3"/>
    <x v="1"/>
  </r>
  <r>
    <s v="SA"/>
    <x v="0"/>
    <x v="3"/>
    <n v="50.93"/>
    <n v="53.804000000000002"/>
    <n v="5.8000000000000003E-2"/>
    <n v="5.0000000000000001E-3"/>
    <x v="1"/>
  </r>
  <r>
    <s v="SA"/>
    <x v="0"/>
    <x v="4"/>
    <n v="48.43"/>
    <n v="48.640999999999998"/>
    <n v="6.9000000000000006E-2"/>
    <n v="5.0000000000000001E-3"/>
    <x v="1"/>
  </r>
  <r>
    <s v="SA"/>
    <x v="0"/>
    <x v="5"/>
    <n v="56.046999999999997"/>
    <n v="55.435000000000002"/>
    <n v="5.6000000000000001E-2"/>
    <n v="4.0000000000000001E-3"/>
    <x v="1"/>
  </r>
  <r>
    <s v="SA"/>
    <x v="0"/>
    <x v="6"/>
    <n v="54.651000000000003"/>
    <n v="56.929000000000002"/>
    <n v="5.7000000000000002E-2"/>
    <n v="6.0000000000000001E-3"/>
    <x v="1"/>
  </r>
  <r>
    <s v="SA"/>
    <x v="0"/>
    <x v="7"/>
    <n v="24.477"/>
    <n v="25.271999999999998"/>
    <n v="6.3E-2"/>
    <n v="4.0000000000000001E-3"/>
    <x v="1"/>
  </r>
  <r>
    <s v="SA"/>
    <x v="0"/>
    <x v="8"/>
    <n v="31.977"/>
    <n v="31.658000000000001"/>
    <n v="5.3999999999999999E-2"/>
    <n v="4.0000000000000001E-3"/>
    <x v="1"/>
  </r>
  <r>
    <s v="SA"/>
    <x v="1"/>
    <x v="0"/>
    <n v="42.442"/>
    <n v="40.353000000000002"/>
    <n v="0.54900000000000004"/>
    <n v="5.0000000000000001E-3"/>
    <x v="1"/>
  </r>
  <r>
    <s v="SA"/>
    <x v="1"/>
    <x v="1"/>
    <n v="42.093000000000004"/>
    <n v="41.847999999999999"/>
    <n v="0.56299999999999994"/>
    <n v="4.0000000000000001E-3"/>
    <x v="1"/>
  </r>
  <r>
    <s v="SA"/>
    <x v="1"/>
    <x v="2"/>
    <n v="62.616"/>
    <n v="61.277000000000001"/>
    <n v="0.56699999999999995"/>
    <n v="4.0000000000000001E-3"/>
    <x v="1"/>
  </r>
  <r>
    <s v="SA"/>
    <x v="1"/>
    <x v="3"/>
    <n v="68.256"/>
    <n v="74.185000000000002"/>
    <n v="0.56200000000000006"/>
    <n v="5.0000000000000001E-3"/>
    <x v="1"/>
  </r>
  <r>
    <s v="SA"/>
    <x v="1"/>
    <x v="4"/>
    <n v="42.616"/>
    <n v="43.207000000000001"/>
    <n v="0.56299999999999994"/>
    <n v="5.0000000000000001E-3"/>
    <x v="1"/>
  </r>
  <r>
    <s v="SA"/>
    <x v="1"/>
    <x v="5"/>
    <n v="52.848999999999997"/>
    <n v="53.533000000000001"/>
    <n v="0.56200000000000006"/>
    <n v="5.0000000000000001E-3"/>
    <x v="1"/>
  </r>
  <r>
    <s v="SA"/>
    <x v="1"/>
    <x v="6"/>
    <n v="35.348999999999997"/>
    <n v="30.841999999999999"/>
    <n v="0.56200000000000006"/>
    <n v="5.0000000000000001E-3"/>
    <x v="1"/>
  </r>
  <r>
    <s v="SA"/>
    <x v="1"/>
    <x v="7"/>
    <n v="45.406999999999996"/>
    <n v="46.603000000000002"/>
    <n v="0.55700000000000005"/>
    <n v="5.0000000000000001E-3"/>
    <x v="1"/>
  </r>
  <r>
    <s v="SA"/>
    <x v="1"/>
    <x v="8"/>
    <n v="16.512"/>
    <n v="17.254999999999999"/>
    <n v="0.56699999999999995"/>
    <n v="4.0000000000000001E-3"/>
    <x v="1"/>
  </r>
  <r>
    <s v="SA"/>
    <x v="2"/>
    <x v="0"/>
    <n v="86.86"/>
    <n v="84.510999999999996"/>
    <n v="2.786"/>
    <n v="4.0000000000000001E-3"/>
    <x v="1"/>
  </r>
  <r>
    <s v="SA"/>
    <x v="2"/>
    <x v="1"/>
    <n v="81.512"/>
    <n v="80.435000000000002"/>
    <n v="2.794"/>
    <n v="4.0000000000000001E-3"/>
    <x v="1"/>
  </r>
  <r>
    <s v="SA"/>
    <x v="2"/>
    <x v="2"/>
    <n v="85.290999999999997"/>
    <n v="83.56"/>
    <n v="2.7879999999999998"/>
    <n v="4.0000000000000001E-3"/>
    <x v="1"/>
  </r>
  <r>
    <s v="SA"/>
    <x v="2"/>
    <x v="3"/>
    <n v="78.778999999999996"/>
    <n v="78.533000000000001"/>
    <n v="2.8149999999999999"/>
    <n v="4.0000000000000001E-3"/>
    <x v="1"/>
  </r>
  <r>
    <s v="SA"/>
    <x v="2"/>
    <x v="4"/>
    <n v="77.790999999999997"/>
    <n v="74.864000000000004"/>
    <n v="2.7989999999999999"/>
    <n v="4.0000000000000001E-3"/>
    <x v="1"/>
  </r>
  <r>
    <s v="SA"/>
    <x v="2"/>
    <x v="5"/>
    <n v="77.906999999999996"/>
    <n v="79.754999999999995"/>
    <n v="2.7989999999999999"/>
    <n v="4.0000000000000001E-3"/>
    <x v="1"/>
  </r>
  <r>
    <s v="SA"/>
    <x v="2"/>
    <x v="6"/>
    <n v="85.174000000000007"/>
    <n v="87.364000000000004"/>
    <n v="2.8159999999999998"/>
    <n v="5.0000000000000001E-3"/>
    <x v="1"/>
  </r>
  <r>
    <s v="SA"/>
    <x v="2"/>
    <x v="7"/>
    <n v="75.406999999999996"/>
    <n v="74.864000000000004"/>
    <n v="2.802"/>
    <n v="5.0000000000000001E-3"/>
    <x v="1"/>
  </r>
  <r>
    <s v="SA"/>
    <x v="2"/>
    <x v="8"/>
    <n v="69.186000000000007"/>
    <n v="66.44"/>
    <n v="2.823"/>
    <n v="4.0000000000000001E-3"/>
    <x v="1"/>
  </r>
  <r>
    <s v="SA"/>
    <x v="3"/>
    <x v="0"/>
    <n v="91.744"/>
    <n v="91.033000000000001"/>
    <n v="6.0960000000000001"/>
    <n v="4.0000000000000001E-3"/>
    <x v="1"/>
  </r>
  <r>
    <s v="SA"/>
    <x v="3"/>
    <x v="1"/>
    <n v="94.128"/>
    <n v="94.022000000000006"/>
    <n v="6.0670000000000002"/>
    <n v="4.0000000000000001E-3"/>
    <x v="1"/>
  </r>
  <r>
    <s v="SA"/>
    <x v="3"/>
    <x v="2"/>
    <n v="92.266999999999996"/>
    <n v="91.033000000000001"/>
    <n v="6.0410000000000004"/>
    <n v="4.0000000000000001E-3"/>
    <x v="1"/>
  </r>
  <r>
    <s v="SA"/>
    <x v="3"/>
    <x v="3"/>
    <n v="92.093000000000004"/>
    <n v="90.760999999999996"/>
    <n v="5.4779999999999998"/>
    <n v="4.0000000000000001E-3"/>
    <x v="1"/>
  </r>
  <r>
    <s v="SA"/>
    <x v="3"/>
    <x v="4"/>
    <n v="93.313999999999993"/>
    <n v="91.168000000000006"/>
    <n v="5.5270000000000001"/>
    <n v="5.0000000000000001E-3"/>
    <x v="1"/>
  </r>
  <r>
    <s v="SA"/>
    <x v="3"/>
    <x v="5"/>
    <n v="93.43"/>
    <n v="91.44"/>
    <n v="5.5739999999999998"/>
    <n v="5.0000000000000001E-3"/>
    <x v="1"/>
  </r>
  <r>
    <s v="SA"/>
    <x v="3"/>
    <x v="6"/>
    <n v="92.441999999999993"/>
    <n v="91.983999999999995"/>
    <n v="5.548"/>
    <n v="5.0000000000000001E-3"/>
    <x v="1"/>
  </r>
  <r>
    <s v="SA"/>
    <x v="3"/>
    <x v="7"/>
    <n v="91.802000000000007"/>
    <n v="89.674000000000007"/>
    <n v="5.5430000000000001"/>
    <n v="4.0000000000000001E-3"/>
    <x v="1"/>
  </r>
  <r>
    <s v="SA"/>
    <x v="3"/>
    <x v="8"/>
    <n v="82.790999999999997"/>
    <n v="83.016000000000005"/>
    <n v="5.52"/>
    <n v="4.0000000000000001E-3"/>
    <x v="1"/>
  </r>
  <r>
    <s v="SA"/>
    <x v="4"/>
    <x v="0"/>
    <n v="95.290999999999997"/>
    <n v="93.885999999999996"/>
    <n v="13.734999999999999"/>
    <n v="4.0000000000000001E-3"/>
    <x v="1"/>
  </r>
  <r>
    <s v="SA"/>
    <x v="4"/>
    <x v="1"/>
    <n v="95.581000000000003"/>
    <n v="93.614000000000004"/>
    <n v="13.67"/>
    <n v="4.0000000000000001E-3"/>
    <x v="1"/>
  </r>
  <r>
    <s v="SA"/>
    <x v="4"/>
    <x v="2"/>
    <n v="95.465000000000003"/>
    <n v="94.429000000000002"/>
    <n v="13.798"/>
    <n v="4.0000000000000001E-3"/>
    <x v="1"/>
  </r>
  <r>
    <s v="SA"/>
    <x v="4"/>
    <x v="3"/>
    <n v="96.221000000000004"/>
    <n v="94.429000000000002"/>
    <n v="13.815"/>
    <n v="5.0000000000000001E-3"/>
    <x v="1"/>
  </r>
  <r>
    <s v="SA"/>
    <x v="4"/>
    <x v="4"/>
    <n v="96.162999999999997"/>
    <n v="94.293000000000006"/>
    <n v="13.895"/>
    <n v="4.0000000000000001E-3"/>
    <x v="1"/>
  </r>
  <r>
    <s v="SA"/>
    <x v="4"/>
    <x v="5"/>
    <n v="95.697999999999993"/>
    <n v="94.564999999999998"/>
    <n v="13.766999999999999"/>
    <n v="4.0000000000000001E-3"/>
    <x v="1"/>
  </r>
  <r>
    <s v="SA"/>
    <x v="4"/>
    <x v="6"/>
    <n v="95.174000000000007"/>
    <n v="93.477999999999994"/>
    <n v="13.846"/>
    <n v="5.0000000000000001E-3"/>
    <x v="1"/>
  </r>
  <r>
    <s v="SA"/>
    <x v="4"/>
    <x v="7"/>
    <n v="95.697999999999993"/>
    <n v="93.614000000000004"/>
    <n v="13.72"/>
    <n v="4.0000000000000001E-3"/>
    <x v="1"/>
  </r>
  <r>
    <s v="SA"/>
    <x v="4"/>
    <x v="8"/>
    <n v="95.756"/>
    <n v="94.022000000000006"/>
    <n v="13.824"/>
    <n v="4.0000000000000001E-3"/>
    <x v="1"/>
  </r>
  <r>
    <s v="SA"/>
    <x v="5"/>
    <x v="0"/>
    <n v="97.325999999999993"/>
    <n v="95.38"/>
    <n v="27.46"/>
    <n v="4.0000000000000001E-3"/>
    <x v="1"/>
  </r>
  <r>
    <s v="SA"/>
    <x v="5"/>
    <x v="1"/>
    <n v="97.266999999999996"/>
    <n v="94.700999999999993"/>
    <n v="27.265999999999998"/>
    <n v="4.0000000000000001E-3"/>
    <x v="1"/>
  </r>
  <r>
    <s v="SA"/>
    <x v="5"/>
    <x v="2"/>
    <n v="97.325999999999993"/>
    <n v="94.700999999999993"/>
    <n v="27.379000000000001"/>
    <n v="4.0000000000000001E-3"/>
    <x v="1"/>
  </r>
  <r>
    <s v="SA"/>
    <x v="5"/>
    <x v="3"/>
    <n v="97.150999999999996"/>
    <n v="95.108999999999995"/>
    <n v="27.516999999999999"/>
    <n v="4.0000000000000001E-3"/>
    <x v="1"/>
  </r>
  <r>
    <s v="SA"/>
    <x v="5"/>
    <x v="4"/>
    <n v="97.558000000000007"/>
    <n v="95.516000000000005"/>
    <n v="27.565000000000001"/>
    <n v="4.0000000000000001E-3"/>
    <x v="1"/>
  </r>
  <r>
    <s v="SA"/>
    <x v="5"/>
    <x v="5"/>
    <n v="97.150999999999996"/>
    <n v="95.245000000000005"/>
    <n v="27.404"/>
    <n v="4.0000000000000001E-3"/>
    <x v="1"/>
  </r>
  <r>
    <s v="SA"/>
    <x v="5"/>
    <x v="6"/>
    <n v="97.266999999999996"/>
    <n v="95.245000000000005"/>
    <n v="27.462"/>
    <n v="4.0000000000000001E-3"/>
    <x v="1"/>
  </r>
  <r>
    <s v="SA"/>
    <x v="5"/>
    <x v="7"/>
    <n v="96.918999999999997"/>
    <n v="94.837000000000003"/>
    <n v="27.472999999999999"/>
    <n v="4.0000000000000001E-3"/>
    <x v="1"/>
  </r>
  <r>
    <s v="SA"/>
    <x v="5"/>
    <x v="8"/>
    <n v="96.86"/>
    <n v="94.837000000000003"/>
    <n v="27.370999999999999"/>
    <n v="5.0000000000000001E-3"/>
    <x v="1"/>
  </r>
  <r>
    <s v="SA"/>
    <x v="6"/>
    <x v="0"/>
    <n v="98.197999999999993"/>
    <n v="95.652000000000001"/>
    <n v="43.847999999999999"/>
    <n v="4.0000000000000001E-3"/>
    <x v="1"/>
  </r>
  <r>
    <s v="SA"/>
    <x v="6"/>
    <x v="1"/>
    <n v="98.488"/>
    <n v="95.924000000000007"/>
    <n v="43.834000000000003"/>
    <n v="4.0000000000000001E-3"/>
    <x v="1"/>
  </r>
  <r>
    <s v="SA"/>
    <x v="6"/>
    <x v="2"/>
    <n v="97.849000000000004"/>
    <n v="95.652000000000001"/>
    <n v="44.055999999999997"/>
    <n v="4.0000000000000001E-3"/>
    <x v="1"/>
  </r>
  <r>
    <s v="SA"/>
    <x v="6"/>
    <x v="3"/>
    <n v="97.790999999999997"/>
    <n v="95.245000000000005"/>
    <n v="44.213000000000001"/>
    <n v="4.0000000000000001E-3"/>
    <x v="1"/>
  </r>
  <r>
    <s v="SA"/>
    <x v="6"/>
    <x v="4"/>
    <n v="98.313999999999993"/>
    <n v="95.924000000000007"/>
    <n v="44.244"/>
    <n v="4.0000000000000001E-3"/>
    <x v="1"/>
  </r>
  <r>
    <s v="SA"/>
    <x v="6"/>
    <x v="5"/>
    <n v="98.022999999999996"/>
    <n v="95.38"/>
    <n v="44.195999999999998"/>
    <n v="4.0000000000000001E-3"/>
    <x v="1"/>
  </r>
  <r>
    <s v="SA"/>
    <x v="6"/>
    <x v="6"/>
    <n v="98.256"/>
    <n v="96.195999999999998"/>
    <n v="44.133000000000003"/>
    <n v="4.0000000000000001E-3"/>
    <x v="1"/>
  </r>
  <r>
    <s v="SA"/>
    <x v="6"/>
    <x v="7"/>
    <n v="97.733000000000004"/>
    <n v="95.245000000000005"/>
    <n v="44.536999999999999"/>
    <n v="4.0000000000000001E-3"/>
    <x v="1"/>
  </r>
  <r>
    <s v="SA"/>
    <x v="6"/>
    <x v="8"/>
    <n v="98.022999999999996"/>
    <n v="95.38"/>
    <n v="45.161999999999999"/>
    <n v="4.0000000000000001E-3"/>
    <x v="1"/>
  </r>
  <r>
    <s v="SA"/>
    <x v="0"/>
    <x v="0"/>
    <n v="33.895000000000003"/>
    <n v="37.091999999999999"/>
    <n v="8.5000000000000006E-2"/>
    <n v="8.9999999999999993E-3"/>
    <x v="2"/>
  </r>
  <r>
    <s v="SA"/>
    <x v="0"/>
    <x v="1"/>
    <n v="47.093000000000004"/>
    <n v="46.466999999999999"/>
    <n v="8.2000000000000003E-2"/>
    <n v="0.01"/>
    <x v="2"/>
  </r>
  <r>
    <s v="SA"/>
    <x v="0"/>
    <x v="2"/>
    <n v="79.766999999999996"/>
    <n v="79.212000000000003"/>
    <n v="6.8000000000000005E-2"/>
    <n v="8.0000000000000002E-3"/>
    <x v="2"/>
  </r>
  <r>
    <s v="SA"/>
    <x v="0"/>
    <x v="3"/>
    <n v="36.686"/>
    <n v="39.673999999999999"/>
    <n v="6.8000000000000005E-2"/>
    <n v="5.0000000000000001E-3"/>
    <x v="2"/>
  </r>
  <r>
    <s v="SA"/>
    <x v="0"/>
    <x v="4"/>
    <n v="29.884"/>
    <n v="32.609000000000002"/>
    <n v="6.6000000000000003E-2"/>
    <n v="5.0000000000000001E-3"/>
    <x v="2"/>
  </r>
  <r>
    <s v="SA"/>
    <x v="0"/>
    <x v="5"/>
    <n v="61.512"/>
    <n v="60.734000000000002"/>
    <n v="6.0999999999999999E-2"/>
    <n v="5.0000000000000001E-3"/>
    <x v="2"/>
  </r>
  <r>
    <s v="SA"/>
    <x v="0"/>
    <x v="6"/>
    <n v="63.372"/>
    <n v="63.179000000000002"/>
    <n v="5.8999999999999997E-2"/>
    <n v="6.0000000000000001E-3"/>
    <x v="2"/>
  </r>
  <r>
    <s v="SA"/>
    <x v="0"/>
    <x v="7"/>
    <n v="46.57"/>
    <n v="48.234000000000002"/>
    <n v="6.0999999999999999E-2"/>
    <n v="4.0000000000000001E-3"/>
    <x v="2"/>
  </r>
  <r>
    <s v="SA"/>
    <x v="0"/>
    <x v="8"/>
    <n v="39.534999999999997"/>
    <n v="40.488999999999997"/>
    <n v="5.3999999999999999E-2"/>
    <n v="6.0000000000000001E-3"/>
    <x v="2"/>
  </r>
  <r>
    <s v="SA"/>
    <x v="1"/>
    <x v="0"/>
    <n v="72.849000000000004"/>
    <n v="69.972999999999999"/>
    <n v="0.55200000000000005"/>
    <n v="4.0000000000000001E-3"/>
    <x v="2"/>
  </r>
  <r>
    <s v="SA"/>
    <x v="1"/>
    <x v="1"/>
    <n v="38.198"/>
    <n v="37.228000000000002"/>
    <n v="0.57699999999999996"/>
    <n v="5.0000000000000001E-3"/>
    <x v="2"/>
  </r>
  <r>
    <s v="SA"/>
    <x v="1"/>
    <x v="2"/>
    <n v="22.5"/>
    <n v="24.864000000000001"/>
    <n v="0.61599999999999999"/>
    <n v="4.0000000000000001E-3"/>
    <x v="2"/>
  </r>
  <r>
    <s v="SA"/>
    <x v="1"/>
    <x v="3"/>
    <n v="70.756"/>
    <n v="68.477999999999994"/>
    <n v="0.56399999999999995"/>
    <n v="5.0000000000000001E-3"/>
    <x v="2"/>
  </r>
  <r>
    <s v="SA"/>
    <x v="1"/>
    <x v="4"/>
    <n v="47.093000000000004"/>
    <n v="42.935000000000002"/>
    <n v="0.55600000000000005"/>
    <n v="8.0000000000000002E-3"/>
    <x v="2"/>
  </r>
  <r>
    <s v="SA"/>
    <x v="1"/>
    <x v="5"/>
    <n v="55.988"/>
    <n v="57.472999999999999"/>
    <n v="0.64500000000000002"/>
    <n v="5.0000000000000001E-3"/>
    <x v="2"/>
  </r>
  <r>
    <s v="SA"/>
    <x v="1"/>
    <x v="6"/>
    <n v="60.348999999999997"/>
    <n v="55.435000000000002"/>
    <n v="0.56000000000000005"/>
    <n v="7.0000000000000001E-3"/>
    <x v="2"/>
  </r>
  <r>
    <s v="SA"/>
    <x v="1"/>
    <x v="7"/>
    <n v="71.744"/>
    <n v="72.962000000000003"/>
    <n v="0.56699999999999995"/>
    <n v="5.0000000000000001E-3"/>
    <x v="2"/>
  </r>
  <r>
    <s v="SA"/>
    <x v="1"/>
    <x v="8"/>
    <n v="51.220999999999997"/>
    <n v="49.320999999999998"/>
    <n v="0.55400000000000005"/>
    <n v="4.0000000000000001E-3"/>
    <x v="2"/>
  </r>
  <r>
    <s v="SA"/>
    <x v="2"/>
    <x v="0"/>
    <n v="88.43"/>
    <n v="86.685000000000002"/>
    <n v="2.7679999999999998"/>
    <n v="4.0000000000000001E-3"/>
    <x v="2"/>
  </r>
  <r>
    <s v="SA"/>
    <x v="2"/>
    <x v="1"/>
    <n v="89.418999999999997"/>
    <n v="88.587000000000003"/>
    <n v="2.7690000000000001"/>
    <n v="4.0000000000000001E-3"/>
    <x v="2"/>
  </r>
  <r>
    <s v="SA"/>
    <x v="2"/>
    <x v="2"/>
    <n v="90.465000000000003"/>
    <n v="90.081999999999994"/>
    <n v="2.8170000000000002"/>
    <n v="4.0000000000000001E-3"/>
    <x v="2"/>
  </r>
  <r>
    <s v="SA"/>
    <x v="2"/>
    <x v="3"/>
    <n v="74.593000000000004"/>
    <n v="72.283000000000001"/>
    <n v="2.7469999999999999"/>
    <n v="4.0000000000000001E-3"/>
    <x v="2"/>
  </r>
  <r>
    <s v="SA"/>
    <x v="2"/>
    <x v="4"/>
    <n v="85.581000000000003"/>
    <n v="85.87"/>
    <n v="2.7450000000000001"/>
    <n v="4.0000000000000001E-3"/>
    <x v="2"/>
  </r>
  <r>
    <s v="SA"/>
    <x v="2"/>
    <x v="5"/>
    <n v="83.605000000000004"/>
    <n v="82.745000000000005"/>
    <n v="2.7749999999999999"/>
    <n v="4.0000000000000001E-3"/>
    <x v="2"/>
  </r>
  <r>
    <s v="SA"/>
    <x v="2"/>
    <x v="6"/>
    <n v="82.790999999999997"/>
    <n v="78.260999999999996"/>
    <n v="2.7679999999999998"/>
    <n v="4.0000000000000001E-3"/>
    <x v="2"/>
  </r>
  <r>
    <s v="SA"/>
    <x v="2"/>
    <x v="7"/>
    <n v="78.778999999999996"/>
    <n v="75.950999999999993"/>
    <n v="2.7490000000000001"/>
    <n v="4.0000000000000001E-3"/>
    <x v="2"/>
  </r>
  <r>
    <s v="SA"/>
    <x v="2"/>
    <x v="8"/>
    <n v="38.314"/>
    <n v="41.033000000000001"/>
    <n v="2.722"/>
    <n v="4.0000000000000001E-3"/>
    <x v="2"/>
  </r>
  <r>
    <s v="SA"/>
    <x v="3"/>
    <x v="0"/>
    <n v="92.906999999999996"/>
    <n v="91.033000000000001"/>
    <n v="5.4960000000000004"/>
    <n v="4.0000000000000001E-3"/>
    <x v="2"/>
  </r>
  <r>
    <s v="SA"/>
    <x v="3"/>
    <x v="1"/>
    <n v="93.605000000000004"/>
    <n v="91.983999999999995"/>
    <n v="5.6189999999999998"/>
    <n v="5.0000000000000001E-3"/>
    <x v="2"/>
  </r>
  <r>
    <s v="SA"/>
    <x v="3"/>
    <x v="2"/>
    <n v="90.465000000000003"/>
    <n v="88.995000000000005"/>
    <n v="5.6779999999999999"/>
    <n v="7.0000000000000001E-3"/>
    <x v="2"/>
  </r>
  <r>
    <s v="SA"/>
    <x v="3"/>
    <x v="3"/>
    <n v="92.093000000000004"/>
    <n v="91.847999999999999"/>
    <n v="5.5869999999999997"/>
    <n v="4.0000000000000001E-3"/>
    <x v="2"/>
  </r>
  <r>
    <s v="SA"/>
    <x v="3"/>
    <x v="4"/>
    <n v="92.733000000000004"/>
    <n v="92.12"/>
    <n v="5.4710000000000001"/>
    <n v="4.0000000000000001E-3"/>
    <x v="2"/>
  </r>
  <r>
    <s v="SA"/>
    <x v="3"/>
    <x v="5"/>
    <n v="94.128"/>
    <n v="93.070999999999998"/>
    <n v="5.53"/>
    <n v="5.0000000000000001E-3"/>
    <x v="2"/>
  </r>
  <r>
    <s v="SA"/>
    <x v="3"/>
    <x v="6"/>
    <n v="90.522999999999996"/>
    <n v="89.266000000000005"/>
    <n v="5.5839999999999996"/>
    <n v="4.0000000000000001E-3"/>
    <x v="2"/>
  </r>
  <r>
    <s v="SA"/>
    <x v="3"/>
    <x v="7"/>
    <n v="86.918999999999997"/>
    <n v="86.412999999999997"/>
    <n v="5.5940000000000003"/>
    <n v="4.0000000000000001E-3"/>
    <x v="2"/>
  </r>
  <r>
    <s v="SA"/>
    <x v="3"/>
    <x v="8"/>
    <n v="70.813999999999993"/>
    <n v="66.847999999999999"/>
    <n v="5.4980000000000002"/>
    <n v="5.0000000000000001E-3"/>
    <x v="2"/>
  </r>
  <r>
    <s v="SA"/>
    <x v="4"/>
    <x v="0"/>
    <n v="95.058000000000007"/>
    <n v="94.429000000000002"/>
    <n v="14.231"/>
    <n v="4.0000000000000001E-3"/>
    <x v="2"/>
  </r>
  <r>
    <s v="SA"/>
    <x v="4"/>
    <x v="1"/>
    <n v="95.465000000000003"/>
    <n v="94.564999999999998"/>
    <n v="13.714"/>
    <n v="4.0000000000000001E-3"/>
    <x v="2"/>
  </r>
  <r>
    <s v="SA"/>
    <x v="4"/>
    <x v="2"/>
    <n v="96.105000000000004"/>
    <n v="94.972999999999999"/>
    <n v="13.734999999999999"/>
    <n v="4.0000000000000001E-3"/>
    <x v="2"/>
  </r>
  <r>
    <s v="SA"/>
    <x v="4"/>
    <x v="3"/>
    <n v="95.93"/>
    <n v="93.885999999999996"/>
    <n v="14.124000000000001"/>
    <n v="5.0000000000000001E-3"/>
    <x v="2"/>
  </r>
  <r>
    <s v="SA"/>
    <x v="4"/>
    <x v="4"/>
    <n v="95.756"/>
    <n v="94.022000000000006"/>
    <n v="14.000999999999999"/>
    <n v="4.0000000000000001E-3"/>
    <x v="2"/>
  </r>
  <r>
    <s v="SA"/>
    <x v="4"/>
    <x v="5"/>
    <n v="96.046999999999997"/>
    <n v="94.429000000000002"/>
    <n v="14.010999999999999"/>
    <n v="4.0000000000000001E-3"/>
    <x v="2"/>
  </r>
  <r>
    <s v="SA"/>
    <x v="4"/>
    <x v="6"/>
    <n v="94.36"/>
    <n v="93.206999999999994"/>
    <n v="14.002000000000001"/>
    <n v="4.0000000000000001E-3"/>
    <x v="2"/>
  </r>
  <r>
    <s v="SA"/>
    <x v="4"/>
    <x v="7"/>
    <n v="95.233000000000004"/>
    <n v="94.429000000000002"/>
    <n v="13.94"/>
    <n v="4.0000000000000001E-3"/>
    <x v="2"/>
  </r>
  <r>
    <s v="SA"/>
    <x v="4"/>
    <x v="8"/>
    <n v="94.36"/>
    <n v="93.206999999999994"/>
    <n v="13.755000000000001"/>
    <n v="5.0000000000000001E-3"/>
    <x v="2"/>
  </r>
  <r>
    <s v="SA"/>
    <x v="5"/>
    <x v="0"/>
    <n v="97.266999999999996"/>
    <n v="94.972999999999999"/>
    <n v="27.635999999999999"/>
    <n v="4.0000000000000001E-3"/>
    <x v="2"/>
  </r>
  <r>
    <s v="SA"/>
    <x v="5"/>
    <x v="1"/>
    <n v="96.744"/>
    <n v="94.837000000000003"/>
    <n v="27.600999999999999"/>
    <n v="4.0000000000000001E-3"/>
    <x v="2"/>
  </r>
  <r>
    <s v="SA"/>
    <x v="5"/>
    <x v="2"/>
    <n v="97.034999999999997"/>
    <n v="95.245000000000005"/>
    <n v="27.896000000000001"/>
    <n v="4.0000000000000001E-3"/>
    <x v="2"/>
  </r>
  <r>
    <s v="SA"/>
    <x v="5"/>
    <x v="3"/>
    <n v="97.266999999999996"/>
    <n v="94.700999999999993"/>
    <n v="27.460999999999999"/>
    <n v="4.0000000000000001E-3"/>
    <x v="2"/>
  </r>
  <r>
    <s v="SA"/>
    <x v="5"/>
    <x v="4"/>
    <n v="97.266999999999996"/>
    <n v="95.924000000000007"/>
    <n v="27.337"/>
    <n v="4.0000000000000001E-3"/>
    <x v="2"/>
  </r>
  <r>
    <s v="SA"/>
    <x v="5"/>
    <x v="5"/>
    <n v="97.034999999999997"/>
    <n v="95.38"/>
    <n v="27.545000000000002"/>
    <n v="4.0000000000000001E-3"/>
    <x v="2"/>
  </r>
  <r>
    <s v="SA"/>
    <x v="5"/>
    <x v="6"/>
    <n v="97.209000000000003"/>
    <n v="95.516000000000005"/>
    <n v="27.451000000000001"/>
    <n v="4.0000000000000001E-3"/>
    <x v="2"/>
  </r>
  <r>
    <s v="SA"/>
    <x v="5"/>
    <x v="7"/>
    <n v="96.86"/>
    <n v="94.429000000000002"/>
    <n v="27.396999999999998"/>
    <n v="4.0000000000000001E-3"/>
    <x v="2"/>
  </r>
  <r>
    <s v="SA"/>
    <x v="5"/>
    <x v="8"/>
    <n v="97.616"/>
    <n v="95.38"/>
    <n v="27.504000000000001"/>
    <n v="4.0000000000000001E-3"/>
    <x v="2"/>
  </r>
  <r>
    <s v="SA"/>
    <x v="6"/>
    <x v="0"/>
    <n v="98.372"/>
    <n v="95.787999999999997"/>
    <n v="44.000999999999998"/>
    <n v="4.0000000000000001E-3"/>
    <x v="2"/>
  </r>
  <r>
    <s v="SA"/>
    <x v="6"/>
    <x v="1"/>
    <n v="98.313999999999993"/>
    <n v="95.108999999999995"/>
    <n v="43.863"/>
    <n v="4.0000000000000001E-3"/>
    <x v="2"/>
  </r>
  <r>
    <s v="SA"/>
    <x v="6"/>
    <x v="2"/>
    <n v="98.14"/>
    <n v="95.38"/>
    <n v="43.625999999999998"/>
    <n v="4.0000000000000001E-3"/>
    <x v="2"/>
  </r>
  <r>
    <s v="SA"/>
    <x v="6"/>
    <x v="3"/>
    <n v="97.790999999999997"/>
    <n v="94.564999999999998"/>
    <n v="43.874000000000002"/>
    <n v="4.0000000000000001E-3"/>
    <x v="2"/>
  </r>
  <r>
    <s v="SA"/>
    <x v="6"/>
    <x v="4"/>
    <n v="97.849000000000004"/>
    <n v="95.652000000000001"/>
    <n v="43.816000000000003"/>
    <n v="4.0000000000000001E-3"/>
    <x v="2"/>
  </r>
  <r>
    <s v="SA"/>
    <x v="6"/>
    <x v="5"/>
    <n v="97.733000000000004"/>
    <n v="95.924000000000007"/>
    <n v="43.697000000000003"/>
    <n v="4.0000000000000001E-3"/>
    <x v="2"/>
  </r>
  <r>
    <s v="SA"/>
    <x v="6"/>
    <x v="6"/>
    <n v="98.313999999999993"/>
    <n v="95.516000000000005"/>
    <n v="43.62"/>
    <n v="4.0000000000000001E-3"/>
    <x v="2"/>
  </r>
  <r>
    <s v="SA"/>
    <x v="6"/>
    <x v="7"/>
    <n v="98.14"/>
    <n v="95.652000000000001"/>
    <n v="44.218000000000004"/>
    <n v="4.0000000000000001E-3"/>
    <x v="2"/>
  </r>
  <r>
    <s v="SA"/>
    <x v="6"/>
    <x v="8"/>
    <n v="98.022999999999996"/>
    <n v="95.516000000000005"/>
    <n v="43.862000000000002"/>
    <n v="4.0000000000000001E-3"/>
    <x v="2"/>
  </r>
  <r>
    <m/>
    <x v="7"/>
    <x v="9"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">
  <r>
    <s v="GA"/>
    <x v="0"/>
    <x v="0"/>
    <n v="6"/>
    <n v="0"/>
    <n v="74.244"/>
    <n v="71.06"/>
    <n v="0.38800000000000001"/>
    <n v="1.2E-2"/>
    <n v="1"/>
    <x v="0"/>
  </r>
  <r>
    <s v="GA"/>
    <x v="0"/>
    <x v="1"/>
    <n v="30"/>
    <n v="1"/>
    <n v="81.744"/>
    <n v="80.299000000000007"/>
    <n v="1.665"/>
    <n v="5.0000000000000001E-3"/>
    <n v="1"/>
    <x v="1"/>
  </r>
  <r>
    <s v="GA"/>
    <x v="0"/>
    <x v="2"/>
    <n v="300"/>
    <n v="15"/>
    <n v="82.093000000000004"/>
    <n v="80.841999999999999"/>
    <n v="16.722000000000001"/>
    <n v="4.0000000000000001E-3"/>
    <n v="1"/>
    <x v="2"/>
  </r>
  <r>
    <s v="GA"/>
    <x v="0"/>
    <x v="3"/>
    <n v="60"/>
    <n v="3"/>
    <n v="82.093000000000004"/>
    <n v="83.695999999999998"/>
    <n v="3.302"/>
    <n v="4.0000000000000001E-3"/>
    <n v="1"/>
    <x v="3"/>
  </r>
  <r>
    <s v="GA"/>
    <x v="0"/>
    <x v="4"/>
    <n v="120"/>
    <n v="6"/>
    <n v="89.186000000000007"/>
    <n v="88.043000000000006"/>
    <n v="6.7519999999999998"/>
    <n v="4.0000000000000001E-3"/>
    <n v="1"/>
    <x v="4"/>
  </r>
  <r>
    <s v="GA"/>
    <x v="1"/>
    <x v="0"/>
    <n v="6"/>
    <n v="0"/>
    <n v="76.337000000000003"/>
    <n v="75.408000000000001"/>
    <n v="3.2549999999999999"/>
    <n v="5.0000000000000001E-3"/>
    <n v="1"/>
    <x v="0"/>
  </r>
  <r>
    <s v="GA"/>
    <x v="1"/>
    <x v="4"/>
    <n v="120"/>
    <n v="6"/>
    <n v="92.558000000000007"/>
    <n v="91.712000000000003"/>
    <n v="66.001000000000005"/>
    <n v="4.0000000000000001E-3"/>
    <n v="1"/>
    <x v="4"/>
  </r>
  <r>
    <s v="GA"/>
    <x v="1"/>
    <x v="3"/>
    <n v="60"/>
    <n v="3"/>
    <n v="92.325999999999993"/>
    <n v="91.983999999999995"/>
    <n v="33.142000000000003"/>
    <n v="5.0000000000000001E-3"/>
    <n v="1"/>
    <x v="3"/>
  </r>
  <r>
    <s v="GA"/>
    <x v="1"/>
    <x v="2"/>
    <n v="300"/>
    <n v="15"/>
    <n v="92.034999999999997"/>
    <n v="92.254999999999995"/>
    <n v="167.62299999999999"/>
    <n v="4.0000000000000001E-3"/>
    <n v="1"/>
    <x v="2"/>
  </r>
  <r>
    <s v="GA"/>
    <x v="1"/>
    <x v="1"/>
    <n v="30"/>
    <n v="1"/>
    <n v="92.150999999999996"/>
    <n v="92.527000000000001"/>
    <n v="16.632000000000001"/>
    <n v="4.0000000000000001E-3"/>
    <n v="1"/>
    <x v="1"/>
  </r>
  <r>
    <s v="GA"/>
    <x v="2"/>
    <x v="0"/>
    <n v="6"/>
    <n v="0"/>
    <n v="70.406999999999996"/>
    <n v="71.602999999999994"/>
    <n v="16.436"/>
    <n v="5.0000000000000001E-3"/>
    <n v="1"/>
    <x v="0"/>
  </r>
  <r>
    <s v="GA"/>
    <x v="2"/>
    <x v="1"/>
    <n v="30"/>
    <n v="1"/>
    <n v="91.278999999999996"/>
    <n v="89.537999999999997"/>
    <n v="83.382000000000005"/>
    <n v="4.0000000000000001E-3"/>
    <n v="1"/>
    <x v="1"/>
  </r>
  <r>
    <s v="GA"/>
    <x v="2"/>
    <x v="3"/>
    <n v="60"/>
    <n v="3"/>
    <n v="93.022999999999996"/>
    <n v="92.254999999999995"/>
    <n v="169.82599999999999"/>
    <n v="4.0000000000000001E-3"/>
    <n v="1"/>
    <x v="3"/>
  </r>
  <r>
    <s v="GA"/>
    <x v="2"/>
    <x v="2"/>
    <n v="300"/>
    <n v="15"/>
    <n v="94.302000000000007"/>
    <n v="92.935000000000002"/>
    <n v="835.61400000000003"/>
    <n v="4.0000000000000001E-3"/>
    <n v="1"/>
    <x v="2"/>
  </r>
  <r>
    <s v="GA"/>
    <x v="2"/>
    <x v="4"/>
    <n v="120"/>
    <n v="6"/>
    <n v="94.418999999999997"/>
    <n v="94.158000000000001"/>
    <n v="336.24200000000002"/>
    <n v="6.0000000000000001E-3"/>
    <n v="1"/>
    <x v="4"/>
  </r>
  <r>
    <s v="GA"/>
    <x v="3"/>
    <x v="0"/>
    <n v="6"/>
    <n v="0"/>
    <n v="74.884"/>
    <n v="75"/>
    <n v="32.722000000000001"/>
    <n v="4.0000000000000001E-3"/>
    <n v="1"/>
    <x v="0"/>
  </r>
  <r>
    <s v="GA"/>
    <x v="3"/>
    <x v="1"/>
    <n v="30"/>
    <n v="1"/>
    <n v="91.628"/>
    <n v="91.304000000000002"/>
    <n v="165.971"/>
    <n v="5.0000000000000001E-3"/>
    <n v="1"/>
    <x v="1"/>
  </r>
  <r>
    <s v="GA"/>
    <x v="3"/>
    <x v="4"/>
    <n v="120"/>
    <n v="6"/>
    <n v="94.07"/>
    <n v="93.070999999999998"/>
    <n v="682.88"/>
    <n v="4.0000000000000001E-3"/>
    <n v="1"/>
    <x v="4"/>
  </r>
  <r>
    <s v="GA"/>
    <x v="3"/>
    <x v="3"/>
    <n v="60"/>
    <n v="3"/>
    <n v="93.197999999999993"/>
    <n v="93.206999999999994"/>
    <n v="334.75200000000001"/>
    <n v="4.0000000000000001E-3"/>
    <n v="1"/>
    <x v="3"/>
  </r>
  <r>
    <s v="GA"/>
    <x v="3"/>
    <x v="2"/>
    <n v="300"/>
    <n v="15"/>
    <n v="94.709000000000003"/>
    <n v="94.022000000000006"/>
    <n v="1709.001"/>
    <n v="5.0000000000000001E-3"/>
    <n v="1"/>
    <x v="2"/>
  </r>
  <r>
    <s v="GA"/>
    <x v="4"/>
    <x v="0"/>
    <n v="6"/>
    <n v="0"/>
    <n v="61.220999999999997"/>
    <n v="60.87"/>
    <n v="83.46"/>
    <n v="4.0000000000000001E-3"/>
    <n v="1"/>
    <x v="0"/>
  </r>
  <r>
    <s v="GA"/>
    <x v="4"/>
    <x v="0"/>
    <n v="6"/>
    <n v="0"/>
    <n v="49.476999999999997"/>
    <n v="51.902000000000001"/>
    <n v="85.825999999999993"/>
    <n v="8.0000000000000002E-3"/>
    <n v="1"/>
    <x v="0"/>
  </r>
  <r>
    <s v="GA"/>
    <x v="4"/>
    <x v="1"/>
    <n v="30"/>
    <n v="1"/>
    <n v="90.93"/>
    <n v="89.537999999999997"/>
    <n v="417.96300000000002"/>
    <n v="5.0000000000000001E-3"/>
    <n v="1"/>
    <x v="1"/>
  </r>
  <r>
    <s v="GA"/>
    <x v="4"/>
    <x v="3"/>
    <n v="60"/>
    <n v="3"/>
    <n v="93.256"/>
    <n v="92.799000000000007"/>
    <n v="839.55200000000002"/>
    <n v="4.0000000000000001E-3"/>
    <n v="1"/>
    <x v="3"/>
  </r>
  <r>
    <s v="GA"/>
    <x v="4"/>
    <x v="4"/>
    <n v="120"/>
    <n v="6"/>
    <n v="93.662999999999997"/>
    <n v="92.799000000000007"/>
    <n v="1677.7719999999999"/>
    <n v="4.0000000000000001E-3"/>
    <n v="1"/>
    <x v="4"/>
  </r>
  <r>
    <s v="GA"/>
    <x v="4"/>
    <x v="2"/>
    <n v="300"/>
    <n v="15"/>
    <n v="94.884"/>
    <n v="93.477999999999994"/>
    <n v="4172.509"/>
    <n v="4.0000000000000001E-3"/>
    <n v="1"/>
    <x v="2"/>
  </r>
  <r>
    <s v="GA"/>
    <x v="5"/>
    <x v="0"/>
    <n v="6"/>
    <n v="0"/>
    <n v="70.697999999999993"/>
    <n v="74.185000000000002"/>
    <n v="164.76"/>
    <n v="4.0000000000000001E-3"/>
    <n v="1"/>
    <x v="0"/>
  </r>
  <r>
    <s v="GA"/>
    <x v="5"/>
    <x v="1"/>
    <n v="30"/>
    <n v="1"/>
    <n v="91.918999999999997"/>
    <n v="91.44"/>
    <n v="833.40800000000002"/>
    <n v="4.0000000000000001E-3"/>
    <n v="1"/>
    <x v="1"/>
  </r>
  <r>
    <s v="GA"/>
    <x v="5"/>
    <x v="3"/>
    <n v="60"/>
    <n v="3"/>
    <n v="93.778999999999996"/>
    <n v="94.293000000000006"/>
    <n v="1674.4"/>
    <n v="4.0000000000000001E-3"/>
    <n v="1"/>
    <x v="3"/>
  </r>
  <r>
    <s v="GA"/>
    <x v="5"/>
    <x v="4"/>
    <n v="120"/>
    <n v="6"/>
    <n v="94.825999999999993"/>
    <n v="92.799000000000007"/>
    <n v="3364.83"/>
    <n v="5.0000000000000001E-3"/>
    <n v="1"/>
    <x v="4"/>
  </r>
  <r>
    <s v="GA"/>
    <x v="5"/>
    <x v="2"/>
    <n v="300"/>
    <n v="15"/>
    <n v="95.581000000000003"/>
    <n v="94.429000000000002"/>
    <n v="8380.2489999999998"/>
    <n v="5.0000000000000001E-3"/>
    <n v="1"/>
    <x v="2"/>
  </r>
  <r>
    <s v="GA"/>
    <x v="0"/>
    <x v="0"/>
    <n v="6"/>
    <n v="0"/>
    <n v="81.046999999999997"/>
    <n v="80.299000000000007"/>
    <n v="0.38500000000000001"/>
    <n v="1.0999999999999999E-2"/>
    <n v="2"/>
    <x v="0"/>
  </r>
  <r>
    <s v="GA"/>
    <x v="0"/>
    <x v="1"/>
    <n v="30"/>
    <n v="1"/>
    <n v="84.650999999999996"/>
    <n v="85.054000000000002"/>
    <n v="1.663"/>
    <n v="5.0000000000000001E-3"/>
    <n v="2"/>
    <x v="1"/>
  </r>
  <r>
    <s v="GA"/>
    <x v="0"/>
    <x v="3"/>
    <n v="60"/>
    <n v="3"/>
    <n v="78.372"/>
    <n v="76.495000000000005"/>
    <n v="3.3220000000000001"/>
    <n v="5.0000000000000001E-3"/>
    <n v="2"/>
    <x v="3"/>
  </r>
  <r>
    <s v="GA"/>
    <x v="0"/>
    <x v="4"/>
    <n v="120"/>
    <n v="6"/>
    <n v="86.512"/>
    <n v="86.277000000000001"/>
    <n v="6.6879999999999997"/>
    <n v="4.0000000000000001E-3"/>
    <n v="2"/>
    <x v="4"/>
  </r>
  <r>
    <s v="GA"/>
    <x v="0"/>
    <x v="2"/>
    <n v="300"/>
    <n v="15"/>
    <n v="88.022999999999996"/>
    <n v="87.227999999999994"/>
    <n v="16.71"/>
    <n v="4.0000000000000001E-3"/>
    <n v="2"/>
    <x v="2"/>
  </r>
  <r>
    <s v="GA"/>
    <x v="1"/>
    <x v="0"/>
    <n v="6"/>
    <n v="0"/>
    <n v="74.825999999999993"/>
    <n v="74.456999999999994"/>
    <n v="3.2730000000000001"/>
    <n v="6.0000000000000001E-3"/>
    <n v="2"/>
    <x v="0"/>
  </r>
  <r>
    <s v="GA"/>
    <x v="1"/>
    <x v="1"/>
    <n v="30"/>
    <n v="1"/>
    <n v="91.337000000000003"/>
    <n v="91.983999999999995"/>
    <n v="16.555"/>
    <n v="4.0000000000000001E-3"/>
    <n v="2"/>
    <x v="1"/>
  </r>
  <r>
    <s v="GA"/>
    <x v="1"/>
    <x v="3"/>
    <n v="60"/>
    <n v="3"/>
    <n v="91.977000000000004"/>
    <n v="89.537999999999997"/>
    <n v="33.302"/>
    <n v="4.0000000000000001E-3"/>
    <n v="2"/>
    <x v="3"/>
  </r>
  <r>
    <s v="GA"/>
    <x v="1"/>
    <x v="4"/>
    <n v="120"/>
    <n v="6"/>
    <n v="93.197999999999993"/>
    <n v="92.662999999999997"/>
    <n v="66.8"/>
    <n v="4.0000000000000001E-3"/>
    <n v="2"/>
    <x v="4"/>
  </r>
  <r>
    <s v="GA"/>
    <x v="1"/>
    <x v="2"/>
    <n v="300"/>
    <n v="15"/>
    <n v="93.256"/>
    <n v="91.304000000000002"/>
    <n v="166.78899999999999"/>
    <n v="4.0000000000000001E-3"/>
    <n v="2"/>
    <x v="2"/>
  </r>
  <r>
    <s v="GA"/>
    <x v="2"/>
    <x v="0"/>
    <n v="6"/>
    <n v="0"/>
    <n v="70.581000000000003"/>
    <n v="70.787999999999997"/>
    <n v="16.277999999999999"/>
    <n v="4.0000000000000001E-3"/>
    <n v="2"/>
    <x v="0"/>
  </r>
  <r>
    <s v="GA"/>
    <x v="2"/>
    <x v="1"/>
    <n v="30"/>
    <n v="1"/>
    <n v="93.43"/>
    <n v="91.983999999999995"/>
    <n v="82.504999999999995"/>
    <n v="5.0000000000000001E-3"/>
    <n v="2"/>
    <x v="1"/>
  </r>
  <r>
    <s v="GA"/>
    <x v="2"/>
    <x v="3"/>
    <n v="60"/>
    <n v="3"/>
    <n v="93.372"/>
    <n v="92.935000000000002"/>
    <n v="166.09399999999999"/>
    <n v="4.0000000000000001E-3"/>
    <n v="2"/>
    <x v="3"/>
  </r>
  <r>
    <s v="GA"/>
    <x v="2"/>
    <x v="4"/>
    <n v="120"/>
    <n v="6"/>
    <n v="94.418999999999997"/>
    <n v="93.341999999999999"/>
    <n v="346.589"/>
    <n v="4.0000000000000001E-3"/>
    <n v="2"/>
    <x v="4"/>
  </r>
  <r>
    <s v="GA"/>
    <x v="2"/>
    <x v="2"/>
    <n v="300"/>
    <n v="15"/>
    <n v="94.477000000000004"/>
    <n v="94.022000000000006"/>
    <n v="830.19899999999996"/>
    <n v="5.0000000000000001E-3"/>
    <n v="2"/>
    <x v="2"/>
  </r>
  <r>
    <s v="GA"/>
    <x v="3"/>
    <x v="0"/>
    <n v="6"/>
    <n v="0"/>
    <n v="55.756"/>
    <n v="50.679000000000002"/>
    <n v="32.661999999999999"/>
    <n v="4.0000000000000001E-3"/>
    <n v="2"/>
    <x v="0"/>
  </r>
  <r>
    <s v="GA"/>
    <x v="3"/>
    <x v="1"/>
    <n v="30"/>
    <n v="1"/>
    <n v="91.105000000000004"/>
    <n v="91.304000000000002"/>
    <n v="164.39"/>
    <n v="4.0000000000000001E-3"/>
    <n v="2"/>
    <x v="1"/>
  </r>
  <r>
    <s v="GA"/>
    <x v="3"/>
    <x v="3"/>
    <n v="60"/>
    <n v="3"/>
    <n v="92.674000000000007"/>
    <n v="91.44"/>
    <n v="331.36500000000001"/>
    <n v="4.0000000000000001E-3"/>
    <n v="2"/>
    <x v="3"/>
  </r>
  <r>
    <s v="GA"/>
    <x v="3"/>
    <x v="4"/>
    <n v="120"/>
    <n v="6"/>
    <n v="93.43"/>
    <n v="92.662999999999997"/>
    <n v="670.64499999999998"/>
    <n v="4.0000000000000001E-3"/>
    <n v="2"/>
    <x v="4"/>
  </r>
  <r>
    <s v="GA"/>
    <x v="3"/>
    <x v="2"/>
    <n v="300"/>
    <n v="15"/>
    <n v="95.058000000000007"/>
    <n v="93.885999999999996"/>
    <n v="1661.4359999999999"/>
    <n v="4.0000000000000001E-3"/>
    <n v="2"/>
    <x v="2"/>
  </r>
  <r>
    <s v="GA"/>
    <x v="4"/>
    <x v="0"/>
    <n v="6"/>
    <n v="0"/>
    <n v="60.523000000000003"/>
    <n v="64.674000000000007"/>
    <n v="81.581999999999994"/>
    <n v="5.0000000000000001E-3"/>
    <n v="2"/>
    <x v="0"/>
  </r>
  <r>
    <s v="GA"/>
    <x v="4"/>
    <x v="1"/>
    <n v="30"/>
    <n v="1"/>
    <n v="92.558000000000007"/>
    <n v="91.304000000000002"/>
    <n v="413.733"/>
    <n v="4.0000000000000001E-3"/>
    <n v="2"/>
    <x v="1"/>
  </r>
  <r>
    <s v="GA"/>
    <x v="4"/>
    <x v="3"/>
    <n v="60"/>
    <n v="3"/>
    <n v="93.14"/>
    <n v="93.477999999999994"/>
    <n v="831.74099999999999"/>
    <n v="5.0000000000000001E-3"/>
    <n v="2"/>
    <x v="3"/>
  </r>
  <r>
    <m/>
    <x v="6"/>
    <x v="5"/>
    <m/>
    <m/>
    <m/>
    <m/>
    <m/>
    <m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s v="GA"/>
    <x v="0"/>
    <n v="200"/>
    <n v="40"/>
    <n v="6"/>
    <n v="93.313999999999993"/>
    <n v="91.847999999999999"/>
    <n v="123.449"/>
    <n v="1.0999999999999999E-2"/>
    <x v="0"/>
  </r>
  <r>
    <s v="GA"/>
    <x v="0"/>
    <n v="200"/>
    <n v="60"/>
    <n v="6"/>
    <n v="92.209000000000003"/>
    <n v="92.254999999999995"/>
    <n v="176.80099999999999"/>
    <n v="1.0999999999999999E-2"/>
    <x v="1"/>
  </r>
  <r>
    <s v="GA"/>
    <x v="0"/>
    <n v="200"/>
    <n v="80"/>
    <n v="6"/>
    <n v="94.128"/>
    <n v="93.206999999999994"/>
    <n v="230.596"/>
    <n v="7.0000000000000001E-3"/>
    <x v="2"/>
  </r>
  <r>
    <s v="GA"/>
    <x v="0"/>
    <n v="200"/>
    <n v="100"/>
    <n v="6"/>
    <n v="94.07"/>
    <n v="93.070999999999998"/>
    <n v="280.44900000000001"/>
    <n v="7.0000000000000001E-3"/>
    <x v="3"/>
  </r>
  <r>
    <s v="GA"/>
    <x v="0"/>
    <n v="200"/>
    <n v="120"/>
    <n v="6"/>
    <n v="94.418999999999997"/>
    <n v="93.341999999999999"/>
    <n v="346.589"/>
    <n v="4.0000000000000001E-3"/>
    <x v="4"/>
  </r>
  <r>
    <s v="GA"/>
    <x v="0"/>
    <n v="200"/>
    <n v="140"/>
    <n v="6"/>
    <n v="94.128"/>
    <n v="92.799000000000007"/>
    <n v="387.02"/>
    <n v="8.0000000000000002E-3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48">
  <r>
    <s v="SA"/>
    <x v="0"/>
    <x v="0"/>
    <n v="21.919"/>
    <n v="21.739000000000001"/>
    <n v="0.08"/>
    <n v="1.2999999999999999E-2"/>
    <s v="E11"/>
    <n v="1"/>
  </r>
  <r>
    <s v="SA"/>
    <x v="0"/>
    <x v="1"/>
    <n v="53.372"/>
    <n v="50.951000000000001"/>
    <n v="0.08"/>
    <n v="8.0000000000000002E-3"/>
    <s v="E11"/>
    <n v="1"/>
  </r>
  <r>
    <s v="SA"/>
    <x v="0"/>
    <x v="2"/>
    <n v="27.384"/>
    <n v="28.667999999999999"/>
    <n v="7.0999999999999994E-2"/>
    <n v="5.0000000000000001E-3"/>
    <s v="E11"/>
    <n v="1"/>
  </r>
  <r>
    <s v="SA"/>
    <x v="0"/>
    <x v="3"/>
    <n v="56.686"/>
    <n v="54.755000000000003"/>
    <n v="6.4000000000000001E-2"/>
    <n v="6.0000000000000001E-3"/>
    <s v="E11"/>
    <n v="1"/>
  </r>
  <r>
    <s v="SA"/>
    <x v="0"/>
    <x v="4"/>
    <n v="52.732999999999997"/>
    <n v="50.814999999999998"/>
    <n v="7.3999999999999996E-2"/>
    <n v="6.0000000000000001E-3"/>
    <s v="E11"/>
    <n v="1"/>
  </r>
  <r>
    <s v="SA"/>
    <x v="0"/>
    <x v="5"/>
    <n v="52.326000000000001"/>
    <n v="53.396999999999998"/>
    <n v="6.3E-2"/>
    <n v="4.0000000000000001E-3"/>
    <s v="E11"/>
    <n v="1"/>
  </r>
  <r>
    <s v="SA"/>
    <x v="0"/>
    <x v="6"/>
    <n v="37.965000000000003"/>
    <n v="40.216999999999999"/>
    <n v="5.7000000000000002E-2"/>
    <n v="7.0000000000000001E-3"/>
    <s v="E11"/>
    <n v="1"/>
  </r>
  <r>
    <s v="SA"/>
    <x v="0"/>
    <x v="7"/>
    <n v="48.779000000000003"/>
    <n v="50.271999999999998"/>
    <n v="6.4000000000000001E-2"/>
    <n v="4.0000000000000001E-3"/>
    <s v="E11"/>
    <n v="1"/>
  </r>
  <r>
    <s v="SA"/>
    <x v="0"/>
    <x v="8"/>
    <n v="65.697999999999993"/>
    <n v="67.12"/>
    <n v="5.2999999999999999E-2"/>
    <n v="4.0000000000000001E-3"/>
    <s v="E11"/>
    <n v="1"/>
  </r>
  <r>
    <s v="SA"/>
    <x v="1"/>
    <x v="0"/>
    <n v="59.07"/>
    <n v="58.423999999999999"/>
    <n v="0.55000000000000004"/>
    <n v="5.0000000000000001E-3"/>
    <s v="E11"/>
    <n v="1"/>
  </r>
  <r>
    <s v="SA"/>
    <x v="1"/>
    <x v="1"/>
    <n v="75"/>
    <n v="73.097999999999999"/>
    <n v="0.55000000000000004"/>
    <n v="4.0000000000000001E-3"/>
    <s v="E11"/>
    <n v="1"/>
  </r>
  <r>
    <s v="SA"/>
    <x v="1"/>
    <x v="2"/>
    <n v="69.477000000000004"/>
    <n v="70.787999999999997"/>
    <n v="0.55100000000000005"/>
    <n v="5.0000000000000001E-3"/>
    <s v="E11"/>
    <n v="1"/>
  </r>
  <r>
    <s v="SA"/>
    <x v="1"/>
    <x v="3"/>
    <n v="47.442"/>
    <n v="46.738999999999997"/>
    <n v="0.55800000000000005"/>
    <n v="4.0000000000000001E-3"/>
    <s v="E11"/>
    <n v="1"/>
  </r>
  <r>
    <s v="SA"/>
    <x v="1"/>
    <x v="4"/>
    <n v="59.942"/>
    <n v="56.25"/>
    <n v="0.55500000000000005"/>
    <n v="5.0000000000000001E-3"/>
    <s v="E11"/>
    <n v="1"/>
  </r>
  <r>
    <s v="SA"/>
    <x v="1"/>
    <x v="5"/>
    <n v="34.418999999999997"/>
    <n v="33.287999999999997"/>
    <n v="0.54800000000000004"/>
    <n v="5.0000000000000001E-3"/>
    <s v="E11"/>
    <n v="1"/>
  </r>
  <r>
    <s v="SA"/>
    <x v="1"/>
    <x v="6"/>
    <n v="28.372"/>
    <n v="30.707000000000001"/>
    <n v="0.55400000000000005"/>
    <n v="5.0000000000000001E-3"/>
    <s v="E11"/>
    <n v="1"/>
  </r>
  <r>
    <s v="SA"/>
    <x v="1"/>
    <x v="7"/>
    <n v="42.209000000000003"/>
    <n v="40.216999999999999"/>
    <n v="0.55500000000000005"/>
    <n v="5.0000000000000001E-3"/>
    <s v="E11"/>
    <n v="1"/>
  </r>
  <r>
    <s v="SA"/>
    <x v="1"/>
    <x v="8"/>
    <n v="38.256"/>
    <n v="41.847999999999999"/>
    <n v="0.55500000000000005"/>
    <n v="4.0000000000000001E-3"/>
    <s v="E11"/>
    <n v="1"/>
  </r>
  <r>
    <s v="SA"/>
    <x v="2"/>
    <x v="0"/>
    <n v="77.849000000000004"/>
    <n v="79.62"/>
    <n v="2.746"/>
    <n v="4.0000000000000001E-3"/>
    <s v="E11"/>
    <n v="1"/>
  </r>
  <r>
    <s v="SA"/>
    <x v="2"/>
    <x v="1"/>
    <n v="80.697999999999993"/>
    <n v="76.766000000000005"/>
    <n v="2.7519999999999998"/>
    <n v="4.0000000000000001E-3"/>
    <s v="E11"/>
    <n v="1"/>
  </r>
  <r>
    <s v="SA"/>
    <x v="2"/>
    <x v="2"/>
    <n v="76.162999999999997"/>
    <n v="73.912999999999997"/>
    <n v="2.7690000000000001"/>
    <n v="4.0000000000000001E-3"/>
    <s v="E11"/>
    <n v="1"/>
  </r>
  <r>
    <s v="SA"/>
    <x v="2"/>
    <x v="3"/>
    <n v="76.453000000000003"/>
    <n v="75.272000000000006"/>
    <n v="2.79"/>
    <n v="4.0000000000000001E-3"/>
    <s v="E11"/>
    <n v="1"/>
  </r>
  <r>
    <s v="SA"/>
    <x v="2"/>
    <x v="4"/>
    <n v="85.174000000000007"/>
    <n v="86.004999999999995"/>
    <n v="2.778"/>
    <n v="4.0000000000000001E-3"/>
    <s v="E11"/>
    <n v="1"/>
  </r>
  <r>
    <s v="SA"/>
    <x v="2"/>
    <x v="5"/>
    <n v="48.314"/>
    <n v="44.837000000000003"/>
    <n v="2.7719999999999998"/>
    <n v="4.0000000000000001E-3"/>
    <s v="E11"/>
    <n v="1"/>
  </r>
  <r>
    <s v="SA"/>
    <x v="2"/>
    <x v="6"/>
    <n v="77.733000000000004"/>
    <n v="77.581999999999994"/>
    <n v="2.7570000000000001"/>
    <n v="4.0000000000000001E-3"/>
    <s v="E11"/>
    <n v="1"/>
  </r>
  <r>
    <s v="SA"/>
    <x v="2"/>
    <x v="7"/>
    <n v="81.394999999999996"/>
    <n v="81.658000000000001"/>
    <n v="2.774"/>
    <n v="4.0000000000000001E-3"/>
    <s v="E11"/>
    <n v="1"/>
  </r>
  <r>
    <s v="SA"/>
    <x v="2"/>
    <x v="8"/>
    <n v="59.302"/>
    <n v="52.853000000000002"/>
    <n v="2.7690000000000001"/>
    <n v="4.0000000000000001E-3"/>
    <s v="E11"/>
    <n v="1"/>
  </r>
  <r>
    <s v="SA"/>
    <x v="3"/>
    <x v="0"/>
    <n v="91.512"/>
    <n v="88.858999999999995"/>
    <n v="5.5579999999999998"/>
    <n v="4.0000000000000001E-3"/>
    <s v="E11"/>
    <n v="1"/>
  </r>
  <r>
    <s v="SA"/>
    <x v="3"/>
    <x v="1"/>
    <n v="93.197999999999993"/>
    <n v="92.254999999999995"/>
    <n v="5.556"/>
    <n v="4.0000000000000001E-3"/>
    <s v="E11"/>
    <n v="1"/>
  </r>
  <r>
    <s v="SA"/>
    <x v="3"/>
    <x v="2"/>
    <n v="92.906999999999996"/>
    <n v="90.897000000000006"/>
    <n v="5.5380000000000003"/>
    <n v="4.0000000000000001E-3"/>
    <s v="E11"/>
    <n v="1"/>
  </r>
  <r>
    <s v="SA"/>
    <x v="3"/>
    <x v="3"/>
    <n v="89.766999999999996"/>
    <n v="89.402000000000001"/>
    <n v="5.5220000000000002"/>
    <n v="4.0000000000000001E-3"/>
    <s v="E11"/>
    <n v="1"/>
  </r>
  <r>
    <s v="SA"/>
    <x v="3"/>
    <x v="4"/>
    <n v="93.256"/>
    <n v="91.575999999999993"/>
    <n v="5.6029999999999998"/>
    <n v="4.0000000000000001E-3"/>
    <s v="E11"/>
    <n v="1"/>
  </r>
  <r>
    <s v="SA"/>
    <x v="3"/>
    <x v="5"/>
    <n v="92.906999999999996"/>
    <n v="91.304000000000002"/>
    <n v="5.6120000000000001"/>
    <n v="5.0000000000000001E-3"/>
    <s v="E11"/>
    <n v="1"/>
  </r>
  <r>
    <s v="SA"/>
    <x v="3"/>
    <x v="6"/>
    <n v="89.650999999999996"/>
    <n v="86.956999999999994"/>
    <n v="5.6040000000000001"/>
    <n v="4.0000000000000001E-3"/>
    <s v="E11"/>
    <n v="1"/>
  </r>
  <r>
    <s v="SA"/>
    <x v="3"/>
    <x v="7"/>
    <n v="77.616"/>
    <n v="76.087000000000003"/>
    <n v="5.556"/>
    <n v="4.0000000000000001E-3"/>
    <s v="E11"/>
    <n v="1"/>
  </r>
  <r>
    <s v="SA"/>
    <x v="3"/>
    <x v="8"/>
    <n v="69.766999999999996"/>
    <n v="72.283000000000001"/>
    <n v="5.57"/>
    <n v="4.0000000000000001E-3"/>
    <s v="E11"/>
    <n v="1"/>
  </r>
  <r>
    <s v="SA"/>
    <x v="4"/>
    <x v="0"/>
    <n v="96.278999999999996"/>
    <n v="94.564999999999998"/>
    <n v="13.837"/>
    <n v="7.0000000000000001E-3"/>
    <s v="E11"/>
    <n v="1"/>
  </r>
  <r>
    <s v="SA"/>
    <x v="4"/>
    <x v="1"/>
    <n v="95.93"/>
    <n v="94.293000000000006"/>
    <n v="13.965999999999999"/>
    <n v="4.0000000000000001E-3"/>
    <s v="E11"/>
    <n v="1"/>
  </r>
  <r>
    <s v="SA"/>
    <x v="4"/>
    <x v="2"/>
    <n v="95.697999999999993"/>
    <n v="94.293000000000006"/>
    <n v="13.833"/>
    <n v="4.0000000000000001E-3"/>
    <s v="E11"/>
    <n v="1"/>
  </r>
  <r>
    <s v="SA"/>
    <x v="4"/>
    <x v="3"/>
    <n v="96.337000000000003"/>
    <n v="94.429000000000002"/>
    <n v="13.85"/>
    <n v="4.0000000000000001E-3"/>
    <s v="E11"/>
    <n v="1"/>
  </r>
  <r>
    <s v="SA"/>
    <x v="4"/>
    <x v="4"/>
    <n v="96.221000000000004"/>
    <n v="95.38"/>
    <n v="13.864000000000001"/>
    <n v="4.0000000000000001E-3"/>
    <s v="E11"/>
    <n v="1"/>
  </r>
  <r>
    <s v="SA"/>
    <x v="4"/>
    <x v="5"/>
    <n v="95.756"/>
    <n v="94.564999999999998"/>
    <n v="13.771000000000001"/>
    <n v="4.0000000000000001E-3"/>
    <s v="E11"/>
    <n v="1"/>
  </r>
  <r>
    <s v="SA"/>
    <x v="4"/>
    <x v="6"/>
    <n v="96.162999999999997"/>
    <n v="94.429000000000002"/>
    <n v="13.877000000000001"/>
    <n v="4.0000000000000001E-3"/>
    <s v="E11"/>
    <n v="1"/>
  </r>
  <r>
    <s v="SA"/>
    <x v="4"/>
    <x v="7"/>
    <n v="95.058000000000007"/>
    <n v="93.885999999999996"/>
    <n v="13.87"/>
    <n v="4.0000000000000001E-3"/>
    <s v="E11"/>
    <n v="1"/>
  </r>
  <r>
    <s v="SA"/>
    <x v="4"/>
    <x v="8"/>
    <n v="95.233000000000004"/>
    <n v="93.75"/>
    <n v="13.869"/>
    <n v="4.0000000000000001E-3"/>
    <s v="E11"/>
    <n v="1"/>
  </r>
  <r>
    <s v="SA"/>
    <x v="5"/>
    <x v="0"/>
    <n v="97.034999999999997"/>
    <n v="95.516000000000005"/>
    <n v="27.606999999999999"/>
    <n v="4.0000000000000001E-3"/>
    <s v="E11"/>
    <n v="1"/>
  </r>
  <r>
    <s v="SA"/>
    <x v="5"/>
    <x v="1"/>
    <n v="96.686000000000007"/>
    <n v="94.429000000000002"/>
    <n v="27.591999999999999"/>
    <n v="4.0000000000000001E-3"/>
    <s v="E11"/>
    <n v="1"/>
  </r>
  <r>
    <s v="SA"/>
    <x v="5"/>
    <x v="2"/>
    <n v="97.441999999999993"/>
    <n v="95.787999999999997"/>
    <n v="27.495999999999999"/>
    <n v="7.0000000000000001E-3"/>
    <s v="E11"/>
    <n v="1"/>
  </r>
  <r>
    <s v="SA"/>
    <x v="5"/>
    <x v="3"/>
    <n v="96.918999999999997"/>
    <n v="94.700999999999993"/>
    <n v="27.492000000000001"/>
    <n v="4.0000000000000001E-3"/>
    <s v="E11"/>
    <n v="1"/>
  </r>
  <r>
    <s v="SA"/>
    <x v="5"/>
    <x v="4"/>
    <n v="96.977000000000004"/>
    <n v="94.564999999999998"/>
    <n v="27.521999999999998"/>
    <n v="4.0000000000000001E-3"/>
    <s v="E11"/>
    <n v="1"/>
  </r>
  <r>
    <s v="SA"/>
    <x v="5"/>
    <x v="5"/>
    <n v="97.150999999999996"/>
    <n v="94.837000000000003"/>
    <n v="27.483000000000001"/>
    <n v="4.0000000000000001E-3"/>
    <s v="E11"/>
    <n v="1"/>
  </r>
  <r>
    <s v="SA"/>
    <x v="5"/>
    <x v="6"/>
    <n v="97.209000000000003"/>
    <n v="94.293000000000006"/>
    <n v="27.513000000000002"/>
    <n v="4.0000000000000001E-3"/>
    <s v="E11"/>
    <n v="1"/>
  </r>
  <r>
    <s v="SA"/>
    <x v="0"/>
    <x v="0"/>
    <n v="46.802"/>
    <n v="48.777000000000001"/>
    <n v="0.10100000000000001"/>
    <n v="1.4999999999999999E-2"/>
    <s v="E11"/>
    <n v="2"/>
  </r>
  <r>
    <s v="SA"/>
    <x v="0"/>
    <x v="1"/>
    <n v="35"/>
    <n v="37.636000000000003"/>
    <n v="9.2999999999999999E-2"/>
    <n v="7.0000000000000001E-3"/>
    <s v="E11"/>
    <n v="2"/>
  </r>
  <r>
    <s v="SA"/>
    <x v="0"/>
    <x v="2"/>
    <n v="35.64"/>
    <n v="36.005000000000003"/>
    <n v="8.8999999999999996E-2"/>
    <n v="8.9999999999999993E-3"/>
    <s v="E11"/>
    <n v="2"/>
  </r>
  <r>
    <s v="SA"/>
    <x v="0"/>
    <x v="3"/>
    <n v="63.372"/>
    <n v="61.277000000000001"/>
    <n v="8.2000000000000003E-2"/>
    <n v="5.0000000000000001E-3"/>
    <s v="E11"/>
    <n v="2"/>
  </r>
  <r>
    <s v="SA"/>
    <x v="0"/>
    <x v="4"/>
    <n v="21.744"/>
    <n v="22.010999999999999"/>
    <n v="7.3999999999999996E-2"/>
    <n v="5.0000000000000001E-3"/>
    <s v="E11"/>
    <n v="2"/>
  </r>
  <r>
    <s v="SA"/>
    <x v="0"/>
    <x v="5"/>
    <n v="59.709000000000003"/>
    <n v="60.054000000000002"/>
    <n v="6.8000000000000005E-2"/>
    <n v="6.0000000000000001E-3"/>
    <s v="E11"/>
    <n v="2"/>
  </r>
  <r>
    <s v="SA"/>
    <x v="0"/>
    <x v="6"/>
    <n v="63.953000000000003"/>
    <n v="61.820999999999998"/>
    <n v="7.1999999999999995E-2"/>
    <n v="6.0000000000000001E-3"/>
    <s v="E11"/>
    <n v="2"/>
  </r>
  <r>
    <s v="SA"/>
    <x v="0"/>
    <x v="7"/>
    <n v="48.779000000000003"/>
    <n v="51.902000000000001"/>
    <n v="6.7000000000000004E-2"/>
    <n v="5.0000000000000001E-3"/>
    <s v="E11"/>
    <n v="2"/>
  </r>
  <r>
    <s v="SA"/>
    <x v="0"/>
    <x v="8"/>
    <n v="36.57"/>
    <n v="36.140999999999998"/>
    <n v="6.0999999999999999E-2"/>
    <n v="6.0000000000000001E-3"/>
    <s v="E11"/>
    <n v="2"/>
  </r>
  <r>
    <s v="SA"/>
    <x v="1"/>
    <x v="0"/>
    <n v="61.802"/>
    <n v="63.314999999999998"/>
    <n v="0.59"/>
    <n v="6.0000000000000001E-3"/>
    <s v="E11"/>
    <n v="2"/>
  </r>
  <r>
    <s v="SA"/>
    <x v="1"/>
    <x v="1"/>
    <n v="60.581000000000003"/>
    <n v="60.19"/>
    <n v="0.59699999999999998"/>
    <n v="8.0000000000000002E-3"/>
    <s v="E11"/>
    <n v="2"/>
  </r>
  <r>
    <s v="SA"/>
    <x v="1"/>
    <x v="2"/>
    <n v="64.884"/>
    <n v="63.179000000000002"/>
    <n v="0.60399999999999998"/>
    <n v="5.0000000000000001E-3"/>
    <s v="E11"/>
    <n v="2"/>
  </r>
  <r>
    <s v="SA"/>
    <x v="1"/>
    <x v="3"/>
    <n v="69.709000000000003"/>
    <n v="68.477999999999994"/>
    <n v="0.61799999999999999"/>
    <n v="5.0000000000000001E-3"/>
    <s v="E11"/>
    <n v="2"/>
  </r>
  <r>
    <s v="SA"/>
    <x v="1"/>
    <x v="4"/>
    <n v="57.673999999999999"/>
    <n v="56.25"/>
    <n v="0.59899999999999998"/>
    <n v="5.0000000000000001E-3"/>
    <s v="E11"/>
    <n v="2"/>
  </r>
  <r>
    <s v="SA"/>
    <x v="1"/>
    <x v="5"/>
    <n v="57.034999999999997"/>
    <n v="56.521999999999998"/>
    <n v="0.59799999999999998"/>
    <n v="5.0000000000000001E-3"/>
    <s v="E11"/>
    <n v="2"/>
  </r>
  <r>
    <s v="SA"/>
    <x v="1"/>
    <x v="6"/>
    <n v="42.093000000000004"/>
    <n v="41.984000000000002"/>
    <n v="0.59499999999999997"/>
    <n v="5.0000000000000001E-3"/>
    <s v="E11"/>
    <n v="2"/>
  </r>
  <r>
    <s v="SA"/>
    <x v="1"/>
    <x v="7"/>
    <n v="50.93"/>
    <n v="52.31"/>
    <n v="0.56999999999999995"/>
    <n v="5.0000000000000001E-3"/>
    <s v="E11"/>
    <n v="2"/>
  </r>
  <r>
    <s v="SA"/>
    <x v="1"/>
    <x v="8"/>
    <n v="50.116"/>
    <n v="46.332000000000001"/>
    <n v="0.57299999999999995"/>
    <n v="4.0000000000000001E-3"/>
    <s v="E11"/>
    <n v="2"/>
  </r>
  <r>
    <s v="SA"/>
    <x v="2"/>
    <x v="0"/>
    <n v="88.081000000000003"/>
    <n v="86.685000000000002"/>
    <n v="2.7559999999999998"/>
    <n v="4.0000000000000001E-3"/>
    <s v="E11"/>
    <n v="2"/>
  </r>
  <r>
    <s v="SA"/>
    <x v="2"/>
    <x v="1"/>
    <n v="86.453000000000003"/>
    <n v="86.004999999999995"/>
    <n v="2.948"/>
    <n v="5.0000000000000001E-3"/>
    <s v="E11"/>
    <n v="2"/>
  </r>
  <r>
    <s v="SA"/>
    <x v="2"/>
    <x v="2"/>
    <n v="90.174000000000007"/>
    <n v="88.043000000000006"/>
    <n v="3.109"/>
    <n v="5.0000000000000001E-3"/>
    <s v="E11"/>
    <n v="2"/>
  </r>
  <r>
    <s v="SA"/>
    <x v="2"/>
    <x v="3"/>
    <n v="83.778999999999996"/>
    <n v="84.239000000000004"/>
    <n v="3.2890000000000001"/>
    <n v="4.0000000000000001E-3"/>
    <s v="E11"/>
    <n v="2"/>
  </r>
  <r>
    <s v="SA"/>
    <x v="2"/>
    <x v="4"/>
    <n v="87.558000000000007"/>
    <n v="85.462000000000003"/>
    <n v="2.875"/>
    <n v="4.0000000000000001E-3"/>
    <s v="E11"/>
    <n v="2"/>
  </r>
  <r>
    <s v="SA"/>
    <x v="2"/>
    <x v="5"/>
    <n v="81.337000000000003"/>
    <n v="78.668000000000006"/>
    <n v="2.9279999999999999"/>
    <n v="4.0000000000000001E-3"/>
    <s v="E11"/>
    <n v="2"/>
  </r>
  <r>
    <s v="SA"/>
    <x v="2"/>
    <x v="6"/>
    <n v="87.616"/>
    <n v="86.277000000000001"/>
    <n v="3.0089999999999999"/>
    <n v="6.0000000000000001E-3"/>
    <s v="E11"/>
    <n v="2"/>
  </r>
  <r>
    <s v="SA"/>
    <x v="2"/>
    <x v="7"/>
    <n v="85.349000000000004"/>
    <n v="85.733999999999995"/>
    <n v="2.9990000000000001"/>
    <n v="4.0000000000000001E-3"/>
    <s v="E11"/>
    <n v="2"/>
  </r>
  <r>
    <s v="SA"/>
    <x v="2"/>
    <x v="8"/>
    <n v="54.651000000000003"/>
    <n v="55.978000000000002"/>
    <n v="3.008"/>
    <n v="4.0000000000000001E-3"/>
    <s v="E11"/>
    <n v="2"/>
  </r>
  <r>
    <s v="SA"/>
    <x v="3"/>
    <x v="0"/>
    <n v="93.546999999999997"/>
    <n v="92.254999999999995"/>
    <n v="5.7149999999999999"/>
    <n v="6.0000000000000001E-3"/>
    <s v="E11"/>
    <n v="2"/>
  </r>
  <r>
    <s v="SA"/>
    <x v="3"/>
    <x v="1"/>
    <n v="90.697999999999993"/>
    <n v="88.858999999999995"/>
    <n v="6.1159999999999997"/>
    <n v="5.0000000000000001E-3"/>
    <s v="E11"/>
    <n v="2"/>
  </r>
  <r>
    <s v="SA"/>
    <x v="3"/>
    <x v="2"/>
    <n v="93.022999999999996"/>
    <n v="93.070999999999998"/>
    <n v="5.8289999999999997"/>
    <n v="4.0000000000000001E-3"/>
    <s v="E11"/>
    <n v="2"/>
  </r>
  <r>
    <s v="SA"/>
    <x v="3"/>
    <x v="3"/>
    <n v="93.488"/>
    <n v="93.341999999999999"/>
    <n v="5.8129999999999997"/>
    <n v="4.0000000000000001E-3"/>
    <s v="E11"/>
    <n v="2"/>
  </r>
  <r>
    <s v="SA"/>
    <x v="3"/>
    <x v="4"/>
    <n v="93.313999999999993"/>
    <n v="92.12"/>
    <n v="6.0890000000000004"/>
    <n v="5.0000000000000001E-3"/>
    <s v="E11"/>
    <n v="2"/>
  </r>
  <r>
    <s v="SA"/>
    <x v="3"/>
    <x v="5"/>
    <n v="91.046999999999997"/>
    <n v="90.760999999999996"/>
    <n v="5.83"/>
    <n v="4.0000000000000001E-3"/>
    <s v="E11"/>
    <n v="2"/>
  </r>
  <r>
    <s v="SA"/>
    <x v="3"/>
    <x v="6"/>
    <n v="88.14"/>
    <n v="85.733999999999995"/>
    <n v="6.0439999999999996"/>
    <n v="4.0000000000000001E-3"/>
    <s v="E11"/>
    <n v="2"/>
  </r>
  <r>
    <s v="SA"/>
    <x v="3"/>
    <x v="7"/>
    <n v="92.965000000000003"/>
    <n v="91.983999999999995"/>
    <n v="5.843"/>
    <n v="6.0000000000000001E-3"/>
    <s v="E11"/>
    <n v="2"/>
  </r>
  <r>
    <s v="SA"/>
    <x v="3"/>
    <x v="8"/>
    <n v="61.104999999999997"/>
    <n v="60.326000000000001"/>
    <n v="6.2549999999999999"/>
    <n v="4.0000000000000001E-3"/>
    <s v="E11"/>
    <n v="2"/>
  </r>
  <r>
    <s v="SA"/>
    <x v="4"/>
    <x v="0"/>
    <n v="95.406999999999996"/>
    <n v="94.429000000000002"/>
    <n v="14.226000000000001"/>
    <n v="5.0000000000000001E-3"/>
    <s v="E11"/>
    <n v="2"/>
  </r>
  <r>
    <s v="SA"/>
    <x v="4"/>
    <x v="1"/>
    <n v="95.349000000000004"/>
    <n v="93.75"/>
    <n v="13.814"/>
    <n v="4.0000000000000001E-3"/>
    <s v="E11"/>
    <n v="2"/>
  </r>
  <r>
    <s v="SA"/>
    <x v="4"/>
    <x v="2"/>
    <n v="96.046999999999997"/>
    <n v="93.614000000000004"/>
    <n v="13.834"/>
    <n v="4.0000000000000001E-3"/>
    <s v="E11"/>
    <n v="2"/>
  </r>
  <r>
    <s v="SA"/>
    <x v="4"/>
    <x v="3"/>
    <n v="95.872"/>
    <n v="93.614000000000004"/>
    <n v="13.815"/>
    <n v="4.0000000000000001E-3"/>
    <s v="E11"/>
    <n v="2"/>
  </r>
  <r>
    <s v="SA"/>
    <x v="4"/>
    <x v="4"/>
    <n v="96.278999999999996"/>
    <n v="95.108999999999995"/>
    <n v="13.824"/>
    <n v="4.0000000000000001E-3"/>
    <s v="E11"/>
    <n v="2"/>
  </r>
  <r>
    <s v="SA"/>
    <x v="4"/>
    <x v="5"/>
    <n v="96.162999999999997"/>
    <n v="94.158000000000001"/>
    <n v="13.922000000000001"/>
    <n v="4.0000000000000001E-3"/>
    <s v="E11"/>
    <n v="2"/>
  </r>
  <r>
    <s v="SA"/>
    <x v="4"/>
    <x v="6"/>
    <n v="95.697999999999993"/>
    <n v="94.158000000000001"/>
    <n v="14.233000000000001"/>
    <n v="4.0000000000000001E-3"/>
    <s v="E11"/>
    <n v="2"/>
  </r>
  <r>
    <s v="SA"/>
    <x v="0"/>
    <x v="0"/>
    <n v="45.465000000000003"/>
    <n v="47.417999999999999"/>
    <n v="7.6999999999999999E-2"/>
    <n v="1.6E-2"/>
    <s v="E11"/>
    <n v="3"/>
  </r>
  <r>
    <s v="SA"/>
    <x v="0"/>
    <x v="1"/>
    <n v="49.767000000000003"/>
    <n v="52.31"/>
    <n v="8.1000000000000003E-2"/>
    <n v="0.01"/>
    <s v="E11"/>
    <n v="3"/>
  </r>
  <r>
    <s v="SA"/>
    <x v="0"/>
    <x v="2"/>
    <n v="62.209000000000003"/>
    <n v="61.820999999999998"/>
    <n v="7.0999999999999994E-2"/>
    <n v="6.0000000000000001E-3"/>
    <s v="E11"/>
    <n v="3"/>
  </r>
  <r>
    <s v="SA"/>
    <x v="0"/>
    <x v="3"/>
    <n v="59.418999999999997"/>
    <n v="57.609000000000002"/>
    <n v="6.3E-2"/>
    <n v="5.0000000000000001E-3"/>
    <s v="E11"/>
    <n v="3"/>
  </r>
  <r>
    <s v="SA"/>
    <x v="0"/>
    <x v="4"/>
    <n v="34.36"/>
    <n v="33.015999999999998"/>
    <n v="7.5999999999999998E-2"/>
    <n v="4.0000000000000001E-3"/>
    <s v="E11"/>
    <n v="3"/>
  </r>
  <r>
    <s v="SA"/>
    <x v="0"/>
    <x v="5"/>
    <n v="62.558"/>
    <n v="58.152000000000001"/>
    <n v="5.8000000000000003E-2"/>
    <n v="5.0000000000000001E-3"/>
    <s v="E11"/>
    <n v="3"/>
  </r>
  <r>
    <s v="SA"/>
    <x v="0"/>
    <x v="6"/>
    <n v="64.418999999999997"/>
    <n v="61.277000000000001"/>
    <n v="5.8000000000000003E-2"/>
    <n v="5.0000000000000001E-3"/>
    <s v="E11"/>
    <n v="3"/>
  </r>
  <r>
    <s v="SA"/>
    <x v="0"/>
    <x v="7"/>
    <n v="28.663"/>
    <n v="28.94"/>
    <n v="6.8000000000000005E-2"/>
    <n v="4.0000000000000001E-3"/>
    <s v="E11"/>
    <n v="3"/>
  </r>
  <r>
    <s v="SA"/>
    <x v="0"/>
    <x v="8"/>
    <n v="52.034999999999997"/>
    <n v="52.31"/>
    <n v="5.5E-2"/>
    <n v="5.0000000000000001E-3"/>
    <s v="E11"/>
    <n v="3"/>
  </r>
  <r>
    <s v="SA"/>
    <x v="1"/>
    <x v="0"/>
    <n v="54.651000000000003"/>
    <n v="52.988999999999997"/>
    <n v="0.55300000000000005"/>
    <n v="5.0000000000000001E-3"/>
    <s v="E11"/>
    <n v="3"/>
  </r>
  <r>
    <s v="SA"/>
    <x v="1"/>
    <x v="1"/>
    <n v="46.918999999999997"/>
    <n v="45.652000000000001"/>
    <n v="0.55100000000000005"/>
    <n v="5.0000000000000001E-3"/>
    <s v="E11"/>
    <n v="3"/>
  </r>
  <r>
    <s v="SA"/>
    <x v="1"/>
    <x v="2"/>
    <n v="48.256"/>
    <n v="47.69"/>
    <n v="0.56000000000000005"/>
    <n v="5.0000000000000001E-3"/>
    <s v="E11"/>
    <n v="3"/>
  </r>
  <r>
    <s v="SA"/>
    <x v="1"/>
    <x v="3"/>
    <n v="64.012"/>
    <n v="59.103000000000002"/>
    <n v="0.55200000000000005"/>
    <n v="5.0000000000000001E-3"/>
    <s v="E11"/>
    <n v="3"/>
  </r>
  <r>
    <s v="SA"/>
    <x v="1"/>
    <x v="4"/>
    <n v="41.162999999999997"/>
    <n v="42.798999999999999"/>
    <n v="0.55700000000000005"/>
    <n v="6.0000000000000001E-3"/>
    <s v="E11"/>
    <n v="3"/>
  </r>
  <r>
    <s v="SA"/>
    <x v="1"/>
    <x v="5"/>
    <n v="32.673999999999999"/>
    <n v="33.832000000000001"/>
    <n v="0.56200000000000006"/>
    <n v="5.0000000000000001E-3"/>
    <s v="E11"/>
    <n v="3"/>
  </r>
  <r>
    <s v="SA"/>
    <x v="1"/>
    <x v="6"/>
    <n v="52.442"/>
    <n v="52.037999999999997"/>
    <n v="0.56499999999999995"/>
    <n v="5.0000000000000001E-3"/>
    <s v="E11"/>
    <n v="3"/>
  </r>
  <r>
    <s v="SA"/>
    <x v="1"/>
    <x v="7"/>
    <n v="29.419"/>
    <n v="30.707000000000001"/>
    <n v="0.54800000000000004"/>
    <n v="5.0000000000000001E-3"/>
    <s v="E11"/>
    <n v="3"/>
  </r>
  <r>
    <s v="SA"/>
    <x v="1"/>
    <x v="8"/>
    <n v="41.104999999999997"/>
    <n v="38.859000000000002"/>
    <n v="0.55100000000000005"/>
    <n v="5.0000000000000001E-3"/>
    <s v="E11"/>
    <n v="3"/>
  </r>
  <r>
    <s v="SA"/>
    <x v="2"/>
    <x v="0"/>
    <n v="91.162999999999997"/>
    <n v="89.81"/>
    <n v="2.7570000000000001"/>
    <n v="4.0000000000000001E-3"/>
    <s v="E11"/>
    <n v="3"/>
  </r>
  <r>
    <s v="SA"/>
    <x v="2"/>
    <x v="1"/>
    <n v="91.628"/>
    <n v="89.945999999999998"/>
    <n v="2.7589999999999999"/>
    <n v="4.0000000000000001E-3"/>
    <s v="E11"/>
    <n v="3"/>
  </r>
  <r>
    <s v="SA"/>
    <x v="2"/>
    <x v="2"/>
    <n v="88.605000000000004"/>
    <n v="88.179000000000002"/>
    <n v="2.7770000000000001"/>
    <n v="4.0000000000000001E-3"/>
    <s v="E11"/>
    <n v="3"/>
  </r>
  <r>
    <s v="SA"/>
    <x v="2"/>
    <x v="3"/>
    <n v="83.256"/>
    <n v="81.385999999999996"/>
    <n v="2.8109999999999999"/>
    <n v="4.0000000000000001E-3"/>
    <s v="E11"/>
    <n v="3"/>
  </r>
  <r>
    <s v="SA"/>
    <x v="2"/>
    <x v="4"/>
    <n v="80.233000000000004"/>
    <n v="79.891000000000005"/>
    <n v="2.78"/>
    <n v="4.0000000000000001E-3"/>
    <s v="E11"/>
    <n v="3"/>
  </r>
  <r>
    <s v="SA"/>
    <x v="2"/>
    <x v="5"/>
    <n v="77.733000000000004"/>
    <n v="77.445999999999998"/>
    <n v="2.7719999999999998"/>
    <n v="4.0000000000000001E-3"/>
    <s v="E11"/>
    <n v="3"/>
  </r>
  <r>
    <s v="SA"/>
    <x v="2"/>
    <x v="6"/>
    <n v="80.174000000000007"/>
    <n v="79.075999999999993"/>
    <n v="2.7709999999999999"/>
    <n v="4.0000000000000001E-3"/>
    <s v="E11"/>
    <n v="3"/>
  </r>
  <r>
    <s v="SA"/>
    <x v="2"/>
    <x v="7"/>
    <n v="62.673999999999999"/>
    <n v="63.994999999999997"/>
    <n v="2.766"/>
    <n v="5.0000000000000001E-3"/>
    <s v="E11"/>
    <n v="3"/>
  </r>
  <r>
    <s v="SA"/>
    <x v="2"/>
    <x v="8"/>
    <n v="56.918999999999997"/>
    <n v="54.62"/>
    <n v="2.7650000000000001"/>
    <n v="4.0000000000000001E-3"/>
    <s v="E11"/>
    <n v="3"/>
  </r>
  <r>
    <s v="SA"/>
    <x v="3"/>
    <x v="0"/>
    <n v="93.43"/>
    <n v="93.070999999999998"/>
    <n v="5.556"/>
    <n v="4.0000000000000001E-3"/>
    <s v="E11"/>
    <n v="3"/>
  </r>
  <r>
    <s v="SA"/>
    <x v="3"/>
    <x v="1"/>
    <n v="93.197999999999993"/>
    <n v="91.44"/>
    <n v="5.5549999999999997"/>
    <n v="4.0000000000000001E-3"/>
    <s v="E11"/>
    <n v="3"/>
  </r>
  <r>
    <s v="SA"/>
    <x v="3"/>
    <x v="2"/>
    <n v="90.872"/>
    <n v="90.081999999999994"/>
    <n v="5.532"/>
    <n v="4.0000000000000001E-3"/>
    <s v="E11"/>
    <n v="3"/>
  </r>
  <r>
    <s v="SA"/>
    <x v="3"/>
    <x v="3"/>
    <n v="93.197999999999993"/>
    <n v="91.304000000000002"/>
    <n v="5.5469999999999997"/>
    <n v="4.0000000000000001E-3"/>
    <s v="E11"/>
    <n v="3"/>
  </r>
  <r>
    <s v="SA"/>
    <x v="3"/>
    <x v="4"/>
    <n v="92.733000000000004"/>
    <n v="92.527000000000001"/>
    <n v="5.5510000000000002"/>
    <n v="4.0000000000000001E-3"/>
    <s v="E11"/>
    <n v="3"/>
  </r>
  <r>
    <s v="SA"/>
    <x v="3"/>
    <x v="5"/>
    <n v="92.733000000000004"/>
    <n v="92.527000000000001"/>
    <n v="5.5670000000000002"/>
    <n v="5.0000000000000001E-3"/>
    <s v="E11"/>
    <n v="3"/>
  </r>
  <r>
    <s v="SA"/>
    <x v="3"/>
    <x v="6"/>
    <n v="92.209000000000003"/>
    <n v="90.081999999999994"/>
    <n v="5.5919999999999996"/>
    <n v="5.0000000000000001E-3"/>
    <s v="E11"/>
    <n v="3"/>
  </r>
  <r>
    <s v="SA"/>
    <x v="3"/>
    <x v="7"/>
    <n v="90.349000000000004"/>
    <n v="88.587000000000003"/>
    <n v="5.569"/>
    <n v="5.0000000000000001E-3"/>
    <s v="E11"/>
    <n v="3"/>
  </r>
  <r>
    <s v="SA"/>
    <x v="3"/>
    <x v="8"/>
    <n v="86.221000000000004"/>
    <n v="85.87"/>
    <n v="5.5469999999999997"/>
    <n v="5.0000000000000001E-3"/>
    <s v="E11"/>
    <n v="3"/>
  </r>
  <r>
    <s v="SA"/>
    <x v="4"/>
    <x v="0"/>
    <n v="95.872"/>
    <n v="94.022000000000006"/>
    <n v="14.006"/>
    <n v="5.0000000000000001E-3"/>
    <s v="E11"/>
    <n v="3"/>
  </r>
  <r>
    <s v="SA"/>
    <x v="4"/>
    <x v="1"/>
    <n v="96.278999999999996"/>
    <n v="94.158000000000001"/>
    <n v="13.938000000000001"/>
    <n v="4.0000000000000001E-3"/>
    <s v="E11"/>
    <n v="3"/>
  </r>
  <r>
    <s v="SA"/>
    <x v="4"/>
    <x v="2"/>
    <n v="96.221000000000004"/>
    <n v="93.885999999999996"/>
    <n v="13.896000000000001"/>
    <n v="4.0000000000000001E-3"/>
    <s v="E11"/>
    <n v="3"/>
  </r>
  <r>
    <s v="SA"/>
    <x v="4"/>
    <x v="3"/>
    <n v="96.162999999999997"/>
    <n v="95.108999999999995"/>
    <n v="13.944000000000001"/>
    <n v="4.0000000000000001E-3"/>
    <s v="E11"/>
    <n v="3"/>
  </r>
  <r>
    <s v="SA"/>
    <x v="4"/>
    <x v="4"/>
    <n v="95.872"/>
    <n v="93.614000000000004"/>
    <n v="14.112"/>
    <n v="4.0000000000000001E-3"/>
    <s v="E11"/>
    <n v="3"/>
  </r>
  <r>
    <s v="SA"/>
    <x v="4"/>
    <x v="5"/>
    <n v="95.465000000000003"/>
    <n v="94.293000000000006"/>
    <n v="13.993"/>
    <n v="4.0000000000000001E-3"/>
    <s v="E11"/>
    <n v="3"/>
  </r>
  <r>
    <s v="SA"/>
    <x v="4"/>
    <x v="6"/>
    <n v="95.93"/>
    <n v="94.158000000000001"/>
    <n v="13.744"/>
    <n v="4.0000000000000001E-3"/>
    <s v="E11"/>
    <n v="3"/>
  </r>
  <r>
    <s v="SA"/>
    <x v="4"/>
    <x v="7"/>
    <n v="95.522999999999996"/>
    <n v="94.293000000000006"/>
    <n v="13.641"/>
    <n v="4.0000000000000001E-3"/>
    <s v="E11"/>
    <n v="3"/>
  </r>
  <r>
    <s v="SA"/>
    <x v="4"/>
    <x v="8"/>
    <n v="94.418999999999997"/>
    <n v="93.614000000000004"/>
    <n v="13.643000000000001"/>
    <n v="4.0000000000000001E-3"/>
    <s v="E11"/>
    <n v="3"/>
  </r>
  <r>
    <s v="SA"/>
    <x v="5"/>
    <x v="0"/>
    <n v="97.384"/>
    <n v="95.516000000000005"/>
    <n v="27.318999999999999"/>
    <n v="4.0000000000000001E-3"/>
    <s v="E11"/>
    <n v="3"/>
  </r>
  <r>
    <s v="SA"/>
    <x v="5"/>
    <x v="1"/>
    <n v="96.918999999999997"/>
    <n v="94.972999999999999"/>
    <n v="27.338000000000001"/>
    <n v="4.0000000000000001E-3"/>
    <s v="E11"/>
    <n v="3"/>
  </r>
  <r>
    <s v="SA"/>
    <x v="5"/>
    <x v="2"/>
    <n v="96.86"/>
    <n v="94.837000000000003"/>
    <n v="27.312000000000001"/>
    <n v="4.0000000000000001E-3"/>
    <s v="E11"/>
    <n v="3"/>
  </r>
  <r>
    <s v="SA"/>
    <x v="5"/>
    <x v="3"/>
    <n v="97.325999999999993"/>
    <n v="95.516000000000005"/>
    <n v="27.302"/>
    <n v="4.0000000000000001E-3"/>
    <s v="E11"/>
    <n v="3"/>
  </r>
  <r>
    <s v="SA"/>
    <x v="5"/>
    <x v="4"/>
    <n v="97.150999999999996"/>
    <n v="94.972999999999999"/>
    <n v="27.302"/>
    <n v="4.0000000000000001E-3"/>
    <s v="E11"/>
    <n v="3"/>
  </r>
  <r>
    <s v="SA"/>
    <x v="5"/>
    <x v="5"/>
    <n v="97.616"/>
    <n v="95.924000000000007"/>
    <n v="27.286999999999999"/>
    <n v="4.0000000000000001E-3"/>
    <s v="E11"/>
    <n v="3"/>
  </r>
  <r>
    <s v="SA"/>
    <x v="5"/>
    <x v="6"/>
    <n v="96.977000000000004"/>
    <n v="95.108999999999995"/>
    <n v="27.292000000000002"/>
    <n v="4.0000000000000001E-3"/>
    <s v="E11"/>
    <n v="3"/>
  </r>
  <r>
    <s v="SA"/>
    <x v="5"/>
    <x v="7"/>
    <n v="97.384"/>
    <n v="95.245000000000005"/>
    <n v="27.286000000000001"/>
    <n v="4.0000000000000001E-3"/>
    <s v="E11"/>
    <n v="3"/>
  </r>
  <r>
    <s v="SA"/>
    <x v="5"/>
    <x v="8"/>
    <n v="96.453000000000003"/>
    <n v="95.245000000000005"/>
    <n v="27.321000000000002"/>
    <n v="4.0000000000000001E-3"/>
    <s v="E11"/>
    <n v="3"/>
  </r>
  <r>
    <s v="SA"/>
    <x v="6"/>
    <x v="0"/>
    <n v="98.14"/>
    <n v="95.516000000000005"/>
    <n v="43.658000000000001"/>
    <n v="4.0000000000000001E-3"/>
    <s v="E11"/>
    <n v="3"/>
  </r>
  <r>
    <s v="SA"/>
    <x v="6"/>
    <x v="1"/>
    <n v="98.081000000000003"/>
    <n v="95.787999999999997"/>
    <n v="43.661000000000001"/>
    <n v="4.0000000000000001E-3"/>
    <s v="E11"/>
    <n v="3"/>
  </r>
  <r>
    <s v="SA"/>
    <x v="6"/>
    <x v="2"/>
    <n v="98.488"/>
    <n v="94.972999999999999"/>
    <n v="43.762999999999998"/>
    <n v="4.0000000000000001E-3"/>
    <s v="E11"/>
    <n v="3"/>
  </r>
  <r>
    <s v="SA"/>
    <x v="6"/>
    <x v="3"/>
    <n v="98.022999999999996"/>
    <n v="96.331999999999994"/>
    <n v="43.71"/>
    <n v="4.0000000000000001E-3"/>
    <s v="E11"/>
    <n v="3"/>
  </r>
  <r>
    <s v="SA"/>
    <x v="6"/>
    <x v="4"/>
    <n v="98.14"/>
    <n v="95.787999999999997"/>
    <n v="43.621000000000002"/>
    <n v="4.0000000000000001E-3"/>
    <s v="E11"/>
    <n v="3"/>
  </r>
  <r>
    <s v="SA"/>
    <x v="6"/>
    <x v="5"/>
    <n v="97.849000000000004"/>
    <n v="95.516000000000005"/>
    <n v="43.581000000000003"/>
    <n v="4.0000000000000001E-3"/>
    <s v="E11"/>
    <n v="3"/>
  </r>
  <r>
    <s v="SA"/>
    <x v="6"/>
    <x v="6"/>
    <n v="97.965000000000003"/>
    <n v="95.787999999999997"/>
    <n v="43.548000000000002"/>
    <n v="4.0000000000000001E-3"/>
    <s v="E11"/>
    <n v="3"/>
  </r>
  <r>
    <s v="SA"/>
    <x v="6"/>
    <x v="7"/>
    <n v="98.197999999999993"/>
    <n v="95.787999999999997"/>
    <n v="43.494999999999997"/>
    <n v="4.0000000000000001E-3"/>
    <s v="E11"/>
    <n v="3"/>
  </r>
  <r>
    <s v="SA"/>
    <x v="6"/>
    <x v="8"/>
    <n v="98.313999999999993"/>
    <n v="96.06"/>
    <n v="43.575000000000003"/>
    <n v="4.0000000000000001E-3"/>
    <s v="E11"/>
    <n v="3"/>
  </r>
  <r>
    <s v="SA"/>
    <x v="0"/>
    <x v="0"/>
    <n v="46.046999999999997"/>
    <n v="45.923999999999999"/>
    <n v="8.7999999999999995E-2"/>
    <n v="1.2E-2"/>
    <s v="E7"/>
    <n v="1"/>
  </r>
  <r>
    <s v="SA"/>
    <x v="0"/>
    <x v="1"/>
    <n v="15.581"/>
    <n v="19.021999999999998"/>
    <n v="8.4000000000000005E-2"/>
    <n v="8.9999999999999993E-3"/>
    <s v="E7"/>
    <n v="1"/>
  </r>
  <r>
    <s v="SA"/>
    <x v="0"/>
    <x v="2"/>
    <n v="26.512"/>
    <n v="26.902000000000001"/>
    <n v="7.3999999999999996E-2"/>
    <n v="8.0000000000000002E-3"/>
    <s v="E7"/>
    <n v="1"/>
  </r>
  <r>
    <s v="SA"/>
    <x v="0"/>
    <x v="3"/>
    <n v="39.244"/>
    <n v="43.070999999999998"/>
    <n v="6.4000000000000001E-2"/>
    <n v="5.0000000000000001E-3"/>
    <s v="E7"/>
    <n v="1"/>
  </r>
  <r>
    <s v="SA"/>
    <x v="0"/>
    <x v="4"/>
    <n v="73.837000000000003"/>
    <n v="70.787999999999997"/>
    <n v="5.8000000000000003E-2"/>
    <n v="4.0000000000000001E-3"/>
    <s v="E7"/>
    <n v="1"/>
  </r>
  <r>
    <s v="SA"/>
    <x v="0"/>
    <x v="5"/>
    <n v="41.046999999999997"/>
    <n v="44.158000000000001"/>
    <n v="5.8999999999999997E-2"/>
    <n v="6.0000000000000001E-3"/>
    <s v="E7"/>
    <n v="1"/>
  </r>
  <r>
    <s v="SA"/>
    <x v="0"/>
    <x v="6"/>
    <n v="52.384"/>
    <n v="48.912999999999997"/>
    <n v="0.06"/>
    <n v="7.0000000000000001E-3"/>
    <s v="E7"/>
    <n v="1"/>
  </r>
  <r>
    <s v="SA"/>
    <x v="0"/>
    <x v="7"/>
    <n v="55.290999999999997"/>
    <n v="57.064999999999998"/>
    <n v="5.5E-2"/>
    <n v="4.0000000000000001E-3"/>
    <s v="E7"/>
    <n v="1"/>
  </r>
  <r>
    <s v="SA"/>
    <x v="0"/>
    <x v="8"/>
    <n v="55.465000000000003"/>
    <n v="54.484000000000002"/>
    <n v="5.3999999999999999E-2"/>
    <n v="4.0000000000000001E-3"/>
    <s v="E7"/>
    <n v="1"/>
  </r>
  <r>
    <s v="SA"/>
    <x v="1"/>
    <x v="0"/>
    <n v="70.697999999999993"/>
    <n v="68.75"/>
    <n v="0.55300000000000005"/>
    <n v="5.0000000000000001E-3"/>
    <s v="E7"/>
    <n v="1"/>
  </r>
  <r>
    <s v="SA"/>
    <x v="1"/>
    <x v="1"/>
    <n v="70.813999999999993"/>
    <n v="71.06"/>
    <n v="0.55800000000000005"/>
    <n v="5.0000000000000001E-3"/>
    <s v="E7"/>
    <n v="1"/>
  </r>
  <r>
    <s v="SA"/>
    <x v="1"/>
    <x v="2"/>
    <n v="70.174000000000007"/>
    <n v="72.825999999999993"/>
    <n v="0.56200000000000006"/>
    <n v="5.0000000000000001E-3"/>
    <s v="E7"/>
    <n v="1"/>
  </r>
  <r>
    <s v="SA"/>
    <x v="1"/>
    <x v="3"/>
    <n v="56.046999999999997"/>
    <n v="51.087000000000003"/>
    <n v="0.55500000000000005"/>
    <n v="5.0000000000000001E-3"/>
    <s v="E7"/>
    <n v="1"/>
  </r>
  <r>
    <s v="SA"/>
    <x v="1"/>
    <x v="4"/>
    <n v="72.558000000000007"/>
    <n v="70.787999999999997"/>
    <n v="0.55700000000000005"/>
    <n v="5.0000000000000001E-3"/>
    <s v="E7"/>
    <n v="1"/>
  </r>
  <r>
    <s v="SA"/>
    <x v="1"/>
    <x v="5"/>
    <n v="43.837000000000003"/>
    <n v="41.44"/>
    <n v="0.55200000000000005"/>
    <n v="4.0000000000000001E-3"/>
    <s v="E7"/>
    <n v="1"/>
  </r>
  <r>
    <s v="SA"/>
    <x v="1"/>
    <x v="6"/>
    <n v="59.36"/>
    <n v="54.62"/>
    <n v="0.55300000000000005"/>
    <n v="4.0000000000000001E-3"/>
    <s v="E7"/>
    <n v="1"/>
  </r>
  <r>
    <s v="SA"/>
    <x v="1"/>
    <x v="7"/>
    <n v="57.209000000000003"/>
    <n v="52.853000000000002"/>
    <n v="0.56000000000000005"/>
    <n v="4.0000000000000001E-3"/>
    <s v="E7"/>
    <n v="1"/>
  </r>
  <r>
    <s v="SA"/>
    <x v="1"/>
    <x v="8"/>
    <n v="68.430000000000007"/>
    <n v="66.983999999999995"/>
    <n v="0.56599999999999995"/>
    <n v="4.0000000000000001E-3"/>
    <s v="E7"/>
    <n v="1"/>
  </r>
  <r>
    <s v="SA"/>
    <x v="2"/>
    <x v="0"/>
    <n v="88.721000000000004"/>
    <n v="87.908000000000001"/>
    <n v="2.8050000000000002"/>
    <n v="4.0000000000000001E-3"/>
    <s v="E7"/>
    <n v="1"/>
  </r>
  <r>
    <s v="SA"/>
    <x v="2"/>
    <x v="1"/>
    <n v="84.36"/>
    <n v="85.462000000000003"/>
    <n v="2.8639999999999999"/>
    <n v="4.0000000000000001E-3"/>
    <s v="E7"/>
    <n v="1"/>
  </r>
  <r>
    <s v="SA"/>
    <x v="2"/>
    <x v="2"/>
    <n v="85.581000000000003"/>
    <n v="85.733999999999995"/>
    <n v="2.8109999999999999"/>
    <n v="4.0000000000000001E-3"/>
    <s v="E7"/>
    <n v="1"/>
  </r>
  <r>
    <s v="SA"/>
    <x v="2"/>
    <x v="3"/>
    <n v="91.046999999999997"/>
    <n v="89.266000000000005"/>
    <n v="2.802"/>
    <n v="4.0000000000000001E-3"/>
    <s v="E7"/>
    <n v="1"/>
  </r>
  <r>
    <s v="SA"/>
    <x v="2"/>
    <x v="4"/>
    <n v="91.918999999999997"/>
    <n v="91.847999999999999"/>
    <n v="2.8359999999999999"/>
    <n v="4.0000000000000001E-3"/>
    <s v="E7"/>
    <n v="1"/>
  </r>
  <r>
    <s v="SA"/>
    <x v="2"/>
    <x v="5"/>
    <n v="82.441999999999993"/>
    <n v="83.152000000000001"/>
    <n v="2.8239999999999998"/>
    <n v="4.0000000000000001E-3"/>
    <s v="E7"/>
    <n v="1"/>
  </r>
  <r>
    <s v="SA"/>
    <x v="2"/>
    <x v="6"/>
    <n v="87.325999999999993"/>
    <n v="84.375"/>
    <n v="2.782"/>
    <n v="4.0000000000000001E-3"/>
    <s v="E7"/>
    <n v="1"/>
  </r>
  <r>
    <s v="SA"/>
    <x v="2"/>
    <x v="7"/>
    <n v="68.546999999999997"/>
    <n v="69.700999999999993"/>
    <n v="2.7989999999999999"/>
    <n v="4.0000000000000001E-3"/>
    <s v="E7"/>
    <n v="1"/>
  </r>
  <r>
    <s v="SA"/>
    <x v="2"/>
    <x v="8"/>
    <n v="67.849000000000004"/>
    <n v="65.489000000000004"/>
    <n v="2.8010000000000002"/>
    <n v="4.0000000000000001E-3"/>
    <s v="E7"/>
    <n v="1"/>
  </r>
  <r>
    <s v="SA"/>
    <x v="3"/>
    <x v="0"/>
    <n v="94.186000000000007"/>
    <n v="93.477999999999994"/>
    <n v="5.7869999999999999"/>
    <n v="5.0000000000000001E-3"/>
    <s v="E7"/>
    <n v="1"/>
  </r>
  <r>
    <s v="SA"/>
    <x v="3"/>
    <x v="1"/>
    <n v="93.43"/>
    <n v="92.12"/>
    <n v="5.5890000000000004"/>
    <n v="4.0000000000000001E-3"/>
    <s v="E7"/>
    <n v="1"/>
  </r>
  <r>
    <s v="SA"/>
    <x v="3"/>
    <x v="2"/>
    <n v="93.953000000000003"/>
    <n v="92.799000000000007"/>
    <n v="5.8689999999999998"/>
    <n v="4.0000000000000001E-3"/>
    <s v="E7"/>
    <n v="1"/>
  </r>
  <r>
    <s v="SA"/>
    <x v="3"/>
    <x v="3"/>
    <n v="92.093000000000004"/>
    <n v="91.168000000000006"/>
    <n v="6.05"/>
    <n v="4.0000000000000001E-3"/>
    <s v="E7"/>
    <n v="1"/>
  </r>
  <r>
    <s v="SA"/>
    <x v="3"/>
    <x v="4"/>
    <n v="93.546999999999997"/>
    <n v="92.12"/>
    <n v="5.88"/>
    <n v="5.0000000000000001E-3"/>
    <s v="E7"/>
    <n v="1"/>
  </r>
  <r>
    <s v="SA"/>
    <x v="3"/>
    <x v="5"/>
    <n v="91.86"/>
    <n v="90.760999999999996"/>
    <n v="6.1079999999999997"/>
    <n v="4.0000000000000001E-3"/>
    <s v="E7"/>
    <n v="1"/>
  </r>
  <r>
    <s v="SA"/>
    <x v="3"/>
    <x v="6"/>
    <n v="83.313999999999993"/>
    <n v="84.510999999999996"/>
    <n v="6.1740000000000004"/>
    <n v="4.0000000000000001E-3"/>
    <s v="E7"/>
    <n v="1"/>
  </r>
  <r>
    <s v="SA"/>
    <x v="3"/>
    <x v="7"/>
    <n v="92.558000000000007"/>
    <n v="90.081999999999994"/>
    <n v="5.6390000000000002"/>
    <n v="4.0000000000000001E-3"/>
    <s v="E7"/>
    <n v="1"/>
  </r>
  <r>
    <s v="SA"/>
    <x v="3"/>
    <x v="8"/>
    <n v="85.697999999999993"/>
    <n v="85.597999999999999"/>
    <n v="5.9850000000000003"/>
    <n v="4.0000000000000001E-3"/>
    <s v="E7"/>
    <n v="1"/>
  </r>
  <r>
    <s v="SA"/>
    <x v="4"/>
    <x v="0"/>
    <n v="96.105000000000004"/>
    <n v="94.293000000000006"/>
    <n v="16.279"/>
    <n v="5.0000000000000001E-3"/>
    <s v="E7"/>
    <n v="1"/>
  </r>
  <r>
    <s v="SA"/>
    <x v="4"/>
    <x v="1"/>
    <n v="95.988"/>
    <n v="95.245000000000005"/>
    <n v="15.38"/>
    <n v="7.0000000000000001E-3"/>
    <s v="E7"/>
    <n v="1"/>
  </r>
  <r>
    <s v="SA"/>
    <x v="4"/>
    <x v="2"/>
    <n v="95.64"/>
    <n v="94.564999999999998"/>
    <n v="14.993"/>
    <n v="4.0000000000000001E-3"/>
    <s v="E7"/>
    <n v="1"/>
  </r>
  <r>
    <s v="SA"/>
    <x v="4"/>
    <x v="3"/>
    <n v="95.058000000000007"/>
    <n v="92.799000000000007"/>
    <n v="14.776999999999999"/>
    <n v="4.0000000000000001E-3"/>
    <s v="E7"/>
    <n v="1"/>
  </r>
  <r>
    <s v="SA"/>
    <x v="4"/>
    <x v="4"/>
    <n v="95.465000000000003"/>
    <n v="94.429000000000002"/>
    <n v="14.018000000000001"/>
    <n v="4.0000000000000001E-3"/>
    <s v="E7"/>
    <n v="1"/>
  </r>
  <r>
    <s v="SA"/>
    <x v="4"/>
    <x v="5"/>
    <n v="96.221000000000004"/>
    <n v="94.158000000000001"/>
    <n v="13.991"/>
    <n v="4.0000000000000001E-3"/>
    <s v="E7"/>
    <n v="1"/>
  </r>
  <r>
    <s v="SA"/>
    <x v="4"/>
    <x v="6"/>
    <n v="95.64"/>
    <n v="94.022000000000006"/>
    <n v="14.007"/>
    <n v="4.0000000000000001E-3"/>
    <s v="E7"/>
    <n v="1"/>
  </r>
  <r>
    <s v="SA"/>
    <x v="4"/>
    <x v="7"/>
    <n v="96.162999999999997"/>
    <n v="94.700999999999993"/>
    <n v="13.923"/>
    <n v="4.0000000000000001E-3"/>
    <s v="E7"/>
    <n v="1"/>
  </r>
  <r>
    <s v="SA"/>
    <x v="4"/>
    <x v="8"/>
    <n v="95.058000000000007"/>
    <n v="93.341999999999999"/>
    <n v="14.055"/>
    <n v="4.0000000000000001E-3"/>
    <s v="E7"/>
    <n v="1"/>
  </r>
  <r>
    <s v="SA"/>
    <x v="5"/>
    <x v="0"/>
    <n v="96.86"/>
    <n v="95.245000000000005"/>
    <n v="27.771000000000001"/>
    <n v="4.0000000000000001E-3"/>
    <s v="E7"/>
    <n v="1"/>
  </r>
  <r>
    <s v="SA"/>
    <x v="5"/>
    <x v="1"/>
    <n v="96.977000000000004"/>
    <n v="94.972999999999999"/>
    <n v="28.114999999999998"/>
    <n v="4.0000000000000001E-3"/>
    <s v="E7"/>
    <n v="1"/>
  </r>
  <r>
    <s v="SA"/>
    <x v="5"/>
    <x v="2"/>
    <n v="97.558000000000007"/>
    <n v="95.245000000000005"/>
    <n v="28.315000000000001"/>
    <n v="4.0000000000000001E-3"/>
    <s v="E7"/>
    <n v="1"/>
  </r>
  <r>
    <s v="SA"/>
    <x v="5"/>
    <x v="3"/>
    <n v="97.034999999999997"/>
    <n v="94.429000000000002"/>
    <n v="28.003"/>
    <n v="4.0000000000000001E-3"/>
    <s v="E7"/>
    <n v="1"/>
  </r>
  <r>
    <s v="SA"/>
    <x v="5"/>
    <x v="4"/>
    <n v="97.325999999999993"/>
    <n v="95.38"/>
    <n v="27.9"/>
    <n v="4.0000000000000001E-3"/>
    <s v="E7"/>
    <n v="1"/>
  </r>
  <r>
    <s v="SA"/>
    <x v="5"/>
    <x v="5"/>
    <n v="97.325999999999993"/>
    <n v="95.516000000000005"/>
    <n v="27.978999999999999"/>
    <n v="4.0000000000000001E-3"/>
    <s v="E7"/>
    <n v="1"/>
  </r>
  <r>
    <s v="SA"/>
    <x v="5"/>
    <x v="6"/>
    <n v="97.325999999999993"/>
    <n v="95.516000000000005"/>
    <n v="27.988"/>
    <n v="4.0000000000000001E-3"/>
    <s v="E7"/>
    <n v="1"/>
  </r>
  <r>
    <s v="SA"/>
    <x v="5"/>
    <x v="7"/>
    <n v="97.150999999999996"/>
    <n v="95.38"/>
    <n v="27.902000000000001"/>
    <n v="4.0000000000000001E-3"/>
    <s v="E7"/>
    <n v="1"/>
  </r>
  <r>
    <s v="SA"/>
    <x v="5"/>
    <x v="8"/>
    <n v="97.266999999999996"/>
    <n v="95.245000000000005"/>
    <n v="27.960999999999999"/>
    <n v="4.0000000000000001E-3"/>
    <s v="E7"/>
    <n v="1"/>
  </r>
  <r>
    <s v="SA"/>
    <x v="6"/>
    <x v="0"/>
    <n v="98.313999999999993"/>
    <n v="95.652000000000001"/>
    <n v="44.603000000000002"/>
    <n v="4.0000000000000001E-3"/>
    <s v="E7"/>
    <n v="1"/>
  </r>
  <r>
    <s v="SA"/>
    <x v="6"/>
    <x v="1"/>
    <n v="97.965000000000003"/>
    <n v="95.787999999999997"/>
    <n v="44.392000000000003"/>
    <n v="4.0000000000000001E-3"/>
    <s v="E7"/>
    <n v="1"/>
  </r>
  <r>
    <s v="SA"/>
    <x v="6"/>
    <x v="2"/>
    <n v="97.849000000000004"/>
    <n v="96.06"/>
    <n v="44.680999999999997"/>
    <n v="4.0000000000000001E-3"/>
    <s v="E7"/>
    <n v="1"/>
  </r>
  <r>
    <s v="SA"/>
    <x v="6"/>
    <x v="3"/>
    <n v="98.14"/>
    <n v="95.38"/>
    <n v="45.231000000000002"/>
    <n v="4.0000000000000001E-3"/>
    <s v="E7"/>
    <n v="1"/>
  </r>
  <r>
    <s v="SA"/>
    <x v="6"/>
    <x v="4"/>
    <n v="98.081000000000003"/>
    <n v="95.787999999999997"/>
    <n v="44.527000000000001"/>
    <n v="4.0000000000000001E-3"/>
    <s v="E7"/>
    <n v="1"/>
  </r>
  <r>
    <s v="SA"/>
    <x v="6"/>
    <x v="5"/>
    <n v="97.849000000000004"/>
    <n v="95.652000000000001"/>
    <n v="44.53"/>
    <n v="4.0000000000000001E-3"/>
    <s v="E7"/>
    <n v="1"/>
  </r>
  <r>
    <s v="SA"/>
    <x v="6"/>
    <x v="6"/>
    <n v="98.372"/>
    <n v="95.652000000000001"/>
    <n v="44.155999999999999"/>
    <n v="4.0000000000000001E-3"/>
    <s v="E7"/>
    <n v="1"/>
  </r>
  <r>
    <s v="SA"/>
    <x v="6"/>
    <x v="7"/>
    <n v="98.022999999999996"/>
    <n v="95.652000000000001"/>
    <n v="44.585000000000001"/>
    <n v="4.0000000000000001E-3"/>
    <s v="E7"/>
    <n v="1"/>
  </r>
  <r>
    <s v="SA"/>
    <x v="6"/>
    <x v="8"/>
    <n v="98.197999999999993"/>
    <n v="95.245000000000005"/>
    <n v="44.908999999999999"/>
    <n v="4.0000000000000001E-3"/>
    <s v="E7"/>
    <n v="1"/>
  </r>
  <r>
    <s v="SA"/>
    <x v="0"/>
    <x v="0"/>
    <n v="63.198"/>
    <n v="64.945999999999998"/>
    <n v="8.5999999999999993E-2"/>
    <n v="1.4E-2"/>
    <s v="E7"/>
    <n v="2"/>
  </r>
  <r>
    <s v="SA"/>
    <x v="0"/>
    <x v="1"/>
    <n v="33.488"/>
    <n v="35.597999999999999"/>
    <n v="8.6999999999999994E-2"/>
    <n v="8.9999999999999993E-3"/>
    <s v="E7"/>
    <n v="2"/>
  </r>
  <r>
    <s v="SA"/>
    <x v="0"/>
    <x v="2"/>
    <n v="30.465"/>
    <n v="29.754999999999999"/>
    <n v="7.0999999999999994E-2"/>
    <n v="5.0000000000000001E-3"/>
    <s v="E7"/>
    <n v="2"/>
  </r>
  <r>
    <s v="SA"/>
    <x v="0"/>
    <x v="3"/>
    <n v="50.93"/>
    <n v="53.804000000000002"/>
    <n v="5.8000000000000003E-2"/>
    <n v="5.0000000000000001E-3"/>
    <s v="E7"/>
    <n v="2"/>
  </r>
  <r>
    <s v="SA"/>
    <x v="0"/>
    <x v="4"/>
    <n v="48.43"/>
    <n v="48.640999999999998"/>
    <n v="6.9000000000000006E-2"/>
    <n v="5.0000000000000001E-3"/>
    <s v="E7"/>
    <n v="2"/>
  </r>
  <r>
    <s v="SA"/>
    <x v="0"/>
    <x v="5"/>
    <n v="56.046999999999997"/>
    <n v="55.435000000000002"/>
    <n v="5.6000000000000001E-2"/>
    <n v="4.0000000000000001E-3"/>
    <s v="E7"/>
    <n v="2"/>
  </r>
  <r>
    <s v="SA"/>
    <x v="0"/>
    <x v="6"/>
    <n v="54.651000000000003"/>
    <n v="56.929000000000002"/>
    <n v="5.7000000000000002E-2"/>
    <n v="6.0000000000000001E-3"/>
    <s v="E7"/>
    <n v="2"/>
  </r>
  <r>
    <s v="SA"/>
    <x v="0"/>
    <x v="7"/>
    <n v="24.477"/>
    <n v="25.271999999999998"/>
    <n v="6.3E-2"/>
    <n v="4.0000000000000001E-3"/>
    <s v="E7"/>
    <n v="2"/>
  </r>
  <r>
    <s v="SA"/>
    <x v="0"/>
    <x v="8"/>
    <n v="31.977"/>
    <n v="31.658000000000001"/>
    <n v="5.3999999999999999E-2"/>
    <n v="4.0000000000000001E-3"/>
    <s v="E7"/>
    <n v="2"/>
  </r>
  <r>
    <s v="SA"/>
    <x v="1"/>
    <x v="0"/>
    <n v="42.442"/>
    <n v="40.353000000000002"/>
    <n v="0.54900000000000004"/>
    <n v="5.0000000000000001E-3"/>
    <s v="E7"/>
    <n v="2"/>
  </r>
  <r>
    <s v="SA"/>
    <x v="1"/>
    <x v="1"/>
    <n v="42.093000000000004"/>
    <n v="41.847999999999999"/>
    <n v="0.56299999999999994"/>
    <n v="4.0000000000000001E-3"/>
    <s v="E7"/>
    <n v="2"/>
  </r>
  <r>
    <s v="SA"/>
    <x v="1"/>
    <x v="2"/>
    <n v="62.616"/>
    <n v="61.277000000000001"/>
    <n v="0.56699999999999995"/>
    <n v="4.0000000000000001E-3"/>
    <s v="E7"/>
    <n v="2"/>
  </r>
  <r>
    <s v="SA"/>
    <x v="1"/>
    <x v="3"/>
    <n v="68.256"/>
    <n v="74.185000000000002"/>
    <n v="0.56200000000000006"/>
    <n v="5.0000000000000001E-3"/>
    <s v="E7"/>
    <n v="2"/>
  </r>
  <r>
    <s v="SA"/>
    <x v="1"/>
    <x v="4"/>
    <n v="42.616"/>
    <n v="43.207000000000001"/>
    <n v="0.56299999999999994"/>
    <n v="5.0000000000000001E-3"/>
    <s v="E7"/>
    <n v="2"/>
  </r>
  <r>
    <s v="SA"/>
    <x v="1"/>
    <x v="5"/>
    <n v="52.848999999999997"/>
    <n v="53.533000000000001"/>
    <n v="0.56200000000000006"/>
    <n v="5.0000000000000001E-3"/>
    <s v="E7"/>
    <n v="2"/>
  </r>
  <r>
    <s v="SA"/>
    <x v="1"/>
    <x v="6"/>
    <n v="35.348999999999997"/>
    <n v="30.841999999999999"/>
    <n v="0.56200000000000006"/>
    <n v="5.0000000000000001E-3"/>
    <s v="E7"/>
    <n v="2"/>
  </r>
  <r>
    <s v="SA"/>
    <x v="1"/>
    <x v="7"/>
    <n v="45.406999999999996"/>
    <n v="46.603000000000002"/>
    <n v="0.55700000000000005"/>
    <n v="5.0000000000000001E-3"/>
    <s v="E7"/>
    <n v="2"/>
  </r>
  <r>
    <s v="SA"/>
    <x v="1"/>
    <x v="8"/>
    <n v="16.512"/>
    <n v="17.254999999999999"/>
    <n v="0.56699999999999995"/>
    <n v="4.0000000000000001E-3"/>
    <s v="E7"/>
    <n v="2"/>
  </r>
  <r>
    <s v="SA"/>
    <x v="2"/>
    <x v="0"/>
    <n v="86.86"/>
    <n v="84.510999999999996"/>
    <n v="2.786"/>
    <n v="4.0000000000000001E-3"/>
    <s v="E7"/>
    <n v="2"/>
  </r>
  <r>
    <s v="SA"/>
    <x v="2"/>
    <x v="1"/>
    <n v="81.512"/>
    <n v="80.435000000000002"/>
    <n v="2.794"/>
    <n v="4.0000000000000001E-3"/>
    <s v="E7"/>
    <n v="2"/>
  </r>
  <r>
    <s v="SA"/>
    <x v="2"/>
    <x v="2"/>
    <n v="85.290999999999997"/>
    <n v="83.56"/>
    <n v="2.7879999999999998"/>
    <n v="4.0000000000000001E-3"/>
    <s v="E7"/>
    <n v="2"/>
  </r>
  <r>
    <s v="SA"/>
    <x v="2"/>
    <x v="3"/>
    <n v="78.778999999999996"/>
    <n v="78.533000000000001"/>
    <n v="2.8149999999999999"/>
    <n v="4.0000000000000001E-3"/>
    <s v="E7"/>
    <n v="2"/>
  </r>
  <r>
    <s v="SA"/>
    <x v="2"/>
    <x v="4"/>
    <n v="77.790999999999997"/>
    <n v="74.864000000000004"/>
    <n v="2.7989999999999999"/>
    <n v="4.0000000000000001E-3"/>
    <s v="E7"/>
    <n v="2"/>
  </r>
  <r>
    <s v="SA"/>
    <x v="2"/>
    <x v="5"/>
    <n v="77.906999999999996"/>
    <n v="79.754999999999995"/>
    <n v="2.7989999999999999"/>
    <n v="4.0000000000000001E-3"/>
    <s v="E7"/>
    <n v="2"/>
  </r>
  <r>
    <s v="SA"/>
    <x v="2"/>
    <x v="6"/>
    <n v="85.174000000000007"/>
    <n v="87.364000000000004"/>
    <n v="2.8159999999999998"/>
    <n v="5.0000000000000001E-3"/>
    <s v="E7"/>
    <n v="2"/>
  </r>
  <r>
    <s v="SA"/>
    <x v="2"/>
    <x v="7"/>
    <n v="75.406999999999996"/>
    <n v="74.864000000000004"/>
    <n v="2.802"/>
    <n v="5.0000000000000001E-3"/>
    <s v="E7"/>
    <n v="2"/>
  </r>
  <r>
    <s v="SA"/>
    <x v="2"/>
    <x v="8"/>
    <n v="69.186000000000007"/>
    <n v="66.44"/>
    <n v="2.823"/>
    <n v="4.0000000000000001E-3"/>
    <s v="E7"/>
    <n v="2"/>
  </r>
  <r>
    <s v="SA"/>
    <x v="3"/>
    <x v="0"/>
    <n v="91.744"/>
    <n v="91.033000000000001"/>
    <n v="6.0960000000000001"/>
    <n v="4.0000000000000001E-3"/>
    <s v="E7"/>
    <n v="2"/>
  </r>
  <r>
    <s v="SA"/>
    <x v="3"/>
    <x v="1"/>
    <n v="94.128"/>
    <n v="94.022000000000006"/>
    <n v="6.0670000000000002"/>
    <n v="4.0000000000000001E-3"/>
    <s v="E7"/>
    <n v="2"/>
  </r>
  <r>
    <s v="SA"/>
    <x v="3"/>
    <x v="2"/>
    <n v="92.266999999999996"/>
    <n v="91.033000000000001"/>
    <n v="6.0410000000000004"/>
    <n v="4.0000000000000001E-3"/>
    <s v="E7"/>
    <n v="2"/>
  </r>
  <r>
    <s v="SA"/>
    <x v="3"/>
    <x v="3"/>
    <n v="92.093000000000004"/>
    <n v="90.760999999999996"/>
    <n v="5.4779999999999998"/>
    <n v="4.0000000000000001E-3"/>
    <s v="E7"/>
    <n v="2"/>
  </r>
  <r>
    <s v="SA"/>
    <x v="3"/>
    <x v="4"/>
    <n v="93.313999999999993"/>
    <n v="91.168000000000006"/>
    <n v="5.5270000000000001"/>
    <n v="5.0000000000000001E-3"/>
    <s v="E7"/>
    <n v="2"/>
  </r>
  <r>
    <s v="SA"/>
    <x v="3"/>
    <x v="5"/>
    <n v="93.43"/>
    <n v="91.44"/>
    <n v="5.5739999999999998"/>
    <n v="5.0000000000000001E-3"/>
    <s v="E7"/>
    <n v="2"/>
  </r>
  <r>
    <s v="SA"/>
    <x v="3"/>
    <x v="6"/>
    <n v="92.441999999999993"/>
    <n v="91.983999999999995"/>
    <n v="5.548"/>
    <n v="5.0000000000000001E-3"/>
    <s v="E7"/>
    <n v="2"/>
  </r>
  <r>
    <s v="SA"/>
    <x v="3"/>
    <x v="7"/>
    <n v="91.802000000000007"/>
    <n v="89.674000000000007"/>
    <n v="5.5430000000000001"/>
    <n v="4.0000000000000001E-3"/>
    <s v="E7"/>
    <n v="2"/>
  </r>
  <r>
    <s v="SA"/>
    <x v="3"/>
    <x v="8"/>
    <n v="82.790999999999997"/>
    <n v="83.016000000000005"/>
    <n v="5.52"/>
    <n v="4.0000000000000001E-3"/>
    <s v="E7"/>
    <n v="2"/>
  </r>
  <r>
    <s v="SA"/>
    <x v="4"/>
    <x v="0"/>
    <n v="95.290999999999997"/>
    <n v="93.885999999999996"/>
    <n v="13.734999999999999"/>
    <n v="4.0000000000000001E-3"/>
    <s v="E7"/>
    <n v="2"/>
  </r>
  <r>
    <s v="SA"/>
    <x v="4"/>
    <x v="1"/>
    <n v="95.581000000000003"/>
    <n v="93.614000000000004"/>
    <n v="13.67"/>
    <n v="4.0000000000000001E-3"/>
    <s v="E7"/>
    <n v="2"/>
  </r>
  <r>
    <s v="SA"/>
    <x v="4"/>
    <x v="2"/>
    <n v="95.465000000000003"/>
    <n v="94.429000000000002"/>
    <n v="13.798"/>
    <n v="4.0000000000000001E-3"/>
    <s v="E7"/>
    <n v="2"/>
  </r>
  <r>
    <s v="SA"/>
    <x v="4"/>
    <x v="3"/>
    <n v="96.221000000000004"/>
    <n v="94.429000000000002"/>
    <n v="13.815"/>
    <n v="5.0000000000000001E-3"/>
    <s v="E7"/>
    <n v="2"/>
  </r>
  <r>
    <s v="SA"/>
    <x v="4"/>
    <x v="4"/>
    <n v="96.162999999999997"/>
    <n v="94.293000000000006"/>
    <n v="13.895"/>
    <n v="4.0000000000000001E-3"/>
    <s v="E7"/>
    <n v="2"/>
  </r>
  <r>
    <s v="SA"/>
    <x v="4"/>
    <x v="5"/>
    <n v="95.697999999999993"/>
    <n v="94.564999999999998"/>
    <n v="13.766999999999999"/>
    <n v="4.0000000000000001E-3"/>
    <s v="E7"/>
    <n v="2"/>
  </r>
  <r>
    <s v="SA"/>
    <x v="4"/>
    <x v="6"/>
    <n v="95.174000000000007"/>
    <n v="93.477999999999994"/>
    <n v="13.846"/>
    <n v="5.0000000000000001E-3"/>
    <s v="E7"/>
    <n v="2"/>
  </r>
  <r>
    <s v="SA"/>
    <x v="4"/>
    <x v="7"/>
    <n v="95.697999999999993"/>
    <n v="93.614000000000004"/>
    <n v="13.72"/>
    <n v="4.0000000000000001E-3"/>
    <s v="E7"/>
    <n v="2"/>
  </r>
  <r>
    <s v="SA"/>
    <x v="4"/>
    <x v="8"/>
    <n v="95.756"/>
    <n v="94.022000000000006"/>
    <n v="13.824"/>
    <n v="4.0000000000000001E-3"/>
    <s v="E7"/>
    <n v="2"/>
  </r>
  <r>
    <s v="SA"/>
    <x v="5"/>
    <x v="0"/>
    <n v="97.325999999999993"/>
    <n v="95.38"/>
    <n v="27.46"/>
    <n v="4.0000000000000001E-3"/>
    <s v="E7"/>
    <n v="2"/>
  </r>
  <r>
    <s v="SA"/>
    <x v="5"/>
    <x v="1"/>
    <n v="97.266999999999996"/>
    <n v="94.700999999999993"/>
    <n v="27.265999999999998"/>
    <n v="4.0000000000000001E-3"/>
    <s v="E7"/>
    <n v="2"/>
  </r>
  <r>
    <s v="SA"/>
    <x v="5"/>
    <x v="2"/>
    <n v="97.325999999999993"/>
    <n v="94.700999999999993"/>
    <n v="27.379000000000001"/>
    <n v="4.0000000000000001E-3"/>
    <s v="E7"/>
    <n v="2"/>
  </r>
  <r>
    <s v="SA"/>
    <x v="5"/>
    <x v="3"/>
    <n v="97.150999999999996"/>
    <n v="95.108999999999995"/>
    <n v="27.516999999999999"/>
    <n v="4.0000000000000001E-3"/>
    <s v="E7"/>
    <n v="2"/>
  </r>
  <r>
    <s v="SA"/>
    <x v="5"/>
    <x v="4"/>
    <n v="97.558000000000007"/>
    <n v="95.516000000000005"/>
    <n v="27.565000000000001"/>
    <n v="4.0000000000000001E-3"/>
    <s v="E7"/>
    <n v="2"/>
  </r>
  <r>
    <s v="SA"/>
    <x v="5"/>
    <x v="5"/>
    <n v="97.150999999999996"/>
    <n v="95.245000000000005"/>
    <n v="27.404"/>
    <n v="4.0000000000000001E-3"/>
    <s v="E7"/>
    <n v="2"/>
  </r>
  <r>
    <s v="SA"/>
    <x v="5"/>
    <x v="6"/>
    <n v="97.266999999999996"/>
    <n v="95.245000000000005"/>
    <n v="27.462"/>
    <n v="4.0000000000000001E-3"/>
    <s v="E7"/>
    <n v="2"/>
  </r>
  <r>
    <s v="SA"/>
    <x v="5"/>
    <x v="7"/>
    <n v="96.918999999999997"/>
    <n v="94.837000000000003"/>
    <n v="27.472999999999999"/>
    <n v="4.0000000000000001E-3"/>
    <s v="E7"/>
    <n v="2"/>
  </r>
  <r>
    <s v="SA"/>
    <x v="5"/>
    <x v="8"/>
    <n v="96.86"/>
    <n v="94.837000000000003"/>
    <n v="27.370999999999999"/>
    <n v="5.0000000000000001E-3"/>
    <s v="E7"/>
    <n v="2"/>
  </r>
  <r>
    <s v="SA"/>
    <x v="6"/>
    <x v="0"/>
    <n v="98.197999999999993"/>
    <n v="95.652000000000001"/>
    <n v="43.847999999999999"/>
    <n v="4.0000000000000001E-3"/>
    <s v="E7"/>
    <n v="2"/>
  </r>
  <r>
    <s v="SA"/>
    <x v="6"/>
    <x v="1"/>
    <n v="98.488"/>
    <n v="95.924000000000007"/>
    <n v="43.834000000000003"/>
    <n v="4.0000000000000001E-3"/>
    <s v="E7"/>
    <n v="2"/>
  </r>
  <r>
    <s v="SA"/>
    <x v="6"/>
    <x v="2"/>
    <n v="97.849000000000004"/>
    <n v="95.652000000000001"/>
    <n v="44.055999999999997"/>
    <n v="4.0000000000000001E-3"/>
    <s v="E7"/>
    <n v="2"/>
  </r>
  <r>
    <s v="SA"/>
    <x v="6"/>
    <x v="3"/>
    <n v="97.790999999999997"/>
    <n v="95.245000000000005"/>
    <n v="44.213000000000001"/>
    <n v="4.0000000000000001E-3"/>
    <s v="E7"/>
    <n v="2"/>
  </r>
  <r>
    <s v="SA"/>
    <x v="6"/>
    <x v="4"/>
    <n v="98.313999999999993"/>
    <n v="95.924000000000007"/>
    <n v="44.244"/>
    <n v="4.0000000000000001E-3"/>
    <s v="E7"/>
    <n v="2"/>
  </r>
  <r>
    <s v="SA"/>
    <x v="6"/>
    <x v="5"/>
    <n v="98.022999999999996"/>
    <n v="95.38"/>
    <n v="44.195999999999998"/>
    <n v="4.0000000000000001E-3"/>
    <s v="E7"/>
    <n v="2"/>
  </r>
  <r>
    <s v="SA"/>
    <x v="6"/>
    <x v="6"/>
    <n v="98.256"/>
    <n v="96.195999999999998"/>
    <n v="44.133000000000003"/>
    <n v="4.0000000000000001E-3"/>
    <s v="E7"/>
    <n v="2"/>
  </r>
  <r>
    <s v="SA"/>
    <x v="6"/>
    <x v="7"/>
    <n v="97.733000000000004"/>
    <n v="95.245000000000005"/>
    <n v="44.536999999999999"/>
    <n v="4.0000000000000001E-3"/>
    <s v="E7"/>
    <n v="2"/>
  </r>
  <r>
    <s v="SA"/>
    <x v="6"/>
    <x v="8"/>
    <n v="98.022999999999996"/>
    <n v="95.38"/>
    <n v="45.161999999999999"/>
    <n v="4.0000000000000001E-3"/>
    <s v="E7"/>
    <n v="2"/>
  </r>
  <r>
    <s v="SA"/>
    <x v="0"/>
    <x v="0"/>
    <n v="33.895000000000003"/>
    <n v="37.091999999999999"/>
    <n v="8.5000000000000006E-2"/>
    <n v="8.9999999999999993E-3"/>
    <s v=" E11"/>
    <n v="3"/>
  </r>
  <r>
    <s v="SA"/>
    <x v="0"/>
    <x v="1"/>
    <n v="47.093000000000004"/>
    <n v="46.466999999999999"/>
    <n v="8.2000000000000003E-2"/>
    <n v="0.01"/>
    <s v=" E11"/>
    <n v="3"/>
  </r>
  <r>
    <s v="SA"/>
    <x v="0"/>
    <x v="2"/>
    <n v="79.766999999999996"/>
    <n v="79.212000000000003"/>
    <n v="6.8000000000000005E-2"/>
    <n v="8.0000000000000002E-3"/>
    <s v=" E11"/>
    <n v="3"/>
  </r>
  <r>
    <s v="SA"/>
    <x v="0"/>
    <x v="3"/>
    <n v="36.686"/>
    <n v="39.673999999999999"/>
    <n v="6.8000000000000005E-2"/>
    <n v="5.0000000000000001E-3"/>
    <s v=" E11"/>
    <n v="3"/>
  </r>
  <r>
    <s v="SA"/>
    <x v="0"/>
    <x v="4"/>
    <n v="29.884"/>
    <n v="32.609000000000002"/>
    <n v="6.6000000000000003E-2"/>
    <n v="5.0000000000000001E-3"/>
    <s v=" E11"/>
    <n v="3"/>
  </r>
  <r>
    <s v="SA"/>
    <x v="0"/>
    <x v="5"/>
    <n v="61.512"/>
    <n v="60.734000000000002"/>
    <n v="6.0999999999999999E-2"/>
    <n v="5.0000000000000001E-3"/>
    <s v=" E11"/>
    <n v="3"/>
  </r>
  <r>
    <s v="SA"/>
    <x v="0"/>
    <x v="6"/>
    <n v="63.372"/>
    <n v="63.179000000000002"/>
    <n v="5.8999999999999997E-2"/>
    <n v="6.0000000000000001E-3"/>
    <s v=" E11"/>
    <n v="3"/>
  </r>
  <r>
    <s v="SA"/>
    <x v="0"/>
    <x v="7"/>
    <n v="46.57"/>
    <n v="48.234000000000002"/>
    <n v="6.0999999999999999E-2"/>
    <n v="4.0000000000000001E-3"/>
    <s v=" E11"/>
    <n v="3"/>
  </r>
  <r>
    <s v="SA"/>
    <x v="0"/>
    <x v="8"/>
    <n v="39.534999999999997"/>
    <n v="40.488999999999997"/>
    <n v="5.3999999999999999E-2"/>
    <n v="6.0000000000000001E-3"/>
    <s v=" E11"/>
    <n v="3"/>
  </r>
  <r>
    <s v="SA"/>
    <x v="1"/>
    <x v="0"/>
    <n v="72.849000000000004"/>
    <n v="69.972999999999999"/>
    <n v="0.55200000000000005"/>
    <n v="4.0000000000000001E-3"/>
    <s v=" E11"/>
    <n v="3"/>
  </r>
  <r>
    <s v="SA"/>
    <x v="1"/>
    <x v="1"/>
    <n v="38.198"/>
    <n v="37.228000000000002"/>
    <n v="0.57699999999999996"/>
    <n v="5.0000000000000001E-3"/>
    <s v=" E11"/>
    <n v="3"/>
  </r>
  <r>
    <s v="SA"/>
    <x v="1"/>
    <x v="2"/>
    <n v="22.5"/>
    <n v="24.864000000000001"/>
    <n v="0.61599999999999999"/>
    <n v="4.0000000000000001E-3"/>
    <s v=" E11"/>
    <n v="3"/>
  </r>
  <r>
    <s v="SA"/>
    <x v="1"/>
    <x v="3"/>
    <n v="70.756"/>
    <n v="68.477999999999994"/>
    <n v="0.56399999999999995"/>
    <n v="5.0000000000000001E-3"/>
    <s v=" E11"/>
    <n v="3"/>
  </r>
  <r>
    <s v="SA"/>
    <x v="1"/>
    <x v="4"/>
    <n v="47.093000000000004"/>
    <n v="42.935000000000002"/>
    <n v="0.55600000000000005"/>
    <n v="8.0000000000000002E-3"/>
    <s v=" E11"/>
    <n v="3"/>
  </r>
  <r>
    <s v="SA"/>
    <x v="1"/>
    <x v="5"/>
    <n v="55.988"/>
    <n v="57.472999999999999"/>
    <n v="0.64500000000000002"/>
    <n v="5.0000000000000001E-3"/>
    <s v=" E11"/>
    <n v="3"/>
  </r>
  <r>
    <s v="SA"/>
    <x v="1"/>
    <x v="6"/>
    <n v="60.348999999999997"/>
    <n v="55.435000000000002"/>
    <n v="0.56000000000000005"/>
    <n v="7.0000000000000001E-3"/>
    <s v=" E11"/>
    <n v="3"/>
  </r>
  <r>
    <s v="SA"/>
    <x v="1"/>
    <x v="7"/>
    <n v="71.744"/>
    <n v="72.962000000000003"/>
    <n v="0.56699999999999995"/>
    <n v="5.0000000000000001E-3"/>
    <s v=" E11"/>
    <n v="3"/>
  </r>
  <r>
    <s v="SA"/>
    <x v="1"/>
    <x v="8"/>
    <n v="51.220999999999997"/>
    <n v="49.320999999999998"/>
    <n v="0.55400000000000005"/>
    <n v="4.0000000000000001E-3"/>
    <s v=" E11"/>
    <n v="3"/>
  </r>
  <r>
    <s v="SA"/>
    <x v="2"/>
    <x v="0"/>
    <n v="88.43"/>
    <n v="86.685000000000002"/>
    <n v="2.7679999999999998"/>
    <n v="4.0000000000000001E-3"/>
    <s v=" E11"/>
    <n v="3"/>
  </r>
  <r>
    <s v="SA"/>
    <x v="2"/>
    <x v="1"/>
    <n v="89.418999999999997"/>
    <n v="88.587000000000003"/>
    <n v="2.7690000000000001"/>
    <n v="4.0000000000000001E-3"/>
    <s v=" E11"/>
    <n v="3"/>
  </r>
  <r>
    <s v="SA"/>
    <x v="2"/>
    <x v="2"/>
    <n v="90.465000000000003"/>
    <n v="90.081999999999994"/>
    <n v="2.8170000000000002"/>
    <n v="4.0000000000000001E-3"/>
    <s v=" E11"/>
    <n v="3"/>
  </r>
  <r>
    <s v="SA"/>
    <x v="2"/>
    <x v="3"/>
    <n v="74.593000000000004"/>
    <n v="72.283000000000001"/>
    <n v="2.7469999999999999"/>
    <n v="4.0000000000000001E-3"/>
    <s v=" E11"/>
    <n v="3"/>
  </r>
  <r>
    <s v="SA"/>
    <x v="2"/>
    <x v="4"/>
    <n v="85.581000000000003"/>
    <n v="85.87"/>
    <n v="2.7450000000000001"/>
    <n v="4.0000000000000001E-3"/>
    <s v=" E11"/>
    <n v="3"/>
  </r>
  <r>
    <s v="SA"/>
    <x v="2"/>
    <x v="5"/>
    <n v="83.605000000000004"/>
    <n v="82.745000000000005"/>
    <n v="2.7749999999999999"/>
    <n v="4.0000000000000001E-3"/>
    <s v=" E11"/>
    <n v="3"/>
  </r>
  <r>
    <s v="SA"/>
    <x v="2"/>
    <x v="6"/>
    <n v="82.790999999999997"/>
    <n v="78.260999999999996"/>
    <n v="2.7679999999999998"/>
    <n v="4.0000000000000001E-3"/>
    <s v=" E11"/>
    <n v="3"/>
  </r>
  <r>
    <s v="SA"/>
    <x v="2"/>
    <x v="7"/>
    <n v="78.778999999999996"/>
    <n v="75.950999999999993"/>
    <n v="2.7490000000000001"/>
    <n v="4.0000000000000001E-3"/>
    <s v=" E11"/>
    <n v="3"/>
  </r>
  <r>
    <s v="SA"/>
    <x v="2"/>
    <x v="8"/>
    <n v="38.314"/>
    <n v="41.033000000000001"/>
    <n v="2.722"/>
    <n v="4.0000000000000001E-3"/>
    <s v=" E11"/>
    <n v="3"/>
  </r>
  <r>
    <s v="SA"/>
    <x v="3"/>
    <x v="0"/>
    <n v="92.906999999999996"/>
    <n v="91.033000000000001"/>
    <n v="5.4960000000000004"/>
    <n v="4.0000000000000001E-3"/>
    <s v=" E11"/>
    <n v="3"/>
  </r>
  <r>
    <s v="SA"/>
    <x v="3"/>
    <x v="1"/>
    <n v="93.605000000000004"/>
    <n v="91.983999999999995"/>
    <n v="5.6189999999999998"/>
    <n v="5.0000000000000001E-3"/>
    <s v=" E11"/>
    <n v="3"/>
  </r>
  <r>
    <s v="SA"/>
    <x v="3"/>
    <x v="2"/>
    <n v="90.465000000000003"/>
    <n v="88.995000000000005"/>
    <n v="5.6779999999999999"/>
    <n v="7.0000000000000001E-3"/>
    <s v=" E11"/>
    <n v="3"/>
  </r>
  <r>
    <s v="SA"/>
    <x v="3"/>
    <x v="3"/>
    <n v="92.093000000000004"/>
    <n v="91.847999999999999"/>
    <n v="5.5869999999999997"/>
    <n v="4.0000000000000001E-3"/>
    <s v=" E11"/>
    <n v="3"/>
  </r>
  <r>
    <s v="SA"/>
    <x v="3"/>
    <x v="4"/>
    <n v="92.733000000000004"/>
    <n v="92.12"/>
    <n v="5.4710000000000001"/>
    <n v="4.0000000000000001E-3"/>
    <s v=" E11"/>
    <n v="3"/>
  </r>
  <r>
    <s v="SA"/>
    <x v="3"/>
    <x v="5"/>
    <n v="94.128"/>
    <n v="93.070999999999998"/>
    <n v="5.53"/>
    <n v="5.0000000000000001E-3"/>
    <s v=" E11"/>
    <n v="3"/>
  </r>
  <r>
    <s v="SA"/>
    <x v="3"/>
    <x v="6"/>
    <n v="90.522999999999996"/>
    <n v="89.266000000000005"/>
    <n v="5.5839999999999996"/>
    <n v="4.0000000000000001E-3"/>
    <s v=" E11"/>
    <n v="3"/>
  </r>
  <r>
    <s v="SA"/>
    <x v="3"/>
    <x v="7"/>
    <n v="86.918999999999997"/>
    <n v="86.412999999999997"/>
    <n v="5.5940000000000003"/>
    <n v="4.0000000000000001E-3"/>
    <s v=" E11"/>
    <n v="3"/>
  </r>
  <r>
    <s v="SA"/>
    <x v="3"/>
    <x v="8"/>
    <n v="70.813999999999993"/>
    <n v="66.847999999999999"/>
    <n v="5.4980000000000002"/>
    <n v="5.0000000000000001E-3"/>
    <s v=" E11"/>
    <n v="3"/>
  </r>
  <r>
    <s v="SA"/>
    <x v="4"/>
    <x v="0"/>
    <n v="95.058000000000007"/>
    <n v="94.429000000000002"/>
    <n v="14.231"/>
    <n v="4.0000000000000001E-3"/>
    <s v=" E11"/>
    <n v="3"/>
  </r>
  <r>
    <s v="SA"/>
    <x v="4"/>
    <x v="1"/>
    <n v="95.465000000000003"/>
    <n v="94.564999999999998"/>
    <n v="13.714"/>
    <n v="4.0000000000000001E-3"/>
    <s v=" E11"/>
    <n v="3"/>
  </r>
  <r>
    <s v="SA"/>
    <x v="4"/>
    <x v="2"/>
    <n v="96.105000000000004"/>
    <n v="94.972999999999999"/>
    <n v="13.734999999999999"/>
    <n v="4.0000000000000001E-3"/>
    <s v=" E11"/>
    <n v="3"/>
  </r>
  <r>
    <s v="SA"/>
    <x v="4"/>
    <x v="3"/>
    <n v="95.93"/>
    <n v="93.885999999999996"/>
    <n v="14.124000000000001"/>
    <n v="5.0000000000000001E-3"/>
    <s v=" E11"/>
    <n v="3"/>
  </r>
  <r>
    <s v="SA"/>
    <x v="4"/>
    <x v="4"/>
    <n v="95.756"/>
    <n v="94.022000000000006"/>
    <n v="14.000999999999999"/>
    <n v="4.0000000000000001E-3"/>
    <s v=" E11"/>
    <n v="3"/>
  </r>
  <r>
    <s v="SA"/>
    <x v="4"/>
    <x v="5"/>
    <n v="96.046999999999997"/>
    <n v="94.429000000000002"/>
    <n v="14.010999999999999"/>
    <n v="4.0000000000000001E-3"/>
    <s v=" E11"/>
    <n v="3"/>
  </r>
  <r>
    <s v="SA"/>
    <x v="4"/>
    <x v="6"/>
    <n v="94.36"/>
    <n v="93.206999999999994"/>
    <n v="14.002000000000001"/>
    <n v="4.0000000000000001E-3"/>
    <s v=" E11"/>
    <n v="3"/>
  </r>
  <r>
    <s v="SA"/>
    <x v="4"/>
    <x v="7"/>
    <n v="95.233000000000004"/>
    <n v="94.429000000000002"/>
    <n v="13.94"/>
    <n v="4.0000000000000001E-3"/>
    <s v=" E11"/>
    <n v="3"/>
  </r>
  <r>
    <s v="SA"/>
    <x v="4"/>
    <x v="8"/>
    <n v="94.36"/>
    <n v="93.206999999999994"/>
    <n v="13.755000000000001"/>
    <n v="5.0000000000000001E-3"/>
    <s v=" E11"/>
    <n v="3"/>
  </r>
  <r>
    <s v="SA"/>
    <x v="5"/>
    <x v="0"/>
    <n v="97.266999999999996"/>
    <n v="94.972999999999999"/>
    <n v="27.635999999999999"/>
    <n v="4.0000000000000001E-3"/>
    <s v=" E11"/>
    <n v="3"/>
  </r>
  <r>
    <s v="SA"/>
    <x v="5"/>
    <x v="1"/>
    <n v="96.744"/>
    <n v="94.837000000000003"/>
    <n v="27.600999999999999"/>
    <n v="4.0000000000000001E-3"/>
    <s v=" E11"/>
    <n v="3"/>
  </r>
  <r>
    <s v="SA"/>
    <x v="5"/>
    <x v="2"/>
    <n v="97.034999999999997"/>
    <n v="95.245000000000005"/>
    <n v="27.896000000000001"/>
    <n v="4.0000000000000001E-3"/>
    <s v=" E11"/>
    <n v="3"/>
  </r>
  <r>
    <s v="SA"/>
    <x v="5"/>
    <x v="3"/>
    <n v="97.266999999999996"/>
    <n v="94.700999999999993"/>
    <n v="27.460999999999999"/>
    <n v="4.0000000000000001E-3"/>
    <s v=" E11"/>
    <n v="3"/>
  </r>
  <r>
    <s v="SA"/>
    <x v="5"/>
    <x v="4"/>
    <n v="97.266999999999996"/>
    <n v="95.924000000000007"/>
    <n v="27.337"/>
    <n v="4.0000000000000001E-3"/>
    <s v=" E11"/>
    <n v="3"/>
  </r>
  <r>
    <s v="SA"/>
    <x v="5"/>
    <x v="5"/>
    <n v="97.034999999999997"/>
    <n v="95.38"/>
    <n v="27.545000000000002"/>
    <n v="4.0000000000000001E-3"/>
    <s v=" E11"/>
    <n v="3"/>
  </r>
  <r>
    <s v="SA"/>
    <x v="5"/>
    <x v="6"/>
    <n v="97.209000000000003"/>
    <n v="95.516000000000005"/>
    <n v="27.451000000000001"/>
    <n v="4.0000000000000001E-3"/>
    <s v=" E11"/>
    <n v="3"/>
  </r>
  <r>
    <s v="SA"/>
    <x v="5"/>
    <x v="7"/>
    <n v="96.86"/>
    <n v="94.429000000000002"/>
    <n v="27.396999999999998"/>
    <n v="4.0000000000000001E-3"/>
    <s v=" E11"/>
    <n v="3"/>
  </r>
  <r>
    <s v="SA"/>
    <x v="5"/>
    <x v="8"/>
    <n v="97.616"/>
    <n v="95.38"/>
    <n v="27.504000000000001"/>
    <n v="4.0000000000000001E-3"/>
    <s v=" E11"/>
    <n v="3"/>
  </r>
  <r>
    <s v="SA"/>
    <x v="6"/>
    <x v="0"/>
    <n v="98.372"/>
    <n v="95.787999999999997"/>
    <n v="44.000999999999998"/>
    <n v="4.0000000000000001E-3"/>
    <s v=" E11"/>
    <n v="3"/>
  </r>
  <r>
    <s v="SA"/>
    <x v="6"/>
    <x v="1"/>
    <n v="98.313999999999993"/>
    <n v="95.108999999999995"/>
    <n v="43.863"/>
    <n v="4.0000000000000001E-3"/>
    <s v=" E11"/>
    <n v="3"/>
  </r>
  <r>
    <s v="SA"/>
    <x v="6"/>
    <x v="2"/>
    <n v="98.14"/>
    <n v="95.38"/>
    <n v="43.625999999999998"/>
    <n v="4.0000000000000001E-3"/>
    <s v=" E11"/>
    <n v="3"/>
  </r>
  <r>
    <s v="SA"/>
    <x v="6"/>
    <x v="3"/>
    <n v="97.790999999999997"/>
    <n v="94.564999999999998"/>
    <n v="43.874000000000002"/>
    <n v="4.0000000000000001E-3"/>
    <s v=" E11"/>
    <n v="3"/>
  </r>
  <r>
    <s v="SA"/>
    <x v="6"/>
    <x v="4"/>
    <n v="97.849000000000004"/>
    <n v="95.652000000000001"/>
    <n v="43.816000000000003"/>
    <n v="4.0000000000000001E-3"/>
    <s v=" E11"/>
    <n v="3"/>
  </r>
  <r>
    <s v="SA"/>
    <x v="6"/>
    <x v="5"/>
    <n v="97.733000000000004"/>
    <n v="95.924000000000007"/>
    <n v="43.697000000000003"/>
    <n v="4.0000000000000001E-3"/>
    <s v=" E11"/>
    <n v="3"/>
  </r>
  <r>
    <s v="SA"/>
    <x v="6"/>
    <x v="6"/>
    <n v="98.313999999999993"/>
    <n v="95.516000000000005"/>
    <n v="43.62"/>
    <n v="4.0000000000000001E-3"/>
    <s v=" E11"/>
    <n v="3"/>
  </r>
  <r>
    <s v="SA"/>
    <x v="6"/>
    <x v="7"/>
    <n v="98.14"/>
    <n v="95.652000000000001"/>
    <n v="44.218000000000004"/>
    <n v="4.0000000000000001E-3"/>
    <s v=" E11"/>
    <n v="3"/>
  </r>
  <r>
    <s v="SA"/>
    <x v="6"/>
    <x v="8"/>
    <n v="98.022999999999996"/>
    <n v="95.516000000000005"/>
    <n v="43.862000000000002"/>
    <n v="4.0000000000000001E-3"/>
    <s v=" E11"/>
    <n v="3"/>
  </r>
  <r>
    <m/>
    <x v="7"/>
    <x v="9"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">
  <r>
    <s v="RHC"/>
    <x v="0"/>
    <n v="47.267000000000003"/>
    <n v="47.417999999999999"/>
    <n v="8.8999999999999996E-2"/>
    <n v="1.2999999999999999E-2"/>
    <x v="0"/>
  </r>
  <r>
    <s v="RHC"/>
    <x v="1"/>
    <n v="47.848999999999997"/>
    <n v="45.787999999999997"/>
    <n v="0.65700000000000003"/>
    <n v="5.0000000000000001E-3"/>
    <x v="0"/>
  </r>
  <r>
    <s v="RHC"/>
    <x v="2"/>
    <n v="88.14"/>
    <n v="87.772000000000006"/>
    <n v="2.7109999999999999"/>
    <n v="5.0000000000000001E-3"/>
    <x v="0"/>
  </r>
  <r>
    <s v="RHC"/>
    <x v="3"/>
    <n v="93.022999999999996"/>
    <n v="91.44"/>
    <n v="5.4359999999999999"/>
    <n v="4.0000000000000001E-3"/>
    <x v="0"/>
  </r>
  <r>
    <s v="RHC"/>
    <x v="4"/>
    <n v="95.813999999999993"/>
    <n v="94.022000000000006"/>
    <n v="13.586"/>
    <n v="5.0000000000000001E-3"/>
    <x v="0"/>
  </r>
  <r>
    <s v="RHC"/>
    <x v="5"/>
    <n v="97.558000000000007"/>
    <n v="95.38"/>
    <n v="27.204999999999998"/>
    <n v="4.0000000000000001E-3"/>
    <x v="0"/>
  </r>
  <r>
    <s v="RHC"/>
    <x v="6"/>
    <n v="98.022999999999996"/>
    <n v="96.06"/>
    <n v="44.048999999999999"/>
    <n v="5.0000000000000001E-3"/>
    <x v="0"/>
  </r>
  <r>
    <s v="RHC"/>
    <x v="0"/>
    <n v="70.465000000000003"/>
    <n v="68.75"/>
    <n v="8.6999999999999994E-2"/>
    <n v="1.9E-2"/>
    <x v="1"/>
  </r>
  <r>
    <s v="RHC"/>
    <x v="1"/>
    <n v="66.86"/>
    <n v="71.06"/>
    <n v="0.64"/>
    <n v="0.01"/>
    <x v="1"/>
  </r>
  <r>
    <s v="RHC"/>
    <x v="2"/>
    <n v="80.406999999999996"/>
    <n v="79.075999999999993"/>
    <n v="2.7639999999999998"/>
    <n v="5.0000000000000001E-3"/>
    <x v="1"/>
  </r>
  <r>
    <s v="RHC"/>
    <x v="3"/>
    <n v="91.686000000000007"/>
    <n v="90.489000000000004"/>
    <n v="5.548"/>
    <n v="5.0000000000000001E-3"/>
    <x v="1"/>
  </r>
  <r>
    <s v="RHC"/>
    <x v="4"/>
    <n v="95.465000000000003"/>
    <n v="93.477999999999994"/>
    <n v="13.866"/>
    <n v="7.0000000000000001E-3"/>
    <x v="1"/>
  </r>
  <r>
    <s v="RHC"/>
    <x v="5"/>
    <n v="96.744"/>
    <n v="94.158000000000001"/>
    <n v="28.17"/>
    <n v="4.0000000000000001E-3"/>
    <x v="1"/>
  </r>
  <r>
    <s v="RHC"/>
    <x v="6"/>
    <n v="97.849000000000004"/>
    <n v="95.38"/>
    <n v="45.149000000000001"/>
    <n v="4.0000000000000001E-3"/>
    <x v="1"/>
  </r>
  <r>
    <s v="RHC"/>
    <x v="0"/>
    <n v="52.267000000000003"/>
    <n v="50.136000000000003"/>
    <n v="0.112"/>
    <n v="1.4E-2"/>
    <x v="2"/>
  </r>
  <r>
    <s v="RHC"/>
    <x v="1"/>
    <n v="61.976999999999997"/>
    <n v="59.238999999999997"/>
    <n v="0.66800000000000004"/>
    <n v="7.0000000000000001E-3"/>
    <x v="2"/>
  </r>
  <r>
    <s v="RHC"/>
    <x v="2"/>
    <n v="90.697999999999993"/>
    <n v="88.722999999999999"/>
    <n v="2.786"/>
    <n v="5.0000000000000001E-3"/>
    <x v="2"/>
  </r>
  <r>
    <s v="RHC"/>
    <x v="3"/>
    <n v="91.918999999999997"/>
    <n v="91.168000000000006"/>
    <n v="5.758"/>
    <n v="4.0000000000000001E-3"/>
    <x v="2"/>
  </r>
  <r>
    <s v="RHC"/>
    <x v="7"/>
    <n v="93.197999999999993"/>
    <n v="92.527000000000001"/>
    <n v="8.4979999999999993"/>
    <n v="7.0000000000000001E-3"/>
    <x v="2"/>
  </r>
  <r>
    <s v="RHC"/>
    <x v="8"/>
    <n v="96.453000000000003"/>
    <n v="94.564999999999998"/>
    <n v="17.135000000000002"/>
    <n v="6.0000000000000001E-3"/>
    <x v="2"/>
  </r>
  <r>
    <s v="RHC"/>
    <x v="9"/>
    <n v="96.86"/>
    <n v="94.564999999999998"/>
    <n v="25.712"/>
    <n v="7.0000000000000001E-3"/>
    <x v="2"/>
  </r>
  <r>
    <s v="RHC"/>
    <x v="10"/>
    <n v="97.616"/>
    <n v="95.652000000000001"/>
    <n v="34.518000000000001"/>
    <n v="7.0000000000000001E-3"/>
    <x v="2"/>
  </r>
  <r>
    <s v="RHC"/>
    <x v="11"/>
    <n v="98.313999999999993"/>
    <n v="95.924000000000007"/>
    <n v="43.603000000000002"/>
    <n v="5.0000000000000001E-3"/>
    <x v="2"/>
  </r>
  <r>
    <s v="RHC"/>
    <x v="12"/>
    <n v="98.197999999999993"/>
    <n v="95.516000000000005"/>
    <n v="52.271999999999998"/>
    <n v="4.0000000000000001E-3"/>
    <x v="2"/>
  </r>
  <r>
    <s v="RHC"/>
    <x v="13"/>
    <n v="80.988"/>
    <n v="80.706999999999994"/>
    <n v="1.5940000000000001"/>
    <n v="7.0000000000000001E-3"/>
    <x v="2"/>
  </r>
  <r>
    <s v="RHC"/>
    <x v="14"/>
    <n v="39.534999999999997"/>
    <n v="40.216999999999999"/>
    <n v="0.36599999999999999"/>
    <n v="5.8999999999999997E-2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0">
  <r>
    <x v="0"/>
    <x v="0"/>
    <n v="43.498000000000012"/>
    <n v="42.98"/>
    <n v="6.9500000000000006E-2"/>
    <n v="4.8333333333333336E-3"/>
  </r>
  <r>
    <x v="0"/>
    <x v="1"/>
    <n v="53.507666666666665"/>
    <n v="52.038166666666676"/>
    <n v="0.56450000000000011"/>
    <n v="5.6666666666666671E-3"/>
  </r>
  <r>
    <x v="0"/>
    <x v="2"/>
    <n v="84.709333333333333"/>
    <n v="83.99"/>
    <n v="2.8021666666666669"/>
    <n v="4.0000000000000001E-3"/>
  </r>
  <r>
    <x v="0"/>
    <x v="3"/>
    <n v="93.149499999999989"/>
    <n v="91.938499999999991"/>
    <n v="5.6868333333333334"/>
    <n v="4.5000000000000005E-3"/>
  </r>
  <r>
    <x v="0"/>
    <x v="4"/>
    <n v="95.959333333333348"/>
    <n v="94.474499999999992"/>
    <n v="13.952333333333335"/>
    <n v="4.0000000000000001E-3"/>
  </r>
  <r>
    <x v="0"/>
    <x v="5"/>
    <n v="97.255799999999994"/>
    <n v="95.271600000000007"/>
    <n v="27.525199999999995"/>
    <n v="4.0000000000000001E-3"/>
  </r>
  <r>
    <x v="0"/>
    <x v="6"/>
    <n v="98.096000000000004"/>
    <n v="95.788000000000011"/>
    <n v="44.052"/>
    <n v="4.0000000000000001E-3"/>
  </r>
  <r>
    <x v="1"/>
    <x v="0"/>
    <n v="87.849000000000004"/>
    <n v="87.16"/>
    <n v="6.72"/>
    <n v="4.0000000000000001E-3"/>
  </r>
  <r>
    <x v="1"/>
    <x v="1"/>
    <n v="92.878"/>
    <n v="92.1875"/>
    <n v="66.400499999999994"/>
    <n v="4.0000000000000001E-3"/>
  </r>
  <r>
    <x v="1"/>
    <x v="2"/>
    <n v="94.418999999999997"/>
    <n v="93.75"/>
    <n v="341.41550000000001"/>
    <n v="5.0000000000000001E-3"/>
  </r>
  <r>
    <x v="1"/>
    <x v="3"/>
    <n v="93.75"/>
    <n v="92.86699999999999"/>
    <n v="676.76250000000005"/>
    <n v="4.0000000000000001E-3"/>
  </r>
  <r>
    <x v="1"/>
    <x v="4"/>
    <n v="93.662999999999997"/>
    <n v="92.799000000000007"/>
    <n v="1677.7719999999999"/>
    <n v="4.0000000000000001E-3"/>
  </r>
  <r>
    <x v="1"/>
    <x v="5"/>
    <n v="94.825999999999993"/>
    <n v="92.799000000000007"/>
    <n v="3364.83"/>
    <n v="5.0000000000000001E-3"/>
  </r>
  <r>
    <x v="2"/>
    <x v="0"/>
    <n v="58.866"/>
    <n v="58.084000000000003"/>
    <n v="8.7999999999999995E-2"/>
    <n v="1.6E-2"/>
  </r>
  <r>
    <x v="2"/>
    <x v="1"/>
    <n v="57.354500000000002"/>
    <n v="58.423999999999999"/>
    <n v="0.64850000000000008"/>
    <n v="7.4999999999999997E-3"/>
  </r>
  <r>
    <x v="2"/>
    <x v="2"/>
    <n v="84.273499999999999"/>
    <n v="83.424000000000007"/>
    <n v="2.7374999999999998"/>
    <n v="5.0000000000000001E-3"/>
  </r>
  <r>
    <x v="2"/>
    <x v="3"/>
    <n v="92.354500000000002"/>
    <n v="90.964500000000001"/>
    <n v="5.492"/>
    <n v="4.5000000000000005E-3"/>
  </r>
  <r>
    <x v="2"/>
    <x v="4"/>
    <n v="95.639499999999998"/>
    <n v="93.75"/>
    <n v="13.725999999999999"/>
    <n v="6.0000000000000001E-3"/>
  </r>
  <r>
    <x v="2"/>
    <x v="5"/>
    <n v="97.15100000000001"/>
    <n v="94.769000000000005"/>
    <n v="27.6875"/>
    <n v="4.0000000000000001E-3"/>
  </r>
  <r>
    <x v="2"/>
    <x v="6"/>
    <n v="97.936000000000007"/>
    <n v="95.72"/>
    <n v="44.599000000000004"/>
    <n v="4.5000000000000005E-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">
  <r>
    <x v="0"/>
    <n v="93.75"/>
    <n v="94.769000000000005"/>
    <n v="95.271600000000007"/>
    <n v="98.1"/>
  </r>
  <r>
    <x v="1"/>
    <n v="341.41550000000001"/>
    <n v="27.6875"/>
    <n v="27.525199999999995"/>
    <n v="2.79928"/>
  </r>
  <r>
    <x v="2"/>
    <n v="94.418999999999997"/>
    <n v="97.15100000000001"/>
    <n v="97.255799999999994"/>
    <n v="99.41800000000000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">
  <r>
    <s v="GA"/>
    <x v="0"/>
    <n v="200"/>
    <n v="120"/>
    <n v="2"/>
    <n v="94.012"/>
    <n v="92.391000000000005"/>
    <n v="329.73700000000002"/>
    <n v="0.01"/>
    <x v="0"/>
  </r>
  <r>
    <s v="GA"/>
    <x v="0"/>
    <n v="200"/>
    <n v="120"/>
    <n v="6"/>
    <n v="94.418999999999997"/>
    <n v="94.158000000000001"/>
    <n v="336.24200000000002"/>
    <n v="6.0000000000000001E-3"/>
    <x v="1"/>
  </r>
  <r>
    <s v="GA"/>
    <x v="0"/>
    <n v="200"/>
    <n v="120"/>
    <n v="8"/>
    <n v="93.953000000000003"/>
    <n v="93.614000000000004"/>
    <n v="347.16399999999999"/>
    <n v="1.2E-2"/>
    <x v="2"/>
  </r>
  <r>
    <s v="GA"/>
    <x v="0"/>
    <n v="200"/>
    <n v="120"/>
    <n v="10"/>
    <n v="94.07"/>
    <n v="93.341999999999999"/>
    <n v="348.97199999999998"/>
    <n v="0.01"/>
    <x v="3"/>
  </r>
  <r>
    <s v="GA"/>
    <x v="0"/>
    <n v="200"/>
    <n v="120"/>
    <n v="14"/>
    <n v="93.662999999999997"/>
    <n v="93.477999999999994"/>
    <n v="349.96199999999999"/>
    <n v="1.2E-2"/>
    <x v="4"/>
  </r>
  <r>
    <s v="GA"/>
    <x v="0"/>
    <n v="200"/>
    <n v="120"/>
    <n v="18"/>
    <n v="94.128"/>
    <n v="93.206999999999994"/>
    <n v="352.83600000000001"/>
    <n v="8.0000000000000002E-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5">
  <location ref="J6:N14" firstHeaderRow="0" firstDataRow="1" firstDataCol="1" rowPageCount="1" colPageCount="1"/>
  <pivotFields count="7">
    <pivotField showAll="0"/>
    <pivotField axis="axisRow" showAll="0" sortType="ascending">
      <items count="16">
        <item x="0"/>
        <item x="14"/>
        <item x="1"/>
        <item x="13"/>
        <item x="2"/>
        <item x="3"/>
        <item x="7"/>
        <item x="4"/>
        <item x="8"/>
        <item x="9"/>
        <item x="5"/>
        <item x="10"/>
        <item x="11"/>
        <item x="6"/>
        <item x="12"/>
        <item t="default"/>
      </items>
    </pivotField>
    <pivotField dataField="1" numFmtId="2" showAll="0"/>
    <pivotField dataField="1" numFmtId="2" showAll="0"/>
    <pivotField dataField="1" numFmtId="2" showAll="0"/>
    <pivotField dataField="1" showAll="0"/>
    <pivotField axis="axisPage" multipleItemSelectionAllowed="1" showAll="0">
      <items count="4">
        <item x="0"/>
        <item x="1"/>
        <item h="1" x="2"/>
        <item t="default"/>
      </items>
    </pivotField>
  </pivotFields>
  <rowFields count="1">
    <field x="1"/>
  </rowFields>
  <rowItems count="8">
    <i>
      <x/>
    </i>
    <i>
      <x v="2"/>
    </i>
    <i>
      <x v="4"/>
    </i>
    <i>
      <x v="5"/>
    </i>
    <i>
      <x v="7"/>
    </i>
    <i>
      <x v="10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Average of  train_acc" fld="2" subtotal="average" baseField="0" baseItem="1958192"/>
    <dataField name="Average of  test_acc" fld="3" subtotal="average" baseField="0" baseItem="1958192"/>
    <dataField name="Average of  train-time" fld="4" subtotal="average" baseField="0" baseItem="1958192"/>
    <dataField name="test-ms" fld="5" subtotal="average" baseField="0" baseItem="1958192"/>
  </dataFields>
  <chartFormats count="4"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G6:I24" firstHeaderRow="0" firstDataRow="1" firstDataCol="1"/>
  <pivotFields count="3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numFmtId="11" showAll="0"/>
    <pivotField dataField="1" numFmtId="1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it E11" fld="2" baseField="0" baseItem="0"/>
    <dataField name="Sum of init E7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5:D14" firstHeaderRow="1" firstDataRow="2" firstDataCol="1" rowPageCount="1" colPageCount="1"/>
  <pivotFields count="8">
    <pivotField showAll="0"/>
    <pivotField axis="axisRow" multipleItemSelectionAllowed="1" showAll="0" sortType="ascending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Page" multipleItemSelectionAllowed="1" showAll="0" defaultSubtotal="0">
      <items count="10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</items>
    </pivotField>
    <pivotField showAll="0"/>
    <pivotField dataField="1" showAll="0"/>
    <pivotField showAll="0"/>
    <pivotField showAll="0"/>
    <pivotField axis="axisCol" multipleItemSelectionAllowed="1" showAll="0" defaultSubtotal="0">
      <items count="5">
        <item x="0"/>
        <item h="1" x="3"/>
        <item x="1"/>
        <item h="1" m="1" x="4"/>
        <item h="1" x="2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3">
    <i>
      <x/>
    </i>
    <i>
      <x v="2"/>
    </i>
    <i t="grand">
      <x/>
    </i>
  </colItems>
  <pageFields count="1">
    <pageField fld="2" hier="-1"/>
  </pageFields>
  <dataFields count="1">
    <dataField name="Average of  test_acc" fld="4" subtotal="average" baseField="2" baseItem="0"/>
  </dataFields>
  <formats count="1">
    <format dxfId="16">
      <pivotArea collapsedLevelsAreSubtotals="1" fieldPosition="0">
        <references count="2">
          <reference field="1" count="7">
            <x v="0"/>
            <x v="1"/>
            <x v="2"/>
            <x v="3"/>
            <x v="4"/>
            <x v="5"/>
            <x v="6"/>
          </reference>
          <reference field="2" count="0" selected="0"/>
        </references>
      </pivotArea>
    </format>
  </formats>
  <conditionalFormats count="5">
    <conditionalFormat type="all"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6">
              <x v="1"/>
              <x v="2"/>
              <x v="3"/>
              <x v="4"/>
              <x v="5"/>
              <x v="6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7" count="1" selected="0">
              <x v="2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6">
              <x v="1"/>
              <x v="2"/>
              <x v="3"/>
              <x v="4"/>
              <x v="5"/>
              <x v="6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7" count="1" selected="0">
              <x v="0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6">
              <x v="1"/>
              <x v="2"/>
              <x v="3"/>
              <x v="4"/>
              <x v="5"/>
              <x v="6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7" count="1" selected="0">
              <x v="2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6">
              <x v="1"/>
              <x v="2"/>
              <x v="3"/>
              <x v="4"/>
              <x v="5"/>
              <x v="6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7" count="1" selected="0">
              <x v="0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6">
              <x v="1"/>
              <x v="2"/>
              <x v="3"/>
              <x v="4"/>
              <x v="5"/>
              <x v="6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7" count="1" selected="0">
              <x v="0"/>
            </reference>
          </references>
        </pivotArea>
      </pivotAreas>
    </conditionalFormat>
  </conditionalFormats>
  <chartFormats count="36">
    <chartFormat chart="0" format="1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N4:R12" firstHeaderRow="0" firstDataRow="1" firstDataCol="1" rowPageCount="1" colPageCount="1"/>
  <pivotFields count="9">
    <pivotField showAll="0"/>
    <pivotField axis="axisRow" multipleItemSelectionAllowed="1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Page" multipleItemSelectionAllowed="1" showAll="0" sortType="ascending">
      <items count="11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avg train_acc" fld="3" subtotal="average" baseField="0" baseItem="1958192"/>
    <dataField name="avg test_acc" fld="4" subtotal="average" baseField="0" baseItem="1958192"/>
    <dataField name="avg  train-time" fld="5" subtotal="average" baseField="0" baseItem="1958192"/>
    <dataField name="Average of  test-time " fld="6" subtotal="average" baseField="1" baseItem="5"/>
  </dataFields>
  <formats count="1">
    <format dxfId="15">
      <pivotArea outline="0" collapsedLevelsAreSubtotals="1" fieldPosition="0"/>
    </format>
  </formats>
  <chartFormats count="1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I17:M25" firstHeaderRow="1" firstDataRow="2" firstDataCol="1"/>
  <pivotFields count="6">
    <pivotField axis="axisCol" showAll="0">
      <items count="4">
        <item x="1"/>
        <item x="2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g test_acc" fld="3" baseField="0" baseItem="0"/>
  </dataFields>
  <formats count="9">
    <format dxfId="14">
      <pivotArea outline="0" collapsedLevelsAreSubtotals="1" fieldPosition="0">
        <references count="1">
          <reference field="0" count="0" selected="0"/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Col="1" outline="0" fieldPosition="0"/>
    </format>
    <format dxfId="6">
      <pivotArea collapsedLevelsAreSubtotals="1" fieldPosition="0">
        <references count="2">
          <reference field="0" count="0" selected="0"/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7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9:D14" firstHeaderRow="1" firstDataRow="2" firstDataCol="1"/>
  <pivotFields count="5">
    <pivotField axis="axisCol" multipleItemSelectionAllowed="1" showAll="0">
      <items count="4">
        <item x="0"/>
        <item h="1" x="1"/>
        <item x="2"/>
        <item t="default"/>
      </items>
    </pivotField>
    <pivotField dataField="1" numFmtId="2" showAll="0" defaultSubtotal="0"/>
    <pivotField dataField="1" numFmtId="2" showAll="0" defaultSubtotal="0"/>
    <pivotField dataField="1" numFmtId="2" showAll="0" defaultSubtotal="0"/>
    <pivotField dataField="1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3">
    <i>
      <x/>
    </i>
    <i>
      <x v="2"/>
    </i>
    <i t="grand">
      <x/>
    </i>
  </colItems>
  <dataFields count="4">
    <dataField name="GA" fld="1" baseField="0" baseItem="1958192"/>
    <dataField name="RHC" fld="2" baseField="0" baseItem="1958192"/>
    <dataField name="SA" fld="3" baseField="0" baseItem="1958192"/>
    <dataField name="BP" fld="4" baseField="0" baseItem="1958192"/>
  </dataFields>
  <chartFormats count="5"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E12" firstHeaderRow="1" firstDataRow="3" firstDataCol="1" rowPageCount="1" colPageCount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h="1" x="1"/>
        <item h="1" x="3"/>
        <item x="4"/>
        <item h="1" x="2"/>
        <item h="1" x="5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axis="axisCol" showAll="0">
      <items count="7">
        <item x="3"/>
        <item x="0"/>
        <item x="4"/>
        <item x="2"/>
        <item x="1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10"/>
  </colFields>
  <colItems count="4">
    <i>
      <x/>
      <x v="2"/>
    </i>
    <i i="1">
      <x v="1"/>
      <x v="2"/>
    </i>
    <i t="grand">
      <x/>
    </i>
    <i t="grand" i="1">
      <x/>
    </i>
  </colItems>
  <pageFields count="1">
    <pageField fld="2" hier="-1"/>
  </pageFields>
  <dataFields count="2">
    <dataField name="Average of  test_acc" fld="6" subtotal="average" baseField="1" baseItem="0"/>
    <dataField name="Average of  train_acc" fld="5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M7:Q14" firstHeaderRow="0" firstDataRow="1" firstDataCol="1" rowPageCount="1" colPageCount="1"/>
  <pivotFields count="11">
    <pivotField showAll="0"/>
    <pivotField axis="axisRow" multipleItemSelectionAllowe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Page" multipleItemSelectionAllowed="1" showAll="0">
      <items count="7">
        <item h="1" x="0"/>
        <item h="1" x="1"/>
        <item h="1" x="3"/>
        <item x="4"/>
        <item h="1" x="2"/>
        <item h="1"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>
      <items count="6">
        <item x="0"/>
        <item x="1"/>
        <item x="3"/>
        <item x="4"/>
        <item x="2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Average of  train_acc" fld="5" subtotal="average" baseField="1" baseItem="4"/>
    <dataField name="test-acc" fld="6" subtotal="average" baseField="2" baseItem="0"/>
    <dataField name="Average of  train-time" fld="7" subtotal="average" baseField="1" baseItem="4"/>
    <dataField name="Average of  test-time Run" fld="8" subtotal="average" baseField="1" baseItem="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chartFormats count="16"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M5:N12" firstHeaderRow="1" firstDataRow="1" firstDataCol="1"/>
  <pivotFields count="10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estAcc" fld="6" baseField="9" baseItem="0"/>
  </dataFields>
  <chartFormats count="14"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M5:N12" firstHeaderRow="1" firstDataRow="1" firstDataCol="1"/>
  <pivotFields count="10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cc" fld="6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J23" sqref="J23"/>
    </sheetView>
  </sheetViews>
  <sheetFormatPr defaultRowHeight="15" x14ac:dyDescent="0.25"/>
  <cols>
    <col min="1" max="1" width="14.42578125" customWidth="1"/>
    <col min="3" max="3" width="11.28515625" customWidth="1"/>
    <col min="4" max="4" width="10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11</v>
      </c>
    </row>
    <row r="2" spans="1:17" x14ac:dyDescent="0.25">
      <c r="A2" s="1" t="s">
        <v>0</v>
      </c>
      <c r="B2" s="2">
        <v>10</v>
      </c>
      <c r="C2" s="2">
        <v>58.555</v>
      </c>
      <c r="D2" s="2">
        <v>58.215000000000003</v>
      </c>
      <c r="E2" s="2">
        <v>0.25700000000000001</v>
      </c>
      <c r="F2" s="2">
        <v>6.4000000000000001E-2</v>
      </c>
      <c r="G2" s="3">
        <v>1</v>
      </c>
      <c r="J2" t="s">
        <v>0</v>
      </c>
      <c r="K2">
        <v>10</v>
      </c>
      <c r="L2" t="s">
        <v>7</v>
      </c>
      <c r="M2">
        <v>46.459000000000003</v>
      </c>
      <c r="N2" t="s">
        <v>8</v>
      </c>
      <c r="O2">
        <v>0.65700000000000003</v>
      </c>
      <c r="P2" t="s">
        <v>9</v>
      </c>
      <c r="Q2">
        <v>6.0999999999999999E-2</v>
      </c>
    </row>
    <row r="3" spans="1:17" x14ac:dyDescent="0.25">
      <c r="A3" s="4" t="s">
        <v>0</v>
      </c>
      <c r="B3" s="5">
        <v>100</v>
      </c>
      <c r="C3" s="5">
        <v>73.183999999999997</v>
      </c>
      <c r="D3" s="5">
        <v>79.108000000000004</v>
      </c>
      <c r="E3" s="5">
        <v>2.153</v>
      </c>
      <c r="F3" s="5">
        <v>1.7999999999999999E-2</v>
      </c>
      <c r="G3" s="6">
        <v>1</v>
      </c>
      <c r="J3" t="s">
        <v>0</v>
      </c>
      <c r="K3">
        <v>10</v>
      </c>
      <c r="L3" t="s">
        <v>10</v>
      </c>
      <c r="M3">
        <v>44.709000000000003</v>
      </c>
      <c r="N3" t="s">
        <v>8</v>
      </c>
      <c r="O3">
        <v>0.65700000000000003</v>
      </c>
      <c r="P3" t="s">
        <v>9</v>
      </c>
      <c r="Q3">
        <v>4.4999999999999998E-2</v>
      </c>
    </row>
    <row r="4" spans="1:17" x14ac:dyDescent="0.25">
      <c r="A4" s="4" t="s">
        <v>0</v>
      </c>
      <c r="B4" s="5">
        <v>500</v>
      </c>
      <c r="C4" s="5">
        <v>86.688999999999993</v>
      </c>
      <c r="D4" s="5">
        <v>84.986000000000004</v>
      </c>
      <c r="E4" s="5">
        <v>10.105</v>
      </c>
      <c r="F4" s="5">
        <v>1.6E-2</v>
      </c>
      <c r="G4" s="6">
        <v>1</v>
      </c>
      <c r="J4" t="s">
        <v>0</v>
      </c>
      <c r="K4">
        <v>100</v>
      </c>
      <c r="L4" t="s">
        <v>7</v>
      </c>
      <c r="M4">
        <v>54.652000000000001</v>
      </c>
      <c r="N4" t="s">
        <v>8</v>
      </c>
      <c r="O4">
        <v>4.1449999999999996</v>
      </c>
      <c r="P4" t="s">
        <v>9</v>
      </c>
      <c r="Q4">
        <v>3.3000000000000002E-2</v>
      </c>
    </row>
    <row r="5" spans="1:17" x14ac:dyDescent="0.25">
      <c r="A5" s="4" t="s">
        <v>0</v>
      </c>
      <c r="B5" s="5">
        <v>1000</v>
      </c>
      <c r="C5" s="5">
        <v>88.86</v>
      </c>
      <c r="D5" s="5">
        <v>88.906000000000006</v>
      </c>
      <c r="E5" s="5">
        <v>19.792999999999999</v>
      </c>
      <c r="F5" s="5">
        <v>1.2999999999999999E-2</v>
      </c>
      <c r="G5" s="6">
        <v>1</v>
      </c>
      <c r="J5" t="s">
        <v>0</v>
      </c>
      <c r="K5">
        <v>100</v>
      </c>
      <c r="L5" t="s">
        <v>10</v>
      </c>
      <c r="M5">
        <v>50.347000000000001</v>
      </c>
      <c r="N5" t="s">
        <v>8</v>
      </c>
      <c r="O5">
        <v>4.1449999999999996</v>
      </c>
      <c r="P5" t="s">
        <v>9</v>
      </c>
      <c r="Q5">
        <v>1.2999999999999999E-2</v>
      </c>
    </row>
    <row r="6" spans="1:17" x14ac:dyDescent="0.25">
      <c r="A6" s="4" t="s">
        <v>0</v>
      </c>
      <c r="B6" s="5">
        <v>2500</v>
      </c>
      <c r="C6" s="5">
        <v>93.28</v>
      </c>
      <c r="D6" s="5">
        <v>93.036000000000001</v>
      </c>
      <c r="E6" s="5">
        <v>50.182000000000002</v>
      </c>
      <c r="F6" s="5">
        <v>1.7999999999999999E-2</v>
      </c>
      <c r="G6" s="6">
        <v>1</v>
      </c>
      <c r="J6" t="s">
        <v>0</v>
      </c>
      <c r="K6">
        <v>500</v>
      </c>
      <c r="L6" t="s">
        <v>7</v>
      </c>
      <c r="M6">
        <v>77.242000000000004</v>
      </c>
      <c r="N6" t="s">
        <v>8</v>
      </c>
      <c r="O6">
        <v>19.616</v>
      </c>
      <c r="P6" t="s">
        <v>9</v>
      </c>
      <c r="Q6">
        <v>3.4000000000000002E-2</v>
      </c>
    </row>
    <row r="7" spans="1:17" x14ac:dyDescent="0.25">
      <c r="A7" s="7" t="s">
        <v>0</v>
      </c>
      <c r="B7" s="8">
        <v>5000</v>
      </c>
      <c r="C7" s="8">
        <v>94.468999999999994</v>
      </c>
      <c r="D7" s="8">
        <v>93.97</v>
      </c>
      <c r="E7" s="8">
        <v>100.90300000000001</v>
      </c>
      <c r="F7" s="8">
        <v>1.2999999999999999E-2</v>
      </c>
      <c r="G7" s="9">
        <v>1</v>
      </c>
      <c r="J7" t="s">
        <v>0</v>
      </c>
      <c r="K7">
        <v>500</v>
      </c>
      <c r="L7" t="s">
        <v>10</v>
      </c>
      <c r="M7">
        <v>72.203999999999994</v>
      </c>
      <c r="N7" t="s">
        <v>8</v>
      </c>
      <c r="O7">
        <v>19.616</v>
      </c>
      <c r="P7" t="s">
        <v>9</v>
      </c>
      <c r="Q7">
        <v>1.4E-2</v>
      </c>
    </row>
    <row r="8" spans="1:17" x14ac:dyDescent="0.25">
      <c r="A8" s="1" t="s">
        <v>0</v>
      </c>
      <c r="B8" s="2">
        <v>10</v>
      </c>
      <c r="C8" s="2">
        <v>55.478999999999999</v>
      </c>
      <c r="D8" s="2">
        <v>49.954999999999998</v>
      </c>
      <c r="E8" s="2">
        <v>0.22600000000000001</v>
      </c>
      <c r="F8" s="2">
        <v>2.5000000000000001E-2</v>
      </c>
      <c r="G8" s="3">
        <v>2</v>
      </c>
      <c r="J8" t="s">
        <v>0</v>
      </c>
      <c r="K8">
        <v>1000</v>
      </c>
      <c r="L8" t="s">
        <v>7</v>
      </c>
      <c r="M8">
        <v>90.825000000000003</v>
      </c>
      <c r="N8" t="s">
        <v>8</v>
      </c>
      <c r="O8">
        <v>38.613999999999997</v>
      </c>
      <c r="P8" t="s">
        <v>9</v>
      </c>
      <c r="Q8">
        <v>4.2999999999999997E-2</v>
      </c>
    </row>
    <row r="9" spans="1:17" x14ac:dyDescent="0.25">
      <c r="A9" s="4" t="s">
        <v>0</v>
      </c>
      <c r="B9" s="5">
        <v>100</v>
      </c>
      <c r="C9" s="5">
        <v>58.670999999999999</v>
      </c>
      <c r="D9" s="5">
        <v>57.462000000000003</v>
      </c>
      <c r="E9" s="5">
        <v>2.0070000000000001</v>
      </c>
      <c r="F9" s="5">
        <v>1.6E-2</v>
      </c>
      <c r="G9" s="6">
        <v>2</v>
      </c>
      <c r="J9" t="s">
        <v>0</v>
      </c>
      <c r="K9">
        <v>1000</v>
      </c>
      <c r="L9" t="s">
        <v>10</v>
      </c>
      <c r="M9">
        <v>83.840999999999994</v>
      </c>
      <c r="N9" t="s">
        <v>8</v>
      </c>
      <c r="O9">
        <v>38.613999999999997</v>
      </c>
      <c r="P9" t="s">
        <v>9</v>
      </c>
      <c r="Q9">
        <v>2.1999999999999999E-2</v>
      </c>
    </row>
    <row r="10" spans="1:17" x14ac:dyDescent="0.25">
      <c r="A10" s="4" t="s">
        <v>0</v>
      </c>
      <c r="B10" s="5">
        <v>500</v>
      </c>
      <c r="C10" s="5">
        <v>86.572999999999993</v>
      </c>
      <c r="D10" s="5">
        <v>85.921000000000006</v>
      </c>
      <c r="E10" s="5">
        <v>9.8829999999999991</v>
      </c>
      <c r="F10" s="5">
        <v>1.7000000000000001E-2</v>
      </c>
      <c r="G10" s="6">
        <v>2</v>
      </c>
      <c r="J10" t="s">
        <v>0</v>
      </c>
      <c r="K10">
        <v>2500</v>
      </c>
      <c r="L10" t="s">
        <v>7</v>
      </c>
      <c r="M10">
        <v>94.275000000000006</v>
      </c>
      <c r="N10" t="s">
        <v>8</v>
      </c>
      <c r="O10">
        <v>97.397999999999996</v>
      </c>
      <c r="P10" t="s">
        <v>9</v>
      </c>
      <c r="Q10">
        <v>3.2000000000000001E-2</v>
      </c>
    </row>
    <row r="11" spans="1:17" x14ac:dyDescent="0.25">
      <c r="A11" s="4" t="s">
        <v>0</v>
      </c>
      <c r="B11" s="5">
        <v>1000</v>
      </c>
      <c r="C11" s="5">
        <v>88.072000000000003</v>
      </c>
      <c r="D11" s="5">
        <v>86.885999999999996</v>
      </c>
      <c r="E11" s="5">
        <v>19.686</v>
      </c>
      <c r="F11" s="5">
        <v>1.4E-2</v>
      </c>
      <c r="G11" s="6">
        <v>2</v>
      </c>
      <c r="J11" t="s">
        <v>0</v>
      </c>
      <c r="K11">
        <v>2500</v>
      </c>
      <c r="L11" t="s">
        <v>10</v>
      </c>
      <c r="M11">
        <v>89.72</v>
      </c>
      <c r="N11" t="s">
        <v>8</v>
      </c>
      <c r="O11">
        <v>97.397999999999996</v>
      </c>
      <c r="P11" t="s">
        <v>9</v>
      </c>
      <c r="Q11">
        <v>1.4E-2</v>
      </c>
    </row>
    <row r="12" spans="1:17" x14ac:dyDescent="0.25">
      <c r="A12" s="4" t="s">
        <v>0</v>
      </c>
      <c r="B12" s="5">
        <v>2500</v>
      </c>
      <c r="C12" s="5">
        <v>94.004000000000005</v>
      </c>
      <c r="D12" s="5">
        <v>93.367999999999995</v>
      </c>
      <c r="E12" s="5">
        <v>49.685000000000002</v>
      </c>
      <c r="F12" s="5">
        <v>1.2999999999999999E-2</v>
      </c>
      <c r="G12" s="6">
        <v>2</v>
      </c>
      <c r="J12" t="s">
        <v>0</v>
      </c>
      <c r="K12">
        <v>5000</v>
      </c>
      <c r="L12" t="s">
        <v>7</v>
      </c>
      <c r="M12">
        <v>95.813000000000002</v>
      </c>
      <c r="N12" t="s">
        <v>8</v>
      </c>
      <c r="O12">
        <v>194.95500000000001</v>
      </c>
      <c r="P12" t="s">
        <v>9</v>
      </c>
      <c r="Q12">
        <v>3.5999999999999997E-2</v>
      </c>
    </row>
    <row r="13" spans="1:17" x14ac:dyDescent="0.25">
      <c r="A13" s="4" t="s">
        <v>0</v>
      </c>
      <c r="B13" s="5">
        <v>5000</v>
      </c>
      <c r="C13" s="5">
        <v>94.275000000000006</v>
      </c>
      <c r="D13" s="5">
        <v>93.94</v>
      </c>
      <c r="E13" s="5">
        <v>99.353999999999999</v>
      </c>
      <c r="F13" s="5">
        <v>1.2999999999999999E-2</v>
      </c>
      <c r="G13" s="6">
        <v>2</v>
      </c>
      <c r="J13" t="s">
        <v>0</v>
      </c>
      <c r="K13">
        <v>5000</v>
      </c>
      <c r="L13" t="s">
        <v>10</v>
      </c>
      <c r="M13">
        <v>87.971000000000004</v>
      </c>
      <c r="N13" t="s">
        <v>8</v>
      </c>
      <c r="O13">
        <v>194.95500000000001</v>
      </c>
      <c r="P13" t="s">
        <v>9</v>
      </c>
      <c r="Q13">
        <v>1.4E-2</v>
      </c>
    </row>
    <row r="14" spans="1:17" x14ac:dyDescent="0.25">
      <c r="A14" s="7" t="s">
        <v>0</v>
      </c>
      <c r="B14" s="8">
        <v>8000</v>
      </c>
      <c r="C14" s="8">
        <v>95.153999999999996</v>
      </c>
      <c r="D14" s="8">
        <v>94.423000000000002</v>
      </c>
      <c r="E14" s="8">
        <v>158.31200000000001</v>
      </c>
      <c r="F14" s="8">
        <v>1.2E-2</v>
      </c>
      <c r="G14" s="9">
        <v>2</v>
      </c>
    </row>
    <row r="16" spans="1:17" x14ac:dyDescent="0.25">
      <c r="A16" t="s">
        <v>12</v>
      </c>
    </row>
    <row r="17" spans="1:6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25">
      <c r="A18" t="s">
        <v>0</v>
      </c>
      <c r="B18">
        <v>10</v>
      </c>
      <c r="C18">
        <v>52.417000000000002</v>
      </c>
      <c r="D18">
        <v>51.131</v>
      </c>
      <c r="E18">
        <v>0.72599999999999998</v>
      </c>
      <c r="F18">
        <v>2.1000000000000001E-2</v>
      </c>
    </row>
    <row r="19" spans="1:6" x14ac:dyDescent="0.25">
      <c r="A19" t="s">
        <v>0</v>
      </c>
      <c r="B19">
        <v>100</v>
      </c>
      <c r="C19">
        <v>58.826999999999998</v>
      </c>
      <c r="D19">
        <v>56.195</v>
      </c>
      <c r="E19">
        <v>4.68</v>
      </c>
      <c r="F19">
        <v>1.2999999999999999E-2</v>
      </c>
    </row>
    <row r="20" spans="1:6" x14ac:dyDescent="0.25">
      <c r="A20" t="s">
        <v>0</v>
      </c>
      <c r="B20">
        <v>500</v>
      </c>
      <c r="C20">
        <v>82.14</v>
      </c>
      <c r="D20">
        <v>79.981999999999999</v>
      </c>
      <c r="E20">
        <v>22.423999999999999</v>
      </c>
      <c r="F20">
        <v>1.2999999999999999E-2</v>
      </c>
    </row>
    <row r="21" spans="1:6" x14ac:dyDescent="0.25">
      <c r="A21" t="s">
        <v>0</v>
      </c>
      <c r="B21">
        <v>1000</v>
      </c>
      <c r="C21">
        <v>89.867999999999995</v>
      </c>
      <c r="D21">
        <v>88.543999999999997</v>
      </c>
      <c r="E21">
        <v>45.551000000000002</v>
      </c>
      <c r="F21">
        <v>1.2999999999999999E-2</v>
      </c>
    </row>
    <row r="22" spans="1:6" x14ac:dyDescent="0.25">
      <c r="A22" t="s">
        <v>0</v>
      </c>
      <c r="B22">
        <v>2500</v>
      </c>
      <c r="C22">
        <v>93.201999999999998</v>
      </c>
      <c r="D22">
        <v>92.311999999999998</v>
      </c>
      <c r="E22">
        <v>125.858</v>
      </c>
      <c r="F22">
        <v>1.4E-2</v>
      </c>
    </row>
    <row r="23" spans="1:6" x14ac:dyDescent="0.25">
      <c r="A23" t="s">
        <v>0</v>
      </c>
      <c r="B23">
        <v>5000</v>
      </c>
      <c r="C23">
        <v>94.533000000000001</v>
      </c>
      <c r="D23">
        <v>93.638999999999996</v>
      </c>
      <c r="E23">
        <v>231.29599999999999</v>
      </c>
      <c r="F23">
        <v>1.2E-2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S8" sqref="S8"/>
    </sheetView>
  </sheetViews>
  <sheetFormatPr defaultRowHeight="12.75" x14ac:dyDescent="0.2"/>
  <cols>
    <col min="1" max="10" width="5.140625" style="33" customWidth="1"/>
    <col min="11" max="12" width="9.140625" style="33"/>
    <col min="13" max="13" width="13.140625" style="33" customWidth="1"/>
    <col min="14" max="14" width="7" style="33" customWidth="1"/>
    <col min="15" max="16384" width="9.140625" style="33"/>
  </cols>
  <sheetData>
    <row r="1" spans="1:15" s="133" customFormat="1" ht="38.25" x14ac:dyDescent="0.25">
      <c r="A1" s="133" t="s">
        <v>38</v>
      </c>
      <c r="B1" s="133" t="s">
        <v>1</v>
      </c>
      <c r="C1" s="133" t="s">
        <v>39</v>
      </c>
      <c r="D1" s="133" t="s">
        <v>40</v>
      </c>
      <c r="E1" s="133" t="s">
        <v>41</v>
      </c>
      <c r="F1" s="133" t="s">
        <v>2</v>
      </c>
      <c r="G1" s="133" t="s">
        <v>3</v>
      </c>
      <c r="H1" s="133" t="s">
        <v>4</v>
      </c>
      <c r="I1" s="133" t="s">
        <v>42</v>
      </c>
      <c r="J1" s="133" t="s">
        <v>82</v>
      </c>
    </row>
    <row r="2" spans="1:15" x14ac:dyDescent="0.2">
      <c r="A2" s="33" t="s">
        <v>38</v>
      </c>
      <c r="B2" s="33">
        <v>500</v>
      </c>
      <c r="C2" s="33">
        <v>200</v>
      </c>
      <c r="D2" s="33">
        <v>120</v>
      </c>
      <c r="E2" s="33">
        <v>2</v>
      </c>
      <c r="F2" s="33">
        <v>94.012</v>
      </c>
      <c r="G2" s="33">
        <v>92.391000000000005</v>
      </c>
      <c r="H2" s="33">
        <v>329.73700000000002</v>
      </c>
      <c r="I2" s="33">
        <v>0.01</v>
      </c>
      <c r="J2" s="33">
        <f t="shared" ref="J2:J7" si="0">E2/C2</f>
        <v>0.01</v>
      </c>
    </row>
    <row r="3" spans="1:15" ht="15" x14ac:dyDescent="0.25">
      <c r="A3" s="40" t="s">
        <v>38</v>
      </c>
      <c r="B3" s="40">
        <v>500</v>
      </c>
      <c r="C3" s="40">
        <v>200</v>
      </c>
      <c r="D3" s="40">
        <v>120</v>
      </c>
      <c r="E3" s="40">
        <v>6</v>
      </c>
      <c r="F3" s="40">
        <v>94.418999999999997</v>
      </c>
      <c r="G3" s="40">
        <v>94.158000000000001</v>
      </c>
      <c r="H3" s="40">
        <v>336.24200000000002</v>
      </c>
      <c r="I3" s="40">
        <v>6.0000000000000001E-3</v>
      </c>
      <c r="J3" s="33">
        <f t="shared" si="0"/>
        <v>0.03</v>
      </c>
      <c r="M3"/>
      <c r="N3"/>
    </row>
    <row r="4" spans="1:15" x14ac:dyDescent="0.2">
      <c r="A4" s="33" t="s">
        <v>38</v>
      </c>
      <c r="B4" s="33">
        <v>500</v>
      </c>
      <c r="C4" s="33">
        <v>200</v>
      </c>
      <c r="D4" s="33">
        <v>120</v>
      </c>
      <c r="E4" s="33">
        <v>8</v>
      </c>
      <c r="F4" s="33">
        <v>93.953000000000003</v>
      </c>
      <c r="G4" s="33">
        <v>93.614000000000004</v>
      </c>
      <c r="H4" s="33">
        <v>347.16399999999999</v>
      </c>
      <c r="I4" s="33">
        <v>1.2E-2</v>
      </c>
      <c r="J4" s="33">
        <f t="shared" si="0"/>
        <v>0.04</v>
      </c>
    </row>
    <row r="5" spans="1:15" ht="15" x14ac:dyDescent="0.25">
      <c r="A5" s="33" t="s">
        <v>38</v>
      </c>
      <c r="B5" s="33">
        <v>500</v>
      </c>
      <c r="C5" s="33">
        <v>200</v>
      </c>
      <c r="D5" s="33">
        <v>120</v>
      </c>
      <c r="E5" s="33">
        <v>10</v>
      </c>
      <c r="F5" s="33">
        <v>94.07</v>
      </c>
      <c r="G5" s="33">
        <v>93.341999999999999</v>
      </c>
      <c r="H5" s="33">
        <v>348.97199999999998</v>
      </c>
      <c r="I5" s="33">
        <v>0.01</v>
      </c>
      <c r="J5" s="33">
        <f t="shared" si="0"/>
        <v>0.05</v>
      </c>
      <c r="M5" s="28" t="s">
        <v>16</v>
      </c>
      <c r="N5" t="s">
        <v>83</v>
      </c>
      <c r="O5"/>
    </row>
    <row r="6" spans="1:15" ht="15" x14ac:dyDescent="0.25">
      <c r="A6" s="33" t="s">
        <v>38</v>
      </c>
      <c r="B6" s="33">
        <v>500</v>
      </c>
      <c r="C6" s="33">
        <v>200</v>
      </c>
      <c r="D6" s="33">
        <v>120</v>
      </c>
      <c r="E6" s="33">
        <v>14</v>
      </c>
      <c r="F6" s="33">
        <v>93.662999999999997</v>
      </c>
      <c r="G6" s="33">
        <v>93.477999999999994</v>
      </c>
      <c r="H6" s="33">
        <v>349.96199999999999</v>
      </c>
      <c r="I6" s="33">
        <v>1.2E-2</v>
      </c>
      <c r="J6" s="33">
        <f t="shared" si="0"/>
        <v>7.0000000000000007E-2</v>
      </c>
      <c r="M6" s="29">
        <v>0.01</v>
      </c>
      <c r="N6" s="30">
        <v>92.391000000000005</v>
      </c>
      <c r="O6"/>
    </row>
    <row r="7" spans="1:15" ht="15" x14ac:dyDescent="0.25">
      <c r="A7" s="39" t="s">
        <v>38</v>
      </c>
      <c r="B7" s="33">
        <v>500</v>
      </c>
      <c r="C7" s="33">
        <v>200</v>
      </c>
      <c r="D7" s="33">
        <v>120</v>
      </c>
      <c r="E7" s="33">
        <v>18</v>
      </c>
      <c r="F7" s="33">
        <v>94.128</v>
      </c>
      <c r="G7" s="33">
        <v>93.206999999999994</v>
      </c>
      <c r="H7" s="33">
        <v>352.83600000000001</v>
      </c>
      <c r="I7" s="33">
        <v>8.0000000000000002E-3</v>
      </c>
      <c r="J7" s="33">
        <f t="shared" si="0"/>
        <v>0.09</v>
      </c>
      <c r="M7" s="29">
        <v>0.03</v>
      </c>
      <c r="N7" s="30">
        <v>94.158000000000001</v>
      </c>
      <c r="O7"/>
    </row>
    <row r="8" spans="1:15" ht="15" x14ac:dyDescent="0.25">
      <c r="M8" s="29">
        <v>0.04</v>
      </c>
      <c r="N8" s="30">
        <v>93.614000000000004</v>
      </c>
      <c r="O8"/>
    </row>
    <row r="9" spans="1:15" ht="15" x14ac:dyDescent="0.25">
      <c r="M9" s="29">
        <v>0.05</v>
      </c>
      <c r="N9" s="30">
        <v>93.341999999999999</v>
      </c>
      <c r="O9"/>
    </row>
    <row r="10" spans="1:15" ht="15" x14ac:dyDescent="0.25">
      <c r="M10" s="29">
        <v>7.0000000000000007E-2</v>
      </c>
      <c r="N10" s="30">
        <v>93.477999999999994</v>
      </c>
      <c r="O10"/>
    </row>
    <row r="11" spans="1:15" ht="15" x14ac:dyDescent="0.25">
      <c r="M11" s="29">
        <v>0.09</v>
      </c>
      <c r="N11" s="30">
        <v>93.206999999999994</v>
      </c>
      <c r="O11"/>
    </row>
    <row r="12" spans="1:15" ht="15" x14ac:dyDescent="0.25">
      <c r="M12" s="29" t="s">
        <v>17</v>
      </c>
      <c r="N12" s="30">
        <v>93.365000000000009</v>
      </c>
      <c r="O12"/>
    </row>
    <row r="13" spans="1:15" ht="15" x14ac:dyDescent="0.25">
      <c r="M13"/>
      <c r="N13"/>
      <c r="O13"/>
    </row>
    <row r="14" spans="1:15" ht="15" x14ac:dyDescent="0.25">
      <c r="M14"/>
      <c r="N14"/>
      <c r="O14"/>
    </row>
    <row r="15" spans="1:15" ht="15" x14ac:dyDescent="0.25">
      <c r="M15"/>
      <c r="N15"/>
      <c r="O15"/>
    </row>
    <row r="16" spans="1:15" ht="15" x14ac:dyDescent="0.25">
      <c r="M16"/>
      <c r="N16"/>
      <c r="O16"/>
    </row>
    <row r="17" spans="13:15" ht="15" x14ac:dyDescent="0.25">
      <c r="M17"/>
      <c r="N17"/>
      <c r="O17"/>
    </row>
    <row r="18" spans="13:15" ht="15" x14ac:dyDescent="0.25">
      <c r="M18"/>
      <c r="N18"/>
      <c r="O18"/>
    </row>
    <row r="19" spans="13:15" ht="15" x14ac:dyDescent="0.25">
      <c r="M19"/>
      <c r="N19"/>
      <c r="O19"/>
    </row>
    <row r="20" spans="13:15" ht="15" x14ac:dyDescent="0.25">
      <c r="M20"/>
      <c r="N20"/>
      <c r="O20"/>
    </row>
    <row r="21" spans="13:15" ht="15" x14ac:dyDescent="0.25">
      <c r="M21"/>
      <c r="N21"/>
      <c r="O21"/>
    </row>
    <row r="22" spans="13:15" ht="15" x14ac:dyDescent="0.25">
      <c r="M22"/>
      <c r="N22"/>
      <c r="O22"/>
    </row>
  </sheetData>
  <sortState ref="A3:J8">
    <sortCondition ref="J3"/>
  </sortState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6" sqref="G6:H11"/>
    </sheetView>
  </sheetViews>
  <sheetFormatPr defaultRowHeight="15" x14ac:dyDescent="0.25"/>
  <cols>
    <col min="1" max="1" width="8" style="29" customWidth="1"/>
    <col min="2" max="2" width="9.7109375" style="29" customWidth="1"/>
    <col min="3" max="3" width="9.140625" style="29"/>
    <col min="7" max="7" width="13.140625" customWidth="1"/>
    <col min="8" max="8" width="14.140625" bestFit="1" customWidth="1"/>
    <col min="9" max="9" width="13.140625" bestFit="1" customWidth="1"/>
  </cols>
  <sheetData>
    <row r="1" spans="1:9" x14ac:dyDescent="0.25">
      <c r="B1" s="45">
        <v>10000000</v>
      </c>
      <c r="C1" s="45">
        <v>100000000000</v>
      </c>
      <c r="D1">
        <v>0.95</v>
      </c>
    </row>
    <row r="2" spans="1:9" x14ac:dyDescent="0.25">
      <c r="A2" s="29" t="s">
        <v>30</v>
      </c>
      <c r="B2" s="29" t="s">
        <v>33</v>
      </c>
      <c r="C2" s="29" t="s">
        <v>34</v>
      </c>
    </row>
    <row r="3" spans="1:9" x14ac:dyDescent="0.25">
      <c r="A3" s="29">
        <v>100</v>
      </c>
      <c r="B3" s="45">
        <f>B1*D1</f>
        <v>9500000</v>
      </c>
      <c r="C3" s="45">
        <f>C1*D1</f>
        <v>95000000000</v>
      </c>
    </row>
    <row r="4" spans="1:9" x14ac:dyDescent="0.25">
      <c r="A4" s="29">
        <v>500</v>
      </c>
      <c r="B4" s="45">
        <f>B3*$D$1</f>
        <v>9025000</v>
      </c>
      <c r="C4" s="45">
        <f>C3*$D$1</f>
        <v>90250000000</v>
      </c>
    </row>
    <row r="5" spans="1:9" x14ac:dyDescent="0.25">
      <c r="A5" s="29">
        <v>1000</v>
      </c>
      <c r="B5" s="45">
        <f t="shared" ref="B5:B19" si="0">B4*$D$1</f>
        <v>8573750</v>
      </c>
      <c r="C5" s="45">
        <f t="shared" ref="C5:C19" si="1">C4*$D$1</f>
        <v>85737500000</v>
      </c>
    </row>
    <row r="6" spans="1:9" x14ac:dyDescent="0.25">
      <c r="A6" s="29">
        <v>1500</v>
      </c>
      <c r="B6" s="45">
        <f t="shared" si="0"/>
        <v>8145062.5</v>
      </c>
      <c r="C6" s="45">
        <f t="shared" si="1"/>
        <v>81450625000</v>
      </c>
      <c r="G6" s="28" t="s">
        <v>16</v>
      </c>
      <c r="H6" t="s">
        <v>35</v>
      </c>
      <c r="I6" t="s">
        <v>36</v>
      </c>
    </row>
    <row r="7" spans="1:9" x14ac:dyDescent="0.25">
      <c r="A7" s="29">
        <v>2000</v>
      </c>
      <c r="B7" s="45">
        <f t="shared" si="0"/>
        <v>7737809.375</v>
      </c>
      <c r="C7" s="45">
        <f t="shared" si="1"/>
        <v>77378093750</v>
      </c>
      <c r="G7" s="29">
        <v>100</v>
      </c>
      <c r="H7" s="30">
        <v>95000000000</v>
      </c>
      <c r="I7" s="30">
        <v>9500000</v>
      </c>
    </row>
    <row r="8" spans="1:9" x14ac:dyDescent="0.25">
      <c r="A8" s="29">
        <v>2500</v>
      </c>
      <c r="B8" s="45">
        <f t="shared" si="0"/>
        <v>7350918.90625</v>
      </c>
      <c r="C8" s="45">
        <f t="shared" si="1"/>
        <v>73509189062.5</v>
      </c>
      <c r="G8" s="29">
        <v>500</v>
      </c>
      <c r="H8" s="30">
        <v>90250000000</v>
      </c>
      <c r="I8" s="30">
        <v>9025000</v>
      </c>
    </row>
    <row r="9" spans="1:9" x14ac:dyDescent="0.25">
      <c r="A9" s="29">
        <v>3000</v>
      </c>
      <c r="B9" s="45">
        <f t="shared" si="0"/>
        <v>6983372.9609375</v>
      </c>
      <c r="C9" s="45">
        <f t="shared" si="1"/>
        <v>69833729609.375</v>
      </c>
      <c r="G9" s="29">
        <v>1000</v>
      </c>
      <c r="H9" s="30">
        <v>85737500000</v>
      </c>
      <c r="I9" s="30">
        <v>8573750</v>
      </c>
    </row>
    <row r="10" spans="1:9" x14ac:dyDescent="0.25">
      <c r="A10" s="29">
        <v>3500</v>
      </c>
      <c r="B10" s="45">
        <f t="shared" si="0"/>
        <v>6634204.3128906246</v>
      </c>
      <c r="C10" s="45">
        <f t="shared" si="1"/>
        <v>66342043128.90625</v>
      </c>
      <c r="G10" s="29">
        <v>1500</v>
      </c>
      <c r="H10" s="30">
        <v>81450625000</v>
      </c>
      <c r="I10" s="30">
        <v>8145062.5</v>
      </c>
    </row>
    <row r="11" spans="1:9" x14ac:dyDescent="0.25">
      <c r="A11" s="29">
        <v>4000</v>
      </c>
      <c r="B11" s="45">
        <f t="shared" si="0"/>
        <v>6302494.0972460927</v>
      </c>
      <c r="C11" s="45">
        <f t="shared" si="1"/>
        <v>63024940972.460937</v>
      </c>
      <c r="G11" s="29">
        <v>2000</v>
      </c>
      <c r="H11" s="30">
        <v>77378093750</v>
      </c>
      <c r="I11" s="30">
        <v>7737809.375</v>
      </c>
    </row>
    <row r="12" spans="1:9" x14ac:dyDescent="0.25">
      <c r="A12" s="29">
        <v>4500</v>
      </c>
      <c r="B12" s="45">
        <f t="shared" si="0"/>
        <v>5987369.3923837878</v>
      </c>
      <c r="C12" s="45">
        <f t="shared" si="1"/>
        <v>59873693923.837891</v>
      </c>
      <c r="G12" s="29">
        <v>2500</v>
      </c>
      <c r="H12" s="30">
        <v>73509189062.5</v>
      </c>
      <c r="I12" s="30">
        <v>7350918.90625</v>
      </c>
    </row>
    <row r="13" spans="1:9" x14ac:dyDescent="0.25">
      <c r="A13" s="29">
        <v>5000</v>
      </c>
      <c r="B13" s="45">
        <f t="shared" si="0"/>
        <v>5688000.9227645984</v>
      </c>
      <c r="C13" s="45">
        <f t="shared" si="1"/>
        <v>56880009227.645996</v>
      </c>
      <c r="G13" s="29">
        <v>3000</v>
      </c>
      <c r="H13" s="30">
        <v>69833729609.375</v>
      </c>
      <c r="I13" s="30">
        <v>6983372.9609375</v>
      </c>
    </row>
    <row r="14" spans="1:9" x14ac:dyDescent="0.25">
      <c r="A14" s="29">
        <v>5500</v>
      </c>
      <c r="B14" s="45">
        <f t="shared" si="0"/>
        <v>5403600.8766263686</v>
      </c>
      <c r="C14" s="45">
        <f t="shared" si="1"/>
        <v>54036008766.263695</v>
      </c>
      <c r="G14" s="29">
        <v>3500</v>
      </c>
      <c r="H14" s="30">
        <v>66342043128.90625</v>
      </c>
      <c r="I14" s="30">
        <v>6634204.3128906246</v>
      </c>
    </row>
    <row r="15" spans="1:9" x14ac:dyDescent="0.25">
      <c r="A15" s="29">
        <v>6000</v>
      </c>
      <c r="B15" s="45">
        <f t="shared" si="0"/>
        <v>5133420.83279505</v>
      </c>
      <c r="C15" s="45">
        <f t="shared" si="1"/>
        <v>51334208327.950508</v>
      </c>
      <c r="G15" s="29">
        <v>4000</v>
      </c>
      <c r="H15" s="30">
        <v>63024940972.460937</v>
      </c>
      <c r="I15" s="30">
        <v>6302494.0972460927</v>
      </c>
    </row>
    <row r="16" spans="1:9" x14ac:dyDescent="0.25">
      <c r="A16" s="29">
        <v>6500</v>
      </c>
      <c r="B16" s="45">
        <f t="shared" si="0"/>
        <v>4876749.7911552973</v>
      </c>
      <c r="C16" s="45">
        <f t="shared" si="1"/>
        <v>48767497911.552979</v>
      </c>
      <c r="G16" s="29">
        <v>4500</v>
      </c>
      <c r="H16" s="30">
        <v>59873693923.837891</v>
      </c>
      <c r="I16" s="30">
        <v>5987369.3923837878</v>
      </c>
    </row>
    <row r="17" spans="1:9" x14ac:dyDescent="0.25">
      <c r="A17" s="29">
        <v>7000</v>
      </c>
      <c r="B17" s="45">
        <f t="shared" si="0"/>
        <v>4632912.3015975319</v>
      </c>
      <c r="C17" s="45">
        <f t="shared" si="1"/>
        <v>46329123015.975327</v>
      </c>
      <c r="G17" s="29">
        <v>5000</v>
      </c>
      <c r="H17" s="30">
        <v>56880009227.645996</v>
      </c>
      <c r="I17" s="30">
        <v>5688000.9227645984</v>
      </c>
    </row>
    <row r="18" spans="1:9" x14ac:dyDescent="0.25">
      <c r="A18" s="29">
        <v>7500</v>
      </c>
      <c r="B18" s="45">
        <f t="shared" si="0"/>
        <v>4401266.6865176549</v>
      </c>
      <c r="C18" s="45">
        <f t="shared" si="1"/>
        <v>44012666865.176559</v>
      </c>
      <c r="G18" s="29">
        <v>5500</v>
      </c>
      <c r="H18" s="30">
        <v>54036008766.263695</v>
      </c>
      <c r="I18" s="30">
        <v>5403600.8766263686</v>
      </c>
    </row>
    <row r="19" spans="1:9" x14ac:dyDescent="0.25">
      <c r="A19" s="29">
        <v>8000</v>
      </c>
      <c r="B19" s="45">
        <f t="shared" si="0"/>
        <v>4181203.3521917718</v>
      </c>
      <c r="C19" s="45">
        <f t="shared" si="1"/>
        <v>41812033521.917732</v>
      </c>
      <c r="G19" s="29">
        <v>6000</v>
      </c>
      <c r="H19" s="30">
        <v>51334208327.950508</v>
      </c>
      <c r="I19" s="30">
        <v>5133420.83279505</v>
      </c>
    </row>
    <row r="20" spans="1:9" x14ac:dyDescent="0.25">
      <c r="G20" s="29">
        <v>6500</v>
      </c>
      <c r="H20" s="30">
        <v>48767497911.552979</v>
      </c>
      <c r="I20" s="30">
        <v>4876749.7911552973</v>
      </c>
    </row>
    <row r="21" spans="1:9" x14ac:dyDescent="0.25">
      <c r="G21" s="29">
        <v>7000</v>
      </c>
      <c r="H21" s="30">
        <v>46329123015.975327</v>
      </c>
      <c r="I21" s="30">
        <v>4632912.3015975319</v>
      </c>
    </row>
    <row r="22" spans="1:9" x14ac:dyDescent="0.25">
      <c r="G22" s="29">
        <v>7500</v>
      </c>
      <c r="H22" s="30">
        <v>44012666865.176559</v>
      </c>
      <c r="I22" s="30">
        <v>4401266.6865176549</v>
      </c>
    </row>
    <row r="23" spans="1:9" x14ac:dyDescent="0.25">
      <c r="G23" s="29">
        <v>8000</v>
      </c>
      <c r="H23" s="30">
        <v>41812033521.917732</v>
      </c>
      <c r="I23" s="30">
        <v>4181203.3521917718</v>
      </c>
    </row>
    <row r="24" spans="1:9" x14ac:dyDescent="0.25">
      <c r="G24" s="29" t="s">
        <v>17</v>
      </c>
      <c r="H24" s="30">
        <v>1105571363083.563</v>
      </c>
      <c r="I24" s="30">
        <v>110557136.30835629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R23" sqref="R23"/>
    </sheetView>
  </sheetViews>
  <sheetFormatPr defaultRowHeight="15" x14ac:dyDescent="0.25"/>
  <cols>
    <col min="1" max="1" width="8" style="10" customWidth="1"/>
    <col min="2" max="2" width="9.140625" style="10"/>
    <col min="3" max="5" width="9.140625" style="27"/>
    <col min="6" max="7" width="9.140625" style="10"/>
    <col min="10" max="10" width="13.140625" customWidth="1"/>
    <col min="11" max="11" width="19.5703125" customWidth="1"/>
    <col min="12" max="12" width="18.85546875" customWidth="1"/>
    <col min="13" max="13" width="20.7109375" customWidth="1"/>
    <col min="14" max="14" width="12" bestFit="1" customWidth="1"/>
  </cols>
  <sheetData>
    <row r="1" spans="1:14" ht="29.25" customHeight="1" x14ac:dyDescent="0.25">
      <c r="A1" s="11" t="s">
        <v>15</v>
      </c>
      <c r="B1" s="12" t="s">
        <v>1</v>
      </c>
      <c r="C1" s="23" t="s">
        <v>2</v>
      </c>
      <c r="D1" s="23" t="s">
        <v>3</v>
      </c>
      <c r="E1" s="23" t="s">
        <v>4</v>
      </c>
      <c r="F1" s="12" t="s">
        <v>5</v>
      </c>
      <c r="G1" s="13" t="s">
        <v>13</v>
      </c>
    </row>
    <row r="2" spans="1:14" x14ac:dyDescent="0.25">
      <c r="A2" s="14" t="s">
        <v>0</v>
      </c>
      <c r="B2" s="15">
        <v>10</v>
      </c>
      <c r="C2" s="24">
        <v>47.267000000000003</v>
      </c>
      <c r="D2" s="24">
        <v>47.417999999999999</v>
      </c>
      <c r="E2" s="24">
        <v>8.8999999999999996E-2</v>
      </c>
      <c r="F2" s="15">
        <v>1.2999999999999999E-2</v>
      </c>
      <c r="G2" s="16">
        <v>1</v>
      </c>
    </row>
    <row r="3" spans="1:14" x14ac:dyDescent="0.25">
      <c r="A3" s="17" t="s">
        <v>0</v>
      </c>
      <c r="B3" s="18">
        <v>100</v>
      </c>
      <c r="C3" s="25">
        <v>47.848999999999997</v>
      </c>
      <c r="D3" s="25">
        <v>45.787999999999997</v>
      </c>
      <c r="E3" s="25">
        <v>0.65700000000000003</v>
      </c>
      <c r="F3" s="18">
        <v>5.0000000000000001E-3</v>
      </c>
      <c r="G3" s="19">
        <v>1</v>
      </c>
    </row>
    <row r="4" spans="1:14" x14ac:dyDescent="0.25">
      <c r="A4" s="17" t="s">
        <v>0</v>
      </c>
      <c r="B4" s="18">
        <v>500</v>
      </c>
      <c r="C4" s="25">
        <v>88.14</v>
      </c>
      <c r="D4" s="25">
        <v>87.772000000000006</v>
      </c>
      <c r="E4" s="25">
        <v>2.7109999999999999</v>
      </c>
      <c r="F4" s="18">
        <v>5.0000000000000001E-3</v>
      </c>
      <c r="G4" s="19">
        <v>1</v>
      </c>
      <c r="J4" s="28" t="s">
        <v>13</v>
      </c>
      <c r="K4" t="s">
        <v>28</v>
      </c>
    </row>
    <row r="5" spans="1:14" x14ac:dyDescent="0.25">
      <c r="A5" s="17" t="s">
        <v>0</v>
      </c>
      <c r="B5" s="18">
        <v>1000</v>
      </c>
      <c r="C5" s="25">
        <v>93.022999999999996</v>
      </c>
      <c r="D5" s="25">
        <v>91.44</v>
      </c>
      <c r="E5" s="25">
        <v>5.4359999999999999</v>
      </c>
      <c r="F5" s="18">
        <v>4.0000000000000001E-3</v>
      </c>
      <c r="G5" s="19">
        <v>1</v>
      </c>
    </row>
    <row r="6" spans="1:14" x14ac:dyDescent="0.25">
      <c r="A6" s="17" t="s">
        <v>0</v>
      </c>
      <c r="B6" s="18">
        <v>2500</v>
      </c>
      <c r="C6" s="25">
        <v>95.813999999999993</v>
      </c>
      <c r="D6" s="25">
        <v>94.022000000000006</v>
      </c>
      <c r="E6" s="25">
        <v>13.586</v>
      </c>
      <c r="F6" s="18">
        <v>5.0000000000000001E-3</v>
      </c>
      <c r="G6" s="19">
        <v>1</v>
      </c>
      <c r="J6" s="28" t="s">
        <v>16</v>
      </c>
      <c r="K6" t="s">
        <v>22</v>
      </c>
      <c r="L6" t="s">
        <v>23</v>
      </c>
      <c r="M6" t="s">
        <v>27</v>
      </c>
      <c r="N6" t="s">
        <v>51</v>
      </c>
    </row>
    <row r="7" spans="1:14" x14ac:dyDescent="0.25">
      <c r="A7" s="17" t="s">
        <v>0</v>
      </c>
      <c r="B7" s="18">
        <v>5000</v>
      </c>
      <c r="C7" s="25">
        <v>97.558000000000007</v>
      </c>
      <c r="D7" s="25">
        <v>95.38</v>
      </c>
      <c r="E7" s="25">
        <v>27.204999999999998</v>
      </c>
      <c r="F7" s="18">
        <v>4.0000000000000001E-3</v>
      </c>
      <c r="G7" s="19">
        <v>1</v>
      </c>
      <c r="J7" s="29">
        <v>10</v>
      </c>
      <c r="K7" s="30">
        <v>58.866</v>
      </c>
      <c r="L7" s="30">
        <v>58.084000000000003</v>
      </c>
      <c r="M7" s="30">
        <v>8.7999999999999995E-2</v>
      </c>
      <c r="N7" s="30">
        <v>1.6E-2</v>
      </c>
    </row>
    <row r="8" spans="1:14" x14ac:dyDescent="0.25">
      <c r="A8" s="20" t="s">
        <v>0</v>
      </c>
      <c r="B8" s="21">
        <v>8000</v>
      </c>
      <c r="C8" s="26">
        <v>98.022999999999996</v>
      </c>
      <c r="D8" s="26">
        <v>96.06</v>
      </c>
      <c r="E8" s="26">
        <v>44.048999999999999</v>
      </c>
      <c r="F8" s="21">
        <v>5.0000000000000001E-3</v>
      </c>
      <c r="G8" s="22">
        <v>1</v>
      </c>
      <c r="J8" s="29">
        <v>100</v>
      </c>
      <c r="K8" s="30">
        <v>57.354500000000002</v>
      </c>
      <c r="L8" s="30">
        <v>58.423999999999999</v>
      </c>
      <c r="M8" s="30">
        <v>0.64850000000000008</v>
      </c>
      <c r="N8" s="30">
        <v>7.4999999999999997E-3</v>
      </c>
    </row>
    <row r="9" spans="1:14" x14ac:dyDescent="0.25">
      <c r="A9" s="14" t="s">
        <v>0</v>
      </c>
      <c r="B9" s="15">
        <v>10</v>
      </c>
      <c r="C9" s="24">
        <v>70.465000000000003</v>
      </c>
      <c r="D9" s="24">
        <v>68.75</v>
      </c>
      <c r="E9" s="24">
        <v>8.6999999999999994E-2</v>
      </c>
      <c r="F9" s="15">
        <v>1.9E-2</v>
      </c>
      <c r="G9" s="16">
        <v>2</v>
      </c>
      <c r="J9" s="29">
        <v>500</v>
      </c>
      <c r="K9" s="30">
        <v>84.273499999999999</v>
      </c>
      <c r="L9" s="30">
        <v>83.424000000000007</v>
      </c>
      <c r="M9" s="30">
        <v>2.7374999999999998</v>
      </c>
      <c r="N9" s="30">
        <v>5.0000000000000001E-3</v>
      </c>
    </row>
    <row r="10" spans="1:14" x14ac:dyDescent="0.25">
      <c r="A10" s="17" t="s">
        <v>0</v>
      </c>
      <c r="B10" s="18">
        <v>100</v>
      </c>
      <c r="C10" s="25">
        <v>66.86</v>
      </c>
      <c r="D10" s="25">
        <v>71.06</v>
      </c>
      <c r="E10" s="25">
        <v>0.64</v>
      </c>
      <c r="F10" s="18">
        <v>0.01</v>
      </c>
      <c r="G10" s="19">
        <v>2</v>
      </c>
      <c r="J10" s="29">
        <v>1000</v>
      </c>
      <c r="K10" s="30">
        <v>92.354500000000002</v>
      </c>
      <c r="L10" s="30">
        <v>90.964500000000001</v>
      </c>
      <c r="M10" s="30">
        <v>5.492</v>
      </c>
      <c r="N10" s="30">
        <v>4.5000000000000005E-3</v>
      </c>
    </row>
    <row r="11" spans="1:14" x14ac:dyDescent="0.25">
      <c r="A11" s="17" t="s">
        <v>0</v>
      </c>
      <c r="B11" s="18">
        <v>500</v>
      </c>
      <c r="C11" s="25">
        <v>80.406999999999996</v>
      </c>
      <c r="D11" s="25">
        <v>79.075999999999993</v>
      </c>
      <c r="E11" s="25">
        <v>2.7639999999999998</v>
      </c>
      <c r="F11" s="18">
        <v>5.0000000000000001E-3</v>
      </c>
      <c r="G11" s="19">
        <v>2</v>
      </c>
      <c r="J11" s="29">
        <v>2500</v>
      </c>
      <c r="K11" s="30">
        <v>95.639499999999998</v>
      </c>
      <c r="L11" s="30">
        <v>93.75</v>
      </c>
      <c r="M11" s="30">
        <v>13.725999999999999</v>
      </c>
      <c r="N11" s="30">
        <v>6.0000000000000001E-3</v>
      </c>
    </row>
    <row r="12" spans="1:14" x14ac:dyDescent="0.25">
      <c r="A12" s="17" t="s">
        <v>0</v>
      </c>
      <c r="B12" s="18">
        <v>1000</v>
      </c>
      <c r="C12" s="25">
        <v>91.686000000000007</v>
      </c>
      <c r="D12" s="25">
        <v>90.489000000000004</v>
      </c>
      <c r="E12" s="25">
        <v>5.548</v>
      </c>
      <c r="F12" s="18">
        <v>5.0000000000000001E-3</v>
      </c>
      <c r="G12" s="19">
        <v>2</v>
      </c>
      <c r="J12" s="29">
        <v>5000</v>
      </c>
      <c r="K12" s="30">
        <v>97.15100000000001</v>
      </c>
      <c r="L12" s="30">
        <v>94.769000000000005</v>
      </c>
      <c r="M12" s="30">
        <v>27.6875</v>
      </c>
      <c r="N12" s="30">
        <v>4.0000000000000001E-3</v>
      </c>
    </row>
    <row r="13" spans="1:14" x14ac:dyDescent="0.25">
      <c r="A13" s="17" t="s">
        <v>0</v>
      </c>
      <c r="B13" s="18">
        <v>2500</v>
      </c>
      <c r="C13" s="25">
        <v>95.465000000000003</v>
      </c>
      <c r="D13" s="25">
        <v>93.477999999999994</v>
      </c>
      <c r="E13" s="25">
        <v>13.866</v>
      </c>
      <c r="F13" s="18">
        <v>7.0000000000000001E-3</v>
      </c>
      <c r="G13" s="19">
        <v>2</v>
      </c>
      <c r="J13" s="29">
        <v>8000</v>
      </c>
      <c r="K13" s="30">
        <v>97.936000000000007</v>
      </c>
      <c r="L13" s="30">
        <v>95.72</v>
      </c>
      <c r="M13" s="30">
        <v>44.599000000000004</v>
      </c>
      <c r="N13" s="30">
        <v>4.5000000000000005E-3</v>
      </c>
    </row>
    <row r="14" spans="1:14" x14ac:dyDescent="0.25">
      <c r="A14" s="17" t="s">
        <v>0</v>
      </c>
      <c r="B14" s="18">
        <v>5000</v>
      </c>
      <c r="C14" s="25">
        <v>96.744</v>
      </c>
      <c r="D14" s="25">
        <v>94.158000000000001</v>
      </c>
      <c r="E14" s="25">
        <v>28.17</v>
      </c>
      <c r="F14" s="18">
        <v>4.0000000000000001E-3</v>
      </c>
      <c r="G14" s="19">
        <v>2</v>
      </c>
      <c r="J14" s="29" t="s">
        <v>17</v>
      </c>
      <c r="K14" s="30">
        <v>83.367857142857133</v>
      </c>
      <c r="L14" s="30">
        <v>82.162214285714299</v>
      </c>
      <c r="M14" s="30">
        <v>13.568357142857142</v>
      </c>
      <c r="N14" s="30">
        <v>6.7857142857142881E-3</v>
      </c>
    </row>
    <row r="15" spans="1:14" x14ac:dyDescent="0.25">
      <c r="A15" s="20" t="s">
        <v>0</v>
      </c>
      <c r="B15" s="21">
        <v>8000</v>
      </c>
      <c r="C15" s="26">
        <v>97.849000000000004</v>
      </c>
      <c r="D15" s="26">
        <v>95.38</v>
      </c>
      <c r="E15" s="26">
        <v>45.149000000000001</v>
      </c>
      <c r="F15" s="21">
        <v>4.0000000000000001E-3</v>
      </c>
      <c r="G15" s="22">
        <v>2</v>
      </c>
    </row>
    <row r="16" spans="1:14" x14ac:dyDescent="0.25">
      <c r="A16" s="14" t="s">
        <v>0</v>
      </c>
      <c r="B16" s="15">
        <v>10</v>
      </c>
      <c r="C16" s="24">
        <v>52.267000000000003</v>
      </c>
      <c r="D16" s="24">
        <v>50.136000000000003</v>
      </c>
      <c r="E16" s="24">
        <v>0.112</v>
      </c>
      <c r="F16" s="15">
        <v>1.4E-2</v>
      </c>
      <c r="G16" s="16">
        <v>3</v>
      </c>
    </row>
    <row r="17" spans="1:7" x14ac:dyDescent="0.25">
      <c r="A17" s="17" t="s">
        <v>0</v>
      </c>
      <c r="B17" s="18">
        <v>100</v>
      </c>
      <c r="C17" s="25">
        <v>61.976999999999997</v>
      </c>
      <c r="D17" s="25">
        <v>59.238999999999997</v>
      </c>
      <c r="E17" s="25">
        <v>0.66800000000000004</v>
      </c>
      <c r="F17" s="18">
        <v>7.0000000000000001E-3</v>
      </c>
      <c r="G17" s="19">
        <v>3</v>
      </c>
    </row>
    <row r="18" spans="1:7" x14ac:dyDescent="0.25">
      <c r="A18" s="17" t="s">
        <v>0</v>
      </c>
      <c r="B18" s="18">
        <v>500</v>
      </c>
      <c r="C18" s="25">
        <v>90.697999999999993</v>
      </c>
      <c r="D18" s="25">
        <v>88.722999999999999</v>
      </c>
      <c r="E18" s="25">
        <v>2.786</v>
      </c>
      <c r="F18" s="18">
        <v>5.0000000000000001E-3</v>
      </c>
      <c r="G18" s="19">
        <v>3</v>
      </c>
    </row>
    <row r="19" spans="1:7" x14ac:dyDescent="0.25">
      <c r="A19" s="17" t="s">
        <v>0</v>
      </c>
      <c r="B19" s="18">
        <v>1000</v>
      </c>
      <c r="C19" s="25">
        <v>91.918999999999997</v>
      </c>
      <c r="D19" s="25">
        <v>91.168000000000006</v>
      </c>
      <c r="E19" s="25">
        <v>5.758</v>
      </c>
      <c r="F19" s="18">
        <v>4.0000000000000001E-3</v>
      </c>
      <c r="G19" s="16">
        <v>3</v>
      </c>
    </row>
    <row r="20" spans="1:7" x14ac:dyDescent="0.25">
      <c r="A20" s="17" t="s">
        <v>0</v>
      </c>
      <c r="B20" s="18">
        <v>1500</v>
      </c>
      <c r="C20" s="25">
        <v>93.197999999999993</v>
      </c>
      <c r="D20" s="25">
        <v>92.527000000000001</v>
      </c>
      <c r="E20" s="25">
        <v>8.4979999999999993</v>
      </c>
      <c r="F20" s="18">
        <v>7.0000000000000001E-3</v>
      </c>
      <c r="G20" s="19">
        <v>3</v>
      </c>
    </row>
    <row r="21" spans="1:7" x14ac:dyDescent="0.25">
      <c r="A21" s="17" t="s">
        <v>0</v>
      </c>
      <c r="B21" s="18">
        <v>3000</v>
      </c>
      <c r="C21" s="25">
        <v>96.453000000000003</v>
      </c>
      <c r="D21" s="25">
        <v>94.564999999999998</v>
      </c>
      <c r="E21" s="25">
        <v>17.135000000000002</v>
      </c>
      <c r="F21" s="18">
        <v>6.0000000000000001E-3</v>
      </c>
      <c r="G21" s="19">
        <v>3</v>
      </c>
    </row>
    <row r="22" spans="1:7" x14ac:dyDescent="0.25">
      <c r="A22" s="20" t="s">
        <v>0</v>
      </c>
      <c r="B22" s="21">
        <v>4500</v>
      </c>
      <c r="C22" s="26">
        <v>96.86</v>
      </c>
      <c r="D22" s="26">
        <v>94.564999999999998</v>
      </c>
      <c r="E22" s="26">
        <v>25.712</v>
      </c>
      <c r="F22" s="21">
        <v>7.0000000000000001E-3</v>
      </c>
      <c r="G22" s="16">
        <v>3</v>
      </c>
    </row>
    <row r="23" spans="1:7" x14ac:dyDescent="0.25">
      <c r="A23" s="17" t="s">
        <v>0</v>
      </c>
      <c r="B23" s="18">
        <v>6000</v>
      </c>
      <c r="C23" s="25">
        <v>97.616</v>
      </c>
      <c r="D23" s="25">
        <v>95.652000000000001</v>
      </c>
      <c r="E23" s="25">
        <v>34.518000000000001</v>
      </c>
      <c r="F23" s="18">
        <v>7.0000000000000001E-3</v>
      </c>
      <c r="G23" s="19">
        <v>3</v>
      </c>
    </row>
    <row r="24" spans="1:7" x14ac:dyDescent="0.25">
      <c r="A24" s="17" t="s">
        <v>0</v>
      </c>
      <c r="B24" s="18">
        <v>7500</v>
      </c>
      <c r="C24" s="25">
        <v>98.313999999999993</v>
      </c>
      <c r="D24" s="25">
        <v>95.924000000000007</v>
      </c>
      <c r="E24" s="25">
        <v>43.603000000000002</v>
      </c>
      <c r="F24" s="18">
        <v>5.0000000000000001E-3</v>
      </c>
      <c r="G24" s="19">
        <v>3</v>
      </c>
    </row>
    <row r="25" spans="1:7" x14ac:dyDescent="0.25">
      <c r="A25" s="17" t="s">
        <v>0</v>
      </c>
      <c r="B25" s="18">
        <v>9000</v>
      </c>
      <c r="C25" s="25">
        <v>98.197999999999993</v>
      </c>
      <c r="D25" s="25">
        <v>95.516000000000005</v>
      </c>
      <c r="E25" s="25">
        <v>52.271999999999998</v>
      </c>
      <c r="F25" s="18">
        <v>4.0000000000000001E-3</v>
      </c>
      <c r="G25" s="16">
        <v>3</v>
      </c>
    </row>
    <row r="26" spans="1:7" x14ac:dyDescent="0.25">
      <c r="A26" s="17" t="s">
        <v>0</v>
      </c>
      <c r="B26" s="18">
        <v>250</v>
      </c>
      <c r="C26" s="25">
        <v>80.988</v>
      </c>
      <c r="D26" s="25">
        <v>80.706999999999994</v>
      </c>
      <c r="E26" s="25">
        <v>1.5940000000000001</v>
      </c>
      <c r="F26" s="18">
        <v>7.0000000000000001E-3</v>
      </c>
      <c r="G26" s="19">
        <v>3</v>
      </c>
    </row>
    <row r="27" spans="1:7" x14ac:dyDescent="0.25">
      <c r="A27" s="20" t="s">
        <v>0</v>
      </c>
      <c r="B27" s="21">
        <v>50</v>
      </c>
      <c r="C27" s="26">
        <v>39.534999999999997</v>
      </c>
      <c r="D27" s="26">
        <v>40.216999999999999</v>
      </c>
      <c r="E27" s="26">
        <v>0.36599999999999999</v>
      </c>
      <c r="F27" s="21">
        <v>5.8999999999999997E-2</v>
      </c>
      <c r="G27" s="22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D6" sqref="D6:D16"/>
    </sheetView>
  </sheetViews>
  <sheetFormatPr defaultRowHeight="15" x14ac:dyDescent="0.25"/>
  <cols>
    <col min="1" max="1" width="18.85546875" customWidth="1"/>
    <col min="2" max="2" width="16.28515625" customWidth="1"/>
    <col min="3" max="3" width="12" customWidth="1"/>
    <col min="4" max="4" width="12" bestFit="1" customWidth="1"/>
    <col min="5" max="7" width="12" customWidth="1"/>
    <col min="8" max="8" width="11" customWidth="1"/>
    <col min="9" max="9" width="12" customWidth="1"/>
    <col min="10" max="10" width="8" customWidth="1"/>
    <col min="11" max="16" width="12" customWidth="1"/>
    <col min="17" max="18" width="8" customWidth="1"/>
    <col min="19" max="20" width="12" customWidth="1"/>
    <col min="21" max="21" width="23.85546875" bestFit="1" customWidth="1"/>
  </cols>
  <sheetData>
    <row r="3" spans="1:4" x14ac:dyDescent="0.25">
      <c r="A3" s="28" t="s">
        <v>21</v>
      </c>
      <c r="B3" s="29">
        <v>0.55000000000000004</v>
      </c>
    </row>
    <row r="5" spans="1:4" x14ac:dyDescent="0.25">
      <c r="A5" s="28" t="s">
        <v>23</v>
      </c>
      <c r="B5" s="28" t="s">
        <v>24</v>
      </c>
    </row>
    <row r="6" spans="1:4" x14ac:dyDescent="0.25">
      <c r="A6" s="28" t="s">
        <v>16</v>
      </c>
      <c r="B6" t="s">
        <v>18</v>
      </c>
      <c r="C6" t="s">
        <v>29</v>
      </c>
      <c r="D6" t="s">
        <v>17</v>
      </c>
    </row>
    <row r="7" spans="1:4" x14ac:dyDescent="0.25">
      <c r="A7" s="29">
        <v>10</v>
      </c>
      <c r="B7" s="34">
        <v>35.280666666666662</v>
      </c>
      <c r="C7" s="34">
        <v>59.714500000000001</v>
      </c>
      <c r="D7" s="34">
        <v>45.054199999999994</v>
      </c>
    </row>
    <row r="8" spans="1:4" x14ac:dyDescent="0.25">
      <c r="A8" s="29">
        <v>100</v>
      </c>
      <c r="B8" s="34">
        <v>51.766333333333336</v>
      </c>
      <c r="C8" s="34">
        <v>56.997500000000002</v>
      </c>
      <c r="D8" s="34">
        <v>53.858799999999995</v>
      </c>
    </row>
    <row r="9" spans="1:4" x14ac:dyDescent="0.25">
      <c r="A9" s="29">
        <v>500</v>
      </c>
      <c r="B9" s="34">
        <v>83.786000000000001</v>
      </c>
      <c r="C9" s="34">
        <v>83.355999999999995</v>
      </c>
      <c r="D9" s="34">
        <v>83.614000000000004</v>
      </c>
    </row>
    <row r="10" spans="1:4" x14ac:dyDescent="0.25">
      <c r="A10" s="29">
        <v>1000</v>
      </c>
      <c r="B10" s="34">
        <v>92.074333333333314</v>
      </c>
      <c r="C10" s="34">
        <v>91.644000000000005</v>
      </c>
      <c r="D10" s="34">
        <v>91.902199999999993</v>
      </c>
    </row>
    <row r="11" spans="1:4" x14ac:dyDescent="0.25">
      <c r="A11" s="29">
        <v>2500</v>
      </c>
      <c r="B11" s="34">
        <v>94.701000000000008</v>
      </c>
      <c r="C11" s="34">
        <v>94.361000000000004</v>
      </c>
      <c r="D11" s="34">
        <v>94.565000000000012</v>
      </c>
    </row>
    <row r="12" spans="1:4" x14ac:dyDescent="0.25">
      <c r="A12" s="29">
        <v>5000</v>
      </c>
      <c r="B12" s="34">
        <v>94.769000000000005</v>
      </c>
      <c r="C12" s="34">
        <v>95.448000000000008</v>
      </c>
      <c r="D12" s="34">
        <v>95.108500000000006</v>
      </c>
    </row>
    <row r="13" spans="1:4" x14ac:dyDescent="0.25">
      <c r="A13" s="29">
        <v>8000</v>
      </c>
      <c r="B13" s="34">
        <v>95.787999999999997</v>
      </c>
      <c r="C13" s="34">
        <v>95.855999999999995</v>
      </c>
      <c r="D13" s="34">
        <v>95.833333333333329</v>
      </c>
    </row>
    <row r="14" spans="1:4" x14ac:dyDescent="0.25">
      <c r="A14" s="29" t="s">
        <v>17</v>
      </c>
      <c r="B14" s="30">
        <v>75.452833333333345</v>
      </c>
      <c r="C14" s="30">
        <v>82.482428571428571</v>
      </c>
      <c r="D14" s="30">
        <v>78.528281250000006</v>
      </c>
    </row>
  </sheetData>
  <conditionalFormatting pivot="1">
    <cfRule type="top10" priority="5" rank="1"/>
  </conditionalFormatting>
  <conditionalFormatting pivot="1">
    <cfRule type="top10" dxfId="20" priority="4" rank="1"/>
  </conditionalFormatting>
  <conditionalFormatting pivot="1">
    <cfRule type="top10" dxfId="19" priority="3" rank="1"/>
  </conditionalFormatting>
  <conditionalFormatting pivot="1">
    <cfRule type="top10" dxfId="18" priority="2" rank="2"/>
  </conditionalFormatting>
  <conditionalFormatting pivot="1">
    <cfRule type="top10" dxfId="17" priority="1" rank="2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8"/>
  <sheetViews>
    <sheetView topLeftCell="E1" workbookViewId="0">
      <selection activeCell="N4" sqref="N4:R11"/>
    </sheetView>
  </sheetViews>
  <sheetFormatPr defaultColWidth="5.7109375" defaultRowHeight="12.75" x14ac:dyDescent="0.2"/>
  <cols>
    <col min="1" max="1" width="6.140625" style="33" customWidth="1"/>
    <col min="2" max="2" width="5.5703125" style="33" customWidth="1"/>
    <col min="3" max="3" width="7.140625" style="33" customWidth="1"/>
    <col min="4" max="4" width="10" style="33" customWidth="1"/>
    <col min="5" max="5" width="8" style="33" customWidth="1"/>
    <col min="6" max="6" width="7.140625" style="33" customWidth="1"/>
    <col min="7" max="7" width="7.7109375" style="33" customWidth="1"/>
    <col min="8" max="8" width="6.140625" style="33" customWidth="1"/>
    <col min="9" max="13" width="5.7109375" style="33"/>
    <col min="14" max="14" width="13.140625" style="33" customWidth="1"/>
    <col min="15" max="15" width="12.28515625" style="33" customWidth="1"/>
    <col min="16" max="16" width="11.5703125" style="33" customWidth="1"/>
    <col min="17" max="17" width="14" style="33" customWidth="1"/>
    <col min="18" max="18" width="20.42578125" style="33" customWidth="1"/>
    <col min="19" max="23" width="5.5703125" style="33" customWidth="1"/>
    <col min="24" max="24" width="11.28515625" style="64" customWidth="1"/>
    <col min="25" max="25" width="12" style="33" bestFit="1" customWidth="1"/>
    <col min="26" max="26" width="5.7109375" style="64"/>
    <col min="27" max="16384" width="5.7109375" style="33"/>
  </cols>
  <sheetData>
    <row r="1" spans="1:26" ht="15" x14ac:dyDescent="0.25">
      <c r="A1" s="33" t="s">
        <v>19</v>
      </c>
      <c r="B1" s="33" t="s">
        <v>1</v>
      </c>
      <c r="C1" s="33" t="s">
        <v>21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20</v>
      </c>
      <c r="I1" s="33" t="s">
        <v>13</v>
      </c>
      <c r="N1"/>
      <c r="O1"/>
      <c r="V1" s="33" t="s">
        <v>54</v>
      </c>
      <c r="W1" s="33" t="s">
        <v>32</v>
      </c>
      <c r="X1" s="64" t="s">
        <v>56</v>
      </c>
      <c r="Y1" s="33" t="s">
        <v>55</v>
      </c>
      <c r="Z1" s="64" t="s">
        <v>57</v>
      </c>
    </row>
    <row r="2" spans="1:26" ht="15" x14ac:dyDescent="0.25">
      <c r="A2" s="36" t="s">
        <v>14</v>
      </c>
      <c r="B2" s="37">
        <v>10</v>
      </c>
      <c r="C2" s="37">
        <v>0.15</v>
      </c>
      <c r="D2" s="37">
        <v>21.919</v>
      </c>
      <c r="E2" s="37">
        <v>21.739000000000001</v>
      </c>
      <c r="F2" s="37">
        <v>0.08</v>
      </c>
      <c r="G2" s="37">
        <v>1.2999999999999999E-2</v>
      </c>
      <c r="H2" s="37" t="s">
        <v>18</v>
      </c>
      <c r="I2" s="38">
        <v>1</v>
      </c>
      <c r="N2" s="28" t="s">
        <v>21</v>
      </c>
      <c r="O2" s="29">
        <v>0.55000000000000004</v>
      </c>
      <c r="V2" s="29">
        <v>2500</v>
      </c>
      <c r="W2" s="34">
        <v>14.006307692307693</v>
      </c>
      <c r="Y2" s="34">
        <v>94.361333333333334</v>
      </c>
    </row>
    <row r="3" spans="1:26" ht="15" x14ac:dyDescent="0.25">
      <c r="A3" s="39" t="s">
        <v>14</v>
      </c>
      <c r="B3" s="40">
        <v>10</v>
      </c>
      <c r="C3" s="40">
        <v>0.25</v>
      </c>
      <c r="D3" s="40">
        <v>53.372</v>
      </c>
      <c r="E3" s="40">
        <v>50.951000000000001</v>
      </c>
      <c r="F3" s="40">
        <v>0.08</v>
      </c>
      <c r="G3" s="40">
        <v>8.0000000000000002E-3</v>
      </c>
      <c r="H3" s="40" t="s">
        <v>18</v>
      </c>
      <c r="I3" s="41">
        <v>1</v>
      </c>
      <c r="V3" s="29">
        <v>5000</v>
      </c>
      <c r="W3" s="34">
        <v>27.560999999999996</v>
      </c>
      <c r="X3" s="64">
        <f>(W3-W2)/W2</f>
        <v>0.96775628562955107</v>
      </c>
      <c r="Y3" s="34">
        <v>95.380400000000009</v>
      </c>
      <c r="Z3" s="64">
        <f>(Y3-Y2)/Y2</f>
        <v>1.0799621313815061E-2</v>
      </c>
    </row>
    <row r="4" spans="1:26" ht="15" x14ac:dyDescent="0.25">
      <c r="A4" s="39" t="s">
        <v>14</v>
      </c>
      <c r="B4" s="40">
        <v>10</v>
      </c>
      <c r="C4" s="40">
        <v>0.35</v>
      </c>
      <c r="D4" s="40">
        <v>27.384</v>
      </c>
      <c r="E4" s="40">
        <v>28.667999999999999</v>
      </c>
      <c r="F4" s="40">
        <v>7.0999999999999994E-2</v>
      </c>
      <c r="G4" s="40">
        <v>5.0000000000000001E-3</v>
      </c>
      <c r="H4" s="40" t="s">
        <v>18</v>
      </c>
      <c r="I4" s="41">
        <v>1</v>
      </c>
      <c r="N4" s="28" t="s">
        <v>16</v>
      </c>
      <c r="O4" t="s">
        <v>61</v>
      </c>
      <c r="P4" t="s">
        <v>60</v>
      </c>
      <c r="Q4" t="s">
        <v>62</v>
      </c>
      <c r="R4" t="s">
        <v>50</v>
      </c>
      <c r="S4"/>
      <c r="T4"/>
      <c r="U4"/>
      <c r="V4"/>
      <c r="W4"/>
      <c r="X4"/>
      <c r="Y4" s="34">
        <v>95.618000000000009</v>
      </c>
      <c r="Z4" s="64">
        <f>(Y4-Y3)/Y3</f>
        <v>2.4910778315041715E-3</v>
      </c>
    </row>
    <row r="5" spans="1:26" ht="15" x14ac:dyDescent="0.25">
      <c r="A5" s="39" t="s">
        <v>14</v>
      </c>
      <c r="B5" s="40">
        <v>10</v>
      </c>
      <c r="C5" s="40">
        <v>0.45</v>
      </c>
      <c r="D5" s="40">
        <v>56.686</v>
      </c>
      <c r="E5" s="40">
        <v>54.755000000000003</v>
      </c>
      <c r="F5" s="40">
        <v>6.4000000000000001E-2</v>
      </c>
      <c r="G5" s="40">
        <v>6.0000000000000001E-3</v>
      </c>
      <c r="H5" s="40" t="s">
        <v>18</v>
      </c>
      <c r="I5" s="41">
        <v>1</v>
      </c>
      <c r="N5" s="29">
        <v>10</v>
      </c>
      <c r="O5" s="34">
        <v>43.498000000000012</v>
      </c>
      <c r="P5" s="34">
        <v>42.98</v>
      </c>
      <c r="Q5" s="34">
        <v>6.9500000000000006E-2</v>
      </c>
      <c r="R5" s="34">
        <v>4.8333333333333336E-3</v>
      </c>
      <c r="S5"/>
      <c r="T5"/>
      <c r="U5"/>
      <c r="V5"/>
      <c r="W5"/>
      <c r="X5"/>
      <c r="Y5"/>
    </row>
    <row r="6" spans="1:26" ht="15" x14ac:dyDescent="0.25">
      <c r="A6" s="39" t="s">
        <v>14</v>
      </c>
      <c r="B6" s="40">
        <v>10</v>
      </c>
      <c r="C6" s="40">
        <v>0.55000000000000004</v>
      </c>
      <c r="D6" s="40">
        <v>52.732999999999997</v>
      </c>
      <c r="E6" s="40">
        <v>50.814999999999998</v>
      </c>
      <c r="F6" s="40">
        <v>7.3999999999999996E-2</v>
      </c>
      <c r="G6" s="40">
        <v>6.0000000000000001E-3</v>
      </c>
      <c r="H6" s="40" t="s">
        <v>18</v>
      </c>
      <c r="I6" s="41">
        <v>1</v>
      </c>
      <c r="N6" s="29">
        <v>100</v>
      </c>
      <c r="O6" s="34">
        <v>53.507666666666665</v>
      </c>
      <c r="P6" s="34">
        <v>52.038166666666676</v>
      </c>
      <c r="Q6" s="34">
        <v>0.56450000000000011</v>
      </c>
      <c r="R6" s="34">
        <v>5.6666666666666671E-3</v>
      </c>
      <c r="S6"/>
      <c r="T6"/>
      <c r="U6"/>
      <c r="V6"/>
      <c r="W6"/>
      <c r="X6"/>
      <c r="Y6"/>
    </row>
    <row r="7" spans="1:26" ht="15" x14ac:dyDescent="0.25">
      <c r="A7" s="39" t="s">
        <v>14</v>
      </c>
      <c r="B7" s="40">
        <v>10</v>
      </c>
      <c r="C7" s="40">
        <v>0.65</v>
      </c>
      <c r="D7" s="40">
        <v>52.326000000000001</v>
      </c>
      <c r="E7" s="40">
        <v>53.396999999999998</v>
      </c>
      <c r="F7" s="40">
        <v>6.3E-2</v>
      </c>
      <c r="G7" s="40">
        <v>4.0000000000000001E-3</v>
      </c>
      <c r="H7" s="40" t="s">
        <v>18</v>
      </c>
      <c r="I7" s="41">
        <v>1</v>
      </c>
      <c r="N7" s="29">
        <v>500</v>
      </c>
      <c r="O7" s="34">
        <v>84.709333333333333</v>
      </c>
      <c r="P7" s="34">
        <v>83.99</v>
      </c>
      <c r="Q7" s="34">
        <v>2.8021666666666669</v>
      </c>
      <c r="R7" s="34">
        <v>4.0000000000000001E-3</v>
      </c>
      <c r="S7"/>
      <c r="T7"/>
      <c r="U7"/>
      <c r="V7"/>
      <c r="W7"/>
      <c r="X7"/>
      <c r="Y7"/>
    </row>
    <row r="8" spans="1:26" ht="15" x14ac:dyDescent="0.25">
      <c r="A8" s="39" t="s">
        <v>14</v>
      </c>
      <c r="B8" s="40">
        <v>10</v>
      </c>
      <c r="C8" s="40">
        <v>0.75</v>
      </c>
      <c r="D8" s="40">
        <v>37.965000000000003</v>
      </c>
      <c r="E8" s="40">
        <v>40.216999999999999</v>
      </c>
      <c r="F8" s="40">
        <v>5.7000000000000002E-2</v>
      </c>
      <c r="G8" s="40">
        <v>7.0000000000000001E-3</v>
      </c>
      <c r="H8" s="40" t="s">
        <v>18</v>
      </c>
      <c r="I8" s="41">
        <v>1</v>
      </c>
      <c r="N8" s="29">
        <v>1000</v>
      </c>
      <c r="O8" s="34">
        <v>93.149499999999989</v>
      </c>
      <c r="P8" s="34">
        <v>91.938499999999991</v>
      </c>
      <c r="Q8" s="34">
        <v>5.6868333333333334</v>
      </c>
      <c r="R8" s="34">
        <v>4.5000000000000005E-3</v>
      </c>
      <c r="S8"/>
      <c r="T8"/>
      <c r="U8"/>
      <c r="V8"/>
      <c r="W8"/>
      <c r="X8"/>
      <c r="Y8"/>
    </row>
    <row r="9" spans="1:26" ht="15" x14ac:dyDescent="0.25">
      <c r="A9" s="39" t="s">
        <v>14</v>
      </c>
      <c r="B9" s="40">
        <v>10</v>
      </c>
      <c r="C9" s="40">
        <v>0.85</v>
      </c>
      <c r="D9" s="40">
        <v>48.779000000000003</v>
      </c>
      <c r="E9" s="40">
        <v>50.271999999999998</v>
      </c>
      <c r="F9" s="40">
        <v>6.4000000000000001E-2</v>
      </c>
      <c r="G9" s="40">
        <v>4.0000000000000001E-3</v>
      </c>
      <c r="H9" s="40" t="s">
        <v>18</v>
      </c>
      <c r="I9" s="41">
        <v>1</v>
      </c>
      <c r="N9" s="29">
        <v>2500</v>
      </c>
      <c r="O9" s="34">
        <v>95.959333333333348</v>
      </c>
      <c r="P9" s="34">
        <v>94.474499999999992</v>
      </c>
      <c r="Q9" s="34">
        <v>13.952333333333335</v>
      </c>
      <c r="R9" s="34">
        <v>4.0000000000000001E-3</v>
      </c>
      <c r="S9"/>
      <c r="T9"/>
      <c r="U9"/>
      <c r="V9"/>
      <c r="W9"/>
      <c r="X9"/>
      <c r="Y9"/>
    </row>
    <row r="10" spans="1:26" ht="15" x14ac:dyDescent="0.25">
      <c r="A10" s="39" t="s">
        <v>14</v>
      </c>
      <c r="B10" s="40">
        <v>10</v>
      </c>
      <c r="C10" s="40">
        <v>0.95</v>
      </c>
      <c r="D10" s="40">
        <v>65.697999999999993</v>
      </c>
      <c r="E10" s="40">
        <v>67.12</v>
      </c>
      <c r="F10" s="40">
        <v>5.2999999999999999E-2</v>
      </c>
      <c r="G10" s="40">
        <v>4.0000000000000001E-3</v>
      </c>
      <c r="H10" s="40" t="s">
        <v>18</v>
      </c>
      <c r="I10" s="41">
        <v>1</v>
      </c>
      <c r="N10" s="29">
        <v>5000</v>
      </c>
      <c r="O10" s="34">
        <v>97.255799999999994</v>
      </c>
      <c r="P10" s="34">
        <v>95.271600000000007</v>
      </c>
      <c r="Q10" s="34">
        <v>27.525199999999995</v>
      </c>
      <c r="R10" s="34">
        <v>4.0000000000000001E-3</v>
      </c>
      <c r="S10"/>
      <c r="T10"/>
      <c r="U10"/>
      <c r="V10"/>
      <c r="W10"/>
      <c r="X10"/>
      <c r="Y10"/>
    </row>
    <row r="11" spans="1:26" ht="15" x14ac:dyDescent="0.25">
      <c r="A11" s="39" t="s">
        <v>14</v>
      </c>
      <c r="B11" s="40">
        <v>100</v>
      </c>
      <c r="C11" s="40">
        <v>0.15</v>
      </c>
      <c r="D11" s="40">
        <v>59.07</v>
      </c>
      <c r="E11" s="40">
        <v>58.423999999999999</v>
      </c>
      <c r="F11" s="40">
        <v>0.55000000000000004</v>
      </c>
      <c r="G11" s="40">
        <v>5.0000000000000001E-3</v>
      </c>
      <c r="H11" s="40" t="s">
        <v>18</v>
      </c>
      <c r="I11" s="41">
        <v>1</v>
      </c>
      <c r="N11" s="29">
        <v>8000</v>
      </c>
      <c r="O11" s="34">
        <v>98.096000000000004</v>
      </c>
      <c r="P11" s="34">
        <v>95.788000000000011</v>
      </c>
      <c r="Q11" s="34">
        <v>44.052</v>
      </c>
      <c r="R11" s="34">
        <v>4.0000000000000001E-3</v>
      </c>
      <c r="S11"/>
      <c r="T11"/>
      <c r="U11"/>
      <c r="V11"/>
      <c r="W11"/>
      <c r="X11"/>
      <c r="Y11"/>
    </row>
    <row r="12" spans="1:26" ht="15" x14ac:dyDescent="0.25">
      <c r="A12" s="39" t="s">
        <v>14</v>
      </c>
      <c r="B12" s="40">
        <v>100</v>
      </c>
      <c r="C12" s="40">
        <v>0.25</v>
      </c>
      <c r="D12" s="40">
        <v>75</v>
      </c>
      <c r="E12" s="40">
        <v>73.097999999999999</v>
      </c>
      <c r="F12" s="40">
        <v>0.55000000000000004</v>
      </c>
      <c r="G12" s="40">
        <v>4.0000000000000001E-3</v>
      </c>
      <c r="H12" s="40" t="s">
        <v>18</v>
      </c>
      <c r="I12" s="41">
        <v>1</v>
      </c>
      <c r="N12" s="29" t="s">
        <v>17</v>
      </c>
      <c r="O12" s="34">
        <v>79.579641025641024</v>
      </c>
      <c r="P12" s="34">
        <v>78.257358974358979</v>
      </c>
      <c r="Q12" s="34">
        <v>11.597076923076923</v>
      </c>
      <c r="R12" s="34">
        <v>4.4615384615384638E-3</v>
      </c>
      <c r="S12"/>
      <c r="T12"/>
      <c r="U12"/>
      <c r="V12"/>
      <c r="W12"/>
      <c r="X12"/>
      <c r="Y12"/>
    </row>
    <row r="13" spans="1:26" ht="15" x14ac:dyDescent="0.25">
      <c r="A13" s="39" t="s">
        <v>14</v>
      </c>
      <c r="B13" s="40">
        <v>100</v>
      </c>
      <c r="C13" s="40">
        <v>0.35</v>
      </c>
      <c r="D13" s="40">
        <v>69.477000000000004</v>
      </c>
      <c r="E13" s="40">
        <v>70.787999999999997</v>
      </c>
      <c r="F13" s="40">
        <v>0.55100000000000005</v>
      </c>
      <c r="G13" s="40">
        <v>5.0000000000000001E-3</v>
      </c>
      <c r="H13" s="40" t="s">
        <v>18</v>
      </c>
      <c r="I13" s="41">
        <v>1</v>
      </c>
      <c r="N13"/>
      <c r="O13"/>
      <c r="P13"/>
      <c r="Q13"/>
      <c r="R13"/>
      <c r="S13"/>
      <c r="T13"/>
      <c r="U13"/>
      <c r="V13"/>
      <c r="W13"/>
      <c r="X13"/>
      <c r="Y13"/>
    </row>
    <row r="14" spans="1:26" ht="15" x14ac:dyDescent="0.25">
      <c r="A14" s="39" t="s">
        <v>14</v>
      </c>
      <c r="B14" s="40">
        <v>100</v>
      </c>
      <c r="C14" s="40">
        <v>0.45</v>
      </c>
      <c r="D14" s="40">
        <v>47.442</v>
      </c>
      <c r="E14" s="40">
        <v>46.738999999999997</v>
      </c>
      <c r="F14" s="40">
        <v>0.55800000000000005</v>
      </c>
      <c r="G14" s="40">
        <v>4.0000000000000001E-3</v>
      </c>
      <c r="H14" s="40" t="s">
        <v>18</v>
      </c>
      <c r="I14" s="41">
        <v>1</v>
      </c>
      <c r="N14"/>
      <c r="O14"/>
      <c r="P14"/>
      <c r="Q14"/>
      <c r="R14"/>
      <c r="S14"/>
      <c r="T14"/>
      <c r="U14"/>
      <c r="V14"/>
      <c r="W14"/>
      <c r="X14" s="65"/>
      <c r="Y14"/>
    </row>
    <row r="15" spans="1:26" ht="15" x14ac:dyDescent="0.25">
      <c r="A15" s="39" t="s">
        <v>14</v>
      </c>
      <c r="B15" s="40">
        <v>100</v>
      </c>
      <c r="C15" s="40">
        <v>0.55000000000000004</v>
      </c>
      <c r="D15" s="40">
        <v>59.942</v>
      </c>
      <c r="E15" s="40">
        <v>56.25</v>
      </c>
      <c r="F15" s="40">
        <v>0.55500000000000005</v>
      </c>
      <c r="G15" s="40">
        <v>5.0000000000000001E-3</v>
      </c>
      <c r="H15" s="40" t="s">
        <v>18</v>
      </c>
      <c r="I15" s="41">
        <v>1</v>
      </c>
      <c r="N15"/>
      <c r="O15"/>
      <c r="P15"/>
      <c r="Q15"/>
      <c r="R15"/>
      <c r="V15"/>
      <c r="W15"/>
      <c r="X15" s="65"/>
      <c r="Y15"/>
    </row>
    <row r="16" spans="1:26" ht="15" x14ac:dyDescent="0.25">
      <c r="A16" s="39" t="s">
        <v>14</v>
      </c>
      <c r="B16" s="40">
        <v>100</v>
      </c>
      <c r="C16" s="40">
        <v>0.65</v>
      </c>
      <c r="D16" s="40">
        <v>34.418999999999997</v>
      </c>
      <c r="E16" s="40">
        <v>33.287999999999997</v>
      </c>
      <c r="F16" s="40">
        <v>0.54800000000000004</v>
      </c>
      <c r="G16" s="40">
        <v>5.0000000000000001E-3</v>
      </c>
      <c r="H16" s="40" t="s">
        <v>18</v>
      </c>
      <c r="I16" s="41">
        <v>1</v>
      </c>
      <c r="N16"/>
      <c r="O16"/>
      <c r="P16"/>
    </row>
    <row r="17" spans="1:16" ht="15" x14ac:dyDescent="0.25">
      <c r="A17" s="39" t="s">
        <v>14</v>
      </c>
      <c r="B17" s="40">
        <v>100</v>
      </c>
      <c r="C17" s="40">
        <v>0.75</v>
      </c>
      <c r="D17" s="40">
        <v>28.372</v>
      </c>
      <c r="E17" s="40">
        <v>30.707000000000001</v>
      </c>
      <c r="F17" s="40">
        <v>0.55400000000000005</v>
      </c>
      <c r="G17" s="40">
        <v>5.0000000000000001E-3</v>
      </c>
      <c r="H17" s="40" t="s">
        <v>18</v>
      </c>
      <c r="I17" s="41">
        <v>1</v>
      </c>
      <c r="N17"/>
      <c r="O17"/>
      <c r="P17"/>
    </row>
    <row r="18" spans="1:16" ht="15" x14ac:dyDescent="0.25">
      <c r="A18" s="39" t="s">
        <v>14</v>
      </c>
      <c r="B18" s="40">
        <v>100</v>
      </c>
      <c r="C18" s="40">
        <v>0.85</v>
      </c>
      <c r="D18" s="40">
        <v>42.209000000000003</v>
      </c>
      <c r="E18" s="40">
        <v>40.216999999999999</v>
      </c>
      <c r="F18" s="40">
        <v>0.55500000000000005</v>
      </c>
      <c r="G18" s="40">
        <v>5.0000000000000001E-3</v>
      </c>
      <c r="H18" s="40" t="s">
        <v>18</v>
      </c>
      <c r="I18" s="41">
        <v>1</v>
      </c>
      <c r="N18"/>
      <c r="O18"/>
      <c r="P18"/>
    </row>
    <row r="19" spans="1:16" ht="15" x14ac:dyDescent="0.25">
      <c r="A19" s="39" t="s">
        <v>14</v>
      </c>
      <c r="B19" s="40">
        <v>100</v>
      </c>
      <c r="C19" s="40">
        <v>0.95</v>
      </c>
      <c r="D19" s="40">
        <v>38.256</v>
      </c>
      <c r="E19" s="40">
        <v>41.847999999999999</v>
      </c>
      <c r="F19" s="40">
        <v>0.55500000000000005</v>
      </c>
      <c r="G19" s="40">
        <v>4.0000000000000001E-3</v>
      </c>
      <c r="H19" s="40" t="s">
        <v>18</v>
      </c>
      <c r="I19" s="41">
        <v>1</v>
      </c>
      <c r="N19"/>
      <c r="O19"/>
      <c r="P19"/>
    </row>
    <row r="20" spans="1:16" ht="15" x14ac:dyDescent="0.25">
      <c r="A20" s="39" t="s">
        <v>14</v>
      </c>
      <c r="B20" s="40">
        <v>500</v>
      </c>
      <c r="C20" s="40">
        <v>0.15</v>
      </c>
      <c r="D20" s="40">
        <v>77.849000000000004</v>
      </c>
      <c r="E20" s="40">
        <v>79.62</v>
      </c>
      <c r="F20" s="40">
        <v>2.746</v>
      </c>
      <c r="G20" s="40">
        <v>4.0000000000000001E-3</v>
      </c>
      <c r="H20" s="40" t="s">
        <v>18</v>
      </c>
      <c r="I20" s="41">
        <v>1</v>
      </c>
      <c r="N20"/>
      <c r="O20"/>
      <c r="P20"/>
    </row>
    <row r="21" spans="1:16" ht="15" x14ac:dyDescent="0.25">
      <c r="A21" s="39" t="s">
        <v>14</v>
      </c>
      <c r="B21" s="40">
        <v>500</v>
      </c>
      <c r="C21" s="40">
        <v>0.25</v>
      </c>
      <c r="D21" s="40">
        <v>80.697999999999993</v>
      </c>
      <c r="E21" s="40">
        <v>76.766000000000005</v>
      </c>
      <c r="F21" s="40">
        <v>2.7519999999999998</v>
      </c>
      <c r="G21" s="40">
        <v>4.0000000000000001E-3</v>
      </c>
      <c r="H21" s="40" t="s">
        <v>18</v>
      </c>
      <c r="I21" s="41">
        <v>1</v>
      </c>
      <c r="N21"/>
      <c r="O21"/>
      <c r="P21"/>
    </row>
    <row r="22" spans="1:16" x14ac:dyDescent="0.2">
      <c r="A22" s="39" t="s">
        <v>14</v>
      </c>
      <c r="B22" s="40">
        <v>500</v>
      </c>
      <c r="C22" s="40">
        <v>0.35</v>
      </c>
      <c r="D22" s="40">
        <v>76.162999999999997</v>
      </c>
      <c r="E22" s="40">
        <v>73.912999999999997</v>
      </c>
      <c r="F22" s="40">
        <v>2.7690000000000001</v>
      </c>
      <c r="G22" s="40">
        <v>4.0000000000000001E-3</v>
      </c>
      <c r="H22" s="40" t="s">
        <v>18</v>
      </c>
      <c r="I22" s="41">
        <v>1</v>
      </c>
    </row>
    <row r="23" spans="1:16" x14ac:dyDescent="0.2">
      <c r="A23" s="39" t="s">
        <v>14</v>
      </c>
      <c r="B23" s="40">
        <v>500</v>
      </c>
      <c r="C23" s="40">
        <v>0.45</v>
      </c>
      <c r="D23" s="40">
        <v>76.453000000000003</v>
      </c>
      <c r="E23" s="40">
        <v>75.272000000000006</v>
      </c>
      <c r="F23" s="40">
        <v>2.79</v>
      </c>
      <c r="G23" s="40">
        <v>4.0000000000000001E-3</v>
      </c>
      <c r="H23" s="40" t="s">
        <v>18</v>
      </c>
      <c r="I23" s="41">
        <v>1</v>
      </c>
    </row>
    <row r="24" spans="1:16" x14ac:dyDescent="0.2">
      <c r="A24" s="39" t="s">
        <v>14</v>
      </c>
      <c r="B24" s="40">
        <v>500</v>
      </c>
      <c r="C24" s="40">
        <v>0.55000000000000004</v>
      </c>
      <c r="D24" s="40">
        <v>85.174000000000007</v>
      </c>
      <c r="E24" s="40">
        <v>86.004999999999995</v>
      </c>
      <c r="F24" s="40">
        <v>2.778</v>
      </c>
      <c r="G24" s="40">
        <v>4.0000000000000001E-3</v>
      </c>
      <c r="H24" s="40" t="s">
        <v>18</v>
      </c>
      <c r="I24" s="41">
        <v>1</v>
      </c>
    </row>
    <row r="25" spans="1:16" x14ac:dyDescent="0.2">
      <c r="A25" s="39" t="s">
        <v>14</v>
      </c>
      <c r="B25" s="40">
        <v>500</v>
      </c>
      <c r="C25" s="40">
        <v>0.65</v>
      </c>
      <c r="D25" s="40">
        <v>48.314</v>
      </c>
      <c r="E25" s="40">
        <v>44.837000000000003</v>
      </c>
      <c r="F25" s="40">
        <v>2.7719999999999998</v>
      </c>
      <c r="G25" s="40">
        <v>4.0000000000000001E-3</v>
      </c>
      <c r="H25" s="40" t="s">
        <v>18</v>
      </c>
      <c r="I25" s="41">
        <v>1</v>
      </c>
    </row>
    <row r="26" spans="1:16" x14ac:dyDescent="0.2">
      <c r="A26" s="39" t="s">
        <v>14</v>
      </c>
      <c r="B26" s="40">
        <v>500</v>
      </c>
      <c r="C26" s="40">
        <v>0.75</v>
      </c>
      <c r="D26" s="40">
        <v>77.733000000000004</v>
      </c>
      <c r="E26" s="40">
        <v>77.581999999999994</v>
      </c>
      <c r="F26" s="40">
        <v>2.7570000000000001</v>
      </c>
      <c r="G26" s="40">
        <v>4.0000000000000001E-3</v>
      </c>
      <c r="H26" s="40" t="s">
        <v>18</v>
      </c>
      <c r="I26" s="41">
        <v>1</v>
      </c>
    </row>
    <row r="27" spans="1:16" x14ac:dyDescent="0.2">
      <c r="A27" s="39" t="s">
        <v>14</v>
      </c>
      <c r="B27" s="40">
        <v>500</v>
      </c>
      <c r="C27" s="40">
        <v>0.85</v>
      </c>
      <c r="D27" s="40">
        <v>81.394999999999996</v>
      </c>
      <c r="E27" s="40">
        <v>81.658000000000001</v>
      </c>
      <c r="F27" s="40">
        <v>2.774</v>
      </c>
      <c r="G27" s="40">
        <v>4.0000000000000001E-3</v>
      </c>
      <c r="H27" s="40" t="s">
        <v>18</v>
      </c>
      <c r="I27" s="41">
        <v>1</v>
      </c>
    </row>
    <row r="28" spans="1:16" x14ac:dyDescent="0.2">
      <c r="A28" s="39" t="s">
        <v>14</v>
      </c>
      <c r="B28" s="40">
        <v>500</v>
      </c>
      <c r="C28" s="40">
        <v>0.95</v>
      </c>
      <c r="D28" s="40">
        <v>59.302</v>
      </c>
      <c r="E28" s="40">
        <v>52.853000000000002</v>
      </c>
      <c r="F28" s="40">
        <v>2.7690000000000001</v>
      </c>
      <c r="G28" s="40">
        <v>4.0000000000000001E-3</v>
      </c>
      <c r="H28" s="40" t="s">
        <v>18</v>
      </c>
      <c r="I28" s="41">
        <v>1</v>
      </c>
    </row>
    <row r="29" spans="1:16" x14ac:dyDescent="0.2">
      <c r="A29" s="39" t="s">
        <v>14</v>
      </c>
      <c r="B29" s="40">
        <v>1000</v>
      </c>
      <c r="C29" s="40">
        <v>0.15</v>
      </c>
      <c r="D29" s="40">
        <v>91.512</v>
      </c>
      <c r="E29" s="40">
        <v>88.858999999999995</v>
      </c>
      <c r="F29" s="40">
        <v>5.5579999999999998</v>
      </c>
      <c r="G29" s="40">
        <v>4.0000000000000001E-3</v>
      </c>
      <c r="H29" s="40" t="s">
        <v>18</v>
      </c>
      <c r="I29" s="41">
        <v>1</v>
      </c>
    </row>
    <row r="30" spans="1:16" x14ac:dyDescent="0.2">
      <c r="A30" s="39" t="s">
        <v>14</v>
      </c>
      <c r="B30" s="40">
        <v>1000</v>
      </c>
      <c r="C30" s="40">
        <v>0.25</v>
      </c>
      <c r="D30" s="40">
        <v>93.197999999999993</v>
      </c>
      <c r="E30" s="40">
        <v>92.254999999999995</v>
      </c>
      <c r="F30" s="40">
        <v>5.556</v>
      </c>
      <c r="G30" s="40">
        <v>4.0000000000000001E-3</v>
      </c>
      <c r="H30" s="40" t="s">
        <v>18</v>
      </c>
      <c r="I30" s="41">
        <v>1</v>
      </c>
    </row>
    <row r="31" spans="1:16" x14ac:dyDescent="0.2">
      <c r="A31" s="39" t="s">
        <v>14</v>
      </c>
      <c r="B31" s="40">
        <v>1000</v>
      </c>
      <c r="C31" s="40">
        <v>0.35</v>
      </c>
      <c r="D31" s="40">
        <v>92.906999999999996</v>
      </c>
      <c r="E31" s="40">
        <v>90.897000000000006</v>
      </c>
      <c r="F31" s="40">
        <v>5.5380000000000003</v>
      </c>
      <c r="G31" s="40">
        <v>4.0000000000000001E-3</v>
      </c>
      <c r="H31" s="40" t="s">
        <v>18</v>
      </c>
      <c r="I31" s="41">
        <v>1</v>
      </c>
    </row>
    <row r="32" spans="1:16" x14ac:dyDescent="0.2">
      <c r="A32" s="39" t="s">
        <v>14</v>
      </c>
      <c r="B32" s="40">
        <v>1000</v>
      </c>
      <c r="C32" s="40">
        <v>0.45</v>
      </c>
      <c r="D32" s="40">
        <v>89.766999999999996</v>
      </c>
      <c r="E32" s="40">
        <v>89.402000000000001</v>
      </c>
      <c r="F32" s="40">
        <v>5.5220000000000002</v>
      </c>
      <c r="G32" s="40">
        <v>4.0000000000000001E-3</v>
      </c>
      <c r="H32" s="40" t="s">
        <v>18</v>
      </c>
      <c r="I32" s="41">
        <v>1</v>
      </c>
    </row>
    <row r="33" spans="1:9" x14ac:dyDescent="0.2">
      <c r="A33" s="39" t="s">
        <v>14</v>
      </c>
      <c r="B33" s="40">
        <v>1000</v>
      </c>
      <c r="C33" s="40">
        <v>0.55000000000000004</v>
      </c>
      <c r="D33" s="40">
        <v>93.256</v>
      </c>
      <c r="E33" s="40">
        <v>91.575999999999993</v>
      </c>
      <c r="F33" s="40">
        <v>5.6029999999999998</v>
      </c>
      <c r="G33" s="40">
        <v>4.0000000000000001E-3</v>
      </c>
      <c r="H33" s="40" t="s">
        <v>18</v>
      </c>
      <c r="I33" s="41">
        <v>1</v>
      </c>
    </row>
    <row r="34" spans="1:9" x14ac:dyDescent="0.2">
      <c r="A34" s="39" t="s">
        <v>14</v>
      </c>
      <c r="B34" s="40">
        <v>1000</v>
      </c>
      <c r="C34" s="40">
        <v>0.65</v>
      </c>
      <c r="D34" s="40">
        <v>92.906999999999996</v>
      </c>
      <c r="E34" s="40">
        <v>91.304000000000002</v>
      </c>
      <c r="F34" s="40">
        <v>5.6120000000000001</v>
      </c>
      <c r="G34" s="40">
        <v>5.0000000000000001E-3</v>
      </c>
      <c r="H34" s="40" t="s">
        <v>18</v>
      </c>
      <c r="I34" s="41">
        <v>1</v>
      </c>
    </row>
    <row r="35" spans="1:9" x14ac:dyDescent="0.2">
      <c r="A35" s="39" t="s">
        <v>14</v>
      </c>
      <c r="B35" s="40">
        <v>1000</v>
      </c>
      <c r="C35" s="40">
        <v>0.75</v>
      </c>
      <c r="D35" s="40">
        <v>89.650999999999996</v>
      </c>
      <c r="E35" s="40">
        <v>86.956999999999994</v>
      </c>
      <c r="F35" s="40">
        <v>5.6040000000000001</v>
      </c>
      <c r="G35" s="40">
        <v>4.0000000000000001E-3</v>
      </c>
      <c r="H35" s="40" t="s">
        <v>18</v>
      </c>
      <c r="I35" s="41">
        <v>1</v>
      </c>
    </row>
    <row r="36" spans="1:9" x14ac:dyDescent="0.2">
      <c r="A36" s="39" t="s">
        <v>14</v>
      </c>
      <c r="B36" s="40">
        <v>1000</v>
      </c>
      <c r="C36" s="40">
        <v>0.85</v>
      </c>
      <c r="D36" s="40">
        <v>77.616</v>
      </c>
      <c r="E36" s="40">
        <v>76.087000000000003</v>
      </c>
      <c r="F36" s="40">
        <v>5.556</v>
      </c>
      <c r="G36" s="40">
        <v>4.0000000000000001E-3</v>
      </c>
      <c r="H36" s="40" t="s">
        <v>18</v>
      </c>
      <c r="I36" s="41">
        <v>1</v>
      </c>
    </row>
    <row r="37" spans="1:9" x14ac:dyDescent="0.2">
      <c r="A37" s="39" t="s">
        <v>14</v>
      </c>
      <c r="B37" s="40">
        <v>1000</v>
      </c>
      <c r="C37" s="40">
        <v>0.95</v>
      </c>
      <c r="D37" s="40">
        <v>69.766999999999996</v>
      </c>
      <c r="E37" s="40">
        <v>72.283000000000001</v>
      </c>
      <c r="F37" s="40">
        <v>5.57</v>
      </c>
      <c r="G37" s="40">
        <v>4.0000000000000001E-3</v>
      </c>
      <c r="H37" s="40" t="s">
        <v>18</v>
      </c>
      <c r="I37" s="41">
        <v>1</v>
      </c>
    </row>
    <row r="38" spans="1:9" x14ac:dyDescent="0.2">
      <c r="A38" s="39" t="s">
        <v>14</v>
      </c>
      <c r="B38" s="40">
        <v>2500</v>
      </c>
      <c r="C38" s="40">
        <v>0.15</v>
      </c>
      <c r="D38" s="40">
        <v>96.278999999999996</v>
      </c>
      <c r="E38" s="40">
        <v>94.564999999999998</v>
      </c>
      <c r="F38" s="40">
        <v>13.837</v>
      </c>
      <c r="G38" s="40">
        <v>7.0000000000000001E-3</v>
      </c>
      <c r="H38" s="40" t="s">
        <v>18</v>
      </c>
      <c r="I38" s="41">
        <v>1</v>
      </c>
    </row>
    <row r="39" spans="1:9" x14ac:dyDescent="0.2">
      <c r="A39" s="39" t="s">
        <v>14</v>
      </c>
      <c r="B39" s="40">
        <v>2500</v>
      </c>
      <c r="C39" s="40">
        <v>0.25</v>
      </c>
      <c r="D39" s="40">
        <v>95.93</v>
      </c>
      <c r="E39" s="40">
        <v>94.293000000000006</v>
      </c>
      <c r="F39" s="40">
        <v>13.965999999999999</v>
      </c>
      <c r="G39" s="40">
        <v>4.0000000000000001E-3</v>
      </c>
      <c r="H39" s="40" t="s">
        <v>18</v>
      </c>
      <c r="I39" s="41">
        <v>1</v>
      </c>
    </row>
    <row r="40" spans="1:9" x14ac:dyDescent="0.2">
      <c r="A40" s="39" t="s">
        <v>14</v>
      </c>
      <c r="B40" s="40">
        <v>2500</v>
      </c>
      <c r="C40" s="40">
        <v>0.35</v>
      </c>
      <c r="D40" s="40">
        <v>95.697999999999993</v>
      </c>
      <c r="E40" s="40">
        <v>94.293000000000006</v>
      </c>
      <c r="F40" s="40">
        <v>13.833</v>
      </c>
      <c r="G40" s="40">
        <v>4.0000000000000001E-3</v>
      </c>
      <c r="H40" s="40" t="s">
        <v>18</v>
      </c>
      <c r="I40" s="41">
        <v>1</v>
      </c>
    </row>
    <row r="41" spans="1:9" x14ac:dyDescent="0.2">
      <c r="A41" s="39" t="s">
        <v>14</v>
      </c>
      <c r="B41" s="40">
        <v>2500</v>
      </c>
      <c r="C41" s="40">
        <v>0.45</v>
      </c>
      <c r="D41" s="40">
        <v>96.337000000000003</v>
      </c>
      <c r="E41" s="40">
        <v>94.429000000000002</v>
      </c>
      <c r="F41" s="40">
        <v>13.85</v>
      </c>
      <c r="G41" s="40">
        <v>4.0000000000000001E-3</v>
      </c>
      <c r="H41" s="40" t="s">
        <v>18</v>
      </c>
      <c r="I41" s="41">
        <v>1</v>
      </c>
    </row>
    <row r="42" spans="1:9" x14ac:dyDescent="0.2">
      <c r="A42" s="39" t="s">
        <v>14</v>
      </c>
      <c r="B42" s="40">
        <v>2500</v>
      </c>
      <c r="C42" s="40">
        <v>0.55000000000000004</v>
      </c>
      <c r="D42" s="40">
        <v>96.221000000000004</v>
      </c>
      <c r="E42" s="40">
        <v>95.38</v>
      </c>
      <c r="F42" s="40">
        <v>13.864000000000001</v>
      </c>
      <c r="G42" s="40">
        <v>4.0000000000000001E-3</v>
      </c>
      <c r="H42" s="40" t="s">
        <v>18</v>
      </c>
      <c r="I42" s="41">
        <v>1</v>
      </c>
    </row>
    <row r="43" spans="1:9" x14ac:dyDescent="0.2">
      <c r="A43" s="39" t="s">
        <v>14</v>
      </c>
      <c r="B43" s="40">
        <v>2500</v>
      </c>
      <c r="C43" s="40">
        <v>0.65</v>
      </c>
      <c r="D43" s="40">
        <v>95.756</v>
      </c>
      <c r="E43" s="40">
        <v>94.564999999999998</v>
      </c>
      <c r="F43" s="40">
        <v>13.771000000000001</v>
      </c>
      <c r="G43" s="40">
        <v>4.0000000000000001E-3</v>
      </c>
      <c r="H43" s="40" t="s">
        <v>18</v>
      </c>
      <c r="I43" s="41">
        <v>1</v>
      </c>
    </row>
    <row r="44" spans="1:9" x14ac:dyDescent="0.2">
      <c r="A44" s="39" t="s">
        <v>14</v>
      </c>
      <c r="B44" s="40">
        <v>2500</v>
      </c>
      <c r="C44" s="40">
        <v>0.75</v>
      </c>
      <c r="D44" s="40">
        <v>96.162999999999997</v>
      </c>
      <c r="E44" s="40">
        <v>94.429000000000002</v>
      </c>
      <c r="F44" s="40">
        <v>13.877000000000001</v>
      </c>
      <c r="G44" s="40">
        <v>4.0000000000000001E-3</v>
      </c>
      <c r="H44" s="40" t="s">
        <v>18</v>
      </c>
      <c r="I44" s="41">
        <v>1</v>
      </c>
    </row>
    <row r="45" spans="1:9" x14ac:dyDescent="0.2">
      <c r="A45" s="39" t="s">
        <v>14</v>
      </c>
      <c r="B45" s="40">
        <v>2500</v>
      </c>
      <c r="C45" s="40">
        <v>0.85</v>
      </c>
      <c r="D45" s="40">
        <v>95.058000000000007</v>
      </c>
      <c r="E45" s="40">
        <v>93.885999999999996</v>
      </c>
      <c r="F45" s="40">
        <v>13.87</v>
      </c>
      <c r="G45" s="40">
        <v>4.0000000000000001E-3</v>
      </c>
      <c r="H45" s="40" t="s">
        <v>18</v>
      </c>
      <c r="I45" s="41">
        <v>1</v>
      </c>
    </row>
    <row r="46" spans="1:9" x14ac:dyDescent="0.2">
      <c r="A46" s="39" t="s">
        <v>14</v>
      </c>
      <c r="B46" s="40">
        <v>2500</v>
      </c>
      <c r="C46" s="40">
        <v>0.95</v>
      </c>
      <c r="D46" s="40">
        <v>95.233000000000004</v>
      </c>
      <c r="E46" s="40">
        <v>93.75</v>
      </c>
      <c r="F46" s="40">
        <v>13.869</v>
      </c>
      <c r="G46" s="40">
        <v>4.0000000000000001E-3</v>
      </c>
      <c r="H46" s="40" t="s">
        <v>18</v>
      </c>
      <c r="I46" s="41">
        <v>1</v>
      </c>
    </row>
    <row r="47" spans="1:9" x14ac:dyDescent="0.2">
      <c r="A47" s="39" t="s">
        <v>14</v>
      </c>
      <c r="B47" s="40">
        <v>5000</v>
      </c>
      <c r="C47" s="40">
        <v>0.15</v>
      </c>
      <c r="D47" s="40">
        <v>97.034999999999997</v>
      </c>
      <c r="E47" s="40">
        <v>95.516000000000005</v>
      </c>
      <c r="F47" s="40">
        <v>27.606999999999999</v>
      </c>
      <c r="G47" s="40">
        <v>4.0000000000000001E-3</v>
      </c>
      <c r="H47" s="40" t="s">
        <v>18</v>
      </c>
      <c r="I47" s="41">
        <v>1</v>
      </c>
    </row>
    <row r="48" spans="1:9" x14ac:dyDescent="0.2">
      <c r="A48" s="39" t="s">
        <v>14</v>
      </c>
      <c r="B48" s="40">
        <v>5000</v>
      </c>
      <c r="C48" s="40">
        <v>0.25</v>
      </c>
      <c r="D48" s="40">
        <v>96.686000000000007</v>
      </c>
      <c r="E48" s="40">
        <v>94.429000000000002</v>
      </c>
      <c r="F48" s="40">
        <v>27.591999999999999</v>
      </c>
      <c r="G48" s="40">
        <v>4.0000000000000001E-3</v>
      </c>
      <c r="H48" s="40" t="s">
        <v>18</v>
      </c>
      <c r="I48" s="41">
        <v>1</v>
      </c>
    </row>
    <row r="49" spans="1:9" x14ac:dyDescent="0.2">
      <c r="A49" s="39" t="s">
        <v>14</v>
      </c>
      <c r="B49" s="40">
        <v>5000</v>
      </c>
      <c r="C49" s="40">
        <v>0.35</v>
      </c>
      <c r="D49" s="40">
        <v>97.441999999999993</v>
      </c>
      <c r="E49" s="40">
        <v>95.787999999999997</v>
      </c>
      <c r="F49" s="40">
        <v>27.495999999999999</v>
      </c>
      <c r="G49" s="40">
        <v>7.0000000000000001E-3</v>
      </c>
      <c r="H49" s="40" t="s">
        <v>18</v>
      </c>
      <c r="I49" s="41">
        <v>1</v>
      </c>
    </row>
    <row r="50" spans="1:9" x14ac:dyDescent="0.2">
      <c r="A50" s="39" t="s">
        <v>14</v>
      </c>
      <c r="B50" s="40">
        <v>5000</v>
      </c>
      <c r="C50" s="40">
        <v>0.45</v>
      </c>
      <c r="D50" s="40">
        <v>96.918999999999997</v>
      </c>
      <c r="E50" s="40">
        <v>94.700999999999993</v>
      </c>
      <c r="F50" s="40">
        <v>27.492000000000001</v>
      </c>
      <c r="G50" s="40">
        <v>4.0000000000000001E-3</v>
      </c>
      <c r="H50" s="40" t="s">
        <v>18</v>
      </c>
      <c r="I50" s="41">
        <v>1</v>
      </c>
    </row>
    <row r="51" spans="1:9" x14ac:dyDescent="0.2">
      <c r="A51" s="39" t="s">
        <v>14</v>
      </c>
      <c r="B51" s="40">
        <v>5000</v>
      </c>
      <c r="C51" s="40">
        <v>0.55000000000000004</v>
      </c>
      <c r="D51" s="40">
        <v>96.977000000000004</v>
      </c>
      <c r="E51" s="40">
        <v>94.564999999999998</v>
      </c>
      <c r="F51" s="40">
        <v>27.521999999999998</v>
      </c>
      <c r="G51" s="40">
        <v>4.0000000000000001E-3</v>
      </c>
      <c r="H51" s="40" t="s">
        <v>18</v>
      </c>
      <c r="I51" s="41">
        <v>1</v>
      </c>
    </row>
    <row r="52" spans="1:9" x14ac:dyDescent="0.2">
      <c r="A52" s="39" t="s">
        <v>14</v>
      </c>
      <c r="B52" s="40">
        <v>5000</v>
      </c>
      <c r="C52" s="40">
        <v>0.65</v>
      </c>
      <c r="D52" s="40">
        <v>97.150999999999996</v>
      </c>
      <c r="E52" s="40">
        <v>94.837000000000003</v>
      </c>
      <c r="F52" s="40">
        <v>27.483000000000001</v>
      </c>
      <c r="G52" s="40">
        <v>4.0000000000000001E-3</v>
      </c>
      <c r="H52" s="40" t="s">
        <v>18</v>
      </c>
      <c r="I52" s="41">
        <v>1</v>
      </c>
    </row>
    <row r="53" spans="1:9" x14ac:dyDescent="0.2">
      <c r="A53" s="39" t="s">
        <v>14</v>
      </c>
      <c r="B53" s="40">
        <v>5000</v>
      </c>
      <c r="C53" s="40">
        <v>0.75</v>
      </c>
      <c r="D53" s="40">
        <v>97.209000000000003</v>
      </c>
      <c r="E53" s="40">
        <v>94.293000000000006</v>
      </c>
      <c r="F53" s="40">
        <v>27.513000000000002</v>
      </c>
      <c r="G53" s="40">
        <v>4.0000000000000001E-3</v>
      </c>
      <c r="H53" s="40" t="s">
        <v>18</v>
      </c>
      <c r="I53" s="41">
        <v>1</v>
      </c>
    </row>
    <row r="54" spans="1:9" x14ac:dyDescent="0.2">
      <c r="A54" s="39" t="s">
        <v>14</v>
      </c>
      <c r="B54" s="40">
        <v>10</v>
      </c>
      <c r="C54" s="40">
        <v>0.15</v>
      </c>
      <c r="D54" s="40">
        <v>46.802</v>
      </c>
      <c r="E54" s="40">
        <v>48.777000000000001</v>
      </c>
      <c r="F54" s="40">
        <v>0.10100000000000001</v>
      </c>
      <c r="G54" s="40">
        <v>1.4999999999999999E-2</v>
      </c>
      <c r="H54" s="40" t="s">
        <v>18</v>
      </c>
      <c r="I54" s="41">
        <v>2</v>
      </c>
    </row>
    <row r="55" spans="1:9" x14ac:dyDescent="0.2">
      <c r="A55" s="39" t="s">
        <v>14</v>
      </c>
      <c r="B55" s="40">
        <v>10</v>
      </c>
      <c r="C55" s="40">
        <v>0.25</v>
      </c>
      <c r="D55" s="40">
        <v>35</v>
      </c>
      <c r="E55" s="40">
        <v>37.636000000000003</v>
      </c>
      <c r="F55" s="40">
        <v>9.2999999999999999E-2</v>
      </c>
      <c r="G55" s="40">
        <v>7.0000000000000001E-3</v>
      </c>
      <c r="H55" s="40" t="s">
        <v>18</v>
      </c>
      <c r="I55" s="41">
        <v>2</v>
      </c>
    </row>
    <row r="56" spans="1:9" x14ac:dyDescent="0.2">
      <c r="A56" s="39" t="s">
        <v>14</v>
      </c>
      <c r="B56" s="40">
        <v>10</v>
      </c>
      <c r="C56" s="40">
        <v>0.35</v>
      </c>
      <c r="D56" s="40">
        <v>35.64</v>
      </c>
      <c r="E56" s="40">
        <v>36.005000000000003</v>
      </c>
      <c r="F56" s="40">
        <v>8.8999999999999996E-2</v>
      </c>
      <c r="G56" s="40">
        <v>8.9999999999999993E-3</v>
      </c>
      <c r="H56" s="40" t="s">
        <v>18</v>
      </c>
      <c r="I56" s="41">
        <v>2</v>
      </c>
    </row>
    <row r="57" spans="1:9" x14ac:dyDescent="0.2">
      <c r="A57" s="39" t="s">
        <v>14</v>
      </c>
      <c r="B57" s="40">
        <v>10</v>
      </c>
      <c r="C57" s="40">
        <v>0.45</v>
      </c>
      <c r="D57" s="40">
        <v>63.372</v>
      </c>
      <c r="E57" s="40">
        <v>61.277000000000001</v>
      </c>
      <c r="F57" s="40">
        <v>8.2000000000000003E-2</v>
      </c>
      <c r="G57" s="40">
        <v>5.0000000000000001E-3</v>
      </c>
      <c r="H57" s="40" t="s">
        <v>18</v>
      </c>
      <c r="I57" s="41">
        <v>2</v>
      </c>
    </row>
    <row r="58" spans="1:9" x14ac:dyDescent="0.2">
      <c r="A58" s="39" t="s">
        <v>14</v>
      </c>
      <c r="B58" s="40">
        <v>10</v>
      </c>
      <c r="C58" s="40">
        <v>0.55000000000000004</v>
      </c>
      <c r="D58" s="40">
        <v>21.744</v>
      </c>
      <c r="E58" s="40">
        <v>22.010999999999999</v>
      </c>
      <c r="F58" s="40">
        <v>7.3999999999999996E-2</v>
      </c>
      <c r="G58" s="40">
        <v>5.0000000000000001E-3</v>
      </c>
      <c r="H58" s="40" t="s">
        <v>18</v>
      </c>
      <c r="I58" s="41">
        <v>2</v>
      </c>
    </row>
    <row r="59" spans="1:9" x14ac:dyDescent="0.2">
      <c r="A59" s="39" t="s">
        <v>14</v>
      </c>
      <c r="B59" s="40">
        <v>10</v>
      </c>
      <c r="C59" s="40">
        <v>0.65</v>
      </c>
      <c r="D59" s="40">
        <v>59.709000000000003</v>
      </c>
      <c r="E59" s="40">
        <v>60.054000000000002</v>
      </c>
      <c r="F59" s="40">
        <v>6.8000000000000005E-2</v>
      </c>
      <c r="G59" s="40">
        <v>6.0000000000000001E-3</v>
      </c>
      <c r="H59" s="40" t="s">
        <v>18</v>
      </c>
      <c r="I59" s="41">
        <v>2</v>
      </c>
    </row>
    <row r="60" spans="1:9" x14ac:dyDescent="0.2">
      <c r="A60" s="39" t="s">
        <v>14</v>
      </c>
      <c r="B60" s="40">
        <v>10</v>
      </c>
      <c r="C60" s="40">
        <v>0.75</v>
      </c>
      <c r="D60" s="40">
        <v>63.953000000000003</v>
      </c>
      <c r="E60" s="40">
        <v>61.820999999999998</v>
      </c>
      <c r="F60" s="40">
        <v>7.1999999999999995E-2</v>
      </c>
      <c r="G60" s="40">
        <v>6.0000000000000001E-3</v>
      </c>
      <c r="H60" s="40" t="s">
        <v>18</v>
      </c>
      <c r="I60" s="41">
        <v>2</v>
      </c>
    </row>
    <row r="61" spans="1:9" x14ac:dyDescent="0.2">
      <c r="A61" s="39" t="s">
        <v>14</v>
      </c>
      <c r="B61" s="40">
        <v>10</v>
      </c>
      <c r="C61" s="40">
        <v>0.85</v>
      </c>
      <c r="D61" s="40">
        <v>48.779000000000003</v>
      </c>
      <c r="E61" s="40">
        <v>51.902000000000001</v>
      </c>
      <c r="F61" s="40">
        <v>6.7000000000000004E-2</v>
      </c>
      <c r="G61" s="40">
        <v>5.0000000000000001E-3</v>
      </c>
      <c r="H61" s="40" t="s">
        <v>18</v>
      </c>
      <c r="I61" s="41">
        <v>2</v>
      </c>
    </row>
    <row r="62" spans="1:9" x14ac:dyDescent="0.2">
      <c r="A62" s="39" t="s">
        <v>14</v>
      </c>
      <c r="B62" s="40">
        <v>10</v>
      </c>
      <c r="C62" s="40">
        <v>0.95</v>
      </c>
      <c r="D62" s="40">
        <v>36.57</v>
      </c>
      <c r="E62" s="40">
        <v>36.140999999999998</v>
      </c>
      <c r="F62" s="40">
        <v>6.0999999999999999E-2</v>
      </c>
      <c r="G62" s="40">
        <v>6.0000000000000001E-3</v>
      </c>
      <c r="H62" s="40" t="s">
        <v>18</v>
      </c>
      <c r="I62" s="41">
        <v>2</v>
      </c>
    </row>
    <row r="63" spans="1:9" x14ac:dyDescent="0.2">
      <c r="A63" s="39" t="s">
        <v>14</v>
      </c>
      <c r="B63" s="40">
        <v>100</v>
      </c>
      <c r="C63" s="40">
        <v>0.15</v>
      </c>
      <c r="D63" s="40">
        <v>61.802</v>
      </c>
      <c r="E63" s="40">
        <v>63.314999999999998</v>
      </c>
      <c r="F63" s="40">
        <v>0.59</v>
      </c>
      <c r="G63" s="40">
        <v>6.0000000000000001E-3</v>
      </c>
      <c r="H63" s="40" t="s">
        <v>18</v>
      </c>
      <c r="I63" s="41">
        <v>2</v>
      </c>
    </row>
    <row r="64" spans="1:9" x14ac:dyDescent="0.2">
      <c r="A64" s="39" t="s">
        <v>14</v>
      </c>
      <c r="B64" s="40">
        <v>100</v>
      </c>
      <c r="C64" s="40">
        <v>0.25</v>
      </c>
      <c r="D64" s="40">
        <v>60.581000000000003</v>
      </c>
      <c r="E64" s="40">
        <v>60.19</v>
      </c>
      <c r="F64" s="40">
        <v>0.59699999999999998</v>
      </c>
      <c r="G64" s="40">
        <v>8.0000000000000002E-3</v>
      </c>
      <c r="H64" s="40" t="s">
        <v>18</v>
      </c>
      <c r="I64" s="41">
        <v>2</v>
      </c>
    </row>
    <row r="65" spans="1:9" x14ac:dyDescent="0.2">
      <c r="A65" s="39" t="s">
        <v>14</v>
      </c>
      <c r="B65" s="40">
        <v>100</v>
      </c>
      <c r="C65" s="40">
        <v>0.35</v>
      </c>
      <c r="D65" s="40">
        <v>64.884</v>
      </c>
      <c r="E65" s="40">
        <v>63.179000000000002</v>
      </c>
      <c r="F65" s="40">
        <v>0.60399999999999998</v>
      </c>
      <c r="G65" s="40">
        <v>5.0000000000000001E-3</v>
      </c>
      <c r="H65" s="40" t="s">
        <v>18</v>
      </c>
      <c r="I65" s="41">
        <v>2</v>
      </c>
    </row>
    <row r="66" spans="1:9" x14ac:dyDescent="0.2">
      <c r="A66" s="39" t="s">
        <v>14</v>
      </c>
      <c r="B66" s="40">
        <v>100</v>
      </c>
      <c r="C66" s="40">
        <v>0.45</v>
      </c>
      <c r="D66" s="40">
        <v>69.709000000000003</v>
      </c>
      <c r="E66" s="40">
        <v>68.477999999999994</v>
      </c>
      <c r="F66" s="40">
        <v>0.61799999999999999</v>
      </c>
      <c r="G66" s="40">
        <v>5.0000000000000001E-3</v>
      </c>
      <c r="H66" s="40" t="s">
        <v>18</v>
      </c>
      <c r="I66" s="41">
        <v>2</v>
      </c>
    </row>
    <row r="67" spans="1:9" x14ac:dyDescent="0.2">
      <c r="A67" s="39" t="s">
        <v>14</v>
      </c>
      <c r="B67" s="40">
        <v>100</v>
      </c>
      <c r="C67" s="40">
        <v>0.55000000000000004</v>
      </c>
      <c r="D67" s="40">
        <v>57.673999999999999</v>
      </c>
      <c r="E67" s="40">
        <v>56.25</v>
      </c>
      <c r="F67" s="40">
        <v>0.59899999999999998</v>
      </c>
      <c r="G67" s="40">
        <v>5.0000000000000001E-3</v>
      </c>
      <c r="H67" s="40" t="s">
        <v>18</v>
      </c>
      <c r="I67" s="41">
        <v>2</v>
      </c>
    </row>
    <row r="68" spans="1:9" x14ac:dyDescent="0.2">
      <c r="A68" s="39" t="s">
        <v>14</v>
      </c>
      <c r="B68" s="40">
        <v>100</v>
      </c>
      <c r="C68" s="40">
        <v>0.65</v>
      </c>
      <c r="D68" s="40">
        <v>57.034999999999997</v>
      </c>
      <c r="E68" s="40">
        <v>56.521999999999998</v>
      </c>
      <c r="F68" s="40">
        <v>0.59799999999999998</v>
      </c>
      <c r="G68" s="40">
        <v>5.0000000000000001E-3</v>
      </c>
      <c r="H68" s="40" t="s">
        <v>18</v>
      </c>
      <c r="I68" s="41">
        <v>2</v>
      </c>
    </row>
    <row r="69" spans="1:9" x14ac:dyDescent="0.2">
      <c r="A69" s="39" t="s">
        <v>14</v>
      </c>
      <c r="B69" s="40">
        <v>100</v>
      </c>
      <c r="C69" s="40">
        <v>0.75</v>
      </c>
      <c r="D69" s="40">
        <v>42.093000000000004</v>
      </c>
      <c r="E69" s="40">
        <v>41.984000000000002</v>
      </c>
      <c r="F69" s="40">
        <v>0.59499999999999997</v>
      </c>
      <c r="G69" s="40">
        <v>5.0000000000000001E-3</v>
      </c>
      <c r="H69" s="40" t="s">
        <v>18</v>
      </c>
      <c r="I69" s="41">
        <v>2</v>
      </c>
    </row>
    <row r="70" spans="1:9" x14ac:dyDescent="0.2">
      <c r="A70" s="39" t="s">
        <v>14</v>
      </c>
      <c r="B70" s="40">
        <v>100</v>
      </c>
      <c r="C70" s="40">
        <v>0.85</v>
      </c>
      <c r="D70" s="40">
        <v>50.93</v>
      </c>
      <c r="E70" s="40">
        <v>52.31</v>
      </c>
      <c r="F70" s="40">
        <v>0.56999999999999995</v>
      </c>
      <c r="G70" s="40">
        <v>5.0000000000000001E-3</v>
      </c>
      <c r="H70" s="40" t="s">
        <v>18</v>
      </c>
      <c r="I70" s="41">
        <v>2</v>
      </c>
    </row>
    <row r="71" spans="1:9" x14ac:dyDescent="0.2">
      <c r="A71" s="39" t="s">
        <v>14</v>
      </c>
      <c r="B71" s="40">
        <v>100</v>
      </c>
      <c r="C71" s="40">
        <v>0.95</v>
      </c>
      <c r="D71" s="40">
        <v>50.116</v>
      </c>
      <c r="E71" s="40">
        <v>46.332000000000001</v>
      </c>
      <c r="F71" s="40">
        <v>0.57299999999999995</v>
      </c>
      <c r="G71" s="40">
        <v>4.0000000000000001E-3</v>
      </c>
      <c r="H71" s="40" t="s">
        <v>18</v>
      </c>
      <c r="I71" s="41">
        <v>2</v>
      </c>
    </row>
    <row r="72" spans="1:9" x14ac:dyDescent="0.2">
      <c r="A72" s="39" t="s">
        <v>14</v>
      </c>
      <c r="B72" s="40">
        <v>500</v>
      </c>
      <c r="C72" s="40">
        <v>0.15</v>
      </c>
      <c r="D72" s="40">
        <v>88.081000000000003</v>
      </c>
      <c r="E72" s="40">
        <v>86.685000000000002</v>
      </c>
      <c r="F72" s="40">
        <v>2.7559999999999998</v>
      </c>
      <c r="G72" s="40">
        <v>4.0000000000000001E-3</v>
      </c>
      <c r="H72" s="40" t="s">
        <v>18</v>
      </c>
      <c r="I72" s="41">
        <v>2</v>
      </c>
    </row>
    <row r="73" spans="1:9" x14ac:dyDescent="0.2">
      <c r="A73" s="39" t="s">
        <v>14</v>
      </c>
      <c r="B73" s="40">
        <v>500</v>
      </c>
      <c r="C73" s="40">
        <v>0.25</v>
      </c>
      <c r="D73" s="40">
        <v>86.453000000000003</v>
      </c>
      <c r="E73" s="40">
        <v>86.004999999999995</v>
      </c>
      <c r="F73" s="40">
        <v>2.948</v>
      </c>
      <c r="G73" s="40">
        <v>5.0000000000000001E-3</v>
      </c>
      <c r="H73" s="40" t="s">
        <v>18</v>
      </c>
      <c r="I73" s="41">
        <v>2</v>
      </c>
    </row>
    <row r="74" spans="1:9" x14ac:dyDescent="0.2">
      <c r="A74" s="39" t="s">
        <v>14</v>
      </c>
      <c r="B74" s="40">
        <v>500</v>
      </c>
      <c r="C74" s="40">
        <v>0.35</v>
      </c>
      <c r="D74" s="40">
        <v>90.174000000000007</v>
      </c>
      <c r="E74" s="40">
        <v>88.043000000000006</v>
      </c>
      <c r="F74" s="40">
        <v>3.109</v>
      </c>
      <c r="G74" s="40">
        <v>5.0000000000000001E-3</v>
      </c>
      <c r="H74" s="40" t="s">
        <v>18</v>
      </c>
      <c r="I74" s="41">
        <v>2</v>
      </c>
    </row>
    <row r="75" spans="1:9" x14ac:dyDescent="0.2">
      <c r="A75" s="39" t="s">
        <v>14</v>
      </c>
      <c r="B75" s="40">
        <v>500</v>
      </c>
      <c r="C75" s="40">
        <v>0.45</v>
      </c>
      <c r="D75" s="40">
        <v>83.778999999999996</v>
      </c>
      <c r="E75" s="40">
        <v>84.239000000000004</v>
      </c>
      <c r="F75" s="40">
        <v>3.2890000000000001</v>
      </c>
      <c r="G75" s="40">
        <v>4.0000000000000001E-3</v>
      </c>
      <c r="H75" s="40" t="s">
        <v>18</v>
      </c>
      <c r="I75" s="41">
        <v>2</v>
      </c>
    </row>
    <row r="76" spans="1:9" x14ac:dyDescent="0.2">
      <c r="A76" s="39" t="s">
        <v>14</v>
      </c>
      <c r="B76" s="40">
        <v>500</v>
      </c>
      <c r="C76" s="40">
        <v>0.55000000000000004</v>
      </c>
      <c r="D76" s="40">
        <v>87.558000000000007</v>
      </c>
      <c r="E76" s="40">
        <v>85.462000000000003</v>
      </c>
      <c r="F76" s="40">
        <v>2.875</v>
      </c>
      <c r="G76" s="40">
        <v>4.0000000000000001E-3</v>
      </c>
      <c r="H76" s="40" t="s">
        <v>18</v>
      </c>
      <c r="I76" s="41">
        <v>2</v>
      </c>
    </row>
    <row r="77" spans="1:9" x14ac:dyDescent="0.2">
      <c r="A77" s="39" t="s">
        <v>14</v>
      </c>
      <c r="B77" s="40">
        <v>500</v>
      </c>
      <c r="C77" s="40">
        <v>0.65</v>
      </c>
      <c r="D77" s="40">
        <v>81.337000000000003</v>
      </c>
      <c r="E77" s="40">
        <v>78.668000000000006</v>
      </c>
      <c r="F77" s="40">
        <v>2.9279999999999999</v>
      </c>
      <c r="G77" s="40">
        <v>4.0000000000000001E-3</v>
      </c>
      <c r="H77" s="40" t="s">
        <v>18</v>
      </c>
      <c r="I77" s="41">
        <v>2</v>
      </c>
    </row>
    <row r="78" spans="1:9" x14ac:dyDescent="0.2">
      <c r="A78" s="39" t="s">
        <v>14</v>
      </c>
      <c r="B78" s="40">
        <v>500</v>
      </c>
      <c r="C78" s="40">
        <v>0.75</v>
      </c>
      <c r="D78" s="40">
        <v>87.616</v>
      </c>
      <c r="E78" s="40">
        <v>86.277000000000001</v>
      </c>
      <c r="F78" s="40">
        <v>3.0089999999999999</v>
      </c>
      <c r="G78" s="40">
        <v>6.0000000000000001E-3</v>
      </c>
      <c r="H78" s="40" t="s">
        <v>18</v>
      </c>
      <c r="I78" s="41">
        <v>2</v>
      </c>
    </row>
    <row r="79" spans="1:9" x14ac:dyDescent="0.2">
      <c r="A79" s="39" t="s">
        <v>14</v>
      </c>
      <c r="B79" s="40">
        <v>500</v>
      </c>
      <c r="C79" s="40">
        <v>0.85</v>
      </c>
      <c r="D79" s="40">
        <v>85.349000000000004</v>
      </c>
      <c r="E79" s="40">
        <v>85.733999999999995</v>
      </c>
      <c r="F79" s="40">
        <v>2.9990000000000001</v>
      </c>
      <c r="G79" s="40">
        <v>4.0000000000000001E-3</v>
      </c>
      <c r="H79" s="40" t="s">
        <v>18</v>
      </c>
      <c r="I79" s="41">
        <v>2</v>
      </c>
    </row>
    <row r="80" spans="1:9" x14ac:dyDescent="0.2">
      <c r="A80" s="39" t="s">
        <v>14</v>
      </c>
      <c r="B80" s="40">
        <v>500</v>
      </c>
      <c r="C80" s="40">
        <v>0.95</v>
      </c>
      <c r="D80" s="40">
        <v>54.651000000000003</v>
      </c>
      <c r="E80" s="40">
        <v>55.978000000000002</v>
      </c>
      <c r="F80" s="40">
        <v>3.008</v>
      </c>
      <c r="G80" s="40">
        <v>4.0000000000000001E-3</v>
      </c>
      <c r="H80" s="40" t="s">
        <v>18</v>
      </c>
      <c r="I80" s="41">
        <v>2</v>
      </c>
    </row>
    <row r="81" spans="1:9" x14ac:dyDescent="0.2">
      <c r="A81" s="39" t="s">
        <v>14</v>
      </c>
      <c r="B81" s="40">
        <v>1000</v>
      </c>
      <c r="C81" s="40">
        <v>0.15</v>
      </c>
      <c r="D81" s="40">
        <v>93.546999999999997</v>
      </c>
      <c r="E81" s="40">
        <v>92.254999999999995</v>
      </c>
      <c r="F81" s="40">
        <v>5.7149999999999999</v>
      </c>
      <c r="G81" s="40">
        <v>6.0000000000000001E-3</v>
      </c>
      <c r="H81" s="40" t="s">
        <v>18</v>
      </c>
      <c r="I81" s="41">
        <v>2</v>
      </c>
    </row>
    <row r="82" spans="1:9" x14ac:dyDescent="0.2">
      <c r="A82" s="39" t="s">
        <v>14</v>
      </c>
      <c r="B82" s="40">
        <v>1000</v>
      </c>
      <c r="C82" s="40">
        <v>0.25</v>
      </c>
      <c r="D82" s="40">
        <v>90.697999999999993</v>
      </c>
      <c r="E82" s="40">
        <v>88.858999999999995</v>
      </c>
      <c r="F82" s="40">
        <v>6.1159999999999997</v>
      </c>
      <c r="G82" s="40">
        <v>5.0000000000000001E-3</v>
      </c>
      <c r="H82" s="40" t="s">
        <v>18</v>
      </c>
      <c r="I82" s="41">
        <v>2</v>
      </c>
    </row>
    <row r="83" spans="1:9" x14ac:dyDescent="0.2">
      <c r="A83" s="39" t="s">
        <v>14</v>
      </c>
      <c r="B83" s="40">
        <v>1000</v>
      </c>
      <c r="C83" s="40">
        <v>0.35</v>
      </c>
      <c r="D83" s="40">
        <v>93.022999999999996</v>
      </c>
      <c r="E83" s="40">
        <v>93.070999999999998</v>
      </c>
      <c r="F83" s="40">
        <v>5.8289999999999997</v>
      </c>
      <c r="G83" s="40">
        <v>4.0000000000000001E-3</v>
      </c>
      <c r="H83" s="40" t="s">
        <v>18</v>
      </c>
      <c r="I83" s="41">
        <v>2</v>
      </c>
    </row>
    <row r="84" spans="1:9" x14ac:dyDescent="0.2">
      <c r="A84" s="39" t="s">
        <v>14</v>
      </c>
      <c r="B84" s="40">
        <v>1000</v>
      </c>
      <c r="C84" s="40">
        <v>0.45</v>
      </c>
      <c r="D84" s="40">
        <v>93.488</v>
      </c>
      <c r="E84" s="40">
        <v>93.341999999999999</v>
      </c>
      <c r="F84" s="40">
        <v>5.8129999999999997</v>
      </c>
      <c r="G84" s="40">
        <v>4.0000000000000001E-3</v>
      </c>
      <c r="H84" s="40" t="s">
        <v>18</v>
      </c>
      <c r="I84" s="41">
        <v>2</v>
      </c>
    </row>
    <row r="85" spans="1:9" x14ac:dyDescent="0.2">
      <c r="A85" s="39" t="s">
        <v>14</v>
      </c>
      <c r="B85" s="40">
        <v>1000</v>
      </c>
      <c r="C85" s="40">
        <v>0.55000000000000004</v>
      </c>
      <c r="D85" s="40">
        <v>93.313999999999993</v>
      </c>
      <c r="E85" s="40">
        <v>92.12</v>
      </c>
      <c r="F85" s="40">
        <v>6.0890000000000004</v>
      </c>
      <c r="G85" s="40">
        <v>5.0000000000000001E-3</v>
      </c>
      <c r="H85" s="40" t="s">
        <v>18</v>
      </c>
      <c r="I85" s="41">
        <v>2</v>
      </c>
    </row>
    <row r="86" spans="1:9" x14ac:dyDescent="0.2">
      <c r="A86" s="39" t="s">
        <v>14</v>
      </c>
      <c r="B86" s="40">
        <v>1000</v>
      </c>
      <c r="C86" s="40">
        <v>0.65</v>
      </c>
      <c r="D86" s="40">
        <v>91.046999999999997</v>
      </c>
      <c r="E86" s="40">
        <v>90.760999999999996</v>
      </c>
      <c r="F86" s="40">
        <v>5.83</v>
      </c>
      <c r="G86" s="40">
        <v>4.0000000000000001E-3</v>
      </c>
      <c r="H86" s="40" t="s">
        <v>18</v>
      </c>
      <c r="I86" s="41">
        <v>2</v>
      </c>
    </row>
    <row r="87" spans="1:9" x14ac:dyDescent="0.2">
      <c r="A87" s="39" t="s">
        <v>14</v>
      </c>
      <c r="B87" s="40">
        <v>1000</v>
      </c>
      <c r="C87" s="40">
        <v>0.75</v>
      </c>
      <c r="D87" s="40">
        <v>88.14</v>
      </c>
      <c r="E87" s="40">
        <v>85.733999999999995</v>
      </c>
      <c r="F87" s="40">
        <v>6.0439999999999996</v>
      </c>
      <c r="G87" s="40">
        <v>4.0000000000000001E-3</v>
      </c>
      <c r="H87" s="40" t="s">
        <v>18</v>
      </c>
      <c r="I87" s="41">
        <v>2</v>
      </c>
    </row>
    <row r="88" spans="1:9" x14ac:dyDescent="0.2">
      <c r="A88" s="39" t="s">
        <v>14</v>
      </c>
      <c r="B88" s="40">
        <v>1000</v>
      </c>
      <c r="C88" s="40">
        <v>0.85</v>
      </c>
      <c r="D88" s="40">
        <v>92.965000000000003</v>
      </c>
      <c r="E88" s="40">
        <v>91.983999999999995</v>
      </c>
      <c r="F88" s="40">
        <v>5.843</v>
      </c>
      <c r="G88" s="40">
        <v>6.0000000000000001E-3</v>
      </c>
      <c r="H88" s="40" t="s">
        <v>18</v>
      </c>
      <c r="I88" s="41">
        <v>2</v>
      </c>
    </row>
    <row r="89" spans="1:9" x14ac:dyDescent="0.2">
      <c r="A89" s="39" t="s">
        <v>14</v>
      </c>
      <c r="B89" s="40">
        <v>1000</v>
      </c>
      <c r="C89" s="40">
        <v>0.95</v>
      </c>
      <c r="D89" s="40">
        <v>61.104999999999997</v>
      </c>
      <c r="E89" s="40">
        <v>60.326000000000001</v>
      </c>
      <c r="F89" s="40">
        <v>6.2549999999999999</v>
      </c>
      <c r="G89" s="40">
        <v>4.0000000000000001E-3</v>
      </c>
      <c r="H89" s="40" t="s">
        <v>18</v>
      </c>
      <c r="I89" s="41">
        <v>2</v>
      </c>
    </row>
    <row r="90" spans="1:9" x14ac:dyDescent="0.2">
      <c r="A90" s="39" t="s">
        <v>14</v>
      </c>
      <c r="B90" s="40">
        <v>2500</v>
      </c>
      <c r="C90" s="40">
        <v>0.15</v>
      </c>
      <c r="D90" s="40">
        <v>95.406999999999996</v>
      </c>
      <c r="E90" s="40">
        <v>94.429000000000002</v>
      </c>
      <c r="F90" s="40">
        <v>14.226000000000001</v>
      </c>
      <c r="G90" s="40">
        <v>5.0000000000000001E-3</v>
      </c>
      <c r="H90" s="40" t="s">
        <v>18</v>
      </c>
      <c r="I90" s="41">
        <v>2</v>
      </c>
    </row>
    <row r="91" spans="1:9" x14ac:dyDescent="0.2">
      <c r="A91" s="39" t="s">
        <v>14</v>
      </c>
      <c r="B91" s="40">
        <v>2500</v>
      </c>
      <c r="C91" s="40">
        <v>0.25</v>
      </c>
      <c r="D91" s="40">
        <v>95.349000000000004</v>
      </c>
      <c r="E91" s="40">
        <v>93.75</v>
      </c>
      <c r="F91" s="40">
        <v>13.814</v>
      </c>
      <c r="G91" s="40">
        <v>4.0000000000000001E-3</v>
      </c>
      <c r="H91" s="40" t="s">
        <v>18</v>
      </c>
      <c r="I91" s="41">
        <v>2</v>
      </c>
    </row>
    <row r="92" spans="1:9" x14ac:dyDescent="0.2">
      <c r="A92" s="39" t="s">
        <v>14</v>
      </c>
      <c r="B92" s="40">
        <v>2500</v>
      </c>
      <c r="C92" s="40">
        <v>0.35</v>
      </c>
      <c r="D92" s="40">
        <v>96.046999999999997</v>
      </c>
      <c r="E92" s="40">
        <v>93.614000000000004</v>
      </c>
      <c r="F92" s="40">
        <v>13.834</v>
      </c>
      <c r="G92" s="40">
        <v>4.0000000000000001E-3</v>
      </c>
      <c r="H92" s="40" t="s">
        <v>18</v>
      </c>
      <c r="I92" s="41">
        <v>2</v>
      </c>
    </row>
    <row r="93" spans="1:9" x14ac:dyDescent="0.2">
      <c r="A93" s="39" t="s">
        <v>14</v>
      </c>
      <c r="B93" s="40">
        <v>2500</v>
      </c>
      <c r="C93" s="40">
        <v>0.45</v>
      </c>
      <c r="D93" s="40">
        <v>95.872</v>
      </c>
      <c r="E93" s="40">
        <v>93.614000000000004</v>
      </c>
      <c r="F93" s="40">
        <v>13.815</v>
      </c>
      <c r="G93" s="40">
        <v>4.0000000000000001E-3</v>
      </c>
      <c r="H93" s="40" t="s">
        <v>18</v>
      </c>
      <c r="I93" s="41">
        <v>2</v>
      </c>
    </row>
    <row r="94" spans="1:9" x14ac:dyDescent="0.2">
      <c r="A94" s="39" t="s">
        <v>14</v>
      </c>
      <c r="B94" s="40">
        <v>2500</v>
      </c>
      <c r="C94" s="40">
        <v>0.55000000000000004</v>
      </c>
      <c r="D94" s="40">
        <v>96.278999999999996</v>
      </c>
      <c r="E94" s="40">
        <v>95.108999999999995</v>
      </c>
      <c r="F94" s="40">
        <v>13.824</v>
      </c>
      <c r="G94" s="40">
        <v>4.0000000000000001E-3</v>
      </c>
      <c r="H94" s="40" t="s">
        <v>18</v>
      </c>
      <c r="I94" s="41">
        <v>2</v>
      </c>
    </row>
    <row r="95" spans="1:9" x14ac:dyDescent="0.2">
      <c r="A95" s="39" t="s">
        <v>14</v>
      </c>
      <c r="B95" s="40">
        <v>2500</v>
      </c>
      <c r="C95" s="40">
        <v>0.65</v>
      </c>
      <c r="D95" s="40">
        <v>96.162999999999997</v>
      </c>
      <c r="E95" s="40">
        <v>94.158000000000001</v>
      </c>
      <c r="F95" s="40">
        <v>13.922000000000001</v>
      </c>
      <c r="G95" s="40">
        <v>4.0000000000000001E-3</v>
      </c>
      <c r="H95" s="40" t="s">
        <v>18</v>
      </c>
      <c r="I95" s="41">
        <v>2</v>
      </c>
    </row>
    <row r="96" spans="1:9" x14ac:dyDescent="0.2">
      <c r="A96" s="39" t="s">
        <v>14</v>
      </c>
      <c r="B96" s="40">
        <v>2500</v>
      </c>
      <c r="C96" s="40">
        <v>0.75</v>
      </c>
      <c r="D96" s="40">
        <v>95.697999999999993</v>
      </c>
      <c r="E96" s="40">
        <v>94.158000000000001</v>
      </c>
      <c r="F96" s="40">
        <v>14.233000000000001</v>
      </c>
      <c r="G96" s="40">
        <v>4.0000000000000001E-3</v>
      </c>
      <c r="H96" s="40" t="s">
        <v>18</v>
      </c>
      <c r="I96" s="41">
        <v>2</v>
      </c>
    </row>
    <row r="97" spans="1:9" x14ac:dyDescent="0.2">
      <c r="A97" s="39" t="s">
        <v>14</v>
      </c>
      <c r="B97" s="40">
        <v>10</v>
      </c>
      <c r="C97" s="40">
        <v>0.15</v>
      </c>
      <c r="D97" s="40">
        <v>45.465000000000003</v>
      </c>
      <c r="E97" s="40">
        <v>47.417999999999999</v>
      </c>
      <c r="F97" s="40">
        <v>7.6999999999999999E-2</v>
      </c>
      <c r="G97" s="40">
        <v>1.6E-2</v>
      </c>
      <c r="H97" s="40" t="s">
        <v>18</v>
      </c>
      <c r="I97" s="41">
        <v>3</v>
      </c>
    </row>
    <row r="98" spans="1:9" x14ac:dyDescent="0.2">
      <c r="A98" s="39" t="s">
        <v>14</v>
      </c>
      <c r="B98" s="40">
        <v>10</v>
      </c>
      <c r="C98" s="40">
        <v>0.25</v>
      </c>
      <c r="D98" s="40">
        <v>49.767000000000003</v>
      </c>
      <c r="E98" s="40">
        <v>52.31</v>
      </c>
      <c r="F98" s="40">
        <v>8.1000000000000003E-2</v>
      </c>
      <c r="G98" s="40">
        <v>0.01</v>
      </c>
      <c r="H98" s="40" t="s">
        <v>18</v>
      </c>
      <c r="I98" s="41">
        <v>3</v>
      </c>
    </row>
    <row r="99" spans="1:9" x14ac:dyDescent="0.2">
      <c r="A99" s="39" t="s">
        <v>14</v>
      </c>
      <c r="B99" s="40">
        <v>10</v>
      </c>
      <c r="C99" s="40">
        <v>0.35</v>
      </c>
      <c r="D99" s="40">
        <v>62.209000000000003</v>
      </c>
      <c r="E99" s="40">
        <v>61.820999999999998</v>
      </c>
      <c r="F99" s="40">
        <v>7.0999999999999994E-2</v>
      </c>
      <c r="G99" s="40">
        <v>6.0000000000000001E-3</v>
      </c>
      <c r="H99" s="40" t="s">
        <v>18</v>
      </c>
      <c r="I99" s="41">
        <v>3</v>
      </c>
    </row>
    <row r="100" spans="1:9" x14ac:dyDescent="0.2">
      <c r="A100" s="39" t="s">
        <v>14</v>
      </c>
      <c r="B100" s="40">
        <v>10</v>
      </c>
      <c r="C100" s="40">
        <v>0.45</v>
      </c>
      <c r="D100" s="40">
        <v>59.418999999999997</v>
      </c>
      <c r="E100" s="40">
        <v>57.609000000000002</v>
      </c>
      <c r="F100" s="40">
        <v>6.3E-2</v>
      </c>
      <c r="G100" s="40">
        <v>5.0000000000000001E-3</v>
      </c>
      <c r="H100" s="40" t="s">
        <v>18</v>
      </c>
      <c r="I100" s="41">
        <v>3</v>
      </c>
    </row>
    <row r="101" spans="1:9" x14ac:dyDescent="0.2">
      <c r="A101" s="39" t="s">
        <v>14</v>
      </c>
      <c r="B101" s="40">
        <v>10</v>
      </c>
      <c r="C101" s="40">
        <v>0.55000000000000004</v>
      </c>
      <c r="D101" s="40">
        <v>34.36</v>
      </c>
      <c r="E101" s="40">
        <v>33.015999999999998</v>
      </c>
      <c r="F101" s="40">
        <v>7.5999999999999998E-2</v>
      </c>
      <c r="G101" s="40">
        <v>4.0000000000000001E-3</v>
      </c>
      <c r="H101" s="40" t="s">
        <v>18</v>
      </c>
      <c r="I101" s="41">
        <v>3</v>
      </c>
    </row>
    <row r="102" spans="1:9" x14ac:dyDescent="0.2">
      <c r="A102" s="39" t="s">
        <v>14</v>
      </c>
      <c r="B102" s="40">
        <v>10</v>
      </c>
      <c r="C102" s="40">
        <v>0.65</v>
      </c>
      <c r="D102" s="40">
        <v>62.558</v>
      </c>
      <c r="E102" s="40">
        <v>58.152000000000001</v>
      </c>
      <c r="F102" s="40">
        <v>5.8000000000000003E-2</v>
      </c>
      <c r="G102" s="40">
        <v>5.0000000000000001E-3</v>
      </c>
      <c r="H102" s="40" t="s">
        <v>18</v>
      </c>
      <c r="I102" s="41">
        <v>3</v>
      </c>
    </row>
    <row r="103" spans="1:9" x14ac:dyDescent="0.2">
      <c r="A103" s="39" t="s">
        <v>14</v>
      </c>
      <c r="B103" s="40">
        <v>10</v>
      </c>
      <c r="C103" s="40">
        <v>0.75</v>
      </c>
      <c r="D103" s="40">
        <v>64.418999999999997</v>
      </c>
      <c r="E103" s="40">
        <v>61.277000000000001</v>
      </c>
      <c r="F103" s="40">
        <v>5.8000000000000003E-2</v>
      </c>
      <c r="G103" s="40">
        <v>5.0000000000000001E-3</v>
      </c>
      <c r="H103" s="40" t="s">
        <v>18</v>
      </c>
      <c r="I103" s="41">
        <v>3</v>
      </c>
    </row>
    <row r="104" spans="1:9" x14ac:dyDescent="0.2">
      <c r="A104" s="39" t="s">
        <v>14</v>
      </c>
      <c r="B104" s="40">
        <v>10</v>
      </c>
      <c r="C104" s="40">
        <v>0.85</v>
      </c>
      <c r="D104" s="40">
        <v>28.663</v>
      </c>
      <c r="E104" s="40">
        <v>28.94</v>
      </c>
      <c r="F104" s="40">
        <v>6.8000000000000005E-2</v>
      </c>
      <c r="G104" s="40">
        <v>4.0000000000000001E-3</v>
      </c>
      <c r="H104" s="40" t="s">
        <v>18</v>
      </c>
      <c r="I104" s="41">
        <v>3</v>
      </c>
    </row>
    <row r="105" spans="1:9" x14ac:dyDescent="0.2">
      <c r="A105" s="39" t="s">
        <v>14</v>
      </c>
      <c r="B105" s="40">
        <v>10</v>
      </c>
      <c r="C105" s="40">
        <v>0.95</v>
      </c>
      <c r="D105" s="40">
        <v>52.034999999999997</v>
      </c>
      <c r="E105" s="40">
        <v>52.31</v>
      </c>
      <c r="F105" s="40">
        <v>5.5E-2</v>
      </c>
      <c r="G105" s="40">
        <v>5.0000000000000001E-3</v>
      </c>
      <c r="H105" s="40" t="s">
        <v>18</v>
      </c>
      <c r="I105" s="41">
        <v>3</v>
      </c>
    </row>
    <row r="106" spans="1:9" x14ac:dyDescent="0.2">
      <c r="A106" s="39" t="s">
        <v>14</v>
      </c>
      <c r="B106" s="40">
        <v>100</v>
      </c>
      <c r="C106" s="40">
        <v>0.15</v>
      </c>
      <c r="D106" s="40">
        <v>54.651000000000003</v>
      </c>
      <c r="E106" s="40">
        <v>52.988999999999997</v>
      </c>
      <c r="F106" s="40">
        <v>0.55300000000000005</v>
      </c>
      <c r="G106" s="40">
        <v>5.0000000000000001E-3</v>
      </c>
      <c r="H106" s="40" t="s">
        <v>18</v>
      </c>
      <c r="I106" s="41">
        <v>3</v>
      </c>
    </row>
    <row r="107" spans="1:9" x14ac:dyDescent="0.2">
      <c r="A107" s="39" t="s">
        <v>14</v>
      </c>
      <c r="B107" s="40">
        <v>100</v>
      </c>
      <c r="C107" s="40">
        <v>0.25</v>
      </c>
      <c r="D107" s="40">
        <v>46.918999999999997</v>
      </c>
      <c r="E107" s="40">
        <v>45.652000000000001</v>
      </c>
      <c r="F107" s="40">
        <v>0.55100000000000005</v>
      </c>
      <c r="G107" s="40">
        <v>5.0000000000000001E-3</v>
      </c>
      <c r="H107" s="40" t="s">
        <v>18</v>
      </c>
      <c r="I107" s="41">
        <v>3</v>
      </c>
    </row>
    <row r="108" spans="1:9" x14ac:dyDescent="0.2">
      <c r="A108" s="39" t="s">
        <v>14</v>
      </c>
      <c r="B108" s="40">
        <v>100</v>
      </c>
      <c r="C108" s="40">
        <v>0.35</v>
      </c>
      <c r="D108" s="40">
        <v>48.256</v>
      </c>
      <c r="E108" s="40">
        <v>47.69</v>
      </c>
      <c r="F108" s="40">
        <v>0.56000000000000005</v>
      </c>
      <c r="G108" s="40">
        <v>5.0000000000000001E-3</v>
      </c>
      <c r="H108" s="40" t="s">
        <v>18</v>
      </c>
      <c r="I108" s="41">
        <v>3</v>
      </c>
    </row>
    <row r="109" spans="1:9" x14ac:dyDescent="0.2">
      <c r="A109" s="39" t="s">
        <v>14</v>
      </c>
      <c r="B109" s="40">
        <v>100</v>
      </c>
      <c r="C109" s="40">
        <v>0.45</v>
      </c>
      <c r="D109" s="40">
        <v>64.012</v>
      </c>
      <c r="E109" s="40">
        <v>59.103000000000002</v>
      </c>
      <c r="F109" s="40">
        <v>0.55200000000000005</v>
      </c>
      <c r="G109" s="40">
        <v>5.0000000000000001E-3</v>
      </c>
      <c r="H109" s="40" t="s">
        <v>18</v>
      </c>
      <c r="I109" s="41">
        <v>3</v>
      </c>
    </row>
    <row r="110" spans="1:9" x14ac:dyDescent="0.2">
      <c r="A110" s="39" t="s">
        <v>14</v>
      </c>
      <c r="B110" s="40">
        <v>100</v>
      </c>
      <c r="C110" s="40">
        <v>0.55000000000000004</v>
      </c>
      <c r="D110" s="40">
        <v>41.162999999999997</v>
      </c>
      <c r="E110" s="40">
        <v>42.798999999999999</v>
      </c>
      <c r="F110" s="40">
        <v>0.55700000000000005</v>
      </c>
      <c r="G110" s="40">
        <v>6.0000000000000001E-3</v>
      </c>
      <c r="H110" s="40" t="s">
        <v>18</v>
      </c>
      <c r="I110" s="41">
        <v>3</v>
      </c>
    </row>
    <row r="111" spans="1:9" x14ac:dyDescent="0.2">
      <c r="A111" s="39" t="s">
        <v>14</v>
      </c>
      <c r="B111" s="40">
        <v>100</v>
      </c>
      <c r="C111" s="40">
        <v>0.65</v>
      </c>
      <c r="D111" s="40">
        <v>32.673999999999999</v>
      </c>
      <c r="E111" s="40">
        <v>33.832000000000001</v>
      </c>
      <c r="F111" s="40">
        <v>0.56200000000000006</v>
      </c>
      <c r="G111" s="40">
        <v>5.0000000000000001E-3</v>
      </c>
      <c r="H111" s="40" t="s">
        <v>18</v>
      </c>
      <c r="I111" s="41">
        <v>3</v>
      </c>
    </row>
    <row r="112" spans="1:9" x14ac:dyDescent="0.2">
      <c r="A112" s="39" t="s">
        <v>14</v>
      </c>
      <c r="B112" s="40">
        <v>100</v>
      </c>
      <c r="C112" s="40">
        <v>0.75</v>
      </c>
      <c r="D112" s="40">
        <v>52.442</v>
      </c>
      <c r="E112" s="40">
        <v>52.037999999999997</v>
      </c>
      <c r="F112" s="40">
        <v>0.56499999999999995</v>
      </c>
      <c r="G112" s="40">
        <v>5.0000000000000001E-3</v>
      </c>
      <c r="H112" s="40" t="s">
        <v>18</v>
      </c>
      <c r="I112" s="41">
        <v>3</v>
      </c>
    </row>
    <row r="113" spans="1:9" x14ac:dyDescent="0.2">
      <c r="A113" s="39" t="s">
        <v>14</v>
      </c>
      <c r="B113" s="40">
        <v>100</v>
      </c>
      <c r="C113" s="40">
        <v>0.85</v>
      </c>
      <c r="D113" s="40">
        <v>29.419</v>
      </c>
      <c r="E113" s="40">
        <v>30.707000000000001</v>
      </c>
      <c r="F113" s="40">
        <v>0.54800000000000004</v>
      </c>
      <c r="G113" s="40">
        <v>5.0000000000000001E-3</v>
      </c>
      <c r="H113" s="40" t="s">
        <v>18</v>
      </c>
      <c r="I113" s="41">
        <v>3</v>
      </c>
    </row>
    <row r="114" spans="1:9" x14ac:dyDescent="0.2">
      <c r="A114" s="39" t="s">
        <v>14</v>
      </c>
      <c r="B114" s="40">
        <v>100</v>
      </c>
      <c r="C114" s="40">
        <v>0.95</v>
      </c>
      <c r="D114" s="40">
        <v>41.104999999999997</v>
      </c>
      <c r="E114" s="40">
        <v>38.859000000000002</v>
      </c>
      <c r="F114" s="40">
        <v>0.55100000000000005</v>
      </c>
      <c r="G114" s="40">
        <v>5.0000000000000001E-3</v>
      </c>
      <c r="H114" s="40" t="s">
        <v>18</v>
      </c>
      <c r="I114" s="41">
        <v>3</v>
      </c>
    </row>
    <row r="115" spans="1:9" x14ac:dyDescent="0.2">
      <c r="A115" s="39" t="s">
        <v>14</v>
      </c>
      <c r="B115" s="40">
        <v>500</v>
      </c>
      <c r="C115" s="40">
        <v>0.15</v>
      </c>
      <c r="D115" s="40">
        <v>91.162999999999997</v>
      </c>
      <c r="E115" s="40">
        <v>89.81</v>
      </c>
      <c r="F115" s="40">
        <v>2.7570000000000001</v>
      </c>
      <c r="G115" s="40">
        <v>4.0000000000000001E-3</v>
      </c>
      <c r="H115" s="40" t="s">
        <v>18</v>
      </c>
      <c r="I115" s="41">
        <v>3</v>
      </c>
    </row>
    <row r="116" spans="1:9" x14ac:dyDescent="0.2">
      <c r="A116" s="39" t="s">
        <v>14</v>
      </c>
      <c r="B116" s="40">
        <v>500</v>
      </c>
      <c r="C116" s="40">
        <v>0.25</v>
      </c>
      <c r="D116" s="40">
        <v>91.628</v>
      </c>
      <c r="E116" s="40">
        <v>89.945999999999998</v>
      </c>
      <c r="F116" s="40">
        <v>2.7589999999999999</v>
      </c>
      <c r="G116" s="40">
        <v>4.0000000000000001E-3</v>
      </c>
      <c r="H116" s="40" t="s">
        <v>18</v>
      </c>
      <c r="I116" s="41">
        <v>3</v>
      </c>
    </row>
    <row r="117" spans="1:9" x14ac:dyDescent="0.2">
      <c r="A117" s="39" t="s">
        <v>14</v>
      </c>
      <c r="B117" s="40">
        <v>500</v>
      </c>
      <c r="C117" s="40">
        <v>0.35</v>
      </c>
      <c r="D117" s="40">
        <v>88.605000000000004</v>
      </c>
      <c r="E117" s="40">
        <v>88.179000000000002</v>
      </c>
      <c r="F117" s="40">
        <v>2.7770000000000001</v>
      </c>
      <c r="G117" s="40">
        <v>4.0000000000000001E-3</v>
      </c>
      <c r="H117" s="40" t="s">
        <v>18</v>
      </c>
      <c r="I117" s="41">
        <v>3</v>
      </c>
    </row>
    <row r="118" spans="1:9" x14ac:dyDescent="0.2">
      <c r="A118" s="39" t="s">
        <v>14</v>
      </c>
      <c r="B118" s="40">
        <v>500</v>
      </c>
      <c r="C118" s="40">
        <v>0.45</v>
      </c>
      <c r="D118" s="40">
        <v>83.256</v>
      </c>
      <c r="E118" s="40">
        <v>81.385999999999996</v>
      </c>
      <c r="F118" s="40">
        <v>2.8109999999999999</v>
      </c>
      <c r="G118" s="40">
        <v>4.0000000000000001E-3</v>
      </c>
      <c r="H118" s="40" t="s">
        <v>18</v>
      </c>
      <c r="I118" s="41">
        <v>3</v>
      </c>
    </row>
    <row r="119" spans="1:9" x14ac:dyDescent="0.2">
      <c r="A119" s="39" t="s">
        <v>14</v>
      </c>
      <c r="B119" s="40">
        <v>500</v>
      </c>
      <c r="C119" s="40">
        <v>0.55000000000000004</v>
      </c>
      <c r="D119" s="40">
        <v>80.233000000000004</v>
      </c>
      <c r="E119" s="40">
        <v>79.891000000000005</v>
      </c>
      <c r="F119" s="40">
        <v>2.78</v>
      </c>
      <c r="G119" s="40">
        <v>4.0000000000000001E-3</v>
      </c>
      <c r="H119" s="40" t="s">
        <v>18</v>
      </c>
      <c r="I119" s="41">
        <v>3</v>
      </c>
    </row>
    <row r="120" spans="1:9" x14ac:dyDescent="0.2">
      <c r="A120" s="39" t="s">
        <v>14</v>
      </c>
      <c r="B120" s="40">
        <v>500</v>
      </c>
      <c r="C120" s="40">
        <v>0.65</v>
      </c>
      <c r="D120" s="40">
        <v>77.733000000000004</v>
      </c>
      <c r="E120" s="40">
        <v>77.445999999999998</v>
      </c>
      <c r="F120" s="40">
        <v>2.7719999999999998</v>
      </c>
      <c r="G120" s="40">
        <v>4.0000000000000001E-3</v>
      </c>
      <c r="H120" s="40" t="s">
        <v>18</v>
      </c>
      <c r="I120" s="41">
        <v>3</v>
      </c>
    </row>
    <row r="121" spans="1:9" x14ac:dyDescent="0.2">
      <c r="A121" s="39" t="s">
        <v>14</v>
      </c>
      <c r="B121" s="40">
        <v>500</v>
      </c>
      <c r="C121" s="40">
        <v>0.75</v>
      </c>
      <c r="D121" s="40">
        <v>80.174000000000007</v>
      </c>
      <c r="E121" s="40">
        <v>79.075999999999993</v>
      </c>
      <c r="F121" s="40">
        <v>2.7709999999999999</v>
      </c>
      <c r="G121" s="40">
        <v>4.0000000000000001E-3</v>
      </c>
      <c r="H121" s="40" t="s">
        <v>18</v>
      </c>
      <c r="I121" s="41">
        <v>3</v>
      </c>
    </row>
    <row r="122" spans="1:9" x14ac:dyDescent="0.2">
      <c r="A122" s="39" t="s">
        <v>14</v>
      </c>
      <c r="B122" s="40">
        <v>500</v>
      </c>
      <c r="C122" s="40">
        <v>0.85</v>
      </c>
      <c r="D122" s="40">
        <v>62.673999999999999</v>
      </c>
      <c r="E122" s="40">
        <v>63.994999999999997</v>
      </c>
      <c r="F122" s="40">
        <v>2.766</v>
      </c>
      <c r="G122" s="40">
        <v>5.0000000000000001E-3</v>
      </c>
      <c r="H122" s="40" t="s">
        <v>18</v>
      </c>
      <c r="I122" s="41">
        <v>3</v>
      </c>
    </row>
    <row r="123" spans="1:9" x14ac:dyDescent="0.2">
      <c r="A123" s="39" t="s">
        <v>14</v>
      </c>
      <c r="B123" s="40">
        <v>500</v>
      </c>
      <c r="C123" s="40">
        <v>0.95</v>
      </c>
      <c r="D123" s="40">
        <v>56.918999999999997</v>
      </c>
      <c r="E123" s="40">
        <v>54.62</v>
      </c>
      <c r="F123" s="40">
        <v>2.7650000000000001</v>
      </c>
      <c r="G123" s="40">
        <v>4.0000000000000001E-3</v>
      </c>
      <c r="H123" s="40" t="s">
        <v>18</v>
      </c>
      <c r="I123" s="41">
        <v>3</v>
      </c>
    </row>
    <row r="124" spans="1:9" x14ac:dyDescent="0.2">
      <c r="A124" s="39" t="s">
        <v>14</v>
      </c>
      <c r="B124" s="40">
        <v>1000</v>
      </c>
      <c r="C124" s="40">
        <v>0.15</v>
      </c>
      <c r="D124" s="40">
        <v>93.43</v>
      </c>
      <c r="E124" s="40">
        <v>93.070999999999998</v>
      </c>
      <c r="F124" s="40">
        <v>5.556</v>
      </c>
      <c r="G124" s="40">
        <v>4.0000000000000001E-3</v>
      </c>
      <c r="H124" s="40" t="s">
        <v>18</v>
      </c>
      <c r="I124" s="41">
        <v>3</v>
      </c>
    </row>
    <row r="125" spans="1:9" x14ac:dyDescent="0.2">
      <c r="A125" s="39" t="s">
        <v>14</v>
      </c>
      <c r="B125" s="40">
        <v>1000</v>
      </c>
      <c r="C125" s="40">
        <v>0.25</v>
      </c>
      <c r="D125" s="40">
        <v>93.197999999999993</v>
      </c>
      <c r="E125" s="40">
        <v>91.44</v>
      </c>
      <c r="F125" s="40">
        <v>5.5549999999999997</v>
      </c>
      <c r="G125" s="40">
        <v>4.0000000000000001E-3</v>
      </c>
      <c r="H125" s="40" t="s">
        <v>18</v>
      </c>
      <c r="I125" s="41">
        <v>3</v>
      </c>
    </row>
    <row r="126" spans="1:9" x14ac:dyDescent="0.2">
      <c r="A126" s="39" t="s">
        <v>14</v>
      </c>
      <c r="B126" s="40">
        <v>1000</v>
      </c>
      <c r="C126" s="40">
        <v>0.35</v>
      </c>
      <c r="D126" s="40">
        <v>90.872</v>
      </c>
      <c r="E126" s="40">
        <v>90.081999999999994</v>
      </c>
      <c r="F126" s="40">
        <v>5.532</v>
      </c>
      <c r="G126" s="40">
        <v>4.0000000000000001E-3</v>
      </c>
      <c r="H126" s="40" t="s">
        <v>18</v>
      </c>
      <c r="I126" s="41">
        <v>3</v>
      </c>
    </row>
    <row r="127" spans="1:9" x14ac:dyDescent="0.2">
      <c r="A127" s="39" t="s">
        <v>14</v>
      </c>
      <c r="B127" s="40">
        <v>1000</v>
      </c>
      <c r="C127" s="40">
        <v>0.45</v>
      </c>
      <c r="D127" s="40">
        <v>93.197999999999993</v>
      </c>
      <c r="E127" s="40">
        <v>91.304000000000002</v>
      </c>
      <c r="F127" s="40">
        <v>5.5469999999999997</v>
      </c>
      <c r="G127" s="40">
        <v>4.0000000000000001E-3</v>
      </c>
      <c r="H127" s="40" t="s">
        <v>18</v>
      </c>
      <c r="I127" s="41">
        <v>3</v>
      </c>
    </row>
    <row r="128" spans="1:9" x14ac:dyDescent="0.2">
      <c r="A128" s="39" t="s">
        <v>14</v>
      </c>
      <c r="B128" s="40">
        <v>1000</v>
      </c>
      <c r="C128" s="40">
        <v>0.55000000000000004</v>
      </c>
      <c r="D128" s="40">
        <v>92.733000000000004</v>
      </c>
      <c r="E128" s="40">
        <v>92.527000000000001</v>
      </c>
      <c r="F128" s="40">
        <v>5.5510000000000002</v>
      </c>
      <c r="G128" s="40">
        <v>4.0000000000000001E-3</v>
      </c>
      <c r="H128" s="40" t="s">
        <v>18</v>
      </c>
      <c r="I128" s="41">
        <v>3</v>
      </c>
    </row>
    <row r="129" spans="1:9" x14ac:dyDescent="0.2">
      <c r="A129" s="39" t="s">
        <v>14</v>
      </c>
      <c r="B129" s="40">
        <v>1000</v>
      </c>
      <c r="C129" s="40">
        <v>0.65</v>
      </c>
      <c r="D129" s="40">
        <v>92.733000000000004</v>
      </c>
      <c r="E129" s="40">
        <v>92.527000000000001</v>
      </c>
      <c r="F129" s="40">
        <v>5.5670000000000002</v>
      </c>
      <c r="G129" s="40">
        <v>5.0000000000000001E-3</v>
      </c>
      <c r="H129" s="40" t="s">
        <v>18</v>
      </c>
      <c r="I129" s="41">
        <v>3</v>
      </c>
    </row>
    <row r="130" spans="1:9" x14ac:dyDescent="0.2">
      <c r="A130" s="39" t="s">
        <v>14</v>
      </c>
      <c r="B130" s="40">
        <v>1000</v>
      </c>
      <c r="C130" s="40">
        <v>0.75</v>
      </c>
      <c r="D130" s="40">
        <v>92.209000000000003</v>
      </c>
      <c r="E130" s="40">
        <v>90.081999999999994</v>
      </c>
      <c r="F130" s="40">
        <v>5.5919999999999996</v>
      </c>
      <c r="G130" s="40">
        <v>5.0000000000000001E-3</v>
      </c>
      <c r="H130" s="40" t="s">
        <v>18</v>
      </c>
      <c r="I130" s="41">
        <v>3</v>
      </c>
    </row>
    <row r="131" spans="1:9" x14ac:dyDescent="0.2">
      <c r="A131" s="39" t="s">
        <v>14</v>
      </c>
      <c r="B131" s="40">
        <v>1000</v>
      </c>
      <c r="C131" s="40">
        <v>0.85</v>
      </c>
      <c r="D131" s="40">
        <v>90.349000000000004</v>
      </c>
      <c r="E131" s="40">
        <v>88.587000000000003</v>
      </c>
      <c r="F131" s="40">
        <v>5.569</v>
      </c>
      <c r="G131" s="40">
        <v>5.0000000000000001E-3</v>
      </c>
      <c r="H131" s="40" t="s">
        <v>18</v>
      </c>
      <c r="I131" s="41">
        <v>3</v>
      </c>
    </row>
    <row r="132" spans="1:9" x14ac:dyDescent="0.2">
      <c r="A132" s="39" t="s">
        <v>14</v>
      </c>
      <c r="B132" s="40">
        <v>1000</v>
      </c>
      <c r="C132" s="40">
        <v>0.95</v>
      </c>
      <c r="D132" s="40">
        <v>86.221000000000004</v>
      </c>
      <c r="E132" s="40">
        <v>85.87</v>
      </c>
      <c r="F132" s="40">
        <v>5.5469999999999997</v>
      </c>
      <c r="G132" s="40">
        <v>5.0000000000000001E-3</v>
      </c>
      <c r="H132" s="40" t="s">
        <v>18</v>
      </c>
      <c r="I132" s="41">
        <v>3</v>
      </c>
    </row>
    <row r="133" spans="1:9" x14ac:dyDescent="0.2">
      <c r="A133" s="39" t="s">
        <v>14</v>
      </c>
      <c r="B133" s="40">
        <v>2500</v>
      </c>
      <c r="C133" s="40">
        <v>0.15</v>
      </c>
      <c r="D133" s="40">
        <v>95.872</v>
      </c>
      <c r="E133" s="40">
        <v>94.022000000000006</v>
      </c>
      <c r="F133" s="40">
        <v>14.006</v>
      </c>
      <c r="G133" s="40">
        <v>5.0000000000000001E-3</v>
      </c>
      <c r="H133" s="40" t="s">
        <v>18</v>
      </c>
      <c r="I133" s="41">
        <v>3</v>
      </c>
    </row>
    <row r="134" spans="1:9" x14ac:dyDescent="0.2">
      <c r="A134" s="39" t="s">
        <v>14</v>
      </c>
      <c r="B134" s="40">
        <v>2500</v>
      </c>
      <c r="C134" s="40">
        <v>0.25</v>
      </c>
      <c r="D134" s="40">
        <v>96.278999999999996</v>
      </c>
      <c r="E134" s="40">
        <v>94.158000000000001</v>
      </c>
      <c r="F134" s="40">
        <v>13.938000000000001</v>
      </c>
      <c r="G134" s="40">
        <v>4.0000000000000001E-3</v>
      </c>
      <c r="H134" s="40" t="s">
        <v>18</v>
      </c>
      <c r="I134" s="41">
        <v>3</v>
      </c>
    </row>
    <row r="135" spans="1:9" x14ac:dyDescent="0.2">
      <c r="A135" s="39" t="s">
        <v>14</v>
      </c>
      <c r="B135" s="40">
        <v>2500</v>
      </c>
      <c r="C135" s="40">
        <v>0.35</v>
      </c>
      <c r="D135" s="40">
        <v>96.221000000000004</v>
      </c>
      <c r="E135" s="40">
        <v>93.885999999999996</v>
      </c>
      <c r="F135" s="40">
        <v>13.896000000000001</v>
      </c>
      <c r="G135" s="40">
        <v>4.0000000000000001E-3</v>
      </c>
      <c r="H135" s="40" t="s">
        <v>18</v>
      </c>
      <c r="I135" s="41">
        <v>3</v>
      </c>
    </row>
    <row r="136" spans="1:9" x14ac:dyDescent="0.2">
      <c r="A136" s="39" t="s">
        <v>14</v>
      </c>
      <c r="B136" s="40">
        <v>2500</v>
      </c>
      <c r="C136" s="40">
        <v>0.45</v>
      </c>
      <c r="D136" s="40">
        <v>96.162999999999997</v>
      </c>
      <c r="E136" s="40">
        <v>95.108999999999995</v>
      </c>
      <c r="F136" s="40">
        <v>13.944000000000001</v>
      </c>
      <c r="G136" s="40">
        <v>4.0000000000000001E-3</v>
      </c>
      <c r="H136" s="40" t="s">
        <v>18</v>
      </c>
      <c r="I136" s="41">
        <v>3</v>
      </c>
    </row>
    <row r="137" spans="1:9" x14ac:dyDescent="0.2">
      <c r="A137" s="39" t="s">
        <v>14</v>
      </c>
      <c r="B137" s="40">
        <v>2500</v>
      </c>
      <c r="C137" s="40">
        <v>0.55000000000000004</v>
      </c>
      <c r="D137" s="40">
        <v>95.872</v>
      </c>
      <c r="E137" s="40">
        <v>93.614000000000004</v>
      </c>
      <c r="F137" s="40">
        <v>14.112</v>
      </c>
      <c r="G137" s="40">
        <v>4.0000000000000001E-3</v>
      </c>
      <c r="H137" s="40" t="s">
        <v>18</v>
      </c>
      <c r="I137" s="41">
        <v>3</v>
      </c>
    </row>
    <row r="138" spans="1:9" x14ac:dyDescent="0.2">
      <c r="A138" s="39" t="s">
        <v>14</v>
      </c>
      <c r="B138" s="40">
        <v>2500</v>
      </c>
      <c r="C138" s="40">
        <v>0.65</v>
      </c>
      <c r="D138" s="40">
        <v>95.465000000000003</v>
      </c>
      <c r="E138" s="40">
        <v>94.293000000000006</v>
      </c>
      <c r="F138" s="40">
        <v>13.993</v>
      </c>
      <c r="G138" s="40">
        <v>4.0000000000000001E-3</v>
      </c>
      <c r="H138" s="40" t="s">
        <v>18</v>
      </c>
      <c r="I138" s="41">
        <v>3</v>
      </c>
    </row>
    <row r="139" spans="1:9" x14ac:dyDescent="0.2">
      <c r="A139" s="39" t="s">
        <v>14</v>
      </c>
      <c r="B139" s="40">
        <v>2500</v>
      </c>
      <c r="C139" s="40">
        <v>0.75</v>
      </c>
      <c r="D139" s="40">
        <v>95.93</v>
      </c>
      <c r="E139" s="40">
        <v>94.158000000000001</v>
      </c>
      <c r="F139" s="40">
        <v>13.744</v>
      </c>
      <c r="G139" s="40">
        <v>4.0000000000000001E-3</v>
      </c>
      <c r="H139" s="40" t="s">
        <v>18</v>
      </c>
      <c r="I139" s="41">
        <v>3</v>
      </c>
    </row>
    <row r="140" spans="1:9" x14ac:dyDescent="0.2">
      <c r="A140" s="39" t="s">
        <v>14</v>
      </c>
      <c r="B140" s="40">
        <v>2500</v>
      </c>
      <c r="C140" s="40">
        <v>0.85</v>
      </c>
      <c r="D140" s="40">
        <v>95.522999999999996</v>
      </c>
      <c r="E140" s="40">
        <v>94.293000000000006</v>
      </c>
      <c r="F140" s="40">
        <v>13.641</v>
      </c>
      <c r="G140" s="40">
        <v>4.0000000000000001E-3</v>
      </c>
      <c r="H140" s="40" t="s">
        <v>18</v>
      </c>
      <c r="I140" s="41">
        <v>3</v>
      </c>
    </row>
    <row r="141" spans="1:9" x14ac:dyDescent="0.2">
      <c r="A141" s="39" t="s">
        <v>14</v>
      </c>
      <c r="B141" s="40">
        <v>2500</v>
      </c>
      <c r="C141" s="40">
        <v>0.95</v>
      </c>
      <c r="D141" s="40">
        <v>94.418999999999997</v>
      </c>
      <c r="E141" s="40">
        <v>93.614000000000004</v>
      </c>
      <c r="F141" s="40">
        <v>13.643000000000001</v>
      </c>
      <c r="G141" s="40">
        <v>4.0000000000000001E-3</v>
      </c>
      <c r="H141" s="40" t="s">
        <v>18</v>
      </c>
      <c r="I141" s="41">
        <v>3</v>
      </c>
    </row>
    <row r="142" spans="1:9" x14ac:dyDescent="0.2">
      <c r="A142" s="39" t="s">
        <v>14</v>
      </c>
      <c r="B142" s="40">
        <v>5000</v>
      </c>
      <c r="C142" s="40">
        <v>0.15</v>
      </c>
      <c r="D142" s="40">
        <v>97.384</v>
      </c>
      <c r="E142" s="40">
        <v>95.516000000000005</v>
      </c>
      <c r="F142" s="40">
        <v>27.318999999999999</v>
      </c>
      <c r="G142" s="40">
        <v>4.0000000000000001E-3</v>
      </c>
      <c r="H142" s="40" t="s">
        <v>18</v>
      </c>
      <c r="I142" s="41">
        <v>3</v>
      </c>
    </row>
    <row r="143" spans="1:9" x14ac:dyDescent="0.2">
      <c r="A143" s="39" t="s">
        <v>14</v>
      </c>
      <c r="B143" s="40">
        <v>5000</v>
      </c>
      <c r="C143" s="40">
        <v>0.25</v>
      </c>
      <c r="D143" s="40">
        <v>96.918999999999997</v>
      </c>
      <c r="E143" s="40">
        <v>94.972999999999999</v>
      </c>
      <c r="F143" s="40">
        <v>27.338000000000001</v>
      </c>
      <c r="G143" s="40">
        <v>4.0000000000000001E-3</v>
      </c>
      <c r="H143" s="40" t="s">
        <v>18</v>
      </c>
      <c r="I143" s="41">
        <v>3</v>
      </c>
    </row>
    <row r="144" spans="1:9" x14ac:dyDescent="0.2">
      <c r="A144" s="39" t="s">
        <v>14</v>
      </c>
      <c r="B144" s="40">
        <v>5000</v>
      </c>
      <c r="C144" s="40">
        <v>0.35</v>
      </c>
      <c r="D144" s="40">
        <v>96.86</v>
      </c>
      <c r="E144" s="40">
        <v>94.837000000000003</v>
      </c>
      <c r="F144" s="40">
        <v>27.312000000000001</v>
      </c>
      <c r="G144" s="40">
        <v>4.0000000000000001E-3</v>
      </c>
      <c r="H144" s="40" t="s">
        <v>18</v>
      </c>
      <c r="I144" s="41">
        <v>3</v>
      </c>
    </row>
    <row r="145" spans="1:9" x14ac:dyDescent="0.2">
      <c r="A145" s="39" t="s">
        <v>14</v>
      </c>
      <c r="B145" s="40">
        <v>5000</v>
      </c>
      <c r="C145" s="40">
        <v>0.45</v>
      </c>
      <c r="D145" s="40">
        <v>97.325999999999993</v>
      </c>
      <c r="E145" s="40">
        <v>95.516000000000005</v>
      </c>
      <c r="F145" s="40">
        <v>27.302</v>
      </c>
      <c r="G145" s="40">
        <v>4.0000000000000001E-3</v>
      </c>
      <c r="H145" s="40" t="s">
        <v>18</v>
      </c>
      <c r="I145" s="41">
        <v>3</v>
      </c>
    </row>
    <row r="146" spans="1:9" x14ac:dyDescent="0.2">
      <c r="A146" s="39" t="s">
        <v>14</v>
      </c>
      <c r="B146" s="40">
        <v>5000</v>
      </c>
      <c r="C146" s="40">
        <v>0.55000000000000004</v>
      </c>
      <c r="D146" s="40">
        <v>97.150999999999996</v>
      </c>
      <c r="E146" s="40">
        <v>94.972999999999999</v>
      </c>
      <c r="F146" s="40">
        <v>27.302</v>
      </c>
      <c r="G146" s="40">
        <v>4.0000000000000001E-3</v>
      </c>
      <c r="H146" s="40" t="s">
        <v>18</v>
      </c>
      <c r="I146" s="41">
        <v>3</v>
      </c>
    </row>
    <row r="147" spans="1:9" x14ac:dyDescent="0.2">
      <c r="A147" s="39" t="s">
        <v>14</v>
      </c>
      <c r="B147" s="40">
        <v>5000</v>
      </c>
      <c r="C147" s="40">
        <v>0.65</v>
      </c>
      <c r="D147" s="40">
        <v>97.616</v>
      </c>
      <c r="E147" s="40">
        <v>95.924000000000007</v>
      </c>
      <c r="F147" s="40">
        <v>27.286999999999999</v>
      </c>
      <c r="G147" s="40">
        <v>4.0000000000000001E-3</v>
      </c>
      <c r="H147" s="40" t="s">
        <v>18</v>
      </c>
      <c r="I147" s="41">
        <v>3</v>
      </c>
    </row>
    <row r="148" spans="1:9" x14ac:dyDescent="0.2">
      <c r="A148" s="39" t="s">
        <v>14</v>
      </c>
      <c r="B148" s="40">
        <v>5000</v>
      </c>
      <c r="C148" s="40">
        <v>0.75</v>
      </c>
      <c r="D148" s="40">
        <v>96.977000000000004</v>
      </c>
      <c r="E148" s="40">
        <v>95.108999999999995</v>
      </c>
      <c r="F148" s="40">
        <v>27.292000000000002</v>
      </c>
      <c r="G148" s="40">
        <v>4.0000000000000001E-3</v>
      </c>
      <c r="H148" s="40" t="s">
        <v>18</v>
      </c>
      <c r="I148" s="41">
        <v>3</v>
      </c>
    </row>
    <row r="149" spans="1:9" x14ac:dyDescent="0.2">
      <c r="A149" s="39" t="s">
        <v>14</v>
      </c>
      <c r="B149" s="40">
        <v>5000</v>
      </c>
      <c r="C149" s="40">
        <v>0.85</v>
      </c>
      <c r="D149" s="40">
        <v>97.384</v>
      </c>
      <c r="E149" s="40">
        <v>95.245000000000005</v>
      </c>
      <c r="F149" s="40">
        <v>27.286000000000001</v>
      </c>
      <c r="G149" s="40">
        <v>4.0000000000000001E-3</v>
      </c>
      <c r="H149" s="40" t="s">
        <v>18</v>
      </c>
      <c r="I149" s="41">
        <v>3</v>
      </c>
    </row>
    <row r="150" spans="1:9" x14ac:dyDescent="0.2">
      <c r="A150" s="39" t="s">
        <v>14</v>
      </c>
      <c r="B150" s="40">
        <v>5000</v>
      </c>
      <c r="C150" s="40">
        <v>0.95</v>
      </c>
      <c r="D150" s="40">
        <v>96.453000000000003</v>
      </c>
      <c r="E150" s="40">
        <v>95.245000000000005</v>
      </c>
      <c r="F150" s="40">
        <v>27.321000000000002</v>
      </c>
      <c r="G150" s="40">
        <v>4.0000000000000001E-3</v>
      </c>
      <c r="H150" s="40" t="s">
        <v>18</v>
      </c>
      <c r="I150" s="41">
        <v>3</v>
      </c>
    </row>
    <row r="151" spans="1:9" x14ac:dyDescent="0.2">
      <c r="A151" s="39" t="s">
        <v>14</v>
      </c>
      <c r="B151" s="40">
        <v>8000</v>
      </c>
      <c r="C151" s="40">
        <v>0.15</v>
      </c>
      <c r="D151" s="40">
        <v>98.14</v>
      </c>
      <c r="E151" s="40">
        <v>95.516000000000005</v>
      </c>
      <c r="F151" s="40">
        <v>43.658000000000001</v>
      </c>
      <c r="G151" s="40">
        <v>4.0000000000000001E-3</v>
      </c>
      <c r="H151" s="40" t="s">
        <v>18</v>
      </c>
      <c r="I151" s="41">
        <v>3</v>
      </c>
    </row>
    <row r="152" spans="1:9" x14ac:dyDescent="0.2">
      <c r="A152" s="39" t="s">
        <v>14</v>
      </c>
      <c r="B152" s="40">
        <v>8000</v>
      </c>
      <c r="C152" s="40">
        <v>0.25</v>
      </c>
      <c r="D152" s="40">
        <v>98.081000000000003</v>
      </c>
      <c r="E152" s="40">
        <v>95.787999999999997</v>
      </c>
      <c r="F152" s="40">
        <v>43.661000000000001</v>
      </c>
      <c r="G152" s="40">
        <v>4.0000000000000001E-3</v>
      </c>
      <c r="H152" s="40" t="s">
        <v>18</v>
      </c>
      <c r="I152" s="41">
        <v>3</v>
      </c>
    </row>
    <row r="153" spans="1:9" x14ac:dyDescent="0.2">
      <c r="A153" s="39" t="s">
        <v>14</v>
      </c>
      <c r="B153" s="40">
        <v>8000</v>
      </c>
      <c r="C153" s="40">
        <v>0.35</v>
      </c>
      <c r="D153" s="40">
        <v>98.488</v>
      </c>
      <c r="E153" s="40">
        <v>94.972999999999999</v>
      </c>
      <c r="F153" s="40">
        <v>43.762999999999998</v>
      </c>
      <c r="G153" s="40">
        <v>4.0000000000000001E-3</v>
      </c>
      <c r="H153" s="40" t="s">
        <v>18</v>
      </c>
      <c r="I153" s="41">
        <v>3</v>
      </c>
    </row>
    <row r="154" spans="1:9" x14ac:dyDescent="0.2">
      <c r="A154" s="39" t="s">
        <v>14</v>
      </c>
      <c r="B154" s="40">
        <v>8000</v>
      </c>
      <c r="C154" s="40">
        <v>0.45</v>
      </c>
      <c r="D154" s="40">
        <v>98.022999999999996</v>
      </c>
      <c r="E154" s="40">
        <v>96.331999999999994</v>
      </c>
      <c r="F154" s="40">
        <v>43.71</v>
      </c>
      <c r="G154" s="40">
        <v>4.0000000000000001E-3</v>
      </c>
      <c r="H154" s="40" t="s">
        <v>18</v>
      </c>
      <c r="I154" s="41">
        <v>3</v>
      </c>
    </row>
    <row r="155" spans="1:9" x14ac:dyDescent="0.2">
      <c r="A155" s="39" t="s">
        <v>14</v>
      </c>
      <c r="B155" s="40">
        <v>8000</v>
      </c>
      <c r="C155" s="40">
        <v>0.55000000000000004</v>
      </c>
      <c r="D155" s="40">
        <v>98.14</v>
      </c>
      <c r="E155" s="40">
        <v>95.787999999999997</v>
      </c>
      <c r="F155" s="40">
        <v>43.621000000000002</v>
      </c>
      <c r="G155" s="40">
        <v>4.0000000000000001E-3</v>
      </c>
      <c r="H155" s="40" t="s">
        <v>18</v>
      </c>
      <c r="I155" s="41">
        <v>3</v>
      </c>
    </row>
    <row r="156" spans="1:9" x14ac:dyDescent="0.2">
      <c r="A156" s="39" t="s">
        <v>14</v>
      </c>
      <c r="B156" s="40">
        <v>8000</v>
      </c>
      <c r="C156" s="40">
        <v>0.65</v>
      </c>
      <c r="D156" s="40">
        <v>97.849000000000004</v>
      </c>
      <c r="E156" s="40">
        <v>95.516000000000005</v>
      </c>
      <c r="F156" s="40">
        <v>43.581000000000003</v>
      </c>
      <c r="G156" s="40">
        <v>4.0000000000000001E-3</v>
      </c>
      <c r="H156" s="40" t="s">
        <v>18</v>
      </c>
      <c r="I156" s="41">
        <v>3</v>
      </c>
    </row>
    <row r="157" spans="1:9" x14ac:dyDescent="0.2">
      <c r="A157" s="39" t="s">
        <v>14</v>
      </c>
      <c r="B157" s="40">
        <v>8000</v>
      </c>
      <c r="C157" s="40">
        <v>0.75</v>
      </c>
      <c r="D157" s="40">
        <v>97.965000000000003</v>
      </c>
      <c r="E157" s="40">
        <v>95.787999999999997</v>
      </c>
      <c r="F157" s="40">
        <v>43.548000000000002</v>
      </c>
      <c r="G157" s="40">
        <v>4.0000000000000001E-3</v>
      </c>
      <c r="H157" s="40" t="s">
        <v>18</v>
      </c>
      <c r="I157" s="41">
        <v>3</v>
      </c>
    </row>
    <row r="158" spans="1:9" x14ac:dyDescent="0.2">
      <c r="A158" s="39" t="s">
        <v>14</v>
      </c>
      <c r="B158" s="40">
        <v>8000</v>
      </c>
      <c r="C158" s="40">
        <v>0.85</v>
      </c>
      <c r="D158" s="40">
        <v>98.197999999999993</v>
      </c>
      <c r="E158" s="40">
        <v>95.787999999999997</v>
      </c>
      <c r="F158" s="40">
        <v>43.494999999999997</v>
      </c>
      <c r="G158" s="40">
        <v>4.0000000000000001E-3</v>
      </c>
      <c r="H158" s="40" t="s">
        <v>18</v>
      </c>
      <c r="I158" s="41">
        <v>3</v>
      </c>
    </row>
    <row r="159" spans="1:9" x14ac:dyDescent="0.2">
      <c r="A159" s="42" t="s">
        <v>14</v>
      </c>
      <c r="B159" s="43">
        <v>8000</v>
      </c>
      <c r="C159" s="43">
        <v>0.95</v>
      </c>
      <c r="D159" s="43">
        <v>98.313999999999993</v>
      </c>
      <c r="E159" s="43">
        <v>96.06</v>
      </c>
      <c r="F159" s="43">
        <v>43.575000000000003</v>
      </c>
      <c r="G159" s="43">
        <v>4.0000000000000001E-3</v>
      </c>
      <c r="H159" s="43" t="s">
        <v>18</v>
      </c>
      <c r="I159" s="44">
        <v>3</v>
      </c>
    </row>
    <row r="160" spans="1:9" x14ac:dyDescent="0.2">
      <c r="A160" s="33" t="s">
        <v>14</v>
      </c>
      <c r="B160" s="33">
        <v>10</v>
      </c>
      <c r="C160" s="33">
        <v>0.15</v>
      </c>
      <c r="D160" s="33">
        <v>46.046999999999997</v>
      </c>
      <c r="E160" s="33">
        <v>45.923999999999999</v>
      </c>
      <c r="F160" s="33">
        <v>8.7999999999999995E-2</v>
      </c>
      <c r="G160" s="35">
        <v>1.2E-2</v>
      </c>
      <c r="H160" s="33" t="s">
        <v>29</v>
      </c>
      <c r="I160" s="33">
        <v>1</v>
      </c>
    </row>
    <row r="161" spans="1:9" x14ac:dyDescent="0.2">
      <c r="A161" s="33" t="s">
        <v>14</v>
      </c>
      <c r="B161" s="33">
        <v>10</v>
      </c>
      <c r="C161" s="33">
        <v>0.25</v>
      </c>
      <c r="D161" s="33">
        <v>15.581</v>
      </c>
      <c r="E161" s="33">
        <v>19.021999999999998</v>
      </c>
      <c r="F161" s="33">
        <v>8.4000000000000005E-2</v>
      </c>
      <c r="G161" s="35">
        <v>8.9999999999999993E-3</v>
      </c>
      <c r="H161" s="33" t="s">
        <v>29</v>
      </c>
      <c r="I161" s="33">
        <v>1</v>
      </c>
    </row>
    <row r="162" spans="1:9" x14ac:dyDescent="0.2">
      <c r="A162" s="33" t="s">
        <v>14</v>
      </c>
      <c r="B162" s="33">
        <v>10</v>
      </c>
      <c r="C162" s="33">
        <v>0.35</v>
      </c>
      <c r="D162" s="33">
        <v>26.512</v>
      </c>
      <c r="E162" s="33">
        <v>26.902000000000001</v>
      </c>
      <c r="F162" s="33">
        <v>7.3999999999999996E-2</v>
      </c>
      <c r="G162" s="35">
        <v>8.0000000000000002E-3</v>
      </c>
      <c r="H162" s="33" t="s">
        <v>29</v>
      </c>
      <c r="I162" s="33">
        <v>1</v>
      </c>
    </row>
    <row r="163" spans="1:9" x14ac:dyDescent="0.2">
      <c r="A163" s="33" t="s">
        <v>14</v>
      </c>
      <c r="B163" s="33">
        <v>10</v>
      </c>
      <c r="C163" s="33">
        <v>0.45</v>
      </c>
      <c r="D163" s="33">
        <v>39.244</v>
      </c>
      <c r="E163" s="33">
        <v>43.070999999999998</v>
      </c>
      <c r="F163" s="33">
        <v>6.4000000000000001E-2</v>
      </c>
      <c r="G163" s="35">
        <v>5.0000000000000001E-3</v>
      </c>
      <c r="H163" s="33" t="s">
        <v>29</v>
      </c>
      <c r="I163" s="33">
        <v>1</v>
      </c>
    </row>
    <row r="164" spans="1:9" x14ac:dyDescent="0.2">
      <c r="A164" s="33" t="s">
        <v>14</v>
      </c>
      <c r="B164" s="33">
        <v>10</v>
      </c>
      <c r="C164" s="33">
        <v>0.55000000000000004</v>
      </c>
      <c r="D164" s="33">
        <v>73.837000000000003</v>
      </c>
      <c r="E164" s="33">
        <v>70.787999999999997</v>
      </c>
      <c r="F164" s="33">
        <v>5.8000000000000003E-2</v>
      </c>
      <c r="G164" s="35">
        <v>4.0000000000000001E-3</v>
      </c>
      <c r="H164" s="33" t="s">
        <v>29</v>
      </c>
      <c r="I164" s="33">
        <v>1</v>
      </c>
    </row>
    <row r="165" spans="1:9" x14ac:dyDescent="0.2">
      <c r="A165" s="33" t="s">
        <v>14</v>
      </c>
      <c r="B165" s="33">
        <v>10</v>
      </c>
      <c r="C165" s="33">
        <v>0.65</v>
      </c>
      <c r="D165" s="33">
        <v>41.046999999999997</v>
      </c>
      <c r="E165" s="33">
        <v>44.158000000000001</v>
      </c>
      <c r="F165" s="33">
        <v>5.8999999999999997E-2</v>
      </c>
      <c r="G165" s="35">
        <v>6.0000000000000001E-3</v>
      </c>
      <c r="H165" s="33" t="s">
        <v>29</v>
      </c>
      <c r="I165" s="33">
        <v>1</v>
      </c>
    </row>
    <row r="166" spans="1:9" x14ac:dyDescent="0.2">
      <c r="A166" s="33" t="s">
        <v>14</v>
      </c>
      <c r="B166" s="33">
        <v>10</v>
      </c>
      <c r="C166" s="33">
        <v>0.75</v>
      </c>
      <c r="D166" s="33">
        <v>52.384</v>
      </c>
      <c r="E166" s="33">
        <v>48.912999999999997</v>
      </c>
      <c r="F166" s="33">
        <v>0.06</v>
      </c>
      <c r="G166" s="35">
        <v>7.0000000000000001E-3</v>
      </c>
      <c r="H166" s="33" t="s">
        <v>29</v>
      </c>
      <c r="I166" s="33">
        <v>1</v>
      </c>
    </row>
    <row r="167" spans="1:9" x14ac:dyDescent="0.2">
      <c r="A167" s="33" t="s">
        <v>14</v>
      </c>
      <c r="B167" s="33">
        <v>10</v>
      </c>
      <c r="C167" s="33">
        <v>0.85</v>
      </c>
      <c r="D167" s="33">
        <v>55.290999999999997</v>
      </c>
      <c r="E167" s="33">
        <v>57.064999999999998</v>
      </c>
      <c r="F167" s="33">
        <v>5.5E-2</v>
      </c>
      <c r="G167" s="35">
        <v>4.0000000000000001E-3</v>
      </c>
      <c r="H167" s="33" t="s">
        <v>29</v>
      </c>
      <c r="I167" s="33">
        <v>1</v>
      </c>
    </row>
    <row r="168" spans="1:9" x14ac:dyDescent="0.2">
      <c r="A168" s="33" t="s">
        <v>14</v>
      </c>
      <c r="B168" s="33">
        <v>10</v>
      </c>
      <c r="C168" s="33">
        <v>0.95</v>
      </c>
      <c r="D168" s="33">
        <v>55.465000000000003</v>
      </c>
      <c r="E168" s="33">
        <v>54.484000000000002</v>
      </c>
      <c r="F168" s="33">
        <v>5.3999999999999999E-2</v>
      </c>
      <c r="G168" s="35">
        <v>4.0000000000000001E-3</v>
      </c>
      <c r="H168" s="33" t="s">
        <v>29</v>
      </c>
      <c r="I168" s="33">
        <v>1</v>
      </c>
    </row>
    <row r="169" spans="1:9" x14ac:dyDescent="0.2">
      <c r="A169" s="33" t="s">
        <v>14</v>
      </c>
      <c r="B169" s="33">
        <v>100</v>
      </c>
      <c r="C169" s="33">
        <v>0.15</v>
      </c>
      <c r="D169" s="33">
        <v>70.697999999999993</v>
      </c>
      <c r="E169" s="33">
        <v>68.75</v>
      </c>
      <c r="F169" s="33">
        <v>0.55300000000000005</v>
      </c>
      <c r="G169" s="35">
        <v>5.0000000000000001E-3</v>
      </c>
      <c r="H169" s="33" t="s">
        <v>29</v>
      </c>
      <c r="I169" s="33">
        <v>1</v>
      </c>
    </row>
    <row r="170" spans="1:9" x14ac:dyDescent="0.2">
      <c r="A170" s="33" t="s">
        <v>14</v>
      </c>
      <c r="B170" s="33">
        <v>100</v>
      </c>
      <c r="C170" s="33">
        <v>0.25</v>
      </c>
      <c r="D170" s="33">
        <v>70.813999999999993</v>
      </c>
      <c r="E170" s="33">
        <v>71.06</v>
      </c>
      <c r="F170" s="33">
        <v>0.55800000000000005</v>
      </c>
      <c r="G170" s="35">
        <v>5.0000000000000001E-3</v>
      </c>
      <c r="H170" s="33" t="s">
        <v>29</v>
      </c>
      <c r="I170" s="33">
        <v>1</v>
      </c>
    </row>
    <row r="171" spans="1:9" x14ac:dyDescent="0.2">
      <c r="A171" s="33" t="s">
        <v>14</v>
      </c>
      <c r="B171" s="33">
        <v>100</v>
      </c>
      <c r="C171" s="33">
        <v>0.35</v>
      </c>
      <c r="D171" s="33">
        <v>70.174000000000007</v>
      </c>
      <c r="E171" s="33">
        <v>72.825999999999993</v>
      </c>
      <c r="F171" s="33">
        <v>0.56200000000000006</v>
      </c>
      <c r="G171" s="35">
        <v>5.0000000000000001E-3</v>
      </c>
      <c r="H171" s="33" t="s">
        <v>29</v>
      </c>
      <c r="I171" s="33">
        <v>1</v>
      </c>
    </row>
    <row r="172" spans="1:9" x14ac:dyDescent="0.2">
      <c r="A172" s="33" t="s">
        <v>14</v>
      </c>
      <c r="B172" s="33">
        <v>100</v>
      </c>
      <c r="C172" s="33">
        <v>0.45</v>
      </c>
      <c r="D172" s="33">
        <v>56.046999999999997</v>
      </c>
      <c r="E172" s="33">
        <v>51.087000000000003</v>
      </c>
      <c r="F172" s="33">
        <v>0.55500000000000005</v>
      </c>
      <c r="G172" s="35">
        <v>5.0000000000000001E-3</v>
      </c>
      <c r="H172" s="33" t="s">
        <v>29</v>
      </c>
      <c r="I172" s="33">
        <v>1</v>
      </c>
    </row>
    <row r="173" spans="1:9" x14ac:dyDescent="0.2">
      <c r="A173" s="33" t="s">
        <v>14</v>
      </c>
      <c r="B173" s="33">
        <v>100</v>
      </c>
      <c r="C173" s="33">
        <v>0.55000000000000004</v>
      </c>
      <c r="D173" s="33">
        <v>72.558000000000007</v>
      </c>
      <c r="E173" s="33">
        <v>70.787999999999997</v>
      </c>
      <c r="F173" s="33">
        <v>0.55700000000000005</v>
      </c>
      <c r="G173" s="35">
        <v>5.0000000000000001E-3</v>
      </c>
      <c r="H173" s="33" t="s">
        <v>29</v>
      </c>
      <c r="I173" s="33">
        <v>1</v>
      </c>
    </row>
    <row r="174" spans="1:9" x14ac:dyDescent="0.2">
      <c r="A174" s="33" t="s">
        <v>14</v>
      </c>
      <c r="B174" s="33">
        <v>100</v>
      </c>
      <c r="C174" s="33">
        <v>0.65</v>
      </c>
      <c r="D174" s="33">
        <v>43.837000000000003</v>
      </c>
      <c r="E174" s="33">
        <v>41.44</v>
      </c>
      <c r="F174" s="33">
        <v>0.55200000000000005</v>
      </c>
      <c r="G174" s="35">
        <v>4.0000000000000001E-3</v>
      </c>
      <c r="H174" s="33" t="s">
        <v>29</v>
      </c>
      <c r="I174" s="33">
        <v>1</v>
      </c>
    </row>
    <row r="175" spans="1:9" x14ac:dyDescent="0.2">
      <c r="A175" s="33" t="s">
        <v>14</v>
      </c>
      <c r="B175" s="33">
        <v>100</v>
      </c>
      <c r="C175" s="33">
        <v>0.75</v>
      </c>
      <c r="D175" s="33">
        <v>59.36</v>
      </c>
      <c r="E175" s="33">
        <v>54.62</v>
      </c>
      <c r="F175" s="33">
        <v>0.55300000000000005</v>
      </c>
      <c r="G175" s="35">
        <v>4.0000000000000001E-3</v>
      </c>
      <c r="H175" s="33" t="s">
        <v>29</v>
      </c>
      <c r="I175" s="33">
        <v>1</v>
      </c>
    </row>
    <row r="176" spans="1:9" x14ac:dyDescent="0.2">
      <c r="A176" s="33" t="s">
        <v>14</v>
      </c>
      <c r="B176" s="33">
        <v>100</v>
      </c>
      <c r="C176" s="33">
        <v>0.85</v>
      </c>
      <c r="D176" s="33">
        <v>57.209000000000003</v>
      </c>
      <c r="E176" s="33">
        <v>52.853000000000002</v>
      </c>
      <c r="F176" s="33">
        <v>0.56000000000000005</v>
      </c>
      <c r="G176" s="35">
        <v>4.0000000000000001E-3</v>
      </c>
      <c r="H176" s="33" t="s">
        <v>29</v>
      </c>
      <c r="I176" s="33">
        <v>1</v>
      </c>
    </row>
    <row r="177" spans="1:9" x14ac:dyDescent="0.2">
      <c r="A177" s="33" t="s">
        <v>14</v>
      </c>
      <c r="B177" s="33">
        <v>100</v>
      </c>
      <c r="C177" s="33">
        <v>0.95</v>
      </c>
      <c r="D177" s="33">
        <v>68.430000000000007</v>
      </c>
      <c r="E177" s="33">
        <v>66.983999999999995</v>
      </c>
      <c r="F177" s="33">
        <v>0.56599999999999995</v>
      </c>
      <c r="G177" s="35">
        <v>4.0000000000000001E-3</v>
      </c>
      <c r="H177" s="33" t="s">
        <v>29</v>
      </c>
      <c r="I177" s="33">
        <v>1</v>
      </c>
    </row>
    <row r="178" spans="1:9" x14ac:dyDescent="0.2">
      <c r="A178" s="33" t="s">
        <v>14</v>
      </c>
      <c r="B178" s="33">
        <v>500</v>
      </c>
      <c r="C178" s="33">
        <v>0.15</v>
      </c>
      <c r="D178" s="33">
        <v>88.721000000000004</v>
      </c>
      <c r="E178" s="33">
        <v>87.908000000000001</v>
      </c>
      <c r="F178" s="33">
        <v>2.8050000000000002</v>
      </c>
      <c r="G178" s="35">
        <v>4.0000000000000001E-3</v>
      </c>
      <c r="H178" s="33" t="s">
        <v>29</v>
      </c>
      <c r="I178" s="33">
        <v>1</v>
      </c>
    </row>
    <row r="179" spans="1:9" x14ac:dyDescent="0.2">
      <c r="A179" s="33" t="s">
        <v>14</v>
      </c>
      <c r="B179" s="33">
        <v>500</v>
      </c>
      <c r="C179" s="33">
        <v>0.25</v>
      </c>
      <c r="D179" s="33">
        <v>84.36</v>
      </c>
      <c r="E179" s="33">
        <v>85.462000000000003</v>
      </c>
      <c r="F179" s="33">
        <v>2.8639999999999999</v>
      </c>
      <c r="G179" s="35">
        <v>4.0000000000000001E-3</v>
      </c>
      <c r="H179" s="33" t="s">
        <v>29</v>
      </c>
      <c r="I179" s="33">
        <v>1</v>
      </c>
    </row>
    <row r="180" spans="1:9" x14ac:dyDescent="0.2">
      <c r="A180" s="33" t="s">
        <v>14</v>
      </c>
      <c r="B180" s="33">
        <v>500</v>
      </c>
      <c r="C180" s="33">
        <v>0.35</v>
      </c>
      <c r="D180" s="33">
        <v>85.581000000000003</v>
      </c>
      <c r="E180" s="33">
        <v>85.733999999999995</v>
      </c>
      <c r="F180" s="33">
        <v>2.8109999999999999</v>
      </c>
      <c r="G180" s="35">
        <v>4.0000000000000001E-3</v>
      </c>
      <c r="H180" s="33" t="s">
        <v>29</v>
      </c>
      <c r="I180" s="33">
        <v>1</v>
      </c>
    </row>
    <row r="181" spans="1:9" x14ac:dyDescent="0.2">
      <c r="A181" s="33" t="s">
        <v>14</v>
      </c>
      <c r="B181" s="33">
        <v>500</v>
      </c>
      <c r="C181" s="33">
        <v>0.45</v>
      </c>
      <c r="D181" s="33">
        <v>91.046999999999997</v>
      </c>
      <c r="E181" s="33">
        <v>89.266000000000005</v>
      </c>
      <c r="F181" s="33">
        <v>2.802</v>
      </c>
      <c r="G181" s="35">
        <v>4.0000000000000001E-3</v>
      </c>
      <c r="H181" s="33" t="s">
        <v>29</v>
      </c>
      <c r="I181" s="33">
        <v>1</v>
      </c>
    </row>
    <row r="182" spans="1:9" x14ac:dyDescent="0.2">
      <c r="A182" s="33" t="s">
        <v>14</v>
      </c>
      <c r="B182" s="33">
        <v>500</v>
      </c>
      <c r="C182" s="33">
        <v>0.55000000000000004</v>
      </c>
      <c r="D182" s="33">
        <v>91.918999999999997</v>
      </c>
      <c r="E182" s="33">
        <v>91.847999999999999</v>
      </c>
      <c r="F182" s="33">
        <v>2.8359999999999999</v>
      </c>
      <c r="G182" s="35">
        <v>4.0000000000000001E-3</v>
      </c>
      <c r="H182" s="33" t="s">
        <v>29</v>
      </c>
      <c r="I182" s="33">
        <v>1</v>
      </c>
    </row>
    <row r="183" spans="1:9" x14ac:dyDescent="0.2">
      <c r="A183" s="33" t="s">
        <v>14</v>
      </c>
      <c r="B183" s="33">
        <v>500</v>
      </c>
      <c r="C183" s="33">
        <v>0.65</v>
      </c>
      <c r="D183" s="33">
        <v>82.441999999999993</v>
      </c>
      <c r="E183" s="33">
        <v>83.152000000000001</v>
      </c>
      <c r="F183" s="33">
        <v>2.8239999999999998</v>
      </c>
      <c r="G183" s="35">
        <v>4.0000000000000001E-3</v>
      </c>
      <c r="H183" s="33" t="s">
        <v>29</v>
      </c>
      <c r="I183" s="33">
        <v>1</v>
      </c>
    </row>
    <row r="184" spans="1:9" x14ac:dyDescent="0.2">
      <c r="A184" s="33" t="s">
        <v>14</v>
      </c>
      <c r="B184" s="33">
        <v>500</v>
      </c>
      <c r="C184" s="33">
        <v>0.75</v>
      </c>
      <c r="D184" s="33">
        <v>87.325999999999993</v>
      </c>
      <c r="E184" s="33">
        <v>84.375</v>
      </c>
      <c r="F184" s="33">
        <v>2.782</v>
      </c>
      <c r="G184" s="35">
        <v>4.0000000000000001E-3</v>
      </c>
      <c r="H184" s="33" t="s">
        <v>29</v>
      </c>
      <c r="I184" s="33">
        <v>1</v>
      </c>
    </row>
    <row r="185" spans="1:9" x14ac:dyDescent="0.2">
      <c r="A185" s="33" t="s">
        <v>14</v>
      </c>
      <c r="B185" s="33">
        <v>500</v>
      </c>
      <c r="C185" s="33">
        <v>0.85</v>
      </c>
      <c r="D185" s="33">
        <v>68.546999999999997</v>
      </c>
      <c r="E185" s="33">
        <v>69.700999999999993</v>
      </c>
      <c r="F185" s="33">
        <v>2.7989999999999999</v>
      </c>
      <c r="G185" s="35">
        <v>4.0000000000000001E-3</v>
      </c>
      <c r="H185" s="33" t="s">
        <v>29</v>
      </c>
      <c r="I185" s="33">
        <v>1</v>
      </c>
    </row>
    <row r="186" spans="1:9" x14ac:dyDescent="0.2">
      <c r="A186" s="33" t="s">
        <v>14</v>
      </c>
      <c r="B186" s="33">
        <v>500</v>
      </c>
      <c r="C186" s="33">
        <v>0.95</v>
      </c>
      <c r="D186" s="33">
        <v>67.849000000000004</v>
      </c>
      <c r="E186" s="33">
        <v>65.489000000000004</v>
      </c>
      <c r="F186" s="33">
        <v>2.8010000000000002</v>
      </c>
      <c r="G186" s="35">
        <v>4.0000000000000001E-3</v>
      </c>
      <c r="H186" s="33" t="s">
        <v>29</v>
      </c>
      <c r="I186" s="33">
        <v>1</v>
      </c>
    </row>
    <row r="187" spans="1:9" x14ac:dyDescent="0.2">
      <c r="A187" s="33" t="s">
        <v>14</v>
      </c>
      <c r="B187" s="33">
        <v>1000</v>
      </c>
      <c r="C187" s="33">
        <v>0.15</v>
      </c>
      <c r="D187" s="33">
        <v>94.186000000000007</v>
      </c>
      <c r="E187" s="33">
        <v>93.477999999999994</v>
      </c>
      <c r="F187" s="33">
        <v>5.7869999999999999</v>
      </c>
      <c r="G187" s="35">
        <v>5.0000000000000001E-3</v>
      </c>
      <c r="H187" s="33" t="s">
        <v>29</v>
      </c>
      <c r="I187" s="33">
        <v>1</v>
      </c>
    </row>
    <row r="188" spans="1:9" x14ac:dyDescent="0.2">
      <c r="A188" s="33" t="s">
        <v>14</v>
      </c>
      <c r="B188" s="33">
        <v>1000</v>
      </c>
      <c r="C188" s="33">
        <v>0.25</v>
      </c>
      <c r="D188" s="33">
        <v>93.43</v>
      </c>
      <c r="E188" s="33">
        <v>92.12</v>
      </c>
      <c r="F188" s="33">
        <v>5.5890000000000004</v>
      </c>
      <c r="G188" s="35">
        <v>4.0000000000000001E-3</v>
      </c>
      <c r="H188" s="33" t="s">
        <v>29</v>
      </c>
      <c r="I188" s="33">
        <v>1</v>
      </c>
    </row>
    <row r="189" spans="1:9" x14ac:dyDescent="0.2">
      <c r="A189" s="33" t="s">
        <v>14</v>
      </c>
      <c r="B189" s="33">
        <v>1000</v>
      </c>
      <c r="C189" s="33">
        <v>0.35</v>
      </c>
      <c r="D189" s="33">
        <v>93.953000000000003</v>
      </c>
      <c r="E189" s="33">
        <v>92.799000000000007</v>
      </c>
      <c r="F189" s="33">
        <v>5.8689999999999998</v>
      </c>
      <c r="G189" s="35">
        <v>4.0000000000000001E-3</v>
      </c>
      <c r="H189" s="33" t="s">
        <v>29</v>
      </c>
      <c r="I189" s="33">
        <v>1</v>
      </c>
    </row>
    <row r="190" spans="1:9" x14ac:dyDescent="0.2">
      <c r="A190" s="33" t="s">
        <v>14</v>
      </c>
      <c r="B190" s="33">
        <v>1000</v>
      </c>
      <c r="C190" s="33">
        <v>0.45</v>
      </c>
      <c r="D190" s="33">
        <v>92.093000000000004</v>
      </c>
      <c r="E190" s="33">
        <v>91.168000000000006</v>
      </c>
      <c r="F190" s="33">
        <v>6.05</v>
      </c>
      <c r="G190" s="35">
        <v>4.0000000000000001E-3</v>
      </c>
      <c r="H190" s="33" t="s">
        <v>29</v>
      </c>
      <c r="I190" s="33">
        <v>1</v>
      </c>
    </row>
    <row r="191" spans="1:9" x14ac:dyDescent="0.2">
      <c r="A191" s="33" t="s">
        <v>14</v>
      </c>
      <c r="B191" s="33">
        <v>1000</v>
      </c>
      <c r="C191" s="33">
        <v>0.55000000000000004</v>
      </c>
      <c r="D191" s="33">
        <v>93.546999999999997</v>
      </c>
      <c r="E191" s="33">
        <v>92.12</v>
      </c>
      <c r="F191" s="33">
        <v>5.88</v>
      </c>
      <c r="G191" s="35">
        <v>5.0000000000000001E-3</v>
      </c>
      <c r="H191" s="33" t="s">
        <v>29</v>
      </c>
      <c r="I191" s="33">
        <v>1</v>
      </c>
    </row>
    <row r="192" spans="1:9" x14ac:dyDescent="0.2">
      <c r="A192" s="33" t="s">
        <v>14</v>
      </c>
      <c r="B192" s="33">
        <v>1000</v>
      </c>
      <c r="C192" s="33">
        <v>0.65</v>
      </c>
      <c r="D192" s="33">
        <v>91.86</v>
      </c>
      <c r="E192" s="33">
        <v>90.760999999999996</v>
      </c>
      <c r="F192" s="33">
        <v>6.1079999999999997</v>
      </c>
      <c r="G192" s="35">
        <v>4.0000000000000001E-3</v>
      </c>
      <c r="H192" s="33" t="s">
        <v>29</v>
      </c>
      <c r="I192" s="33">
        <v>1</v>
      </c>
    </row>
    <row r="193" spans="1:9" x14ac:dyDescent="0.2">
      <c r="A193" s="33" t="s">
        <v>14</v>
      </c>
      <c r="B193" s="33">
        <v>1000</v>
      </c>
      <c r="C193" s="33">
        <v>0.75</v>
      </c>
      <c r="D193" s="33">
        <v>83.313999999999993</v>
      </c>
      <c r="E193" s="33">
        <v>84.510999999999996</v>
      </c>
      <c r="F193" s="33">
        <v>6.1740000000000004</v>
      </c>
      <c r="G193" s="35">
        <v>4.0000000000000001E-3</v>
      </c>
      <c r="H193" s="33" t="s">
        <v>29</v>
      </c>
      <c r="I193" s="33">
        <v>1</v>
      </c>
    </row>
    <row r="194" spans="1:9" x14ac:dyDescent="0.2">
      <c r="A194" s="33" t="s">
        <v>14</v>
      </c>
      <c r="B194" s="33">
        <v>1000</v>
      </c>
      <c r="C194" s="33">
        <v>0.85</v>
      </c>
      <c r="D194" s="33">
        <v>92.558000000000007</v>
      </c>
      <c r="E194" s="33">
        <v>90.081999999999994</v>
      </c>
      <c r="F194" s="33">
        <v>5.6390000000000002</v>
      </c>
      <c r="G194" s="35">
        <v>4.0000000000000001E-3</v>
      </c>
      <c r="H194" s="33" t="s">
        <v>29</v>
      </c>
      <c r="I194" s="33">
        <v>1</v>
      </c>
    </row>
    <row r="195" spans="1:9" x14ac:dyDescent="0.2">
      <c r="A195" s="33" t="s">
        <v>14</v>
      </c>
      <c r="B195" s="33">
        <v>1000</v>
      </c>
      <c r="C195" s="33">
        <v>0.95</v>
      </c>
      <c r="D195" s="33">
        <v>85.697999999999993</v>
      </c>
      <c r="E195" s="33">
        <v>85.597999999999999</v>
      </c>
      <c r="F195" s="33">
        <v>5.9850000000000003</v>
      </c>
      <c r="G195" s="35">
        <v>4.0000000000000001E-3</v>
      </c>
      <c r="H195" s="33" t="s">
        <v>29</v>
      </c>
      <c r="I195" s="33">
        <v>1</v>
      </c>
    </row>
    <row r="196" spans="1:9" x14ac:dyDescent="0.2">
      <c r="A196" s="33" t="s">
        <v>14</v>
      </c>
      <c r="B196" s="33">
        <v>2500</v>
      </c>
      <c r="C196" s="33">
        <v>0.15</v>
      </c>
      <c r="D196" s="33">
        <v>96.105000000000004</v>
      </c>
      <c r="E196" s="33">
        <v>94.293000000000006</v>
      </c>
      <c r="F196" s="33">
        <v>16.279</v>
      </c>
      <c r="G196" s="35">
        <v>5.0000000000000001E-3</v>
      </c>
      <c r="H196" s="33" t="s">
        <v>29</v>
      </c>
      <c r="I196" s="33">
        <v>1</v>
      </c>
    </row>
    <row r="197" spans="1:9" x14ac:dyDescent="0.2">
      <c r="A197" s="33" t="s">
        <v>14</v>
      </c>
      <c r="B197" s="33">
        <v>2500</v>
      </c>
      <c r="C197" s="33">
        <v>0.25</v>
      </c>
      <c r="D197" s="33">
        <v>95.988</v>
      </c>
      <c r="E197" s="33">
        <v>95.245000000000005</v>
      </c>
      <c r="F197" s="33">
        <v>15.38</v>
      </c>
      <c r="G197" s="35">
        <v>7.0000000000000001E-3</v>
      </c>
      <c r="H197" s="33" t="s">
        <v>29</v>
      </c>
      <c r="I197" s="33">
        <v>1</v>
      </c>
    </row>
    <row r="198" spans="1:9" x14ac:dyDescent="0.2">
      <c r="A198" s="33" t="s">
        <v>14</v>
      </c>
      <c r="B198" s="33">
        <v>2500</v>
      </c>
      <c r="C198" s="33">
        <v>0.35</v>
      </c>
      <c r="D198" s="33">
        <v>95.64</v>
      </c>
      <c r="E198" s="33">
        <v>94.564999999999998</v>
      </c>
      <c r="F198" s="33">
        <v>14.993</v>
      </c>
      <c r="G198" s="35">
        <v>4.0000000000000001E-3</v>
      </c>
      <c r="H198" s="33" t="s">
        <v>29</v>
      </c>
      <c r="I198" s="33">
        <v>1</v>
      </c>
    </row>
    <row r="199" spans="1:9" x14ac:dyDescent="0.2">
      <c r="A199" s="33" t="s">
        <v>14</v>
      </c>
      <c r="B199" s="33">
        <v>2500</v>
      </c>
      <c r="C199" s="33">
        <v>0.45</v>
      </c>
      <c r="D199" s="33">
        <v>95.058000000000007</v>
      </c>
      <c r="E199" s="33">
        <v>92.799000000000007</v>
      </c>
      <c r="F199" s="33">
        <v>14.776999999999999</v>
      </c>
      <c r="G199" s="35">
        <v>4.0000000000000001E-3</v>
      </c>
      <c r="H199" s="33" t="s">
        <v>29</v>
      </c>
      <c r="I199" s="33">
        <v>1</v>
      </c>
    </row>
    <row r="200" spans="1:9" x14ac:dyDescent="0.2">
      <c r="A200" s="33" t="s">
        <v>14</v>
      </c>
      <c r="B200" s="33">
        <v>2500</v>
      </c>
      <c r="C200" s="33">
        <v>0.55000000000000004</v>
      </c>
      <c r="D200" s="33">
        <v>95.465000000000003</v>
      </c>
      <c r="E200" s="33">
        <v>94.429000000000002</v>
      </c>
      <c r="F200" s="33">
        <v>14.018000000000001</v>
      </c>
      <c r="G200" s="35">
        <v>4.0000000000000001E-3</v>
      </c>
      <c r="H200" s="33" t="s">
        <v>29</v>
      </c>
      <c r="I200" s="33">
        <v>1</v>
      </c>
    </row>
    <row r="201" spans="1:9" x14ac:dyDescent="0.2">
      <c r="A201" s="33" t="s">
        <v>14</v>
      </c>
      <c r="B201" s="33">
        <v>2500</v>
      </c>
      <c r="C201" s="33">
        <v>0.65</v>
      </c>
      <c r="D201" s="33">
        <v>96.221000000000004</v>
      </c>
      <c r="E201" s="33">
        <v>94.158000000000001</v>
      </c>
      <c r="F201" s="33">
        <v>13.991</v>
      </c>
      <c r="G201" s="35">
        <v>4.0000000000000001E-3</v>
      </c>
      <c r="H201" s="33" t="s">
        <v>29</v>
      </c>
      <c r="I201" s="33">
        <v>1</v>
      </c>
    </row>
    <row r="202" spans="1:9" x14ac:dyDescent="0.2">
      <c r="A202" s="33" t="s">
        <v>14</v>
      </c>
      <c r="B202" s="33">
        <v>2500</v>
      </c>
      <c r="C202" s="33">
        <v>0.75</v>
      </c>
      <c r="D202" s="33">
        <v>95.64</v>
      </c>
      <c r="E202" s="33">
        <v>94.022000000000006</v>
      </c>
      <c r="F202" s="33">
        <v>14.007</v>
      </c>
      <c r="G202" s="35">
        <v>4.0000000000000001E-3</v>
      </c>
      <c r="H202" s="33" t="s">
        <v>29</v>
      </c>
      <c r="I202" s="33">
        <v>1</v>
      </c>
    </row>
    <row r="203" spans="1:9" x14ac:dyDescent="0.2">
      <c r="A203" s="33" t="s">
        <v>14</v>
      </c>
      <c r="B203" s="33">
        <v>2500</v>
      </c>
      <c r="C203" s="33">
        <v>0.85</v>
      </c>
      <c r="D203" s="33">
        <v>96.162999999999997</v>
      </c>
      <c r="E203" s="33">
        <v>94.700999999999993</v>
      </c>
      <c r="F203" s="33">
        <v>13.923</v>
      </c>
      <c r="G203" s="35">
        <v>4.0000000000000001E-3</v>
      </c>
      <c r="H203" s="33" t="s">
        <v>29</v>
      </c>
      <c r="I203" s="33">
        <v>1</v>
      </c>
    </row>
    <row r="204" spans="1:9" x14ac:dyDescent="0.2">
      <c r="A204" s="33" t="s">
        <v>14</v>
      </c>
      <c r="B204" s="33">
        <v>2500</v>
      </c>
      <c r="C204" s="33">
        <v>0.95</v>
      </c>
      <c r="D204" s="33">
        <v>95.058000000000007</v>
      </c>
      <c r="E204" s="33">
        <v>93.341999999999999</v>
      </c>
      <c r="F204" s="33">
        <v>14.055</v>
      </c>
      <c r="G204" s="35">
        <v>4.0000000000000001E-3</v>
      </c>
      <c r="H204" s="33" t="s">
        <v>29</v>
      </c>
      <c r="I204" s="33">
        <v>1</v>
      </c>
    </row>
    <row r="205" spans="1:9" x14ac:dyDescent="0.2">
      <c r="A205" s="33" t="s">
        <v>14</v>
      </c>
      <c r="B205" s="33">
        <v>5000</v>
      </c>
      <c r="C205" s="33">
        <v>0.15</v>
      </c>
      <c r="D205" s="33">
        <v>96.86</v>
      </c>
      <c r="E205" s="33">
        <v>95.245000000000005</v>
      </c>
      <c r="F205" s="33">
        <v>27.771000000000001</v>
      </c>
      <c r="G205" s="35">
        <v>4.0000000000000001E-3</v>
      </c>
      <c r="H205" s="33" t="s">
        <v>29</v>
      </c>
      <c r="I205" s="33">
        <v>1</v>
      </c>
    </row>
    <row r="206" spans="1:9" x14ac:dyDescent="0.2">
      <c r="A206" s="33" t="s">
        <v>14</v>
      </c>
      <c r="B206" s="33">
        <v>5000</v>
      </c>
      <c r="C206" s="33">
        <v>0.25</v>
      </c>
      <c r="D206" s="33">
        <v>96.977000000000004</v>
      </c>
      <c r="E206" s="33">
        <v>94.972999999999999</v>
      </c>
      <c r="F206" s="33">
        <v>28.114999999999998</v>
      </c>
      <c r="G206" s="35">
        <v>4.0000000000000001E-3</v>
      </c>
      <c r="H206" s="33" t="s">
        <v>29</v>
      </c>
      <c r="I206" s="33">
        <v>1</v>
      </c>
    </row>
    <row r="207" spans="1:9" x14ac:dyDescent="0.2">
      <c r="A207" s="33" t="s">
        <v>14</v>
      </c>
      <c r="B207" s="33">
        <v>5000</v>
      </c>
      <c r="C207" s="33">
        <v>0.35</v>
      </c>
      <c r="D207" s="33">
        <v>97.558000000000007</v>
      </c>
      <c r="E207" s="33">
        <v>95.245000000000005</v>
      </c>
      <c r="F207" s="33">
        <v>28.315000000000001</v>
      </c>
      <c r="G207" s="35">
        <v>4.0000000000000001E-3</v>
      </c>
      <c r="H207" s="33" t="s">
        <v>29</v>
      </c>
      <c r="I207" s="33">
        <v>1</v>
      </c>
    </row>
    <row r="208" spans="1:9" x14ac:dyDescent="0.2">
      <c r="A208" s="33" t="s">
        <v>14</v>
      </c>
      <c r="B208" s="33">
        <v>5000</v>
      </c>
      <c r="C208" s="33">
        <v>0.45</v>
      </c>
      <c r="D208" s="33">
        <v>97.034999999999997</v>
      </c>
      <c r="E208" s="33">
        <v>94.429000000000002</v>
      </c>
      <c r="F208" s="33">
        <v>28.003</v>
      </c>
      <c r="G208" s="35">
        <v>4.0000000000000001E-3</v>
      </c>
      <c r="H208" s="33" t="s">
        <v>29</v>
      </c>
      <c r="I208" s="33">
        <v>1</v>
      </c>
    </row>
    <row r="209" spans="1:9" x14ac:dyDescent="0.2">
      <c r="A209" s="33" t="s">
        <v>14</v>
      </c>
      <c r="B209" s="33">
        <v>5000</v>
      </c>
      <c r="C209" s="33">
        <v>0.55000000000000004</v>
      </c>
      <c r="D209" s="33">
        <v>97.325999999999993</v>
      </c>
      <c r="E209" s="33">
        <v>95.38</v>
      </c>
      <c r="F209" s="33">
        <v>27.9</v>
      </c>
      <c r="G209" s="35">
        <v>4.0000000000000001E-3</v>
      </c>
      <c r="H209" s="33" t="s">
        <v>29</v>
      </c>
      <c r="I209" s="33">
        <v>1</v>
      </c>
    </row>
    <row r="210" spans="1:9" x14ac:dyDescent="0.2">
      <c r="A210" s="33" t="s">
        <v>14</v>
      </c>
      <c r="B210" s="33">
        <v>5000</v>
      </c>
      <c r="C210" s="33">
        <v>0.65</v>
      </c>
      <c r="D210" s="33">
        <v>97.325999999999993</v>
      </c>
      <c r="E210" s="33">
        <v>95.516000000000005</v>
      </c>
      <c r="F210" s="33">
        <v>27.978999999999999</v>
      </c>
      <c r="G210" s="35">
        <v>4.0000000000000001E-3</v>
      </c>
      <c r="H210" s="33" t="s">
        <v>29</v>
      </c>
      <c r="I210" s="33">
        <v>1</v>
      </c>
    </row>
    <row r="211" spans="1:9" x14ac:dyDescent="0.2">
      <c r="A211" s="33" t="s">
        <v>14</v>
      </c>
      <c r="B211" s="33">
        <v>5000</v>
      </c>
      <c r="C211" s="33">
        <v>0.75</v>
      </c>
      <c r="D211" s="33">
        <v>97.325999999999993</v>
      </c>
      <c r="E211" s="33">
        <v>95.516000000000005</v>
      </c>
      <c r="F211" s="33">
        <v>27.988</v>
      </c>
      <c r="G211" s="35">
        <v>4.0000000000000001E-3</v>
      </c>
      <c r="H211" s="33" t="s">
        <v>29</v>
      </c>
      <c r="I211" s="33">
        <v>1</v>
      </c>
    </row>
    <row r="212" spans="1:9" x14ac:dyDescent="0.2">
      <c r="A212" s="33" t="s">
        <v>14</v>
      </c>
      <c r="B212" s="33">
        <v>5000</v>
      </c>
      <c r="C212" s="33">
        <v>0.85</v>
      </c>
      <c r="D212" s="33">
        <v>97.150999999999996</v>
      </c>
      <c r="E212" s="33">
        <v>95.38</v>
      </c>
      <c r="F212" s="33">
        <v>27.902000000000001</v>
      </c>
      <c r="G212" s="35">
        <v>4.0000000000000001E-3</v>
      </c>
      <c r="H212" s="33" t="s">
        <v>29</v>
      </c>
      <c r="I212" s="33">
        <v>1</v>
      </c>
    </row>
    <row r="213" spans="1:9" x14ac:dyDescent="0.2">
      <c r="A213" s="33" t="s">
        <v>14</v>
      </c>
      <c r="B213" s="33">
        <v>5000</v>
      </c>
      <c r="C213" s="33">
        <v>0.95</v>
      </c>
      <c r="D213" s="33">
        <v>97.266999999999996</v>
      </c>
      <c r="E213" s="33">
        <v>95.245000000000005</v>
      </c>
      <c r="F213" s="33">
        <v>27.960999999999999</v>
      </c>
      <c r="G213" s="35">
        <v>4.0000000000000001E-3</v>
      </c>
      <c r="H213" s="33" t="s">
        <v>29</v>
      </c>
      <c r="I213" s="33">
        <v>1</v>
      </c>
    </row>
    <row r="214" spans="1:9" x14ac:dyDescent="0.2">
      <c r="A214" s="33" t="s">
        <v>14</v>
      </c>
      <c r="B214" s="33">
        <v>8000</v>
      </c>
      <c r="C214" s="33">
        <v>0.15</v>
      </c>
      <c r="D214" s="33">
        <v>98.313999999999993</v>
      </c>
      <c r="E214" s="33">
        <v>95.652000000000001</v>
      </c>
      <c r="F214" s="33">
        <v>44.603000000000002</v>
      </c>
      <c r="G214" s="35">
        <v>4.0000000000000001E-3</v>
      </c>
      <c r="H214" s="33" t="s">
        <v>29</v>
      </c>
      <c r="I214" s="33">
        <v>1</v>
      </c>
    </row>
    <row r="215" spans="1:9" x14ac:dyDescent="0.2">
      <c r="A215" s="33" t="s">
        <v>14</v>
      </c>
      <c r="B215" s="33">
        <v>8000</v>
      </c>
      <c r="C215" s="33">
        <v>0.25</v>
      </c>
      <c r="D215" s="33">
        <v>97.965000000000003</v>
      </c>
      <c r="E215" s="33">
        <v>95.787999999999997</v>
      </c>
      <c r="F215" s="33">
        <v>44.392000000000003</v>
      </c>
      <c r="G215" s="35">
        <v>4.0000000000000001E-3</v>
      </c>
      <c r="H215" s="33" t="s">
        <v>29</v>
      </c>
      <c r="I215" s="33">
        <v>1</v>
      </c>
    </row>
    <row r="216" spans="1:9" x14ac:dyDescent="0.2">
      <c r="A216" s="33" t="s">
        <v>14</v>
      </c>
      <c r="B216" s="33">
        <v>8000</v>
      </c>
      <c r="C216" s="33">
        <v>0.35</v>
      </c>
      <c r="D216" s="33">
        <v>97.849000000000004</v>
      </c>
      <c r="E216" s="33">
        <v>96.06</v>
      </c>
      <c r="F216" s="33">
        <v>44.680999999999997</v>
      </c>
      <c r="G216" s="35">
        <v>4.0000000000000001E-3</v>
      </c>
      <c r="H216" s="33" t="s">
        <v>29</v>
      </c>
      <c r="I216" s="33">
        <v>1</v>
      </c>
    </row>
    <row r="217" spans="1:9" x14ac:dyDescent="0.2">
      <c r="A217" s="33" t="s">
        <v>14</v>
      </c>
      <c r="B217" s="33">
        <v>8000</v>
      </c>
      <c r="C217" s="33">
        <v>0.45</v>
      </c>
      <c r="D217" s="33">
        <v>98.14</v>
      </c>
      <c r="E217" s="33">
        <v>95.38</v>
      </c>
      <c r="F217" s="33">
        <v>45.231000000000002</v>
      </c>
      <c r="G217" s="35">
        <v>4.0000000000000001E-3</v>
      </c>
      <c r="H217" s="33" t="s">
        <v>29</v>
      </c>
      <c r="I217" s="33">
        <v>1</v>
      </c>
    </row>
    <row r="218" spans="1:9" x14ac:dyDescent="0.2">
      <c r="A218" s="33" t="s">
        <v>14</v>
      </c>
      <c r="B218" s="33">
        <v>8000</v>
      </c>
      <c r="C218" s="33">
        <v>0.55000000000000004</v>
      </c>
      <c r="D218" s="33">
        <v>98.081000000000003</v>
      </c>
      <c r="E218" s="33">
        <v>95.787999999999997</v>
      </c>
      <c r="F218" s="33">
        <v>44.527000000000001</v>
      </c>
      <c r="G218" s="35">
        <v>4.0000000000000001E-3</v>
      </c>
      <c r="H218" s="33" t="s">
        <v>29</v>
      </c>
      <c r="I218" s="33">
        <v>1</v>
      </c>
    </row>
    <row r="219" spans="1:9" x14ac:dyDescent="0.2">
      <c r="A219" s="33" t="s">
        <v>14</v>
      </c>
      <c r="B219" s="33">
        <v>8000</v>
      </c>
      <c r="C219" s="33">
        <v>0.65</v>
      </c>
      <c r="D219" s="33">
        <v>97.849000000000004</v>
      </c>
      <c r="E219" s="33">
        <v>95.652000000000001</v>
      </c>
      <c r="F219" s="33">
        <v>44.53</v>
      </c>
      <c r="G219" s="35">
        <v>4.0000000000000001E-3</v>
      </c>
      <c r="H219" s="33" t="s">
        <v>29</v>
      </c>
      <c r="I219" s="33">
        <v>1</v>
      </c>
    </row>
    <row r="220" spans="1:9" x14ac:dyDescent="0.2">
      <c r="A220" s="33" t="s">
        <v>14</v>
      </c>
      <c r="B220" s="33">
        <v>8000</v>
      </c>
      <c r="C220" s="33">
        <v>0.75</v>
      </c>
      <c r="D220" s="33">
        <v>98.372</v>
      </c>
      <c r="E220" s="33">
        <v>95.652000000000001</v>
      </c>
      <c r="F220" s="33">
        <v>44.155999999999999</v>
      </c>
      <c r="G220" s="35">
        <v>4.0000000000000001E-3</v>
      </c>
      <c r="H220" s="33" t="s">
        <v>29</v>
      </c>
      <c r="I220" s="33">
        <v>1</v>
      </c>
    </row>
    <row r="221" spans="1:9" x14ac:dyDescent="0.2">
      <c r="A221" s="33" t="s">
        <v>14</v>
      </c>
      <c r="B221" s="33">
        <v>8000</v>
      </c>
      <c r="C221" s="33">
        <v>0.85</v>
      </c>
      <c r="D221" s="33">
        <v>98.022999999999996</v>
      </c>
      <c r="E221" s="33">
        <v>95.652000000000001</v>
      </c>
      <c r="F221" s="33">
        <v>44.585000000000001</v>
      </c>
      <c r="G221" s="35">
        <v>4.0000000000000001E-3</v>
      </c>
      <c r="H221" s="33" t="s">
        <v>29</v>
      </c>
      <c r="I221" s="33">
        <v>1</v>
      </c>
    </row>
    <row r="222" spans="1:9" x14ac:dyDescent="0.2">
      <c r="A222" s="33" t="s">
        <v>14</v>
      </c>
      <c r="B222" s="33">
        <v>8000</v>
      </c>
      <c r="C222" s="33">
        <v>0.95</v>
      </c>
      <c r="D222" s="33">
        <v>98.197999999999993</v>
      </c>
      <c r="E222" s="33">
        <v>95.245000000000005</v>
      </c>
      <c r="F222" s="33">
        <v>44.908999999999999</v>
      </c>
      <c r="G222" s="33">
        <v>4.0000000000000001E-3</v>
      </c>
      <c r="H222" s="33" t="s">
        <v>29</v>
      </c>
      <c r="I222" s="33">
        <v>1</v>
      </c>
    </row>
    <row r="223" spans="1:9" ht="15" x14ac:dyDescent="0.25">
      <c r="A223" s="29" t="s">
        <v>14</v>
      </c>
      <c r="B223" s="29">
        <v>10</v>
      </c>
      <c r="C223" s="29">
        <v>0.15</v>
      </c>
      <c r="D223" s="29">
        <v>63.198</v>
      </c>
      <c r="E223" s="29">
        <v>64.945999999999998</v>
      </c>
      <c r="F223" s="29">
        <v>8.5999999999999993E-2</v>
      </c>
      <c r="G223" s="29">
        <v>1.4E-2</v>
      </c>
      <c r="H223" s="33" t="s">
        <v>29</v>
      </c>
      <c r="I223" s="29">
        <v>2</v>
      </c>
    </row>
    <row r="224" spans="1:9" ht="15" x14ac:dyDescent="0.25">
      <c r="A224" s="29" t="s">
        <v>14</v>
      </c>
      <c r="B224" s="29">
        <v>10</v>
      </c>
      <c r="C224" s="29">
        <v>0.25</v>
      </c>
      <c r="D224" s="29">
        <v>33.488</v>
      </c>
      <c r="E224" s="29">
        <v>35.597999999999999</v>
      </c>
      <c r="F224" s="29">
        <v>8.6999999999999994E-2</v>
      </c>
      <c r="G224" s="29">
        <v>8.9999999999999993E-3</v>
      </c>
      <c r="H224" s="33" t="s">
        <v>29</v>
      </c>
      <c r="I224" s="29">
        <v>2</v>
      </c>
    </row>
    <row r="225" spans="1:9" ht="15" x14ac:dyDescent="0.25">
      <c r="A225" s="29" t="s">
        <v>14</v>
      </c>
      <c r="B225" s="29">
        <v>10</v>
      </c>
      <c r="C225" s="29">
        <v>0.35</v>
      </c>
      <c r="D225" s="29">
        <v>30.465</v>
      </c>
      <c r="E225" s="29">
        <v>29.754999999999999</v>
      </c>
      <c r="F225" s="29">
        <v>7.0999999999999994E-2</v>
      </c>
      <c r="G225" s="29">
        <v>5.0000000000000001E-3</v>
      </c>
      <c r="H225" s="33" t="s">
        <v>29</v>
      </c>
      <c r="I225" s="29">
        <v>2</v>
      </c>
    </row>
    <row r="226" spans="1:9" ht="15" x14ac:dyDescent="0.25">
      <c r="A226" s="29" t="s">
        <v>14</v>
      </c>
      <c r="B226" s="29">
        <v>10</v>
      </c>
      <c r="C226" s="29">
        <v>0.45</v>
      </c>
      <c r="D226" s="29">
        <v>50.93</v>
      </c>
      <c r="E226" s="29">
        <v>53.804000000000002</v>
      </c>
      <c r="F226" s="29">
        <v>5.8000000000000003E-2</v>
      </c>
      <c r="G226" s="29">
        <v>5.0000000000000001E-3</v>
      </c>
      <c r="H226" s="33" t="s">
        <v>29</v>
      </c>
      <c r="I226" s="29">
        <v>2</v>
      </c>
    </row>
    <row r="227" spans="1:9" ht="15" x14ac:dyDescent="0.25">
      <c r="A227" s="29" t="s">
        <v>14</v>
      </c>
      <c r="B227" s="29">
        <v>10</v>
      </c>
      <c r="C227" s="29">
        <v>0.55000000000000004</v>
      </c>
      <c r="D227" s="29">
        <v>48.43</v>
      </c>
      <c r="E227" s="29">
        <v>48.640999999999998</v>
      </c>
      <c r="F227" s="29">
        <v>6.9000000000000006E-2</v>
      </c>
      <c r="G227" s="29">
        <v>5.0000000000000001E-3</v>
      </c>
      <c r="H227" s="33" t="s">
        <v>29</v>
      </c>
      <c r="I227" s="29">
        <v>2</v>
      </c>
    </row>
    <row r="228" spans="1:9" ht="15" x14ac:dyDescent="0.25">
      <c r="A228" s="29" t="s">
        <v>14</v>
      </c>
      <c r="B228" s="29">
        <v>10</v>
      </c>
      <c r="C228" s="29">
        <v>0.65</v>
      </c>
      <c r="D228" s="29">
        <v>56.046999999999997</v>
      </c>
      <c r="E228" s="29">
        <v>55.435000000000002</v>
      </c>
      <c r="F228" s="29">
        <v>5.6000000000000001E-2</v>
      </c>
      <c r="G228" s="29">
        <v>4.0000000000000001E-3</v>
      </c>
      <c r="H228" s="33" t="s">
        <v>29</v>
      </c>
      <c r="I228" s="29">
        <v>2</v>
      </c>
    </row>
    <row r="229" spans="1:9" ht="15" x14ac:dyDescent="0.25">
      <c r="A229" s="29" t="s">
        <v>14</v>
      </c>
      <c r="B229" s="29">
        <v>10</v>
      </c>
      <c r="C229" s="29">
        <v>0.75</v>
      </c>
      <c r="D229" s="29">
        <v>54.651000000000003</v>
      </c>
      <c r="E229" s="29">
        <v>56.929000000000002</v>
      </c>
      <c r="F229" s="29">
        <v>5.7000000000000002E-2</v>
      </c>
      <c r="G229" s="29">
        <v>6.0000000000000001E-3</v>
      </c>
      <c r="H229" s="33" t="s">
        <v>29</v>
      </c>
      <c r="I229" s="29">
        <v>2</v>
      </c>
    </row>
    <row r="230" spans="1:9" ht="15" x14ac:dyDescent="0.25">
      <c r="A230" s="29" t="s">
        <v>14</v>
      </c>
      <c r="B230" s="29">
        <v>10</v>
      </c>
      <c r="C230" s="29">
        <v>0.85</v>
      </c>
      <c r="D230" s="29">
        <v>24.477</v>
      </c>
      <c r="E230" s="29">
        <v>25.271999999999998</v>
      </c>
      <c r="F230" s="29">
        <v>6.3E-2</v>
      </c>
      <c r="G230" s="29">
        <v>4.0000000000000001E-3</v>
      </c>
      <c r="H230" s="33" t="s">
        <v>29</v>
      </c>
      <c r="I230" s="29">
        <v>2</v>
      </c>
    </row>
    <row r="231" spans="1:9" ht="15" x14ac:dyDescent="0.25">
      <c r="A231" s="29" t="s">
        <v>14</v>
      </c>
      <c r="B231" s="29">
        <v>10</v>
      </c>
      <c r="C231" s="29">
        <v>0.95</v>
      </c>
      <c r="D231" s="29">
        <v>31.977</v>
      </c>
      <c r="E231" s="29">
        <v>31.658000000000001</v>
      </c>
      <c r="F231" s="29">
        <v>5.3999999999999999E-2</v>
      </c>
      <c r="G231" s="29">
        <v>4.0000000000000001E-3</v>
      </c>
      <c r="H231" s="33" t="s">
        <v>29</v>
      </c>
      <c r="I231" s="29">
        <v>2</v>
      </c>
    </row>
    <row r="232" spans="1:9" ht="15" x14ac:dyDescent="0.25">
      <c r="A232" s="29" t="s">
        <v>14</v>
      </c>
      <c r="B232" s="29">
        <v>100</v>
      </c>
      <c r="C232" s="29">
        <v>0.15</v>
      </c>
      <c r="D232" s="29">
        <v>42.442</v>
      </c>
      <c r="E232" s="29">
        <v>40.353000000000002</v>
      </c>
      <c r="F232" s="29">
        <v>0.54900000000000004</v>
      </c>
      <c r="G232" s="29">
        <v>5.0000000000000001E-3</v>
      </c>
      <c r="H232" s="33" t="s">
        <v>29</v>
      </c>
      <c r="I232" s="29">
        <v>2</v>
      </c>
    </row>
    <row r="233" spans="1:9" ht="15" x14ac:dyDescent="0.25">
      <c r="A233" s="29" t="s">
        <v>14</v>
      </c>
      <c r="B233" s="29">
        <v>100</v>
      </c>
      <c r="C233" s="29">
        <v>0.25</v>
      </c>
      <c r="D233" s="29">
        <v>42.093000000000004</v>
      </c>
      <c r="E233" s="29">
        <v>41.847999999999999</v>
      </c>
      <c r="F233" s="29">
        <v>0.56299999999999994</v>
      </c>
      <c r="G233" s="29">
        <v>4.0000000000000001E-3</v>
      </c>
      <c r="H233" s="33" t="s">
        <v>29</v>
      </c>
      <c r="I233" s="29">
        <v>2</v>
      </c>
    </row>
    <row r="234" spans="1:9" ht="15" x14ac:dyDescent="0.25">
      <c r="A234" s="29" t="s">
        <v>14</v>
      </c>
      <c r="B234" s="29">
        <v>100</v>
      </c>
      <c r="C234" s="29">
        <v>0.35</v>
      </c>
      <c r="D234" s="29">
        <v>62.616</v>
      </c>
      <c r="E234" s="29">
        <v>61.277000000000001</v>
      </c>
      <c r="F234" s="29">
        <v>0.56699999999999995</v>
      </c>
      <c r="G234" s="29">
        <v>4.0000000000000001E-3</v>
      </c>
      <c r="H234" s="33" t="s">
        <v>29</v>
      </c>
      <c r="I234" s="29">
        <v>2</v>
      </c>
    </row>
    <row r="235" spans="1:9" ht="15" x14ac:dyDescent="0.25">
      <c r="A235" s="29" t="s">
        <v>14</v>
      </c>
      <c r="B235" s="29">
        <v>100</v>
      </c>
      <c r="C235" s="29">
        <v>0.45</v>
      </c>
      <c r="D235" s="29">
        <v>68.256</v>
      </c>
      <c r="E235" s="29">
        <v>74.185000000000002</v>
      </c>
      <c r="F235" s="29">
        <v>0.56200000000000006</v>
      </c>
      <c r="G235" s="29">
        <v>5.0000000000000001E-3</v>
      </c>
      <c r="H235" s="33" t="s">
        <v>29</v>
      </c>
      <c r="I235" s="29">
        <v>2</v>
      </c>
    </row>
    <row r="236" spans="1:9" ht="15" x14ac:dyDescent="0.25">
      <c r="A236" s="29" t="s">
        <v>14</v>
      </c>
      <c r="B236" s="29">
        <v>100</v>
      </c>
      <c r="C236" s="29">
        <v>0.55000000000000004</v>
      </c>
      <c r="D236" s="29">
        <v>42.616</v>
      </c>
      <c r="E236" s="29">
        <v>43.207000000000001</v>
      </c>
      <c r="F236" s="29">
        <v>0.56299999999999994</v>
      </c>
      <c r="G236" s="29">
        <v>5.0000000000000001E-3</v>
      </c>
      <c r="H236" s="33" t="s">
        <v>29</v>
      </c>
      <c r="I236" s="29">
        <v>2</v>
      </c>
    </row>
    <row r="237" spans="1:9" ht="15" x14ac:dyDescent="0.25">
      <c r="A237" s="29" t="s">
        <v>14</v>
      </c>
      <c r="B237" s="29">
        <v>100</v>
      </c>
      <c r="C237" s="29">
        <v>0.65</v>
      </c>
      <c r="D237" s="29">
        <v>52.848999999999997</v>
      </c>
      <c r="E237" s="29">
        <v>53.533000000000001</v>
      </c>
      <c r="F237" s="29">
        <v>0.56200000000000006</v>
      </c>
      <c r="G237" s="29">
        <v>5.0000000000000001E-3</v>
      </c>
      <c r="H237" s="33" t="s">
        <v>29</v>
      </c>
      <c r="I237" s="29">
        <v>2</v>
      </c>
    </row>
    <row r="238" spans="1:9" ht="15" x14ac:dyDescent="0.25">
      <c r="A238" s="29" t="s">
        <v>14</v>
      </c>
      <c r="B238" s="29">
        <v>100</v>
      </c>
      <c r="C238" s="29">
        <v>0.75</v>
      </c>
      <c r="D238" s="29">
        <v>35.348999999999997</v>
      </c>
      <c r="E238" s="29">
        <v>30.841999999999999</v>
      </c>
      <c r="F238" s="29">
        <v>0.56200000000000006</v>
      </c>
      <c r="G238" s="29">
        <v>5.0000000000000001E-3</v>
      </c>
      <c r="H238" s="33" t="s">
        <v>29</v>
      </c>
      <c r="I238" s="29">
        <v>2</v>
      </c>
    </row>
    <row r="239" spans="1:9" ht="15" x14ac:dyDescent="0.25">
      <c r="A239" s="29" t="s">
        <v>14</v>
      </c>
      <c r="B239" s="29">
        <v>100</v>
      </c>
      <c r="C239" s="29">
        <v>0.85</v>
      </c>
      <c r="D239" s="29">
        <v>45.406999999999996</v>
      </c>
      <c r="E239" s="29">
        <v>46.603000000000002</v>
      </c>
      <c r="F239" s="29">
        <v>0.55700000000000005</v>
      </c>
      <c r="G239" s="29">
        <v>5.0000000000000001E-3</v>
      </c>
      <c r="H239" s="33" t="s">
        <v>29</v>
      </c>
      <c r="I239" s="29">
        <v>2</v>
      </c>
    </row>
    <row r="240" spans="1:9" ht="15" x14ac:dyDescent="0.25">
      <c r="A240" s="29" t="s">
        <v>14</v>
      </c>
      <c r="B240" s="29">
        <v>100</v>
      </c>
      <c r="C240" s="29">
        <v>0.95</v>
      </c>
      <c r="D240" s="29">
        <v>16.512</v>
      </c>
      <c r="E240" s="29">
        <v>17.254999999999999</v>
      </c>
      <c r="F240" s="29">
        <v>0.56699999999999995</v>
      </c>
      <c r="G240" s="29">
        <v>4.0000000000000001E-3</v>
      </c>
      <c r="H240" s="33" t="s">
        <v>29</v>
      </c>
      <c r="I240" s="29">
        <v>2</v>
      </c>
    </row>
    <row r="241" spans="1:9" ht="15" x14ac:dyDescent="0.25">
      <c r="A241" s="29" t="s">
        <v>14</v>
      </c>
      <c r="B241" s="29">
        <v>500</v>
      </c>
      <c r="C241" s="29">
        <v>0.15</v>
      </c>
      <c r="D241" s="29">
        <v>86.86</v>
      </c>
      <c r="E241" s="29">
        <v>84.510999999999996</v>
      </c>
      <c r="F241" s="29">
        <v>2.786</v>
      </c>
      <c r="G241" s="29">
        <v>4.0000000000000001E-3</v>
      </c>
      <c r="H241" s="33" t="s">
        <v>29</v>
      </c>
      <c r="I241" s="29">
        <v>2</v>
      </c>
    </row>
    <row r="242" spans="1:9" ht="15" x14ac:dyDescent="0.25">
      <c r="A242" s="29" t="s">
        <v>14</v>
      </c>
      <c r="B242" s="29">
        <v>500</v>
      </c>
      <c r="C242" s="29">
        <v>0.25</v>
      </c>
      <c r="D242" s="29">
        <v>81.512</v>
      </c>
      <c r="E242" s="29">
        <v>80.435000000000002</v>
      </c>
      <c r="F242" s="29">
        <v>2.794</v>
      </c>
      <c r="G242" s="29">
        <v>4.0000000000000001E-3</v>
      </c>
      <c r="H242" s="33" t="s">
        <v>29</v>
      </c>
      <c r="I242" s="29">
        <v>2</v>
      </c>
    </row>
    <row r="243" spans="1:9" ht="15" x14ac:dyDescent="0.25">
      <c r="A243" s="29" t="s">
        <v>14</v>
      </c>
      <c r="B243" s="29">
        <v>500</v>
      </c>
      <c r="C243" s="29">
        <v>0.35</v>
      </c>
      <c r="D243" s="29">
        <v>85.290999999999997</v>
      </c>
      <c r="E243" s="29">
        <v>83.56</v>
      </c>
      <c r="F243" s="29">
        <v>2.7879999999999998</v>
      </c>
      <c r="G243" s="29">
        <v>4.0000000000000001E-3</v>
      </c>
      <c r="H243" s="33" t="s">
        <v>29</v>
      </c>
      <c r="I243" s="29">
        <v>2</v>
      </c>
    </row>
    <row r="244" spans="1:9" ht="15" x14ac:dyDescent="0.25">
      <c r="A244" s="29" t="s">
        <v>14</v>
      </c>
      <c r="B244" s="29">
        <v>500</v>
      </c>
      <c r="C244" s="29">
        <v>0.45</v>
      </c>
      <c r="D244" s="29">
        <v>78.778999999999996</v>
      </c>
      <c r="E244" s="29">
        <v>78.533000000000001</v>
      </c>
      <c r="F244" s="29">
        <v>2.8149999999999999</v>
      </c>
      <c r="G244" s="29">
        <v>4.0000000000000001E-3</v>
      </c>
      <c r="H244" s="33" t="s">
        <v>29</v>
      </c>
      <c r="I244" s="29">
        <v>2</v>
      </c>
    </row>
    <row r="245" spans="1:9" ht="15" x14ac:dyDescent="0.25">
      <c r="A245" s="29" t="s">
        <v>14</v>
      </c>
      <c r="B245" s="29">
        <v>500</v>
      </c>
      <c r="C245" s="29">
        <v>0.55000000000000004</v>
      </c>
      <c r="D245" s="29">
        <v>77.790999999999997</v>
      </c>
      <c r="E245" s="29">
        <v>74.864000000000004</v>
      </c>
      <c r="F245" s="29">
        <v>2.7989999999999999</v>
      </c>
      <c r="G245" s="29">
        <v>4.0000000000000001E-3</v>
      </c>
      <c r="H245" s="33" t="s">
        <v>29</v>
      </c>
      <c r="I245" s="29">
        <v>2</v>
      </c>
    </row>
    <row r="246" spans="1:9" ht="15" x14ac:dyDescent="0.25">
      <c r="A246" s="29" t="s">
        <v>14</v>
      </c>
      <c r="B246" s="29">
        <v>500</v>
      </c>
      <c r="C246" s="29">
        <v>0.65</v>
      </c>
      <c r="D246" s="29">
        <v>77.906999999999996</v>
      </c>
      <c r="E246" s="29">
        <v>79.754999999999995</v>
      </c>
      <c r="F246" s="29">
        <v>2.7989999999999999</v>
      </c>
      <c r="G246" s="29">
        <v>4.0000000000000001E-3</v>
      </c>
      <c r="H246" s="33" t="s">
        <v>29</v>
      </c>
      <c r="I246" s="29">
        <v>2</v>
      </c>
    </row>
    <row r="247" spans="1:9" ht="15" x14ac:dyDescent="0.25">
      <c r="A247" s="29" t="s">
        <v>14</v>
      </c>
      <c r="B247" s="29">
        <v>500</v>
      </c>
      <c r="C247" s="29">
        <v>0.75</v>
      </c>
      <c r="D247" s="29">
        <v>85.174000000000007</v>
      </c>
      <c r="E247" s="29">
        <v>87.364000000000004</v>
      </c>
      <c r="F247" s="29">
        <v>2.8159999999999998</v>
      </c>
      <c r="G247" s="29">
        <v>5.0000000000000001E-3</v>
      </c>
      <c r="H247" s="33" t="s">
        <v>29</v>
      </c>
      <c r="I247" s="29">
        <v>2</v>
      </c>
    </row>
    <row r="248" spans="1:9" ht="15" x14ac:dyDescent="0.25">
      <c r="A248" s="29" t="s">
        <v>14</v>
      </c>
      <c r="B248" s="29">
        <v>500</v>
      </c>
      <c r="C248" s="29">
        <v>0.85</v>
      </c>
      <c r="D248" s="29">
        <v>75.406999999999996</v>
      </c>
      <c r="E248" s="29">
        <v>74.864000000000004</v>
      </c>
      <c r="F248" s="29">
        <v>2.802</v>
      </c>
      <c r="G248" s="29">
        <v>5.0000000000000001E-3</v>
      </c>
      <c r="H248" s="33" t="s">
        <v>29</v>
      </c>
      <c r="I248" s="29">
        <v>2</v>
      </c>
    </row>
    <row r="249" spans="1:9" ht="15" x14ac:dyDescent="0.25">
      <c r="A249" s="29" t="s">
        <v>14</v>
      </c>
      <c r="B249" s="29">
        <v>500</v>
      </c>
      <c r="C249" s="29">
        <v>0.95</v>
      </c>
      <c r="D249" s="29">
        <v>69.186000000000007</v>
      </c>
      <c r="E249" s="29">
        <v>66.44</v>
      </c>
      <c r="F249" s="29">
        <v>2.823</v>
      </c>
      <c r="G249" s="29">
        <v>4.0000000000000001E-3</v>
      </c>
      <c r="H249" s="33" t="s">
        <v>29</v>
      </c>
      <c r="I249" s="29">
        <v>2</v>
      </c>
    </row>
    <row r="250" spans="1:9" ht="15" x14ac:dyDescent="0.25">
      <c r="A250" s="29" t="s">
        <v>14</v>
      </c>
      <c r="B250" s="29">
        <v>1000</v>
      </c>
      <c r="C250" s="29">
        <v>0.15</v>
      </c>
      <c r="D250" s="29">
        <v>91.744</v>
      </c>
      <c r="E250" s="29">
        <v>91.033000000000001</v>
      </c>
      <c r="F250" s="29">
        <v>6.0960000000000001</v>
      </c>
      <c r="G250" s="29">
        <v>4.0000000000000001E-3</v>
      </c>
      <c r="H250" s="33" t="s">
        <v>29</v>
      </c>
      <c r="I250" s="29">
        <v>2</v>
      </c>
    </row>
    <row r="251" spans="1:9" ht="15" x14ac:dyDescent="0.25">
      <c r="A251" s="29" t="s">
        <v>14</v>
      </c>
      <c r="B251" s="29">
        <v>1000</v>
      </c>
      <c r="C251" s="29">
        <v>0.25</v>
      </c>
      <c r="D251" s="29">
        <v>94.128</v>
      </c>
      <c r="E251" s="29">
        <v>94.022000000000006</v>
      </c>
      <c r="F251" s="29">
        <v>6.0670000000000002</v>
      </c>
      <c r="G251" s="29">
        <v>4.0000000000000001E-3</v>
      </c>
      <c r="H251" s="33" t="s">
        <v>29</v>
      </c>
      <c r="I251" s="29">
        <v>2</v>
      </c>
    </row>
    <row r="252" spans="1:9" ht="15" x14ac:dyDescent="0.25">
      <c r="A252" s="29" t="s">
        <v>14</v>
      </c>
      <c r="B252" s="29">
        <v>1000</v>
      </c>
      <c r="C252" s="29">
        <v>0.35</v>
      </c>
      <c r="D252" s="29">
        <v>92.266999999999996</v>
      </c>
      <c r="E252" s="29">
        <v>91.033000000000001</v>
      </c>
      <c r="F252" s="29">
        <v>6.0410000000000004</v>
      </c>
      <c r="G252" s="29">
        <v>4.0000000000000001E-3</v>
      </c>
      <c r="H252" s="33" t="s">
        <v>29</v>
      </c>
      <c r="I252" s="29">
        <v>2</v>
      </c>
    </row>
    <row r="253" spans="1:9" ht="15" x14ac:dyDescent="0.25">
      <c r="A253" s="29" t="s">
        <v>14</v>
      </c>
      <c r="B253" s="29">
        <v>1000</v>
      </c>
      <c r="C253" s="29">
        <v>0.45</v>
      </c>
      <c r="D253" s="29">
        <v>92.093000000000004</v>
      </c>
      <c r="E253" s="29">
        <v>90.760999999999996</v>
      </c>
      <c r="F253" s="29">
        <v>5.4779999999999998</v>
      </c>
      <c r="G253" s="29">
        <v>4.0000000000000001E-3</v>
      </c>
      <c r="H253" s="33" t="s">
        <v>29</v>
      </c>
      <c r="I253" s="29">
        <v>2</v>
      </c>
    </row>
    <row r="254" spans="1:9" ht="15" x14ac:dyDescent="0.25">
      <c r="A254" s="29" t="s">
        <v>14</v>
      </c>
      <c r="B254" s="29">
        <v>1000</v>
      </c>
      <c r="C254" s="29">
        <v>0.55000000000000004</v>
      </c>
      <c r="D254" s="29">
        <v>93.313999999999993</v>
      </c>
      <c r="E254" s="29">
        <v>91.168000000000006</v>
      </c>
      <c r="F254" s="29">
        <v>5.5270000000000001</v>
      </c>
      <c r="G254" s="29">
        <v>5.0000000000000001E-3</v>
      </c>
      <c r="H254" s="33" t="s">
        <v>29</v>
      </c>
      <c r="I254" s="29">
        <v>2</v>
      </c>
    </row>
    <row r="255" spans="1:9" ht="15" x14ac:dyDescent="0.25">
      <c r="A255" s="29" t="s">
        <v>14</v>
      </c>
      <c r="B255" s="29">
        <v>1000</v>
      </c>
      <c r="C255" s="29">
        <v>0.65</v>
      </c>
      <c r="D255" s="29">
        <v>93.43</v>
      </c>
      <c r="E255" s="29">
        <v>91.44</v>
      </c>
      <c r="F255" s="29">
        <v>5.5739999999999998</v>
      </c>
      <c r="G255" s="29">
        <v>5.0000000000000001E-3</v>
      </c>
      <c r="H255" s="33" t="s">
        <v>29</v>
      </c>
      <c r="I255" s="29">
        <v>2</v>
      </c>
    </row>
    <row r="256" spans="1:9" ht="15" x14ac:dyDescent="0.25">
      <c r="A256" s="29" t="s">
        <v>14</v>
      </c>
      <c r="B256" s="29">
        <v>1000</v>
      </c>
      <c r="C256" s="29">
        <v>0.75</v>
      </c>
      <c r="D256" s="29">
        <v>92.441999999999993</v>
      </c>
      <c r="E256" s="29">
        <v>91.983999999999995</v>
      </c>
      <c r="F256" s="29">
        <v>5.548</v>
      </c>
      <c r="G256" s="29">
        <v>5.0000000000000001E-3</v>
      </c>
      <c r="H256" s="33" t="s">
        <v>29</v>
      </c>
      <c r="I256" s="29">
        <v>2</v>
      </c>
    </row>
    <row r="257" spans="1:9" ht="15" x14ac:dyDescent="0.25">
      <c r="A257" s="29" t="s">
        <v>14</v>
      </c>
      <c r="B257" s="29">
        <v>1000</v>
      </c>
      <c r="C257" s="29">
        <v>0.85</v>
      </c>
      <c r="D257" s="29">
        <v>91.802000000000007</v>
      </c>
      <c r="E257" s="29">
        <v>89.674000000000007</v>
      </c>
      <c r="F257" s="29">
        <v>5.5430000000000001</v>
      </c>
      <c r="G257" s="29">
        <v>4.0000000000000001E-3</v>
      </c>
      <c r="H257" s="33" t="s">
        <v>29</v>
      </c>
      <c r="I257" s="29">
        <v>2</v>
      </c>
    </row>
    <row r="258" spans="1:9" ht="15" x14ac:dyDescent="0.25">
      <c r="A258" s="29" t="s">
        <v>14</v>
      </c>
      <c r="B258" s="29">
        <v>1000</v>
      </c>
      <c r="C258" s="29">
        <v>0.95</v>
      </c>
      <c r="D258" s="29">
        <v>82.790999999999997</v>
      </c>
      <c r="E258" s="29">
        <v>83.016000000000005</v>
      </c>
      <c r="F258" s="29">
        <v>5.52</v>
      </c>
      <c r="G258" s="29">
        <v>4.0000000000000001E-3</v>
      </c>
      <c r="H258" s="33" t="s">
        <v>29</v>
      </c>
      <c r="I258" s="29">
        <v>2</v>
      </c>
    </row>
    <row r="259" spans="1:9" ht="15" x14ac:dyDescent="0.25">
      <c r="A259" s="29" t="s">
        <v>14</v>
      </c>
      <c r="B259" s="29">
        <v>2500</v>
      </c>
      <c r="C259" s="29">
        <v>0.15</v>
      </c>
      <c r="D259" s="29">
        <v>95.290999999999997</v>
      </c>
      <c r="E259" s="29">
        <v>93.885999999999996</v>
      </c>
      <c r="F259" s="29">
        <v>13.734999999999999</v>
      </c>
      <c r="G259" s="29">
        <v>4.0000000000000001E-3</v>
      </c>
      <c r="H259" s="33" t="s">
        <v>29</v>
      </c>
      <c r="I259" s="29">
        <v>2</v>
      </c>
    </row>
    <row r="260" spans="1:9" ht="15" x14ac:dyDescent="0.25">
      <c r="A260" s="29" t="s">
        <v>14</v>
      </c>
      <c r="B260" s="29">
        <v>2500</v>
      </c>
      <c r="C260" s="29">
        <v>0.25</v>
      </c>
      <c r="D260" s="29">
        <v>95.581000000000003</v>
      </c>
      <c r="E260" s="29">
        <v>93.614000000000004</v>
      </c>
      <c r="F260" s="29">
        <v>13.67</v>
      </c>
      <c r="G260" s="29">
        <v>4.0000000000000001E-3</v>
      </c>
      <c r="H260" s="33" t="s">
        <v>29</v>
      </c>
      <c r="I260" s="29">
        <v>2</v>
      </c>
    </row>
    <row r="261" spans="1:9" ht="15" x14ac:dyDescent="0.25">
      <c r="A261" s="29" t="s">
        <v>14</v>
      </c>
      <c r="B261" s="29">
        <v>2500</v>
      </c>
      <c r="C261" s="29">
        <v>0.35</v>
      </c>
      <c r="D261" s="29">
        <v>95.465000000000003</v>
      </c>
      <c r="E261" s="29">
        <v>94.429000000000002</v>
      </c>
      <c r="F261" s="29">
        <v>13.798</v>
      </c>
      <c r="G261" s="29">
        <v>4.0000000000000001E-3</v>
      </c>
      <c r="H261" s="33" t="s">
        <v>29</v>
      </c>
      <c r="I261" s="29">
        <v>2</v>
      </c>
    </row>
    <row r="262" spans="1:9" ht="15" x14ac:dyDescent="0.25">
      <c r="A262" s="29" t="s">
        <v>14</v>
      </c>
      <c r="B262" s="29">
        <v>2500</v>
      </c>
      <c r="C262" s="29">
        <v>0.45</v>
      </c>
      <c r="D262" s="29">
        <v>96.221000000000004</v>
      </c>
      <c r="E262" s="29">
        <v>94.429000000000002</v>
      </c>
      <c r="F262" s="29">
        <v>13.815</v>
      </c>
      <c r="G262" s="29">
        <v>5.0000000000000001E-3</v>
      </c>
      <c r="H262" s="33" t="s">
        <v>29</v>
      </c>
      <c r="I262" s="29">
        <v>2</v>
      </c>
    </row>
    <row r="263" spans="1:9" ht="15" x14ac:dyDescent="0.25">
      <c r="A263" s="29" t="s">
        <v>14</v>
      </c>
      <c r="B263" s="29">
        <v>2500</v>
      </c>
      <c r="C263" s="29">
        <v>0.55000000000000004</v>
      </c>
      <c r="D263" s="29">
        <v>96.162999999999997</v>
      </c>
      <c r="E263" s="29">
        <v>94.293000000000006</v>
      </c>
      <c r="F263" s="29">
        <v>13.895</v>
      </c>
      <c r="G263" s="29">
        <v>4.0000000000000001E-3</v>
      </c>
      <c r="H263" s="33" t="s">
        <v>29</v>
      </c>
      <c r="I263" s="29">
        <v>2</v>
      </c>
    </row>
    <row r="264" spans="1:9" ht="15" x14ac:dyDescent="0.25">
      <c r="A264" s="29" t="s">
        <v>14</v>
      </c>
      <c r="B264" s="29">
        <v>2500</v>
      </c>
      <c r="C264" s="29">
        <v>0.65</v>
      </c>
      <c r="D264" s="29">
        <v>95.697999999999993</v>
      </c>
      <c r="E264" s="29">
        <v>94.564999999999998</v>
      </c>
      <c r="F264" s="29">
        <v>13.766999999999999</v>
      </c>
      <c r="G264" s="29">
        <v>4.0000000000000001E-3</v>
      </c>
      <c r="H264" s="33" t="s">
        <v>29</v>
      </c>
      <c r="I264" s="29">
        <v>2</v>
      </c>
    </row>
    <row r="265" spans="1:9" ht="15" x14ac:dyDescent="0.25">
      <c r="A265" s="29" t="s">
        <v>14</v>
      </c>
      <c r="B265" s="29">
        <v>2500</v>
      </c>
      <c r="C265" s="29">
        <v>0.75</v>
      </c>
      <c r="D265" s="29">
        <v>95.174000000000007</v>
      </c>
      <c r="E265" s="29">
        <v>93.477999999999994</v>
      </c>
      <c r="F265" s="29">
        <v>13.846</v>
      </c>
      <c r="G265" s="29">
        <v>5.0000000000000001E-3</v>
      </c>
      <c r="H265" s="33" t="s">
        <v>29</v>
      </c>
      <c r="I265" s="29">
        <v>2</v>
      </c>
    </row>
    <row r="266" spans="1:9" ht="15" x14ac:dyDescent="0.25">
      <c r="A266" s="29" t="s">
        <v>14</v>
      </c>
      <c r="B266" s="29">
        <v>2500</v>
      </c>
      <c r="C266" s="29">
        <v>0.85</v>
      </c>
      <c r="D266" s="29">
        <v>95.697999999999993</v>
      </c>
      <c r="E266" s="29">
        <v>93.614000000000004</v>
      </c>
      <c r="F266" s="29">
        <v>13.72</v>
      </c>
      <c r="G266" s="29">
        <v>4.0000000000000001E-3</v>
      </c>
      <c r="H266" s="33" t="s">
        <v>29</v>
      </c>
      <c r="I266" s="29">
        <v>2</v>
      </c>
    </row>
    <row r="267" spans="1:9" ht="15" x14ac:dyDescent="0.25">
      <c r="A267" s="29" t="s">
        <v>14</v>
      </c>
      <c r="B267" s="29">
        <v>2500</v>
      </c>
      <c r="C267" s="29">
        <v>0.95</v>
      </c>
      <c r="D267" s="29">
        <v>95.756</v>
      </c>
      <c r="E267" s="29">
        <v>94.022000000000006</v>
      </c>
      <c r="F267" s="29">
        <v>13.824</v>
      </c>
      <c r="G267" s="29">
        <v>4.0000000000000001E-3</v>
      </c>
      <c r="H267" s="33" t="s">
        <v>29</v>
      </c>
      <c r="I267" s="29">
        <v>2</v>
      </c>
    </row>
    <row r="268" spans="1:9" ht="15" x14ac:dyDescent="0.25">
      <c r="A268" s="29" t="s">
        <v>14</v>
      </c>
      <c r="B268" s="29">
        <v>5000</v>
      </c>
      <c r="C268" s="29">
        <v>0.15</v>
      </c>
      <c r="D268" s="29">
        <v>97.325999999999993</v>
      </c>
      <c r="E268" s="29">
        <v>95.38</v>
      </c>
      <c r="F268" s="29">
        <v>27.46</v>
      </c>
      <c r="G268" s="29">
        <v>4.0000000000000001E-3</v>
      </c>
      <c r="H268" s="33" t="s">
        <v>29</v>
      </c>
      <c r="I268" s="29">
        <v>2</v>
      </c>
    </row>
    <row r="269" spans="1:9" ht="15" x14ac:dyDescent="0.25">
      <c r="A269" s="29" t="s">
        <v>14</v>
      </c>
      <c r="B269" s="29">
        <v>5000</v>
      </c>
      <c r="C269" s="29">
        <v>0.25</v>
      </c>
      <c r="D269" s="29">
        <v>97.266999999999996</v>
      </c>
      <c r="E269" s="29">
        <v>94.700999999999993</v>
      </c>
      <c r="F269" s="29">
        <v>27.265999999999998</v>
      </c>
      <c r="G269" s="29">
        <v>4.0000000000000001E-3</v>
      </c>
      <c r="H269" s="33" t="s">
        <v>29</v>
      </c>
      <c r="I269" s="29">
        <v>2</v>
      </c>
    </row>
    <row r="270" spans="1:9" ht="15" x14ac:dyDescent="0.25">
      <c r="A270" s="29" t="s">
        <v>14</v>
      </c>
      <c r="B270" s="29">
        <v>5000</v>
      </c>
      <c r="C270" s="29">
        <v>0.35</v>
      </c>
      <c r="D270" s="29">
        <v>97.325999999999993</v>
      </c>
      <c r="E270" s="29">
        <v>94.700999999999993</v>
      </c>
      <c r="F270" s="29">
        <v>27.379000000000001</v>
      </c>
      <c r="G270" s="29">
        <v>4.0000000000000001E-3</v>
      </c>
      <c r="H270" s="33" t="s">
        <v>29</v>
      </c>
      <c r="I270" s="29">
        <v>2</v>
      </c>
    </row>
    <row r="271" spans="1:9" ht="15" x14ac:dyDescent="0.25">
      <c r="A271" s="29" t="s">
        <v>14</v>
      </c>
      <c r="B271" s="29">
        <v>5000</v>
      </c>
      <c r="C271" s="29">
        <v>0.45</v>
      </c>
      <c r="D271" s="29">
        <v>97.150999999999996</v>
      </c>
      <c r="E271" s="29">
        <v>95.108999999999995</v>
      </c>
      <c r="F271" s="29">
        <v>27.516999999999999</v>
      </c>
      <c r="G271" s="29">
        <v>4.0000000000000001E-3</v>
      </c>
      <c r="H271" s="33" t="s">
        <v>29</v>
      </c>
      <c r="I271" s="29">
        <v>2</v>
      </c>
    </row>
    <row r="272" spans="1:9" ht="15" x14ac:dyDescent="0.25">
      <c r="A272" s="29" t="s">
        <v>14</v>
      </c>
      <c r="B272" s="29">
        <v>5000</v>
      </c>
      <c r="C272" s="29">
        <v>0.55000000000000004</v>
      </c>
      <c r="D272" s="29">
        <v>97.558000000000007</v>
      </c>
      <c r="E272" s="29">
        <v>95.516000000000005</v>
      </c>
      <c r="F272" s="29">
        <v>27.565000000000001</v>
      </c>
      <c r="G272" s="29">
        <v>4.0000000000000001E-3</v>
      </c>
      <c r="H272" s="33" t="s">
        <v>29</v>
      </c>
      <c r="I272" s="29">
        <v>2</v>
      </c>
    </row>
    <row r="273" spans="1:9" ht="15" x14ac:dyDescent="0.25">
      <c r="A273" s="29" t="s">
        <v>14</v>
      </c>
      <c r="B273" s="29">
        <v>5000</v>
      </c>
      <c r="C273" s="29">
        <v>0.65</v>
      </c>
      <c r="D273" s="29">
        <v>97.150999999999996</v>
      </c>
      <c r="E273" s="29">
        <v>95.245000000000005</v>
      </c>
      <c r="F273" s="29">
        <v>27.404</v>
      </c>
      <c r="G273" s="29">
        <v>4.0000000000000001E-3</v>
      </c>
      <c r="H273" s="33" t="s">
        <v>29</v>
      </c>
      <c r="I273" s="29">
        <v>2</v>
      </c>
    </row>
    <row r="274" spans="1:9" ht="15" x14ac:dyDescent="0.25">
      <c r="A274" s="29" t="s">
        <v>14</v>
      </c>
      <c r="B274" s="29">
        <v>5000</v>
      </c>
      <c r="C274" s="29">
        <v>0.75</v>
      </c>
      <c r="D274" s="29">
        <v>97.266999999999996</v>
      </c>
      <c r="E274" s="29">
        <v>95.245000000000005</v>
      </c>
      <c r="F274" s="29">
        <v>27.462</v>
      </c>
      <c r="G274" s="29">
        <v>4.0000000000000001E-3</v>
      </c>
      <c r="H274" s="33" t="s">
        <v>29</v>
      </c>
      <c r="I274" s="29">
        <v>2</v>
      </c>
    </row>
    <row r="275" spans="1:9" ht="15" x14ac:dyDescent="0.25">
      <c r="A275" s="29" t="s">
        <v>14</v>
      </c>
      <c r="B275" s="29">
        <v>5000</v>
      </c>
      <c r="C275" s="29">
        <v>0.85</v>
      </c>
      <c r="D275" s="29">
        <v>96.918999999999997</v>
      </c>
      <c r="E275" s="29">
        <v>94.837000000000003</v>
      </c>
      <c r="F275" s="29">
        <v>27.472999999999999</v>
      </c>
      <c r="G275" s="29">
        <v>4.0000000000000001E-3</v>
      </c>
      <c r="H275" s="33" t="s">
        <v>29</v>
      </c>
      <c r="I275" s="29">
        <v>2</v>
      </c>
    </row>
    <row r="276" spans="1:9" ht="15" x14ac:dyDescent="0.25">
      <c r="A276" s="29" t="s">
        <v>14</v>
      </c>
      <c r="B276" s="29">
        <v>5000</v>
      </c>
      <c r="C276" s="29">
        <v>0.95</v>
      </c>
      <c r="D276" s="29">
        <v>96.86</v>
      </c>
      <c r="E276" s="29">
        <v>94.837000000000003</v>
      </c>
      <c r="F276" s="29">
        <v>27.370999999999999</v>
      </c>
      <c r="G276" s="29">
        <v>5.0000000000000001E-3</v>
      </c>
      <c r="H276" s="33" t="s">
        <v>29</v>
      </c>
      <c r="I276" s="29">
        <v>2</v>
      </c>
    </row>
    <row r="277" spans="1:9" ht="15" x14ac:dyDescent="0.25">
      <c r="A277" s="29" t="s">
        <v>14</v>
      </c>
      <c r="B277" s="29">
        <v>8000</v>
      </c>
      <c r="C277" s="29">
        <v>0.15</v>
      </c>
      <c r="D277" s="29">
        <v>98.197999999999993</v>
      </c>
      <c r="E277" s="29">
        <v>95.652000000000001</v>
      </c>
      <c r="F277" s="29">
        <v>43.847999999999999</v>
      </c>
      <c r="G277" s="29">
        <v>4.0000000000000001E-3</v>
      </c>
      <c r="H277" s="33" t="s">
        <v>29</v>
      </c>
      <c r="I277" s="29">
        <v>2</v>
      </c>
    </row>
    <row r="278" spans="1:9" ht="15" x14ac:dyDescent="0.25">
      <c r="A278" s="29" t="s">
        <v>14</v>
      </c>
      <c r="B278" s="29">
        <v>8000</v>
      </c>
      <c r="C278" s="29">
        <v>0.25</v>
      </c>
      <c r="D278" s="29">
        <v>98.488</v>
      </c>
      <c r="E278" s="29">
        <v>95.924000000000007</v>
      </c>
      <c r="F278" s="29">
        <v>43.834000000000003</v>
      </c>
      <c r="G278" s="29">
        <v>4.0000000000000001E-3</v>
      </c>
      <c r="H278" s="33" t="s">
        <v>29</v>
      </c>
      <c r="I278" s="29">
        <v>2</v>
      </c>
    </row>
    <row r="279" spans="1:9" ht="15" x14ac:dyDescent="0.25">
      <c r="A279" s="29" t="s">
        <v>14</v>
      </c>
      <c r="B279" s="29">
        <v>8000</v>
      </c>
      <c r="C279" s="29">
        <v>0.35</v>
      </c>
      <c r="D279" s="29">
        <v>97.849000000000004</v>
      </c>
      <c r="E279" s="29">
        <v>95.652000000000001</v>
      </c>
      <c r="F279" s="29">
        <v>44.055999999999997</v>
      </c>
      <c r="G279" s="29">
        <v>4.0000000000000001E-3</v>
      </c>
      <c r="H279" s="33" t="s">
        <v>29</v>
      </c>
      <c r="I279" s="29">
        <v>2</v>
      </c>
    </row>
    <row r="280" spans="1:9" ht="15" x14ac:dyDescent="0.25">
      <c r="A280" s="29" t="s">
        <v>14</v>
      </c>
      <c r="B280" s="29">
        <v>8000</v>
      </c>
      <c r="C280" s="29">
        <v>0.45</v>
      </c>
      <c r="D280" s="29">
        <v>97.790999999999997</v>
      </c>
      <c r="E280" s="29">
        <v>95.245000000000005</v>
      </c>
      <c r="F280" s="29">
        <v>44.213000000000001</v>
      </c>
      <c r="G280" s="29">
        <v>4.0000000000000001E-3</v>
      </c>
      <c r="H280" s="33" t="s">
        <v>29</v>
      </c>
      <c r="I280" s="29">
        <v>2</v>
      </c>
    </row>
    <row r="281" spans="1:9" ht="15" x14ac:dyDescent="0.25">
      <c r="A281" s="29" t="s">
        <v>14</v>
      </c>
      <c r="B281" s="29">
        <v>8000</v>
      </c>
      <c r="C281" s="29">
        <v>0.55000000000000004</v>
      </c>
      <c r="D281" s="29">
        <v>98.313999999999993</v>
      </c>
      <c r="E281" s="29">
        <v>95.924000000000007</v>
      </c>
      <c r="F281" s="29">
        <v>44.244</v>
      </c>
      <c r="G281" s="29">
        <v>4.0000000000000001E-3</v>
      </c>
      <c r="H281" s="33" t="s">
        <v>29</v>
      </c>
      <c r="I281" s="29">
        <v>2</v>
      </c>
    </row>
    <row r="282" spans="1:9" ht="15" x14ac:dyDescent="0.25">
      <c r="A282" s="29" t="s">
        <v>14</v>
      </c>
      <c r="B282" s="29">
        <v>8000</v>
      </c>
      <c r="C282" s="29">
        <v>0.65</v>
      </c>
      <c r="D282" s="29">
        <v>98.022999999999996</v>
      </c>
      <c r="E282" s="29">
        <v>95.38</v>
      </c>
      <c r="F282" s="29">
        <v>44.195999999999998</v>
      </c>
      <c r="G282" s="29">
        <v>4.0000000000000001E-3</v>
      </c>
      <c r="H282" s="33" t="s">
        <v>29</v>
      </c>
      <c r="I282" s="29">
        <v>2</v>
      </c>
    </row>
    <row r="283" spans="1:9" ht="15" x14ac:dyDescent="0.25">
      <c r="A283" s="29" t="s">
        <v>14</v>
      </c>
      <c r="B283" s="29">
        <v>8000</v>
      </c>
      <c r="C283" s="29">
        <v>0.75</v>
      </c>
      <c r="D283" s="29">
        <v>98.256</v>
      </c>
      <c r="E283" s="29">
        <v>96.195999999999998</v>
      </c>
      <c r="F283" s="29">
        <v>44.133000000000003</v>
      </c>
      <c r="G283" s="29">
        <v>4.0000000000000001E-3</v>
      </c>
      <c r="H283" s="33" t="s">
        <v>29</v>
      </c>
      <c r="I283" s="29">
        <v>2</v>
      </c>
    </row>
    <row r="284" spans="1:9" ht="15" x14ac:dyDescent="0.25">
      <c r="A284" s="29" t="s">
        <v>14</v>
      </c>
      <c r="B284" s="29">
        <v>8000</v>
      </c>
      <c r="C284" s="29">
        <v>0.85</v>
      </c>
      <c r="D284" s="29">
        <v>97.733000000000004</v>
      </c>
      <c r="E284" s="29">
        <v>95.245000000000005</v>
      </c>
      <c r="F284" s="29">
        <v>44.536999999999999</v>
      </c>
      <c r="G284" s="29">
        <v>4.0000000000000001E-3</v>
      </c>
      <c r="H284" s="33" t="s">
        <v>29</v>
      </c>
      <c r="I284" s="29">
        <v>2</v>
      </c>
    </row>
    <row r="285" spans="1:9" ht="15" x14ac:dyDescent="0.25">
      <c r="A285" s="29" t="s">
        <v>14</v>
      </c>
      <c r="B285" s="29">
        <v>8000</v>
      </c>
      <c r="C285" s="29">
        <v>0.95</v>
      </c>
      <c r="D285" s="29">
        <v>98.022999999999996</v>
      </c>
      <c r="E285" s="29">
        <v>95.38</v>
      </c>
      <c r="F285" s="29">
        <v>45.161999999999999</v>
      </c>
      <c r="G285" s="29">
        <v>4.0000000000000001E-3</v>
      </c>
      <c r="H285" s="33" t="s">
        <v>29</v>
      </c>
      <c r="I285" s="29">
        <v>2</v>
      </c>
    </row>
    <row r="286" spans="1:9" x14ac:dyDescent="0.2">
      <c r="A286" s="33" t="s">
        <v>14</v>
      </c>
      <c r="B286" s="33">
        <v>10</v>
      </c>
      <c r="C286" s="33">
        <v>0.15</v>
      </c>
      <c r="D286" s="33">
        <v>33.895000000000003</v>
      </c>
      <c r="E286" s="33">
        <v>37.091999999999999</v>
      </c>
      <c r="F286" s="33">
        <v>8.5000000000000006E-2</v>
      </c>
      <c r="G286" s="33">
        <v>8.9999999999999993E-3</v>
      </c>
      <c r="H286" s="33" t="s">
        <v>37</v>
      </c>
      <c r="I286" s="33">
        <v>3</v>
      </c>
    </row>
    <row r="287" spans="1:9" x14ac:dyDescent="0.2">
      <c r="A287" s="33" t="s">
        <v>14</v>
      </c>
      <c r="B287" s="33">
        <v>10</v>
      </c>
      <c r="C287" s="33">
        <v>0.25</v>
      </c>
      <c r="D287" s="33">
        <v>47.093000000000004</v>
      </c>
      <c r="E287" s="33">
        <v>46.466999999999999</v>
      </c>
      <c r="F287" s="33">
        <v>8.2000000000000003E-2</v>
      </c>
      <c r="G287" s="33">
        <v>0.01</v>
      </c>
      <c r="H287" s="33" t="s">
        <v>37</v>
      </c>
      <c r="I287" s="33">
        <v>3</v>
      </c>
    </row>
    <row r="288" spans="1:9" x14ac:dyDescent="0.2">
      <c r="A288" s="33" t="s">
        <v>14</v>
      </c>
      <c r="B288" s="33">
        <v>10</v>
      </c>
      <c r="C288" s="33">
        <v>0.35</v>
      </c>
      <c r="D288" s="33">
        <v>79.766999999999996</v>
      </c>
      <c r="E288" s="33">
        <v>79.212000000000003</v>
      </c>
      <c r="F288" s="33">
        <v>6.8000000000000005E-2</v>
      </c>
      <c r="G288" s="33">
        <v>8.0000000000000002E-3</v>
      </c>
      <c r="H288" s="33" t="s">
        <v>37</v>
      </c>
      <c r="I288" s="33">
        <v>3</v>
      </c>
    </row>
    <row r="289" spans="1:9" x14ac:dyDescent="0.2">
      <c r="A289" s="33" t="s">
        <v>14</v>
      </c>
      <c r="B289" s="33">
        <v>10</v>
      </c>
      <c r="C289" s="33">
        <v>0.45</v>
      </c>
      <c r="D289" s="33">
        <v>36.686</v>
      </c>
      <c r="E289" s="33">
        <v>39.673999999999999</v>
      </c>
      <c r="F289" s="33">
        <v>6.8000000000000005E-2</v>
      </c>
      <c r="G289" s="33">
        <v>5.0000000000000001E-3</v>
      </c>
      <c r="H289" s="33" t="s">
        <v>37</v>
      </c>
      <c r="I289" s="33">
        <v>3</v>
      </c>
    </row>
    <row r="290" spans="1:9" x14ac:dyDescent="0.2">
      <c r="A290" s="33" t="s">
        <v>14</v>
      </c>
      <c r="B290" s="33">
        <v>10</v>
      </c>
      <c r="C290" s="33">
        <v>0.55000000000000004</v>
      </c>
      <c r="D290" s="33">
        <v>29.884</v>
      </c>
      <c r="E290" s="33">
        <v>32.609000000000002</v>
      </c>
      <c r="F290" s="33">
        <v>6.6000000000000003E-2</v>
      </c>
      <c r="G290" s="33">
        <v>5.0000000000000001E-3</v>
      </c>
      <c r="H290" s="33" t="s">
        <v>37</v>
      </c>
      <c r="I290" s="33">
        <v>3</v>
      </c>
    </row>
    <row r="291" spans="1:9" x14ac:dyDescent="0.2">
      <c r="A291" s="33" t="s">
        <v>14</v>
      </c>
      <c r="B291" s="33">
        <v>10</v>
      </c>
      <c r="C291" s="33">
        <v>0.65</v>
      </c>
      <c r="D291" s="33">
        <v>61.512</v>
      </c>
      <c r="E291" s="33">
        <v>60.734000000000002</v>
      </c>
      <c r="F291" s="33">
        <v>6.0999999999999999E-2</v>
      </c>
      <c r="G291" s="33">
        <v>5.0000000000000001E-3</v>
      </c>
      <c r="H291" s="33" t="s">
        <v>37</v>
      </c>
      <c r="I291" s="33">
        <v>3</v>
      </c>
    </row>
    <row r="292" spans="1:9" x14ac:dyDescent="0.2">
      <c r="A292" s="33" t="s">
        <v>14</v>
      </c>
      <c r="B292" s="33">
        <v>10</v>
      </c>
      <c r="C292" s="33">
        <v>0.75</v>
      </c>
      <c r="D292" s="33">
        <v>63.372</v>
      </c>
      <c r="E292" s="33">
        <v>63.179000000000002</v>
      </c>
      <c r="F292" s="33">
        <v>5.8999999999999997E-2</v>
      </c>
      <c r="G292" s="33">
        <v>6.0000000000000001E-3</v>
      </c>
      <c r="H292" s="33" t="s">
        <v>37</v>
      </c>
      <c r="I292" s="33">
        <v>3</v>
      </c>
    </row>
    <row r="293" spans="1:9" x14ac:dyDescent="0.2">
      <c r="A293" s="33" t="s">
        <v>14</v>
      </c>
      <c r="B293" s="33">
        <v>10</v>
      </c>
      <c r="C293" s="33">
        <v>0.85</v>
      </c>
      <c r="D293" s="33">
        <v>46.57</v>
      </c>
      <c r="E293" s="33">
        <v>48.234000000000002</v>
      </c>
      <c r="F293" s="33">
        <v>6.0999999999999999E-2</v>
      </c>
      <c r="G293" s="33">
        <v>4.0000000000000001E-3</v>
      </c>
      <c r="H293" s="33" t="s">
        <v>37</v>
      </c>
      <c r="I293" s="33">
        <v>3</v>
      </c>
    </row>
    <row r="294" spans="1:9" x14ac:dyDescent="0.2">
      <c r="A294" s="33" t="s">
        <v>14</v>
      </c>
      <c r="B294" s="33">
        <v>10</v>
      </c>
      <c r="C294" s="33">
        <v>0.95</v>
      </c>
      <c r="D294" s="33">
        <v>39.534999999999997</v>
      </c>
      <c r="E294" s="33">
        <v>40.488999999999997</v>
      </c>
      <c r="F294" s="33">
        <v>5.3999999999999999E-2</v>
      </c>
      <c r="G294" s="33">
        <v>6.0000000000000001E-3</v>
      </c>
      <c r="H294" s="33" t="s">
        <v>37</v>
      </c>
      <c r="I294" s="33">
        <v>3</v>
      </c>
    </row>
    <row r="295" spans="1:9" x14ac:dyDescent="0.2">
      <c r="A295" s="33" t="s">
        <v>14</v>
      </c>
      <c r="B295" s="33">
        <v>100</v>
      </c>
      <c r="C295" s="33">
        <v>0.15</v>
      </c>
      <c r="D295" s="33">
        <v>72.849000000000004</v>
      </c>
      <c r="E295" s="33">
        <v>69.972999999999999</v>
      </c>
      <c r="F295" s="33">
        <v>0.55200000000000005</v>
      </c>
      <c r="G295" s="33">
        <v>4.0000000000000001E-3</v>
      </c>
      <c r="H295" s="33" t="s">
        <v>37</v>
      </c>
      <c r="I295" s="33">
        <v>3</v>
      </c>
    </row>
    <row r="296" spans="1:9" x14ac:dyDescent="0.2">
      <c r="A296" s="33" t="s">
        <v>14</v>
      </c>
      <c r="B296" s="33">
        <v>100</v>
      </c>
      <c r="C296" s="33">
        <v>0.25</v>
      </c>
      <c r="D296" s="33">
        <v>38.198</v>
      </c>
      <c r="E296" s="33">
        <v>37.228000000000002</v>
      </c>
      <c r="F296" s="33">
        <v>0.57699999999999996</v>
      </c>
      <c r="G296" s="33">
        <v>5.0000000000000001E-3</v>
      </c>
      <c r="H296" s="33" t="s">
        <v>37</v>
      </c>
      <c r="I296" s="33">
        <v>3</v>
      </c>
    </row>
    <row r="297" spans="1:9" x14ac:dyDescent="0.2">
      <c r="A297" s="33" t="s">
        <v>14</v>
      </c>
      <c r="B297" s="33">
        <v>100</v>
      </c>
      <c r="C297" s="33">
        <v>0.35</v>
      </c>
      <c r="D297" s="33">
        <v>22.5</v>
      </c>
      <c r="E297" s="33">
        <v>24.864000000000001</v>
      </c>
      <c r="F297" s="33">
        <v>0.61599999999999999</v>
      </c>
      <c r="G297" s="33">
        <v>4.0000000000000001E-3</v>
      </c>
      <c r="H297" s="33" t="s">
        <v>37</v>
      </c>
      <c r="I297" s="33">
        <v>3</v>
      </c>
    </row>
    <row r="298" spans="1:9" x14ac:dyDescent="0.2">
      <c r="A298" s="33" t="s">
        <v>14</v>
      </c>
      <c r="B298" s="33">
        <v>100</v>
      </c>
      <c r="C298" s="33">
        <v>0.45</v>
      </c>
      <c r="D298" s="33">
        <v>70.756</v>
      </c>
      <c r="E298" s="33">
        <v>68.477999999999994</v>
      </c>
      <c r="F298" s="33">
        <v>0.56399999999999995</v>
      </c>
      <c r="G298" s="33">
        <v>5.0000000000000001E-3</v>
      </c>
      <c r="H298" s="33" t="s">
        <v>37</v>
      </c>
      <c r="I298" s="33">
        <v>3</v>
      </c>
    </row>
    <row r="299" spans="1:9" x14ac:dyDescent="0.2">
      <c r="A299" s="33" t="s">
        <v>14</v>
      </c>
      <c r="B299" s="33">
        <v>100</v>
      </c>
      <c r="C299" s="33">
        <v>0.55000000000000004</v>
      </c>
      <c r="D299" s="33">
        <v>47.093000000000004</v>
      </c>
      <c r="E299" s="33">
        <v>42.935000000000002</v>
      </c>
      <c r="F299" s="33">
        <v>0.55600000000000005</v>
      </c>
      <c r="G299" s="33">
        <v>8.0000000000000002E-3</v>
      </c>
      <c r="H299" s="33" t="s">
        <v>37</v>
      </c>
      <c r="I299" s="33">
        <v>3</v>
      </c>
    </row>
    <row r="300" spans="1:9" x14ac:dyDescent="0.2">
      <c r="A300" s="33" t="s">
        <v>14</v>
      </c>
      <c r="B300" s="33">
        <v>100</v>
      </c>
      <c r="C300" s="33">
        <v>0.65</v>
      </c>
      <c r="D300" s="33">
        <v>55.988</v>
      </c>
      <c r="E300" s="33">
        <v>57.472999999999999</v>
      </c>
      <c r="F300" s="33">
        <v>0.64500000000000002</v>
      </c>
      <c r="G300" s="33">
        <v>5.0000000000000001E-3</v>
      </c>
      <c r="H300" s="33" t="s">
        <v>37</v>
      </c>
      <c r="I300" s="33">
        <v>3</v>
      </c>
    </row>
    <row r="301" spans="1:9" x14ac:dyDescent="0.2">
      <c r="A301" s="33" t="s">
        <v>14</v>
      </c>
      <c r="B301" s="33">
        <v>100</v>
      </c>
      <c r="C301" s="33">
        <v>0.75</v>
      </c>
      <c r="D301" s="33">
        <v>60.348999999999997</v>
      </c>
      <c r="E301" s="33">
        <v>55.435000000000002</v>
      </c>
      <c r="F301" s="33">
        <v>0.56000000000000005</v>
      </c>
      <c r="G301" s="33">
        <v>7.0000000000000001E-3</v>
      </c>
      <c r="H301" s="33" t="s">
        <v>37</v>
      </c>
      <c r="I301" s="33">
        <v>3</v>
      </c>
    </row>
    <row r="302" spans="1:9" x14ac:dyDescent="0.2">
      <c r="A302" s="33" t="s">
        <v>14</v>
      </c>
      <c r="B302" s="33">
        <v>100</v>
      </c>
      <c r="C302" s="33">
        <v>0.85</v>
      </c>
      <c r="D302" s="33">
        <v>71.744</v>
      </c>
      <c r="E302" s="33">
        <v>72.962000000000003</v>
      </c>
      <c r="F302" s="33">
        <v>0.56699999999999995</v>
      </c>
      <c r="G302" s="33">
        <v>5.0000000000000001E-3</v>
      </c>
      <c r="H302" s="33" t="s">
        <v>37</v>
      </c>
      <c r="I302" s="33">
        <v>3</v>
      </c>
    </row>
    <row r="303" spans="1:9" x14ac:dyDescent="0.2">
      <c r="A303" s="33" t="s">
        <v>14</v>
      </c>
      <c r="B303" s="33">
        <v>100</v>
      </c>
      <c r="C303" s="33">
        <v>0.95</v>
      </c>
      <c r="D303" s="33">
        <v>51.220999999999997</v>
      </c>
      <c r="E303" s="33">
        <v>49.320999999999998</v>
      </c>
      <c r="F303" s="33">
        <v>0.55400000000000005</v>
      </c>
      <c r="G303" s="33">
        <v>4.0000000000000001E-3</v>
      </c>
      <c r="H303" s="33" t="s">
        <v>37</v>
      </c>
      <c r="I303" s="33">
        <v>3</v>
      </c>
    </row>
    <row r="304" spans="1:9" x14ac:dyDescent="0.2">
      <c r="A304" s="33" t="s">
        <v>14</v>
      </c>
      <c r="B304" s="33">
        <v>500</v>
      </c>
      <c r="C304" s="33">
        <v>0.15</v>
      </c>
      <c r="D304" s="33">
        <v>88.43</v>
      </c>
      <c r="E304" s="33">
        <v>86.685000000000002</v>
      </c>
      <c r="F304" s="33">
        <v>2.7679999999999998</v>
      </c>
      <c r="G304" s="33">
        <v>4.0000000000000001E-3</v>
      </c>
      <c r="H304" s="33" t="s">
        <v>37</v>
      </c>
      <c r="I304" s="33">
        <v>3</v>
      </c>
    </row>
    <row r="305" spans="1:9" x14ac:dyDescent="0.2">
      <c r="A305" s="33" t="s">
        <v>14</v>
      </c>
      <c r="B305" s="33">
        <v>500</v>
      </c>
      <c r="C305" s="33">
        <v>0.25</v>
      </c>
      <c r="D305" s="33">
        <v>89.418999999999997</v>
      </c>
      <c r="E305" s="33">
        <v>88.587000000000003</v>
      </c>
      <c r="F305" s="33">
        <v>2.7690000000000001</v>
      </c>
      <c r="G305" s="33">
        <v>4.0000000000000001E-3</v>
      </c>
      <c r="H305" s="33" t="s">
        <v>37</v>
      </c>
      <c r="I305" s="33">
        <v>3</v>
      </c>
    </row>
    <row r="306" spans="1:9" x14ac:dyDescent="0.2">
      <c r="A306" s="33" t="s">
        <v>14</v>
      </c>
      <c r="B306" s="33">
        <v>500</v>
      </c>
      <c r="C306" s="33">
        <v>0.35</v>
      </c>
      <c r="D306" s="33">
        <v>90.465000000000003</v>
      </c>
      <c r="E306" s="33">
        <v>90.081999999999994</v>
      </c>
      <c r="F306" s="33">
        <v>2.8170000000000002</v>
      </c>
      <c r="G306" s="33">
        <v>4.0000000000000001E-3</v>
      </c>
      <c r="H306" s="33" t="s">
        <v>37</v>
      </c>
      <c r="I306" s="33">
        <v>3</v>
      </c>
    </row>
    <row r="307" spans="1:9" x14ac:dyDescent="0.2">
      <c r="A307" s="33" t="s">
        <v>14</v>
      </c>
      <c r="B307" s="33">
        <v>500</v>
      </c>
      <c r="C307" s="33">
        <v>0.45</v>
      </c>
      <c r="D307" s="33">
        <v>74.593000000000004</v>
      </c>
      <c r="E307" s="33">
        <v>72.283000000000001</v>
      </c>
      <c r="F307" s="33">
        <v>2.7469999999999999</v>
      </c>
      <c r="G307" s="33">
        <v>4.0000000000000001E-3</v>
      </c>
      <c r="H307" s="33" t="s">
        <v>37</v>
      </c>
      <c r="I307" s="33">
        <v>3</v>
      </c>
    </row>
    <row r="308" spans="1:9" x14ac:dyDescent="0.2">
      <c r="A308" s="33" t="s">
        <v>14</v>
      </c>
      <c r="B308" s="33">
        <v>500</v>
      </c>
      <c r="C308" s="33">
        <v>0.55000000000000004</v>
      </c>
      <c r="D308" s="33">
        <v>85.581000000000003</v>
      </c>
      <c r="E308" s="33">
        <v>85.87</v>
      </c>
      <c r="F308" s="33">
        <v>2.7450000000000001</v>
      </c>
      <c r="G308" s="33">
        <v>4.0000000000000001E-3</v>
      </c>
      <c r="H308" s="33" t="s">
        <v>37</v>
      </c>
      <c r="I308" s="33">
        <v>3</v>
      </c>
    </row>
    <row r="309" spans="1:9" x14ac:dyDescent="0.2">
      <c r="A309" s="33" t="s">
        <v>14</v>
      </c>
      <c r="B309" s="33">
        <v>500</v>
      </c>
      <c r="C309" s="33">
        <v>0.65</v>
      </c>
      <c r="D309" s="33">
        <v>83.605000000000004</v>
      </c>
      <c r="E309" s="33">
        <v>82.745000000000005</v>
      </c>
      <c r="F309" s="33">
        <v>2.7749999999999999</v>
      </c>
      <c r="G309" s="33">
        <v>4.0000000000000001E-3</v>
      </c>
      <c r="H309" s="33" t="s">
        <v>37</v>
      </c>
      <c r="I309" s="33">
        <v>3</v>
      </c>
    </row>
    <row r="310" spans="1:9" x14ac:dyDescent="0.2">
      <c r="A310" s="33" t="s">
        <v>14</v>
      </c>
      <c r="B310" s="33">
        <v>500</v>
      </c>
      <c r="C310" s="33">
        <v>0.75</v>
      </c>
      <c r="D310" s="33">
        <v>82.790999999999997</v>
      </c>
      <c r="E310" s="33">
        <v>78.260999999999996</v>
      </c>
      <c r="F310" s="33">
        <v>2.7679999999999998</v>
      </c>
      <c r="G310" s="33">
        <v>4.0000000000000001E-3</v>
      </c>
      <c r="H310" s="33" t="s">
        <v>37</v>
      </c>
      <c r="I310" s="33">
        <v>3</v>
      </c>
    </row>
    <row r="311" spans="1:9" x14ac:dyDescent="0.2">
      <c r="A311" s="33" t="s">
        <v>14</v>
      </c>
      <c r="B311" s="33">
        <v>500</v>
      </c>
      <c r="C311" s="33">
        <v>0.85</v>
      </c>
      <c r="D311" s="33">
        <v>78.778999999999996</v>
      </c>
      <c r="E311" s="33">
        <v>75.950999999999993</v>
      </c>
      <c r="F311" s="33">
        <v>2.7490000000000001</v>
      </c>
      <c r="G311" s="33">
        <v>4.0000000000000001E-3</v>
      </c>
      <c r="H311" s="33" t="s">
        <v>37</v>
      </c>
      <c r="I311" s="33">
        <v>3</v>
      </c>
    </row>
    <row r="312" spans="1:9" x14ac:dyDescent="0.2">
      <c r="A312" s="33" t="s">
        <v>14</v>
      </c>
      <c r="B312" s="33">
        <v>500</v>
      </c>
      <c r="C312" s="33">
        <v>0.95</v>
      </c>
      <c r="D312" s="33">
        <v>38.314</v>
      </c>
      <c r="E312" s="33">
        <v>41.033000000000001</v>
      </c>
      <c r="F312" s="33">
        <v>2.722</v>
      </c>
      <c r="G312" s="33">
        <v>4.0000000000000001E-3</v>
      </c>
      <c r="H312" s="33" t="s">
        <v>37</v>
      </c>
      <c r="I312" s="33">
        <v>3</v>
      </c>
    </row>
    <row r="313" spans="1:9" x14ac:dyDescent="0.2">
      <c r="A313" s="33" t="s">
        <v>14</v>
      </c>
      <c r="B313" s="33">
        <v>1000</v>
      </c>
      <c r="C313" s="33">
        <v>0.15</v>
      </c>
      <c r="D313" s="33">
        <v>92.906999999999996</v>
      </c>
      <c r="E313" s="33">
        <v>91.033000000000001</v>
      </c>
      <c r="F313" s="33">
        <v>5.4960000000000004</v>
      </c>
      <c r="G313" s="33">
        <v>4.0000000000000001E-3</v>
      </c>
      <c r="H313" s="33" t="s">
        <v>37</v>
      </c>
      <c r="I313" s="33">
        <v>3</v>
      </c>
    </row>
    <row r="314" spans="1:9" x14ac:dyDescent="0.2">
      <c r="A314" s="33" t="s">
        <v>14</v>
      </c>
      <c r="B314" s="33">
        <v>1000</v>
      </c>
      <c r="C314" s="33">
        <v>0.25</v>
      </c>
      <c r="D314" s="33">
        <v>93.605000000000004</v>
      </c>
      <c r="E314" s="33">
        <v>91.983999999999995</v>
      </c>
      <c r="F314" s="33">
        <v>5.6189999999999998</v>
      </c>
      <c r="G314" s="33">
        <v>5.0000000000000001E-3</v>
      </c>
      <c r="H314" s="33" t="s">
        <v>37</v>
      </c>
      <c r="I314" s="33">
        <v>3</v>
      </c>
    </row>
    <row r="315" spans="1:9" x14ac:dyDescent="0.2">
      <c r="A315" s="33" t="s">
        <v>14</v>
      </c>
      <c r="B315" s="33">
        <v>1000</v>
      </c>
      <c r="C315" s="33">
        <v>0.35</v>
      </c>
      <c r="D315" s="33">
        <v>90.465000000000003</v>
      </c>
      <c r="E315" s="33">
        <v>88.995000000000005</v>
      </c>
      <c r="F315" s="33">
        <v>5.6779999999999999</v>
      </c>
      <c r="G315" s="33">
        <v>7.0000000000000001E-3</v>
      </c>
      <c r="H315" s="33" t="s">
        <v>37</v>
      </c>
      <c r="I315" s="33">
        <v>3</v>
      </c>
    </row>
    <row r="316" spans="1:9" x14ac:dyDescent="0.2">
      <c r="A316" s="33" t="s">
        <v>14</v>
      </c>
      <c r="B316" s="33">
        <v>1000</v>
      </c>
      <c r="C316" s="33">
        <v>0.45</v>
      </c>
      <c r="D316" s="33">
        <v>92.093000000000004</v>
      </c>
      <c r="E316" s="33">
        <v>91.847999999999999</v>
      </c>
      <c r="F316" s="33">
        <v>5.5869999999999997</v>
      </c>
      <c r="G316" s="33">
        <v>4.0000000000000001E-3</v>
      </c>
      <c r="H316" s="33" t="s">
        <v>37</v>
      </c>
      <c r="I316" s="33">
        <v>3</v>
      </c>
    </row>
    <row r="317" spans="1:9" x14ac:dyDescent="0.2">
      <c r="A317" s="33" t="s">
        <v>14</v>
      </c>
      <c r="B317" s="33">
        <v>1000</v>
      </c>
      <c r="C317" s="33">
        <v>0.55000000000000004</v>
      </c>
      <c r="D317" s="33">
        <v>92.733000000000004</v>
      </c>
      <c r="E317" s="33">
        <v>92.12</v>
      </c>
      <c r="F317" s="33">
        <v>5.4710000000000001</v>
      </c>
      <c r="G317" s="33">
        <v>4.0000000000000001E-3</v>
      </c>
      <c r="H317" s="33" t="s">
        <v>37</v>
      </c>
      <c r="I317" s="33">
        <v>3</v>
      </c>
    </row>
    <row r="318" spans="1:9" x14ac:dyDescent="0.2">
      <c r="A318" s="33" t="s">
        <v>14</v>
      </c>
      <c r="B318" s="33">
        <v>1000</v>
      </c>
      <c r="C318" s="33">
        <v>0.65</v>
      </c>
      <c r="D318" s="33">
        <v>94.128</v>
      </c>
      <c r="E318" s="33">
        <v>93.070999999999998</v>
      </c>
      <c r="F318" s="33">
        <v>5.53</v>
      </c>
      <c r="G318" s="33">
        <v>5.0000000000000001E-3</v>
      </c>
      <c r="H318" s="33" t="s">
        <v>37</v>
      </c>
      <c r="I318" s="33">
        <v>3</v>
      </c>
    </row>
    <row r="319" spans="1:9" x14ac:dyDescent="0.2">
      <c r="A319" s="33" t="s">
        <v>14</v>
      </c>
      <c r="B319" s="33">
        <v>1000</v>
      </c>
      <c r="C319" s="33">
        <v>0.75</v>
      </c>
      <c r="D319" s="33">
        <v>90.522999999999996</v>
      </c>
      <c r="E319" s="33">
        <v>89.266000000000005</v>
      </c>
      <c r="F319" s="33">
        <v>5.5839999999999996</v>
      </c>
      <c r="G319" s="33">
        <v>4.0000000000000001E-3</v>
      </c>
      <c r="H319" s="33" t="s">
        <v>37</v>
      </c>
      <c r="I319" s="33">
        <v>3</v>
      </c>
    </row>
    <row r="320" spans="1:9" x14ac:dyDescent="0.2">
      <c r="A320" s="33" t="s">
        <v>14</v>
      </c>
      <c r="B320" s="33">
        <v>1000</v>
      </c>
      <c r="C320" s="33">
        <v>0.85</v>
      </c>
      <c r="D320" s="33">
        <v>86.918999999999997</v>
      </c>
      <c r="E320" s="33">
        <v>86.412999999999997</v>
      </c>
      <c r="F320" s="33">
        <v>5.5940000000000003</v>
      </c>
      <c r="G320" s="33">
        <v>4.0000000000000001E-3</v>
      </c>
      <c r="H320" s="33" t="s">
        <v>37</v>
      </c>
      <c r="I320" s="33">
        <v>3</v>
      </c>
    </row>
    <row r="321" spans="1:9" x14ac:dyDescent="0.2">
      <c r="A321" s="33" t="s">
        <v>14</v>
      </c>
      <c r="B321" s="33">
        <v>1000</v>
      </c>
      <c r="C321" s="33">
        <v>0.95</v>
      </c>
      <c r="D321" s="33">
        <v>70.813999999999993</v>
      </c>
      <c r="E321" s="33">
        <v>66.847999999999999</v>
      </c>
      <c r="F321" s="33">
        <v>5.4980000000000002</v>
      </c>
      <c r="G321" s="33">
        <v>5.0000000000000001E-3</v>
      </c>
      <c r="H321" s="33" t="s">
        <v>37</v>
      </c>
      <c r="I321" s="33">
        <v>3</v>
      </c>
    </row>
    <row r="322" spans="1:9" x14ac:dyDescent="0.2">
      <c r="A322" s="33" t="s">
        <v>14</v>
      </c>
      <c r="B322" s="33">
        <v>2500</v>
      </c>
      <c r="C322" s="33">
        <v>0.15</v>
      </c>
      <c r="D322" s="33">
        <v>95.058000000000007</v>
      </c>
      <c r="E322" s="33">
        <v>94.429000000000002</v>
      </c>
      <c r="F322" s="33">
        <v>14.231</v>
      </c>
      <c r="G322" s="33">
        <v>4.0000000000000001E-3</v>
      </c>
      <c r="H322" s="33" t="s">
        <v>37</v>
      </c>
      <c r="I322" s="33">
        <v>3</v>
      </c>
    </row>
    <row r="323" spans="1:9" x14ac:dyDescent="0.2">
      <c r="A323" s="33" t="s">
        <v>14</v>
      </c>
      <c r="B323" s="33">
        <v>2500</v>
      </c>
      <c r="C323" s="33">
        <v>0.25</v>
      </c>
      <c r="D323" s="33">
        <v>95.465000000000003</v>
      </c>
      <c r="E323" s="33">
        <v>94.564999999999998</v>
      </c>
      <c r="F323" s="33">
        <v>13.714</v>
      </c>
      <c r="G323" s="33">
        <v>4.0000000000000001E-3</v>
      </c>
      <c r="H323" s="33" t="s">
        <v>37</v>
      </c>
      <c r="I323" s="33">
        <v>3</v>
      </c>
    </row>
    <row r="324" spans="1:9" x14ac:dyDescent="0.2">
      <c r="A324" s="33" t="s">
        <v>14</v>
      </c>
      <c r="B324" s="33">
        <v>2500</v>
      </c>
      <c r="C324" s="33">
        <v>0.35</v>
      </c>
      <c r="D324" s="33">
        <v>96.105000000000004</v>
      </c>
      <c r="E324" s="33">
        <v>94.972999999999999</v>
      </c>
      <c r="F324" s="33">
        <v>13.734999999999999</v>
      </c>
      <c r="G324" s="33">
        <v>4.0000000000000001E-3</v>
      </c>
      <c r="H324" s="33" t="s">
        <v>37</v>
      </c>
      <c r="I324" s="33">
        <v>3</v>
      </c>
    </row>
    <row r="325" spans="1:9" x14ac:dyDescent="0.2">
      <c r="A325" s="33" t="s">
        <v>14</v>
      </c>
      <c r="B325" s="33">
        <v>2500</v>
      </c>
      <c r="C325" s="33">
        <v>0.45</v>
      </c>
      <c r="D325" s="33">
        <v>95.93</v>
      </c>
      <c r="E325" s="33">
        <v>93.885999999999996</v>
      </c>
      <c r="F325" s="33">
        <v>14.124000000000001</v>
      </c>
      <c r="G325" s="33">
        <v>5.0000000000000001E-3</v>
      </c>
      <c r="H325" s="33" t="s">
        <v>37</v>
      </c>
      <c r="I325" s="33">
        <v>3</v>
      </c>
    </row>
    <row r="326" spans="1:9" x14ac:dyDescent="0.2">
      <c r="A326" s="33" t="s">
        <v>14</v>
      </c>
      <c r="B326" s="33">
        <v>2500</v>
      </c>
      <c r="C326" s="33">
        <v>0.55000000000000004</v>
      </c>
      <c r="D326" s="33">
        <v>95.756</v>
      </c>
      <c r="E326" s="33">
        <v>94.022000000000006</v>
      </c>
      <c r="F326" s="33">
        <v>14.000999999999999</v>
      </c>
      <c r="G326" s="33">
        <v>4.0000000000000001E-3</v>
      </c>
      <c r="H326" s="33" t="s">
        <v>37</v>
      </c>
      <c r="I326" s="33">
        <v>3</v>
      </c>
    </row>
    <row r="327" spans="1:9" x14ac:dyDescent="0.2">
      <c r="A327" s="33" t="s">
        <v>14</v>
      </c>
      <c r="B327" s="33">
        <v>2500</v>
      </c>
      <c r="C327" s="33">
        <v>0.65</v>
      </c>
      <c r="D327" s="33">
        <v>96.046999999999997</v>
      </c>
      <c r="E327" s="33">
        <v>94.429000000000002</v>
      </c>
      <c r="F327" s="33">
        <v>14.010999999999999</v>
      </c>
      <c r="G327" s="33">
        <v>4.0000000000000001E-3</v>
      </c>
      <c r="H327" s="33" t="s">
        <v>37</v>
      </c>
      <c r="I327" s="33">
        <v>3</v>
      </c>
    </row>
    <row r="328" spans="1:9" x14ac:dyDescent="0.2">
      <c r="A328" s="33" t="s">
        <v>14</v>
      </c>
      <c r="B328" s="33">
        <v>2500</v>
      </c>
      <c r="C328" s="33">
        <v>0.75</v>
      </c>
      <c r="D328" s="33">
        <v>94.36</v>
      </c>
      <c r="E328" s="33">
        <v>93.206999999999994</v>
      </c>
      <c r="F328" s="33">
        <v>14.002000000000001</v>
      </c>
      <c r="G328" s="33">
        <v>4.0000000000000001E-3</v>
      </c>
      <c r="H328" s="33" t="s">
        <v>37</v>
      </c>
      <c r="I328" s="33">
        <v>3</v>
      </c>
    </row>
    <row r="329" spans="1:9" x14ac:dyDescent="0.2">
      <c r="A329" s="33" t="s">
        <v>14</v>
      </c>
      <c r="B329" s="33">
        <v>2500</v>
      </c>
      <c r="C329" s="33">
        <v>0.85</v>
      </c>
      <c r="D329" s="33">
        <v>95.233000000000004</v>
      </c>
      <c r="E329" s="33">
        <v>94.429000000000002</v>
      </c>
      <c r="F329" s="33">
        <v>13.94</v>
      </c>
      <c r="G329" s="33">
        <v>4.0000000000000001E-3</v>
      </c>
      <c r="H329" s="33" t="s">
        <v>37</v>
      </c>
      <c r="I329" s="33">
        <v>3</v>
      </c>
    </row>
    <row r="330" spans="1:9" x14ac:dyDescent="0.2">
      <c r="A330" s="33" t="s">
        <v>14</v>
      </c>
      <c r="B330" s="33">
        <v>2500</v>
      </c>
      <c r="C330" s="33">
        <v>0.95</v>
      </c>
      <c r="D330" s="33">
        <v>94.36</v>
      </c>
      <c r="E330" s="33">
        <v>93.206999999999994</v>
      </c>
      <c r="F330" s="33">
        <v>13.755000000000001</v>
      </c>
      <c r="G330" s="33">
        <v>5.0000000000000001E-3</v>
      </c>
      <c r="H330" s="33" t="s">
        <v>37</v>
      </c>
      <c r="I330" s="33">
        <v>3</v>
      </c>
    </row>
    <row r="331" spans="1:9" x14ac:dyDescent="0.2">
      <c r="A331" s="33" t="s">
        <v>14</v>
      </c>
      <c r="B331" s="33">
        <v>5000</v>
      </c>
      <c r="C331" s="33">
        <v>0.15</v>
      </c>
      <c r="D331" s="33">
        <v>97.266999999999996</v>
      </c>
      <c r="E331" s="33">
        <v>94.972999999999999</v>
      </c>
      <c r="F331" s="33">
        <v>27.635999999999999</v>
      </c>
      <c r="G331" s="33">
        <v>4.0000000000000001E-3</v>
      </c>
      <c r="H331" s="33" t="s">
        <v>37</v>
      </c>
      <c r="I331" s="33">
        <v>3</v>
      </c>
    </row>
    <row r="332" spans="1:9" x14ac:dyDescent="0.2">
      <c r="A332" s="33" t="s">
        <v>14</v>
      </c>
      <c r="B332" s="33">
        <v>5000</v>
      </c>
      <c r="C332" s="33">
        <v>0.25</v>
      </c>
      <c r="D332" s="33">
        <v>96.744</v>
      </c>
      <c r="E332" s="33">
        <v>94.837000000000003</v>
      </c>
      <c r="F332" s="33">
        <v>27.600999999999999</v>
      </c>
      <c r="G332" s="33">
        <v>4.0000000000000001E-3</v>
      </c>
      <c r="H332" s="33" t="s">
        <v>37</v>
      </c>
      <c r="I332" s="33">
        <v>3</v>
      </c>
    </row>
    <row r="333" spans="1:9" x14ac:dyDescent="0.2">
      <c r="A333" s="33" t="s">
        <v>14</v>
      </c>
      <c r="B333" s="33">
        <v>5000</v>
      </c>
      <c r="C333" s="33">
        <v>0.35</v>
      </c>
      <c r="D333" s="33">
        <v>97.034999999999997</v>
      </c>
      <c r="E333" s="33">
        <v>95.245000000000005</v>
      </c>
      <c r="F333" s="33">
        <v>27.896000000000001</v>
      </c>
      <c r="G333" s="33">
        <v>4.0000000000000001E-3</v>
      </c>
      <c r="H333" s="33" t="s">
        <v>37</v>
      </c>
      <c r="I333" s="33">
        <v>3</v>
      </c>
    </row>
    <row r="334" spans="1:9" x14ac:dyDescent="0.2">
      <c r="A334" s="33" t="s">
        <v>14</v>
      </c>
      <c r="B334" s="33">
        <v>5000</v>
      </c>
      <c r="C334" s="33">
        <v>0.45</v>
      </c>
      <c r="D334" s="33">
        <v>97.266999999999996</v>
      </c>
      <c r="E334" s="33">
        <v>94.700999999999993</v>
      </c>
      <c r="F334" s="33">
        <v>27.460999999999999</v>
      </c>
      <c r="G334" s="33">
        <v>4.0000000000000001E-3</v>
      </c>
      <c r="H334" s="33" t="s">
        <v>37</v>
      </c>
      <c r="I334" s="33">
        <v>3</v>
      </c>
    </row>
    <row r="335" spans="1:9" x14ac:dyDescent="0.2">
      <c r="A335" s="33" t="s">
        <v>14</v>
      </c>
      <c r="B335" s="33">
        <v>5000</v>
      </c>
      <c r="C335" s="33">
        <v>0.55000000000000004</v>
      </c>
      <c r="D335" s="33">
        <v>97.266999999999996</v>
      </c>
      <c r="E335" s="33">
        <v>95.924000000000007</v>
      </c>
      <c r="F335" s="33">
        <v>27.337</v>
      </c>
      <c r="G335" s="33">
        <v>4.0000000000000001E-3</v>
      </c>
      <c r="H335" s="33" t="s">
        <v>37</v>
      </c>
      <c r="I335" s="33">
        <v>3</v>
      </c>
    </row>
    <row r="336" spans="1:9" x14ac:dyDescent="0.2">
      <c r="A336" s="33" t="s">
        <v>14</v>
      </c>
      <c r="B336" s="33">
        <v>5000</v>
      </c>
      <c r="C336" s="33">
        <v>0.65</v>
      </c>
      <c r="D336" s="33">
        <v>97.034999999999997</v>
      </c>
      <c r="E336" s="33">
        <v>95.38</v>
      </c>
      <c r="F336" s="33">
        <v>27.545000000000002</v>
      </c>
      <c r="G336" s="33">
        <v>4.0000000000000001E-3</v>
      </c>
      <c r="H336" s="33" t="s">
        <v>37</v>
      </c>
      <c r="I336" s="33">
        <v>3</v>
      </c>
    </row>
    <row r="337" spans="1:9" x14ac:dyDescent="0.2">
      <c r="A337" s="33" t="s">
        <v>14</v>
      </c>
      <c r="B337" s="33">
        <v>5000</v>
      </c>
      <c r="C337" s="33">
        <v>0.75</v>
      </c>
      <c r="D337" s="33">
        <v>97.209000000000003</v>
      </c>
      <c r="E337" s="33">
        <v>95.516000000000005</v>
      </c>
      <c r="F337" s="33">
        <v>27.451000000000001</v>
      </c>
      <c r="G337" s="33">
        <v>4.0000000000000001E-3</v>
      </c>
      <c r="H337" s="33" t="s">
        <v>37</v>
      </c>
      <c r="I337" s="33">
        <v>3</v>
      </c>
    </row>
    <row r="338" spans="1:9" x14ac:dyDescent="0.2">
      <c r="A338" s="33" t="s">
        <v>14</v>
      </c>
      <c r="B338" s="33">
        <v>5000</v>
      </c>
      <c r="C338" s="33">
        <v>0.85</v>
      </c>
      <c r="D338" s="33">
        <v>96.86</v>
      </c>
      <c r="E338" s="33">
        <v>94.429000000000002</v>
      </c>
      <c r="F338" s="33">
        <v>27.396999999999998</v>
      </c>
      <c r="G338" s="33">
        <v>4.0000000000000001E-3</v>
      </c>
      <c r="H338" s="33" t="s">
        <v>37</v>
      </c>
      <c r="I338" s="33">
        <v>3</v>
      </c>
    </row>
    <row r="339" spans="1:9" x14ac:dyDescent="0.2">
      <c r="A339" s="33" t="s">
        <v>14</v>
      </c>
      <c r="B339" s="33">
        <v>5000</v>
      </c>
      <c r="C339" s="33">
        <v>0.95</v>
      </c>
      <c r="D339" s="33">
        <v>97.616</v>
      </c>
      <c r="E339" s="33">
        <v>95.38</v>
      </c>
      <c r="F339" s="33">
        <v>27.504000000000001</v>
      </c>
      <c r="G339" s="33">
        <v>4.0000000000000001E-3</v>
      </c>
      <c r="H339" s="33" t="s">
        <v>37</v>
      </c>
      <c r="I339" s="33">
        <v>3</v>
      </c>
    </row>
    <row r="340" spans="1:9" x14ac:dyDescent="0.2">
      <c r="A340" s="33" t="s">
        <v>14</v>
      </c>
      <c r="B340" s="33">
        <v>8000</v>
      </c>
      <c r="C340" s="33">
        <v>0.15</v>
      </c>
      <c r="D340" s="33">
        <v>98.372</v>
      </c>
      <c r="E340" s="33">
        <v>95.787999999999997</v>
      </c>
      <c r="F340" s="33">
        <v>44.000999999999998</v>
      </c>
      <c r="G340" s="33">
        <v>4.0000000000000001E-3</v>
      </c>
      <c r="H340" s="33" t="s">
        <v>37</v>
      </c>
      <c r="I340" s="33">
        <v>3</v>
      </c>
    </row>
    <row r="341" spans="1:9" x14ac:dyDescent="0.2">
      <c r="A341" s="33" t="s">
        <v>14</v>
      </c>
      <c r="B341" s="33">
        <v>8000</v>
      </c>
      <c r="C341" s="33">
        <v>0.25</v>
      </c>
      <c r="D341" s="33">
        <v>98.313999999999993</v>
      </c>
      <c r="E341" s="33">
        <v>95.108999999999995</v>
      </c>
      <c r="F341" s="33">
        <v>43.863</v>
      </c>
      <c r="G341" s="33">
        <v>4.0000000000000001E-3</v>
      </c>
      <c r="H341" s="33" t="s">
        <v>37</v>
      </c>
      <c r="I341" s="33">
        <v>3</v>
      </c>
    </row>
    <row r="342" spans="1:9" x14ac:dyDescent="0.2">
      <c r="A342" s="33" t="s">
        <v>14</v>
      </c>
      <c r="B342" s="33">
        <v>8000</v>
      </c>
      <c r="C342" s="33">
        <v>0.35</v>
      </c>
      <c r="D342" s="33">
        <v>98.14</v>
      </c>
      <c r="E342" s="33">
        <v>95.38</v>
      </c>
      <c r="F342" s="33">
        <v>43.625999999999998</v>
      </c>
      <c r="G342" s="33">
        <v>4.0000000000000001E-3</v>
      </c>
      <c r="H342" s="33" t="s">
        <v>37</v>
      </c>
      <c r="I342" s="33">
        <v>3</v>
      </c>
    </row>
    <row r="343" spans="1:9" x14ac:dyDescent="0.2">
      <c r="A343" s="33" t="s">
        <v>14</v>
      </c>
      <c r="B343" s="33">
        <v>8000</v>
      </c>
      <c r="C343" s="33">
        <v>0.45</v>
      </c>
      <c r="D343" s="33">
        <v>97.790999999999997</v>
      </c>
      <c r="E343" s="33">
        <v>94.564999999999998</v>
      </c>
      <c r="F343" s="33">
        <v>43.874000000000002</v>
      </c>
      <c r="G343" s="33">
        <v>4.0000000000000001E-3</v>
      </c>
      <c r="H343" s="33" t="s">
        <v>37</v>
      </c>
      <c r="I343" s="33">
        <v>3</v>
      </c>
    </row>
    <row r="344" spans="1:9" x14ac:dyDescent="0.2">
      <c r="A344" s="33" t="s">
        <v>14</v>
      </c>
      <c r="B344" s="33">
        <v>8000</v>
      </c>
      <c r="C344" s="33">
        <v>0.55000000000000004</v>
      </c>
      <c r="D344" s="33">
        <v>97.849000000000004</v>
      </c>
      <c r="E344" s="33">
        <v>95.652000000000001</v>
      </c>
      <c r="F344" s="33">
        <v>43.816000000000003</v>
      </c>
      <c r="G344" s="33">
        <v>4.0000000000000001E-3</v>
      </c>
      <c r="H344" s="33" t="s">
        <v>37</v>
      </c>
      <c r="I344" s="33">
        <v>3</v>
      </c>
    </row>
    <row r="345" spans="1:9" x14ac:dyDescent="0.2">
      <c r="A345" s="33" t="s">
        <v>14</v>
      </c>
      <c r="B345" s="33">
        <v>8000</v>
      </c>
      <c r="C345" s="33">
        <v>0.65</v>
      </c>
      <c r="D345" s="33">
        <v>97.733000000000004</v>
      </c>
      <c r="E345" s="33">
        <v>95.924000000000007</v>
      </c>
      <c r="F345" s="33">
        <v>43.697000000000003</v>
      </c>
      <c r="G345" s="33">
        <v>4.0000000000000001E-3</v>
      </c>
      <c r="H345" s="33" t="s">
        <v>37</v>
      </c>
      <c r="I345" s="33">
        <v>3</v>
      </c>
    </row>
    <row r="346" spans="1:9" x14ac:dyDescent="0.2">
      <c r="A346" s="33" t="s">
        <v>14</v>
      </c>
      <c r="B346" s="33">
        <v>8000</v>
      </c>
      <c r="C346" s="33">
        <v>0.75</v>
      </c>
      <c r="D346" s="33">
        <v>98.313999999999993</v>
      </c>
      <c r="E346" s="33">
        <v>95.516000000000005</v>
      </c>
      <c r="F346" s="33">
        <v>43.62</v>
      </c>
      <c r="G346" s="33">
        <v>4.0000000000000001E-3</v>
      </c>
      <c r="H346" s="33" t="s">
        <v>37</v>
      </c>
      <c r="I346" s="33">
        <v>3</v>
      </c>
    </row>
    <row r="347" spans="1:9" x14ac:dyDescent="0.2">
      <c r="A347" s="33" t="s">
        <v>14</v>
      </c>
      <c r="B347" s="33">
        <v>8000</v>
      </c>
      <c r="C347" s="33">
        <v>0.85</v>
      </c>
      <c r="D347" s="33">
        <v>98.14</v>
      </c>
      <c r="E347" s="33">
        <v>95.652000000000001</v>
      </c>
      <c r="F347" s="33">
        <v>44.218000000000004</v>
      </c>
      <c r="G347" s="33">
        <v>4.0000000000000001E-3</v>
      </c>
      <c r="H347" s="33" t="s">
        <v>37</v>
      </c>
      <c r="I347" s="33">
        <v>3</v>
      </c>
    </row>
    <row r="348" spans="1:9" x14ac:dyDescent="0.2">
      <c r="A348" s="33" t="s">
        <v>14</v>
      </c>
      <c r="B348" s="33">
        <v>8000</v>
      </c>
      <c r="C348" s="33">
        <v>0.95</v>
      </c>
      <c r="D348" s="33">
        <v>98.022999999999996</v>
      </c>
      <c r="E348" s="33">
        <v>95.516000000000005</v>
      </c>
      <c r="F348" s="33">
        <v>43.862000000000002</v>
      </c>
      <c r="G348" s="33">
        <v>4.0000000000000001E-3</v>
      </c>
      <c r="H348" s="33" t="s">
        <v>37</v>
      </c>
      <c r="I348" s="33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12" sqref="A12:E12"/>
    </sheetView>
  </sheetViews>
  <sheetFormatPr defaultRowHeight="15" x14ac:dyDescent="0.25"/>
  <cols>
    <col min="1" max="1" width="9.42578125" customWidth="1"/>
    <col min="3" max="3" width="10.28515625" customWidth="1"/>
    <col min="4" max="4" width="11.140625" customWidth="1"/>
    <col min="5" max="5" width="10.28515625" customWidth="1"/>
    <col min="7" max="7" width="9.140625" style="122"/>
    <col min="8" max="8" width="8.140625" customWidth="1"/>
    <col min="9" max="14" width="7.85546875" customWidth="1"/>
    <col min="15" max="17" width="7.85546875" style="95" customWidth="1"/>
    <col min="18" max="20" width="7.85546875" customWidth="1"/>
    <col min="21" max="21" width="9.140625" style="122"/>
  </cols>
  <sheetData>
    <row r="1" spans="1:20" s="122" customFormat="1" x14ac:dyDescent="0.25">
      <c r="O1" s="123"/>
      <c r="P1" s="123"/>
      <c r="Q1" s="123"/>
    </row>
    <row r="2" spans="1:20" ht="18.75" customHeight="1" x14ac:dyDescent="0.25">
      <c r="A2" t="s">
        <v>58</v>
      </c>
      <c r="H2" s="137" t="s">
        <v>71</v>
      </c>
      <c r="I2" s="134" t="s">
        <v>72</v>
      </c>
      <c r="J2" s="135"/>
      <c r="K2" s="136"/>
      <c r="L2" s="135" t="s">
        <v>73</v>
      </c>
      <c r="M2" s="135"/>
      <c r="N2" s="136"/>
      <c r="O2" s="139" t="s">
        <v>74</v>
      </c>
      <c r="P2" s="140"/>
      <c r="Q2" s="141"/>
      <c r="R2" s="139" t="s">
        <v>75</v>
      </c>
      <c r="S2" s="140"/>
      <c r="T2" s="141"/>
    </row>
    <row r="3" spans="1:20" ht="20.25" customHeight="1" x14ac:dyDescent="0.25">
      <c r="A3" s="78" t="s">
        <v>54</v>
      </c>
      <c r="B3" s="66" t="s">
        <v>32</v>
      </c>
      <c r="C3" s="67" t="s">
        <v>56</v>
      </c>
      <c r="D3" s="72" t="s">
        <v>55</v>
      </c>
      <c r="E3" s="73" t="s">
        <v>59</v>
      </c>
      <c r="H3" s="138"/>
      <c r="I3" s="87" t="s">
        <v>38</v>
      </c>
      <c r="J3" s="88" t="s">
        <v>0</v>
      </c>
      <c r="K3" s="89" t="s">
        <v>14</v>
      </c>
      <c r="L3" s="88" t="s">
        <v>38</v>
      </c>
      <c r="M3" s="88" t="s">
        <v>0</v>
      </c>
      <c r="N3" s="89" t="s">
        <v>14</v>
      </c>
      <c r="O3" s="104" t="s">
        <v>38</v>
      </c>
      <c r="P3" s="105" t="s">
        <v>0</v>
      </c>
      <c r="Q3" s="106" t="s">
        <v>14</v>
      </c>
      <c r="R3" s="107" t="s">
        <v>38</v>
      </c>
      <c r="S3" s="108" t="s">
        <v>0</v>
      </c>
      <c r="T3" s="109" t="s">
        <v>14</v>
      </c>
    </row>
    <row r="4" spans="1:20" x14ac:dyDescent="0.25">
      <c r="A4" s="79">
        <v>2500</v>
      </c>
      <c r="B4" s="68">
        <v>14.006307692307693</v>
      </c>
      <c r="C4" s="69"/>
      <c r="D4" s="74">
        <v>94.361333333333334</v>
      </c>
      <c r="E4" s="75"/>
      <c r="H4" s="102">
        <v>10</v>
      </c>
      <c r="I4" s="90">
        <v>6.72</v>
      </c>
      <c r="J4" s="91">
        <v>8.7999999999999995E-2</v>
      </c>
      <c r="K4" s="92">
        <v>6.9500000000000006E-2</v>
      </c>
      <c r="L4" s="91">
        <v>87.16</v>
      </c>
      <c r="M4" s="91">
        <v>58.084000000000003</v>
      </c>
      <c r="N4" s="92">
        <v>42.98</v>
      </c>
      <c r="O4" s="110">
        <v>87.849000000000004</v>
      </c>
      <c r="P4" s="111">
        <v>58.866</v>
      </c>
      <c r="Q4" s="112">
        <v>43.498000000000012</v>
      </c>
      <c r="R4" s="113">
        <v>4.0000000000000001E-3</v>
      </c>
      <c r="S4" s="114">
        <v>1.6E-2</v>
      </c>
      <c r="T4" s="115">
        <v>4.8333333333333336E-3</v>
      </c>
    </row>
    <row r="5" spans="1:20" x14ac:dyDescent="0.25">
      <c r="A5" s="79">
        <v>5000</v>
      </c>
      <c r="B5" s="68">
        <v>27.560999999999996</v>
      </c>
      <c r="C5" s="69">
        <f>(B5-B4)/B4</f>
        <v>0.96775628562955107</v>
      </c>
      <c r="D5" s="74">
        <v>95.380400000000009</v>
      </c>
      <c r="E5" s="75">
        <f>(D5-D4)/D4</f>
        <v>1.0799621313815061E-2</v>
      </c>
      <c r="H5" s="102">
        <v>100</v>
      </c>
      <c r="I5" s="90">
        <v>66.400499999999994</v>
      </c>
      <c r="J5" s="91">
        <v>0.64850000000000008</v>
      </c>
      <c r="K5" s="92">
        <v>0.56450000000000011</v>
      </c>
      <c r="L5" s="91">
        <v>92.1875</v>
      </c>
      <c r="M5" s="91">
        <v>58.423999999999999</v>
      </c>
      <c r="N5" s="92">
        <v>52.038166666666676</v>
      </c>
      <c r="O5" s="110">
        <v>92.878</v>
      </c>
      <c r="P5" s="111">
        <v>57.354500000000002</v>
      </c>
      <c r="Q5" s="112">
        <v>53.507666666666665</v>
      </c>
      <c r="R5" s="113">
        <v>4.0000000000000001E-3</v>
      </c>
      <c r="S5" s="114">
        <v>7.4999999999999997E-3</v>
      </c>
      <c r="T5" s="115">
        <v>5.6666666666666671E-3</v>
      </c>
    </row>
    <row r="6" spans="1:20" x14ac:dyDescent="0.25">
      <c r="A6" s="80">
        <v>8000</v>
      </c>
      <c r="B6" s="70">
        <v>44.084055555555558</v>
      </c>
      <c r="C6" s="71">
        <f>(B6-B5)/B5</f>
        <v>0.5995085648400118</v>
      </c>
      <c r="D6" s="76">
        <v>95.618000000000009</v>
      </c>
      <c r="E6" s="77">
        <f>(D6-D5)/D5</f>
        <v>2.4910778315041715E-3</v>
      </c>
      <c r="H6" s="102">
        <v>500</v>
      </c>
      <c r="I6" s="98">
        <v>341.41550000000001</v>
      </c>
      <c r="J6" s="91">
        <v>2.7374999999999998</v>
      </c>
      <c r="K6" s="92">
        <v>2.8021666666666669</v>
      </c>
      <c r="L6" s="99">
        <v>93.75</v>
      </c>
      <c r="M6" s="91">
        <v>83.424000000000007</v>
      </c>
      <c r="N6" s="92">
        <v>83.99</v>
      </c>
      <c r="O6" s="110">
        <v>94.418999999999997</v>
      </c>
      <c r="P6" s="111">
        <v>84.273499999999999</v>
      </c>
      <c r="Q6" s="112">
        <v>84.709333333333333</v>
      </c>
      <c r="R6" s="113">
        <v>5.0000000000000001E-3</v>
      </c>
      <c r="S6" s="114">
        <v>5.0000000000000001E-3</v>
      </c>
      <c r="T6" s="115">
        <v>4.0000000000000001E-3</v>
      </c>
    </row>
    <row r="7" spans="1:20" x14ac:dyDescent="0.25">
      <c r="H7" s="102">
        <v>1000</v>
      </c>
      <c r="I7" s="90">
        <v>676.76250000000005</v>
      </c>
      <c r="J7" s="91">
        <v>5.492</v>
      </c>
      <c r="K7" s="92">
        <v>5.6868333333333334</v>
      </c>
      <c r="L7" s="91">
        <v>92.86699999999999</v>
      </c>
      <c r="M7" s="91">
        <v>90.964500000000001</v>
      </c>
      <c r="N7" s="92">
        <v>91.938499999999991</v>
      </c>
      <c r="O7" s="110">
        <v>93.75</v>
      </c>
      <c r="P7" s="111">
        <v>92.354500000000002</v>
      </c>
      <c r="Q7" s="112">
        <v>93.149499999999989</v>
      </c>
      <c r="R7" s="113">
        <v>4.0000000000000001E-3</v>
      </c>
      <c r="S7" s="114">
        <v>4.5000000000000005E-3</v>
      </c>
      <c r="T7" s="115">
        <v>4.5000000000000005E-3</v>
      </c>
    </row>
    <row r="8" spans="1:20" x14ac:dyDescent="0.25">
      <c r="B8" t="s">
        <v>65</v>
      </c>
      <c r="H8" s="102">
        <v>2500</v>
      </c>
      <c r="I8" s="90">
        <v>1677.7719999999999</v>
      </c>
      <c r="J8" s="91">
        <v>13.725999999999999</v>
      </c>
      <c r="K8" s="92">
        <v>13.952333333333335</v>
      </c>
      <c r="L8" s="91">
        <v>92.799000000000007</v>
      </c>
      <c r="M8" s="91">
        <v>93.75</v>
      </c>
      <c r="N8" s="92">
        <v>94.474499999999992</v>
      </c>
      <c r="O8" s="110">
        <v>93.662999999999997</v>
      </c>
      <c r="P8" s="111">
        <v>95.639499999999998</v>
      </c>
      <c r="Q8" s="112">
        <v>95.959333333333348</v>
      </c>
      <c r="R8" s="113">
        <v>4.0000000000000001E-3</v>
      </c>
      <c r="S8" s="114">
        <v>6.0000000000000001E-3</v>
      </c>
      <c r="T8" s="115">
        <v>4.0000000000000001E-3</v>
      </c>
    </row>
    <row r="9" spans="1:20" x14ac:dyDescent="0.25">
      <c r="A9" s="128"/>
      <c r="B9" s="131" t="s">
        <v>38</v>
      </c>
      <c r="C9" s="131" t="s">
        <v>0</v>
      </c>
      <c r="D9" s="131" t="s">
        <v>14</v>
      </c>
      <c r="E9" s="131" t="s">
        <v>76</v>
      </c>
      <c r="F9" s="122"/>
      <c r="H9" s="103">
        <v>5000</v>
      </c>
      <c r="I9" s="93">
        <v>3364.83</v>
      </c>
      <c r="J9" s="100">
        <v>27.6875</v>
      </c>
      <c r="K9" s="101">
        <v>27.525199999999995</v>
      </c>
      <c r="L9" s="94">
        <v>92.799000000000007</v>
      </c>
      <c r="M9" s="100">
        <v>94.769000000000005</v>
      </c>
      <c r="N9" s="101">
        <v>95.271600000000007</v>
      </c>
      <c r="O9" s="116">
        <v>94.825999999999993</v>
      </c>
      <c r="P9" s="117">
        <v>97.15100000000001</v>
      </c>
      <c r="Q9" s="118">
        <v>97.255799999999994</v>
      </c>
      <c r="R9" s="119">
        <v>5.0000000000000001E-3</v>
      </c>
      <c r="S9" s="120">
        <v>4.0000000000000001E-3</v>
      </c>
      <c r="T9" s="121">
        <v>4.0000000000000001E-3</v>
      </c>
    </row>
    <row r="10" spans="1:20" s="122" customFormat="1" x14ac:dyDescent="0.25">
      <c r="A10" s="129" t="s">
        <v>53</v>
      </c>
      <c r="B10" s="130">
        <v>93.75</v>
      </c>
      <c r="C10" s="130">
        <v>94.769000000000005</v>
      </c>
      <c r="D10" s="130">
        <v>95.271600000000007</v>
      </c>
      <c r="E10" s="131">
        <v>0.98099999999999998</v>
      </c>
      <c r="O10" s="123"/>
      <c r="P10" s="123"/>
      <c r="Q10" s="123"/>
    </row>
    <row r="11" spans="1:20" s="122" customFormat="1" x14ac:dyDescent="0.25">
      <c r="A11" s="129" t="s">
        <v>70</v>
      </c>
      <c r="B11" s="130">
        <v>341.41550000000001</v>
      </c>
      <c r="C11" s="130">
        <v>27.6875</v>
      </c>
      <c r="D11" s="130">
        <v>27.525199999999995</v>
      </c>
      <c r="E11" s="131">
        <v>2.79928</v>
      </c>
      <c r="O11" s="123"/>
      <c r="P11" s="123"/>
      <c r="Q11" s="123"/>
    </row>
    <row r="12" spans="1:20" s="122" customFormat="1" x14ac:dyDescent="0.25">
      <c r="A12" s="127" t="s">
        <v>77</v>
      </c>
      <c r="B12" s="110">
        <v>94.418999999999997</v>
      </c>
      <c r="C12" s="117">
        <v>97.15100000000001</v>
      </c>
      <c r="D12" s="118">
        <v>97.255799999999994</v>
      </c>
      <c r="E12" s="132">
        <v>0.99417999999999995</v>
      </c>
      <c r="O12" s="123"/>
      <c r="P12" s="123"/>
      <c r="Q12" s="123"/>
    </row>
    <row r="13" spans="1:20" s="122" customFormat="1" x14ac:dyDescent="0.25">
      <c r="A13" s="125"/>
      <c r="B13" s="126"/>
      <c r="O13" s="123"/>
      <c r="P13" s="123"/>
      <c r="Q13" s="123"/>
    </row>
    <row r="14" spans="1:20" s="122" customFormat="1" x14ac:dyDescent="0.25">
      <c r="O14" s="123"/>
      <c r="P14" s="123"/>
      <c r="Q14" s="123"/>
    </row>
    <row r="17" spans="1:21" s="32" customFormat="1" x14ac:dyDescent="0.25">
      <c r="A17" s="32" t="s">
        <v>66</v>
      </c>
      <c r="B17" s="81" t="s">
        <v>67</v>
      </c>
      <c r="C17" s="81" t="s">
        <v>61</v>
      </c>
      <c r="D17" s="81" t="s">
        <v>60</v>
      </c>
      <c r="E17" s="81" t="s">
        <v>62</v>
      </c>
      <c r="F17" s="81" t="s">
        <v>68</v>
      </c>
      <c r="G17" s="124"/>
      <c r="I17" s="82" t="s">
        <v>69</v>
      </c>
      <c r="J17" s="82" t="s">
        <v>24</v>
      </c>
      <c r="N17"/>
      <c r="O17"/>
      <c r="P17"/>
      <c r="Q17"/>
      <c r="U17" s="124"/>
    </row>
    <row r="18" spans="1:21" s="32" customFormat="1" x14ac:dyDescent="0.25">
      <c r="A18" s="32" t="s">
        <v>14</v>
      </c>
      <c r="B18" s="33">
        <v>10</v>
      </c>
      <c r="C18" s="83">
        <v>43.498000000000012</v>
      </c>
      <c r="D18" s="83">
        <v>42.98</v>
      </c>
      <c r="E18" s="83">
        <v>6.9500000000000006E-2</v>
      </c>
      <c r="F18" s="83">
        <v>4.8333333333333336E-3</v>
      </c>
      <c r="G18" s="124"/>
      <c r="I18" s="82" t="s">
        <v>16</v>
      </c>
      <c r="J18" s="84" t="s">
        <v>38</v>
      </c>
      <c r="K18" s="84" t="s">
        <v>0</v>
      </c>
      <c r="L18" s="84" t="s">
        <v>14</v>
      </c>
      <c r="M18" s="32" t="s">
        <v>17</v>
      </c>
      <c r="N18"/>
      <c r="O18"/>
      <c r="P18"/>
      <c r="Q18"/>
      <c r="U18" s="124"/>
    </row>
    <row r="19" spans="1:21" s="32" customFormat="1" x14ac:dyDescent="0.25">
      <c r="A19" s="32" t="s">
        <v>14</v>
      </c>
      <c r="B19" s="33">
        <v>100</v>
      </c>
      <c r="C19" s="83">
        <v>53.507666666666665</v>
      </c>
      <c r="D19" s="83">
        <v>52.038166666666676</v>
      </c>
      <c r="E19" s="83">
        <v>0.56450000000000011</v>
      </c>
      <c r="F19" s="83">
        <v>5.6666666666666671E-3</v>
      </c>
      <c r="G19" s="124"/>
      <c r="I19" s="33">
        <v>10</v>
      </c>
      <c r="J19" s="97">
        <v>87.16</v>
      </c>
      <c r="K19" s="97">
        <v>58.084000000000003</v>
      </c>
      <c r="L19" s="97">
        <v>42.98</v>
      </c>
      <c r="M19" s="85">
        <v>188.22399999999999</v>
      </c>
      <c r="N19"/>
      <c r="O19"/>
      <c r="P19"/>
      <c r="Q19"/>
      <c r="U19" s="124"/>
    </row>
    <row r="20" spans="1:21" s="32" customFormat="1" x14ac:dyDescent="0.25">
      <c r="A20" s="32" t="s">
        <v>14</v>
      </c>
      <c r="B20" s="33">
        <v>500</v>
      </c>
      <c r="C20" s="83">
        <v>84.709333333333333</v>
      </c>
      <c r="D20" s="83">
        <v>83.99</v>
      </c>
      <c r="E20" s="83">
        <v>2.8021666666666669</v>
      </c>
      <c r="F20" s="83">
        <v>4.0000000000000001E-3</v>
      </c>
      <c r="G20" s="124"/>
      <c r="I20" s="33">
        <v>100</v>
      </c>
      <c r="J20" s="97">
        <v>92.1875</v>
      </c>
      <c r="K20" s="97">
        <v>58.423999999999999</v>
      </c>
      <c r="L20" s="97">
        <v>52.038166666666676</v>
      </c>
      <c r="M20" s="85">
        <v>202.64966666666669</v>
      </c>
      <c r="N20"/>
      <c r="O20"/>
      <c r="P20"/>
      <c r="Q20"/>
      <c r="U20" s="124"/>
    </row>
    <row r="21" spans="1:21" s="32" customFormat="1" x14ac:dyDescent="0.25">
      <c r="A21" s="32" t="s">
        <v>14</v>
      </c>
      <c r="B21" s="33">
        <v>1000</v>
      </c>
      <c r="C21" s="83">
        <v>93.149499999999989</v>
      </c>
      <c r="D21" s="83">
        <v>91.938499999999991</v>
      </c>
      <c r="E21" s="83">
        <v>5.6868333333333334</v>
      </c>
      <c r="F21" s="83">
        <v>4.5000000000000005E-3</v>
      </c>
      <c r="G21" s="124"/>
      <c r="I21" s="33">
        <v>500</v>
      </c>
      <c r="J21" s="97">
        <v>93.75</v>
      </c>
      <c r="K21" s="97">
        <v>83.424000000000007</v>
      </c>
      <c r="L21" s="97">
        <v>83.99</v>
      </c>
      <c r="M21" s="85">
        <v>261.16399999999999</v>
      </c>
      <c r="N21"/>
      <c r="O21"/>
      <c r="P21"/>
      <c r="Q21"/>
      <c r="U21" s="124"/>
    </row>
    <row r="22" spans="1:21" s="32" customFormat="1" x14ac:dyDescent="0.25">
      <c r="A22" s="32" t="s">
        <v>14</v>
      </c>
      <c r="B22" s="33">
        <v>2500</v>
      </c>
      <c r="C22" s="83">
        <v>95.959333333333348</v>
      </c>
      <c r="D22" s="83">
        <v>94.474499999999992</v>
      </c>
      <c r="E22" s="83">
        <v>13.952333333333335</v>
      </c>
      <c r="F22" s="83">
        <v>4.0000000000000001E-3</v>
      </c>
      <c r="G22" s="124"/>
      <c r="I22" s="33">
        <v>1000</v>
      </c>
      <c r="J22" s="97">
        <v>92.86699999999999</v>
      </c>
      <c r="K22" s="97">
        <v>90.964500000000001</v>
      </c>
      <c r="L22" s="97">
        <v>91.938499999999991</v>
      </c>
      <c r="M22" s="85">
        <v>275.77</v>
      </c>
      <c r="N22"/>
      <c r="O22"/>
      <c r="P22"/>
      <c r="Q22"/>
      <c r="U22" s="124"/>
    </row>
    <row r="23" spans="1:21" s="32" customFormat="1" x14ac:dyDescent="0.25">
      <c r="A23" s="32" t="s">
        <v>14</v>
      </c>
      <c r="B23" s="33">
        <v>5000</v>
      </c>
      <c r="C23" s="83">
        <v>97.255799999999994</v>
      </c>
      <c r="D23" s="83">
        <v>95.271600000000007</v>
      </c>
      <c r="E23" s="83">
        <v>27.525199999999995</v>
      </c>
      <c r="F23" s="83">
        <v>4.0000000000000001E-3</v>
      </c>
      <c r="G23" s="124"/>
      <c r="I23" s="33">
        <v>2500</v>
      </c>
      <c r="J23" s="97">
        <v>92.799000000000007</v>
      </c>
      <c r="K23" s="97">
        <v>93.75</v>
      </c>
      <c r="L23" s="97">
        <v>94.474499999999992</v>
      </c>
      <c r="M23" s="85">
        <v>281.02350000000001</v>
      </c>
      <c r="N23"/>
      <c r="O23"/>
      <c r="P23"/>
      <c r="Q23"/>
      <c r="U23" s="124"/>
    </row>
    <row r="24" spans="1:21" s="32" customFormat="1" x14ac:dyDescent="0.25">
      <c r="A24" s="32" t="s">
        <v>14</v>
      </c>
      <c r="B24" s="33">
        <v>8000</v>
      </c>
      <c r="C24" s="83">
        <v>98.096000000000004</v>
      </c>
      <c r="D24" s="83">
        <v>95.788000000000011</v>
      </c>
      <c r="E24" s="83">
        <v>44.052</v>
      </c>
      <c r="F24" s="83">
        <v>4.0000000000000001E-3</v>
      </c>
      <c r="G24" s="124"/>
      <c r="I24" s="33">
        <v>5000</v>
      </c>
      <c r="J24" s="97">
        <v>92.799000000000007</v>
      </c>
      <c r="K24" s="97">
        <v>94.769000000000005</v>
      </c>
      <c r="L24" s="97">
        <v>95.271600000000007</v>
      </c>
      <c r="M24" s="85">
        <v>282.83960000000002</v>
      </c>
      <c r="N24"/>
      <c r="O24"/>
      <c r="P24"/>
      <c r="Q24"/>
      <c r="U24" s="124"/>
    </row>
    <row r="25" spans="1:21" s="32" customFormat="1" x14ac:dyDescent="0.25">
      <c r="A25" s="32" t="s">
        <v>38</v>
      </c>
      <c r="B25" s="33">
        <v>10</v>
      </c>
      <c r="C25" s="83">
        <v>87.849000000000004</v>
      </c>
      <c r="D25" s="83">
        <v>87.16</v>
      </c>
      <c r="E25" s="83">
        <v>6.72</v>
      </c>
      <c r="F25" s="83">
        <v>4.0000000000000001E-3</v>
      </c>
      <c r="G25" s="124"/>
      <c r="I25" s="33" t="s">
        <v>17</v>
      </c>
      <c r="J25" s="86">
        <v>551.56249999999989</v>
      </c>
      <c r="K25" s="86">
        <v>479.41550000000001</v>
      </c>
      <c r="L25" s="86">
        <v>460.69276666666667</v>
      </c>
      <c r="M25" s="85">
        <v>1491.6707666666666</v>
      </c>
      <c r="N25"/>
      <c r="O25"/>
      <c r="P25"/>
      <c r="Q25"/>
      <c r="U25" s="124"/>
    </row>
    <row r="26" spans="1:21" s="32" customFormat="1" x14ac:dyDescent="0.25">
      <c r="A26" s="32" t="s">
        <v>38</v>
      </c>
      <c r="B26" s="33">
        <v>100</v>
      </c>
      <c r="C26" s="83">
        <v>92.878</v>
      </c>
      <c r="D26" s="83">
        <v>92.1875</v>
      </c>
      <c r="E26" s="83">
        <v>66.400499999999994</v>
      </c>
      <c r="F26" s="83">
        <v>4.0000000000000001E-3</v>
      </c>
      <c r="G26" s="124"/>
      <c r="I26"/>
      <c r="J26"/>
      <c r="K26"/>
      <c r="L26"/>
      <c r="M26"/>
      <c r="N26"/>
      <c r="O26"/>
      <c r="P26"/>
      <c r="Q26"/>
      <c r="U26" s="124"/>
    </row>
    <row r="27" spans="1:21" s="32" customFormat="1" ht="12.75" x14ac:dyDescent="0.2">
      <c r="A27" s="32" t="s">
        <v>38</v>
      </c>
      <c r="B27" s="33">
        <v>500</v>
      </c>
      <c r="C27" s="83">
        <v>94.418999999999997</v>
      </c>
      <c r="D27" s="83">
        <v>93.75</v>
      </c>
      <c r="E27" s="83">
        <v>341.41550000000001</v>
      </c>
      <c r="F27" s="83">
        <v>5.0000000000000001E-3</v>
      </c>
      <c r="G27" s="124"/>
      <c r="O27" s="96"/>
      <c r="P27" s="96"/>
      <c r="Q27" s="96"/>
      <c r="U27" s="124"/>
    </row>
    <row r="28" spans="1:21" s="32" customFormat="1" ht="12.75" x14ac:dyDescent="0.2">
      <c r="A28" s="32" t="s">
        <v>38</v>
      </c>
      <c r="B28" s="33">
        <v>1000</v>
      </c>
      <c r="C28" s="83">
        <v>93.75</v>
      </c>
      <c r="D28" s="83">
        <v>92.86699999999999</v>
      </c>
      <c r="E28" s="83">
        <v>676.76250000000005</v>
      </c>
      <c r="F28" s="83">
        <v>4.0000000000000001E-3</v>
      </c>
      <c r="G28" s="124"/>
      <c r="O28" s="96"/>
      <c r="P28" s="96"/>
      <c r="Q28" s="96"/>
      <c r="U28" s="124"/>
    </row>
    <row r="29" spans="1:21" s="32" customFormat="1" ht="12.75" x14ac:dyDescent="0.2">
      <c r="A29" s="32" t="s">
        <v>38</v>
      </c>
      <c r="B29" s="33">
        <v>2500</v>
      </c>
      <c r="C29" s="83">
        <v>93.662999999999997</v>
      </c>
      <c r="D29" s="83">
        <v>92.799000000000007</v>
      </c>
      <c r="E29" s="83">
        <v>1677.7719999999999</v>
      </c>
      <c r="F29" s="83">
        <v>4.0000000000000001E-3</v>
      </c>
      <c r="G29" s="124"/>
      <c r="O29" s="96"/>
      <c r="P29" s="96"/>
      <c r="Q29" s="96"/>
      <c r="U29" s="124"/>
    </row>
    <row r="30" spans="1:21" s="32" customFormat="1" ht="12.75" x14ac:dyDescent="0.2">
      <c r="A30" s="32" t="s">
        <v>38</v>
      </c>
      <c r="B30" s="33">
        <v>5000</v>
      </c>
      <c r="C30" s="83">
        <v>94.825999999999993</v>
      </c>
      <c r="D30" s="83">
        <v>92.799000000000007</v>
      </c>
      <c r="E30" s="83">
        <v>3364.83</v>
      </c>
      <c r="F30" s="83">
        <v>5.0000000000000001E-3</v>
      </c>
      <c r="G30" s="124"/>
      <c r="O30" s="96"/>
      <c r="P30" s="96"/>
      <c r="Q30" s="96"/>
      <c r="U30" s="124"/>
    </row>
    <row r="31" spans="1:21" s="32" customFormat="1" ht="12.75" x14ac:dyDescent="0.2">
      <c r="A31" s="32" t="s">
        <v>0</v>
      </c>
      <c r="B31" s="33">
        <v>10</v>
      </c>
      <c r="C31" s="83">
        <v>58.866</v>
      </c>
      <c r="D31" s="83">
        <v>58.084000000000003</v>
      </c>
      <c r="E31" s="83">
        <v>8.7999999999999995E-2</v>
      </c>
      <c r="F31" s="83">
        <v>1.6E-2</v>
      </c>
      <c r="G31" s="124"/>
      <c r="O31" s="96"/>
      <c r="P31" s="96"/>
      <c r="Q31" s="96"/>
      <c r="U31" s="124"/>
    </row>
    <row r="32" spans="1:21" s="32" customFormat="1" ht="12.75" x14ac:dyDescent="0.2">
      <c r="A32" s="32" t="s">
        <v>0</v>
      </c>
      <c r="B32" s="33">
        <v>100</v>
      </c>
      <c r="C32" s="83">
        <v>57.354500000000002</v>
      </c>
      <c r="D32" s="83">
        <v>58.423999999999999</v>
      </c>
      <c r="E32" s="83">
        <v>0.64850000000000008</v>
      </c>
      <c r="F32" s="83">
        <v>7.4999999999999997E-3</v>
      </c>
      <c r="G32" s="124"/>
      <c r="O32" s="96"/>
      <c r="P32" s="96"/>
      <c r="Q32" s="96"/>
      <c r="U32" s="124"/>
    </row>
    <row r="33" spans="1:21" s="32" customFormat="1" ht="12.75" x14ac:dyDescent="0.2">
      <c r="A33" s="32" t="s">
        <v>0</v>
      </c>
      <c r="B33" s="33">
        <v>500</v>
      </c>
      <c r="C33" s="83">
        <v>84.273499999999999</v>
      </c>
      <c r="D33" s="83">
        <v>83.424000000000007</v>
      </c>
      <c r="E33" s="83">
        <v>2.7374999999999998</v>
      </c>
      <c r="F33" s="83">
        <v>5.0000000000000001E-3</v>
      </c>
      <c r="G33" s="124"/>
      <c r="O33" s="96"/>
      <c r="P33" s="96"/>
      <c r="Q33" s="96"/>
      <c r="U33" s="124"/>
    </row>
    <row r="34" spans="1:21" s="32" customFormat="1" ht="12.75" x14ac:dyDescent="0.2">
      <c r="A34" s="32" t="s">
        <v>0</v>
      </c>
      <c r="B34" s="33">
        <v>1000</v>
      </c>
      <c r="C34" s="83">
        <v>92.354500000000002</v>
      </c>
      <c r="D34" s="83">
        <v>90.964500000000001</v>
      </c>
      <c r="E34" s="83">
        <v>5.492</v>
      </c>
      <c r="F34" s="83">
        <v>4.5000000000000005E-3</v>
      </c>
      <c r="G34" s="124"/>
      <c r="O34" s="96"/>
      <c r="P34" s="96"/>
      <c r="Q34" s="96"/>
      <c r="U34" s="124"/>
    </row>
    <row r="35" spans="1:21" s="32" customFormat="1" ht="12.75" x14ac:dyDescent="0.2">
      <c r="A35" s="32" t="s">
        <v>0</v>
      </c>
      <c r="B35" s="33">
        <v>2500</v>
      </c>
      <c r="C35" s="83">
        <v>95.639499999999998</v>
      </c>
      <c r="D35" s="83">
        <v>93.75</v>
      </c>
      <c r="E35" s="83">
        <v>13.725999999999999</v>
      </c>
      <c r="F35" s="83">
        <v>6.0000000000000001E-3</v>
      </c>
      <c r="G35" s="124"/>
      <c r="O35" s="96"/>
      <c r="P35" s="96"/>
      <c r="Q35" s="96"/>
      <c r="U35" s="124"/>
    </row>
    <row r="36" spans="1:21" s="32" customFormat="1" ht="12.75" x14ac:dyDescent="0.2">
      <c r="A36" s="32" t="s">
        <v>0</v>
      </c>
      <c r="B36" s="33">
        <v>5000</v>
      </c>
      <c r="C36" s="83">
        <v>97.15100000000001</v>
      </c>
      <c r="D36" s="83">
        <v>94.769000000000005</v>
      </c>
      <c r="E36" s="83">
        <v>27.6875</v>
      </c>
      <c r="F36" s="83">
        <v>4.0000000000000001E-3</v>
      </c>
      <c r="G36" s="124"/>
      <c r="O36" s="96"/>
      <c r="P36" s="96"/>
      <c r="Q36" s="96"/>
      <c r="U36" s="124"/>
    </row>
    <row r="37" spans="1:21" s="32" customFormat="1" ht="12.75" x14ac:dyDescent="0.2">
      <c r="A37" s="32" t="s">
        <v>0</v>
      </c>
      <c r="B37" s="33">
        <v>8000</v>
      </c>
      <c r="C37" s="83">
        <v>97.936000000000007</v>
      </c>
      <c r="D37" s="83">
        <v>95.72</v>
      </c>
      <c r="E37" s="83">
        <v>44.599000000000004</v>
      </c>
      <c r="F37" s="83">
        <v>4.5000000000000005E-3</v>
      </c>
      <c r="G37" s="124"/>
      <c r="O37" s="96"/>
      <c r="P37" s="96"/>
      <c r="Q37" s="96"/>
      <c r="U37" s="124"/>
    </row>
  </sheetData>
  <mergeCells count="5">
    <mergeCell ref="I2:K2"/>
    <mergeCell ref="L2:N2"/>
    <mergeCell ref="H2:H3"/>
    <mergeCell ref="O2:Q2"/>
    <mergeCell ref="R2:T2"/>
  </mergeCells>
  <conditionalFormatting sqref="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N21" sqref="N21"/>
    </sheetView>
  </sheetViews>
  <sheetFormatPr defaultRowHeight="15" x14ac:dyDescent="0.25"/>
  <cols>
    <col min="1" max="1" width="7" customWidth="1"/>
    <col min="2" max="2" width="16.28515625" customWidth="1"/>
    <col min="3" max="3" width="8.85546875" customWidth="1"/>
    <col min="4" max="4" width="11.28515625" bestFit="1" customWidth="1"/>
    <col min="5" max="5" width="9.85546875" bestFit="1" customWidth="1"/>
  </cols>
  <sheetData>
    <row r="2" spans="1:5" x14ac:dyDescent="0.25">
      <c r="A2" s="128" t="s">
        <v>43</v>
      </c>
      <c r="B2" s="131" t="s">
        <v>78</v>
      </c>
      <c r="C2" s="131" t="s">
        <v>79</v>
      </c>
      <c r="D2" s="131" t="s">
        <v>80</v>
      </c>
      <c r="E2" s="131" t="s">
        <v>81</v>
      </c>
    </row>
    <row r="3" spans="1:5" x14ac:dyDescent="0.25">
      <c r="A3" s="129" t="s">
        <v>53</v>
      </c>
      <c r="B3" s="130">
        <v>93.75</v>
      </c>
      <c r="C3" s="130">
        <v>94.769000000000005</v>
      </c>
      <c r="D3" s="130">
        <v>95.271600000000007</v>
      </c>
      <c r="E3" s="131">
        <v>98.1</v>
      </c>
    </row>
    <row r="4" spans="1:5" x14ac:dyDescent="0.25">
      <c r="A4" s="129" t="s">
        <v>70</v>
      </c>
      <c r="B4" s="130">
        <v>341.41550000000001</v>
      </c>
      <c r="C4" s="130">
        <v>27.6875</v>
      </c>
      <c r="D4" s="130">
        <v>27.525199999999995</v>
      </c>
      <c r="E4" s="131">
        <v>2.79928</v>
      </c>
    </row>
    <row r="5" spans="1:5" x14ac:dyDescent="0.25">
      <c r="A5" t="s">
        <v>31</v>
      </c>
      <c r="B5" s="110">
        <v>94.418999999999997</v>
      </c>
      <c r="C5" s="117">
        <v>97.15100000000001</v>
      </c>
      <c r="D5" s="118">
        <v>97.255799999999994</v>
      </c>
      <c r="E5" s="132">
        <v>99.418000000000006</v>
      </c>
    </row>
    <row r="9" spans="1:5" x14ac:dyDescent="0.25">
      <c r="B9" s="28" t="s">
        <v>24</v>
      </c>
    </row>
    <row r="10" spans="1:5" x14ac:dyDescent="0.25">
      <c r="A10" s="28" t="s">
        <v>64</v>
      </c>
      <c r="B10" t="s">
        <v>53</v>
      </c>
      <c r="C10" t="s">
        <v>31</v>
      </c>
      <c r="D10" t="s">
        <v>17</v>
      </c>
    </row>
    <row r="11" spans="1:5" x14ac:dyDescent="0.25">
      <c r="A11" s="29" t="s">
        <v>38</v>
      </c>
      <c r="B11" s="30">
        <v>93.75</v>
      </c>
      <c r="C11" s="30">
        <v>94.418999999999997</v>
      </c>
      <c r="D11" s="30">
        <v>188.16899999999998</v>
      </c>
    </row>
    <row r="12" spans="1:5" x14ac:dyDescent="0.25">
      <c r="A12" s="29" t="s">
        <v>0</v>
      </c>
      <c r="B12" s="30">
        <v>94.769000000000005</v>
      </c>
      <c r="C12" s="30">
        <v>97.15100000000001</v>
      </c>
      <c r="D12" s="30">
        <v>191.92000000000002</v>
      </c>
    </row>
    <row r="13" spans="1:5" x14ac:dyDescent="0.25">
      <c r="A13" s="29" t="s">
        <v>14</v>
      </c>
      <c r="B13" s="30">
        <v>95.271600000000007</v>
      </c>
      <c r="C13" s="30">
        <v>97.255799999999994</v>
      </c>
      <c r="D13" s="30">
        <v>192.5274</v>
      </c>
    </row>
    <row r="14" spans="1:5" x14ac:dyDescent="0.25">
      <c r="A14" s="29" t="s">
        <v>76</v>
      </c>
      <c r="B14" s="30">
        <v>98.1</v>
      </c>
      <c r="C14" s="30">
        <v>99.418000000000006</v>
      </c>
      <c r="D14" s="30">
        <v>197.518</v>
      </c>
    </row>
  </sheetData>
  <sortState ref="A9:D14">
    <sortCondition ref="B11"/>
  </sortState>
  <conditionalFormatting sqref="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5" sqref="B5"/>
    </sheetView>
  </sheetViews>
  <sheetFormatPr defaultRowHeight="15" x14ac:dyDescent="0.25"/>
  <cols>
    <col min="1" max="1" width="13.140625" customWidth="1"/>
    <col min="2" max="2" width="18.85546875" customWidth="1"/>
    <col min="3" max="3" width="19.5703125" bestFit="1" customWidth="1"/>
    <col min="4" max="4" width="23.85546875" customWidth="1"/>
    <col min="5" max="5" width="24.5703125" bestFit="1" customWidth="1"/>
  </cols>
  <sheetData>
    <row r="1" spans="1:5" x14ac:dyDescent="0.25">
      <c r="A1" s="28" t="s">
        <v>39</v>
      </c>
      <c r="B1" s="29">
        <v>200</v>
      </c>
    </row>
    <row r="3" spans="1:5" x14ac:dyDescent="0.25">
      <c r="B3" s="28" t="s">
        <v>24</v>
      </c>
    </row>
    <row r="4" spans="1:5" x14ac:dyDescent="0.25">
      <c r="B4" t="s">
        <v>23</v>
      </c>
      <c r="C4" t="s">
        <v>22</v>
      </c>
      <c r="D4" t="s">
        <v>26</v>
      </c>
      <c r="E4" t="s">
        <v>25</v>
      </c>
    </row>
    <row r="5" spans="1:5" x14ac:dyDescent="0.25">
      <c r="A5" s="28" t="s">
        <v>16</v>
      </c>
      <c r="B5" t="s">
        <v>48</v>
      </c>
      <c r="C5" t="s">
        <v>48</v>
      </c>
    </row>
    <row r="6" spans="1:5" x14ac:dyDescent="0.25">
      <c r="A6" s="29">
        <v>10</v>
      </c>
      <c r="B6" s="30">
        <v>87.16</v>
      </c>
      <c r="C6" s="30">
        <v>87.849000000000004</v>
      </c>
      <c r="D6" s="30">
        <v>87.16</v>
      </c>
      <c r="E6" s="30">
        <v>87.849000000000004</v>
      </c>
    </row>
    <row r="7" spans="1:5" x14ac:dyDescent="0.25">
      <c r="A7" s="29">
        <v>100</v>
      </c>
      <c r="B7" s="30">
        <v>92.1875</v>
      </c>
      <c r="C7" s="30">
        <v>92.878</v>
      </c>
      <c r="D7" s="30">
        <v>92.1875</v>
      </c>
      <c r="E7" s="30">
        <v>92.878</v>
      </c>
    </row>
    <row r="8" spans="1:5" x14ac:dyDescent="0.25">
      <c r="A8" s="29">
        <v>500</v>
      </c>
      <c r="B8" s="30">
        <v>93.75</v>
      </c>
      <c r="C8" s="30">
        <v>94.418999999999997</v>
      </c>
      <c r="D8" s="30">
        <v>93.75</v>
      </c>
      <c r="E8" s="30">
        <v>94.418999999999997</v>
      </c>
    </row>
    <row r="9" spans="1:5" x14ac:dyDescent="0.25">
      <c r="A9" s="29">
        <v>1000</v>
      </c>
      <c r="B9" s="30">
        <v>92.86699999999999</v>
      </c>
      <c r="C9" s="30">
        <v>93.75</v>
      </c>
      <c r="D9" s="30">
        <v>92.86699999999999</v>
      </c>
      <c r="E9" s="30">
        <v>93.75</v>
      </c>
    </row>
    <row r="10" spans="1:5" x14ac:dyDescent="0.25">
      <c r="A10" s="29">
        <v>2500</v>
      </c>
      <c r="B10" s="30">
        <v>92.799000000000007</v>
      </c>
      <c r="C10" s="30">
        <v>93.662999999999997</v>
      </c>
      <c r="D10" s="30">
        <v>92.799000000000007</v>
      </c>
      <c r="E10" s="30">
        <v>93.662999999999997</v>
      </c>
    </row>
    <row r="11" spans="1:5" x14ac:dyDescent="0.25">
      <c r="A11" s="29">
        <v>5000</v>
      </c>
      <c r="B11" s="30">
        <v>92.799000000000007</v>
      </c>
      <c r="C11" s="30">
        <v>94.825999999999993</v>
      </c>
      <c r="D11" s="30">
        <v>92.799000000000007</v>
      </c>
      <c r="E11" s="30">
        <v>94.825999999999993</v>
      </c>
    </row>
    <row r="12" spans="1:5" x14ac:dyDescent="0.25">
      <c r="A12" s="29" t="s">
        <v>17</v>
      </c>
      <c r="B12" s="30">
        <v>91.75269999999999</v>
      </c>
      <c r="C12" s="30">
        <v>92.628099999999989</v>
      </c>
      <c r="D12" s="30">
        <v>91.752699999999976</v>
      </c>
      <c r="E12" s="30">
        <v>92.628100000000003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5"/>
  <sheetViews>
    <sheetView workbookViewId="0">
      <selection activeCell="A16" sqref="A16:I16"/>
    </sheetView>
  </sheetViews>
  <sheetFormatPr defaultRowHeight="12" x14ac:dyDescent="0.2"/>
  <cols>
    <col min="1" max="11" width="4.85546875" style="31" customWidth="1"/>
    <col min="12" max="12" width="9.140625" style="31"/>
    <col min="13" max="13" width="11.28515625" style="31" customWidth="1"/>
    <col min="14" max="14" width="16.140625" style="31" customWidth="1"/>
    <col min="15" max="15" width="7" style="31" customWidth="1"/>
    <col min="16" max="16" width="16.85546875" style="31" customWidth="1"/>
    <col min="17" max="17" width="19.5703125" style="31" customWidth="1"/>
    <col min="18" max="18" width="10.5703125" style="31" customWidth="1"/>
    <col min="19" max="19" width="21" style="31" customWidth="1"/>
    <col min="20" max="20" width="23.7109375" style="31" customWidth="1"/>
    <col min="21" max="16384" width="9.140625" style="31"/>
  </cols>
  <sheetData>
    <row r="1" spans="1:20" s="63" customFormat="1" ht="52.5" customHeight="1" x14ac:dyDescent="0.25">
      <c r="A1" s="63" t="s">
        <v>43</v>
      </c>
      <c r="B1" s="63" t="s">
        <v>1</v>
      </c>
      <c r="C1" s="63" t="s">
        <v>39</v>
      </c>
      <c r="D1" s="63" t="s">
        <v>40</v>
      </c>
      <c r="E1" s="63" t="s">
        <v>41</v>
      </c>
      <c r="F1" s="63" t="s">
        <v>2</v>
      </c>
      <c r="G1" s="63" t="s">
        <v>3</v>
      </c>
      <c r="H1" s="63" t="s">
        <v>4</v>
      </c>
      <c r="I1" s="63" t="s">
        <v>42</v>
      </c>
      <c r="J1" s="63" t="s">
        <v>46</v>
      </c>
      <c r="K1" s="63" t="s">
        <v>45</v>
      </c>
    </row>
    <row r="2" spans="1:20" hidden="1" x14ac:dyDescent="0.2">
      <c r="A2" s="50" t="s">
        <v>38</v>
      </c>
      <c r="B2" s="51">
        <v>10</v>
      </c>
      <c r="C2" s="51">
        <v>10</v>
      </c>
      <c r="D2" s="51">
        <v>6</v>
      </c>
      <c r="E2" s="51">
        <v>0</v>
      </c>
      <c r="F2" s="51">
        <v>74.244</v>
      </c>
      <c r="G2" s="51">
        <v>71.06</v>
      </c>
      <c r="H2" s="51">
        <v>0.38800000000000001</v>
      </c>
      <c r="I2" s="51">
        <v>1.2E-2</v>
      </c>
      <c r="J2" s="52">
        <v>1</v>
      </c>
      <c r="K2" s="31" t="str">
        <f>CONCATENATE("[",C2,"-",D2,"-",E2,"]")</f>
        <v>[10-6-0]</v>
      </c>
    </row>
    <row r="3" spans="1:20" hidden="1" x14ac:dyDescent="0.2">
      <c r="A3" s="53" t="s">
        <v>38</v>
      </c>
      <c r="B3" s="54">
        <v>10</v>
      </c>
      <c r="C3" s="54">
        <v>50</v>
      </c>
      <c r="D3" s="54">
        <v>30</v>
      </c>
      <c r="E3" s="54">
        <v>1</v>
      </c>
      <c r="F3" s="54">
        <v>81.744</v>
      </c>
      <c r="G3" s="54">
        <v>80.299000000000007</v>
      </c>
      <c r="H3" s="54">
        <v>1.665</v>
      </c>
      <c r="I3" s="54">
        <v>5.0000000000000001E-3</v>
      </c>
      <c r="J3" s="55">
        <v>1</v>
      </c>
      <c r="K3" s="31" t="str">
        <f t="shared" ref="K3:K55" si="0">CONCATENATE("[",C3,"-",D3,"-",E3,"]")</f>
        <v>[50-30-1]</v>
      </c>
    </row>
    <row r="4" spans="1:20" ht="15" hidden="1" x14ac:dyDescent="0.25">
      <c r="A4" s="53" t="s">
        <v>38</v>
      </c>
      <c r="B4" s="54">
        <v>10</v>
      </c>
      <c r="C4" s="54">
        <v>500</v>
      </c>
      <c r="D4" s="54">
        <v>300</v>
      </c>
      <c r="E4" s="54">
        <v>15</v>
      </c>
      <c r="F4" s="54">
        <v>82.093000000000004</v>
      </c>
      <c r="G4" s="54">
        <v>80.841999999999999</v>
      </c>
      <c r="H4" s="54">
        <v>16.722000000000001</v>
      </c>
      <c r="I4" s="54">
        <v>4.0000000000000001E-3</v>
      </c>
      <c r="J4" s="55">
        <v>1</v>
      </c>
      <c r="K4" s="31" t="str">
        <f t="shared" si="0"/>
        <v>[500-300-15]</v>
      </c>
      <c r="M4"/>
      <c r="N4"/>
    </row>
    <row r="5" spans="1:20" hidden="1" x14ac:dyDescent="0.2">
      <c r="A5" s="53" t="s">
        <v>38</v>
      </c>
      <c r="B5" s="54">
        <v>10</v>
      </c>
      <c r="C5" s="54">
        <v>100</v>
      </c>
      <c r="D5" s="54">
        <v>60</v>
      </c>
      <c r="E5" s="54">
        <v>3</v>
      </c>
      <c r="F5" s="54">
        <v>82.093000000000004</v>
      </c>
      <c r="G5" s="54">
        <v>83.695999999999998</v>
      </c>
      <c r="H5" s="54">
        <v>3.302</v>
      </c>
      <c r="I5" s="54">
        <v>4.0000000000000001E-3</v>
      </c>
      <c r="J5" s="55">
        <v>1</v>
      </c>
      <c r="K5" s="31" t="str">
        <f t="shared" si="0"/>
        <v>[100-60-3]</v>
      </c>
      <c r="M5" s="56" t="s">
        <v>39</v>
      </c>
      <c r="N5" s="57">
        <v>200</v>
      </c>
    </row>
    <row r="6" spans="1:20" hidden="1" x14ac:dyDescent="0.2">
      <c r="A6" s="53" t="s">
        <v>38</v>
      </c>
      <c r="B6" s="54">
        <v>10</v>
      </c>
      <c r="C6" s="54">
        <v>200</v>
      </c>
      <c r="D6" s="54">
        <v>120</v>
      </c>
      <c r="E6" s="54">
        <v>6</v>
      </c>
      <c r="F6" s="54">
        <v>89.186000000000007</v>
      </c>
      <c r="G6" s="54">
        <v>88.043000000000006</v>
      </c>
      <c r="H6" s="54">
        <v>6.7519999999999998</v>
      </c>
      <c r="I6" s="54">
        <v>4.0000000000000001E-3</v>
      </c>
      <c r="J6" s="55">
        <v>1</v>
      </c>
      <c r="K6" s="31" t="str">
        <f t="shared" si="0"/>
        <v>[200-120-6]</v>
      </c>
    </row>
    <row r="7" spans="1:20" ht="15" hidden="1" x14ac:dyDescent="0.25">
      <c r="A7" s="53" t="s">
        <v>38</v>
      </c>
      <c r="B7" s="54">
        <v>100</v>
      </c>
      <c r="C7" s="54">
        <v>10</v>
      </c>
      <c r="D7" s="54">
        <v>6</v>
      </c>
      <c r="E7" s="54">
        <v>0</v>
      </c>
      <c r="F7" s="54">
        <v>76.337000000000003</v>
      </c>
      <c r="G7" s="54">
        <v>75.408000000000001</v>
      </c>
      <c r="H7" s="54">
        <v>3.2549999999999999</v>
      </c>
      <c r="I7" s="54">
        <v>5.0000000000000001E-3</v>
      </c>
      <c r="J7" s="55">
        <v>1</v>
      </c>
      <c r="K7" s="31" t="str">
        <f t="shared" si="0"/>
        <v>[10-6-0]</v>
      </c>
      <c r="M7" s="56" t="s">
        <v>16</v>
      </c>
      <c r="N7" s="31" t="s">
        <v>22</v>
      </c>
      <c r="O7" s="31" t="s">
        <v>53</v>
      </c>
      <c r="P7" s="31" t="s">
        <v>27</v>
      </c>
      <c r="Q7" s="31" t="s">
        <v>63</v>
      </c>
      <c r="R7"/>
      <c r="S7"/>
      <c r="T7"/>
    </row>
    <row r="8" spans="1:20" ht="15" hidden="1" x14ac:dyDescent="0.25">
      <c r="A8" s="53" t="s">
        <v>38</v>
      </c>
      <c r="B8" s="54">
        <v>100</v>
      </c>
      <c r="C8" s="54">
        <v>200</v>
      </c>
      <c r="D8" s="54">
        <v>120</v>
      </c>
      <c r="E8" s="54">
        <v>6</v>
      </c>
      <c r="F8" s="54">
        <v>92.558000000000007</v>
      </c>
      <c r="G8" s="54">
        <v>91.712000000000003</v>
      </c>
      <c r="H8" s="54">
        <v>66.001000000000005</v>
      </c>
      <c r="I8" s="54">
        <v>4.0000000000000001E-3</v>
      </c>
      <c r="J8" s="55">
        <v>1</v>
      </c>
      <c r="K8" s="31" t="str">
        <f t="shared" si="0"/>
        <v>[200-120-6]</v>
      </c>
      <c r="M8" s="57">
        <v>10</v>
      </c>
      <c r="N8" s="58">
        <v>87.849000000000004</v>
      </c>
      <c r="O8" s="58">
        <v>87.16</v>
      </c>
      <c r="P8" s="58">
        <v>6.72</v>
      </c>
      <c r="Q8" s="58">
        <v>4.0000000000000001E-3</v>
      </c>
      <c r="R8"/>
      <c r="S8"/>
      <c r="T8"/>
    </row>
    <row r="9" spans="1:20" ht="15" hidden="1" x14ac:dyDescent="0.25">
      <c r="A9" s="53" t="s">
        <v>38</v>
      </c>
      <c r="B9" s="54">
        <v>100</v>
      </c>
      <c r="C9" s="54">
        <v>100</v>
      </c>
      <c r="D9" s="54">
        <v>60</v>
      </c>
      <c r="E9" s="59">
        <v>3</v>
      </c>
      <c r="F9" s="54">
        <v>92.325999999999993</v>
      </c>
      <c r="G9" s="54">
        <v>91.983999999999995</v>
      </c>
      <c r="H9" s="54">
        <v>33.142000000000003</v>
      </c>
      <c r="I9" s="54">
        <v>5.0000000000000001E-3</v>
      </c>
      <c r="J9" s="55">
        <v>1</v>
      </c>
      <c r="K9" s="31" t="str">
        <f t="shared" si="0"/>
        <v>[100-60-3]</v>
      </c>
      <c r="M9" s="57">
        <v>100</v>
      </c>
      <c r="N9" s="58">
        <v>92.878</v>
      </c>
      <c r="O9" s="58">
        <v>92.1875</v>
      </c>
      <c r="P9" s="58">
        <v>66.400499999999994</v>
      </c>
      <c r="Q9" s="58">
        <v>4.0000000000000001E-3</v>
      </c>
      <c r="R9"/>
      <c r="S9"/>
      <c r="T9"/>
    </row>
    <row r="10" spans="1:20" ht="15" hidden="1" x14ac:dyDescent="0.25">
      <c r="A10" s="53" t="s">
        <v>38</v>
      </c>
      <c r="B10" s="54">
        <v>100</v>
      </c>
      <c r="C10" s="54">
        <v>500</v>
      </c>
      <c r="D10" s="54">
        <v>300</v>
      </c>
      <c r="E10" s="54">
        <v>15</v>
      </c>
      <c r="F10" s="54">
        <v>92.034999999999997</v>
      </c>
      <c r="G10" s="54">
        <v>92.254999999999995</v>
      </c>
      <c r="H10" s="54">
        <v>167.62299999999999</v>
      </c>
      <c r="I10" s="54">
        <v>4.0000000000000001E-3</v>
      </c>
      <c r="J10" s="55">
        <v>1</v>
      </c>
      <c r="K10" s="31" t="str">
        <f t="shared" si="0"/>
        <v>[500-300-15]</v>
      </c>
      <c r="M10" s="57">
        <v>500</v>
      </c>
      <c r="N10" s="58">
        <v>94.418999999999997</v>
      </c>
      <c r="O10" s="58">
        <v>93.75</v>
      </c>
      <c r="P10" s="58">
        <v>341.41550000000001</v>
      </c>
      <c r="Q10" s="58">
        <v>5.0000000000000001E-3</v>
      </c>
      <c r="R10"/>
      <c r="S10"/>
      <c r="T10"/>
    </row>
    <row r="11" spans="1:20" ht="15" hidden="1" x14ac:dyDescent="0.25">
      <c r="A11" s="53" t="s">
        <v>38</v>
      </c>
      <c r="B11" s="54">
        <v>100</v>
      </c>
      <c r="C11" s="54">
        <v>50</v>
      </c>
      <c r="D11" s="54">
        <v>30</v>
      </c>
      <c r="E11" s="54">
        <v>1</v>
      </c>
      <c r="F11" s="54">
        <v>92.150999999999996</v>
      </c>
      <c r="G11" s="54">
        <v>92.527000000000001</v>
      </c>
      <c r="H11" s="54">
        <v>16.632000000000001</v>
      </c>
      <c r="I11" s="54">
        <v>4.0000000000000001E-3</v>
      </c>
      <c r="J11" s="55">
        <v>1</v>
      </c>
      <c r="K11" s="31" t="str">
        <f t="shared" si="0"/>
        <v>[50-30-1]</v>
      </c>
      <c r="M11" s="57">
        <v>1000</v>
      </c>
      <c r="N11" s="58">
        <v>93.75</v>
      </c>
      <c r="O11" s="58">
        <v>92.86699999999999</v>
      </c>
      <c r="P11" s="58">
        <v>676.76250000000005</v>
      </c>
      <c r="Q11" s="58">
        <v>4.0000000000000001E-3</v>
      </c>
      <c r="R11"/>
      <c r="S11"/>
      <c r="T11"/>
    </row>
    <row r="12" spans="1:20" ht="15" hidden="1" x14ac:dyDescent="0.25">
      <c r="A12" s="53" t="s">
        <v>38</v>
      </c>
      <c r="B12" s="54">
        <v>500</v>
      </c>
      <c r="C12" s="54">
        <v>10</v>
      </c>
      <c r="D12" s="54">
        <v>6</v>
      </c>
      <c r="E12" s="54">
        <v>0</v>
      </c>
      <c r="F12" s="54">
        <v>70.406999999999996</v>
      </c>
      <c r="G12" s="54">
        <v>71.602999999999994</v>
      </c>
      <c r="H12" s="54">
        <v>16.436</v>
      </c>
      <c r="I12" s="54">
        <v>5.0000000000000001E-3</v>
      </c>
      <c r="J12" s="55">
        <v>1</v>
      </c>
      <c r="K12" s="31" t="str">
        <f t="shared" si="0"/>
        <v>[10-6-0]</v>
      </c>
      <c r="M12" s="57">
        <v>2500</v>
      </c>
      <c r="N12" s="58">
        <v>93.662999999999997</v>
      </c>
      <c r="O12" s="58">
        <v>92.799000000000007</v>
      </c>
      <c r="P12" s="58">
        <v>1677.7719999999999</v>
      </c>
      <c r="Q12" s="58">
        <v>4.0000000000000001E-3</v>
      </c>
      <c r="R12"/>
      <c r="S12"/>
      <c r="T12"/>
    </row>
    <row r="13" spans="1:20" ht="15" hidden="1" x14ac:dyDescent="0.25">
      <c r="A13" s="53" t="s">
        <v>38</v>
      </c>
      <c r="B13" s="54">
        <v>500</v>
      </c>
      <c r="C13" s="54">
        <v>50</v>
      </c>
      <c r="D13" s="54">
        <v>30</v>
      </c>
      <c r="E13" s="54">
        <v>1</v>
      </c>
      <c r="F13" s="54">
        <v>91.278999999999996</v>
      </c>
      <c r="G13" s="54">
        <v>89.537999999999997</v>
      </c>
      <c r="H13" s="54">
        <v>83.382000000000005</v>
      </c>
      <c r="I13" s="54">
        <v>4.0000000000000001E-3</v>
      </c>
      <c r="J13" s="55">
        <v>1</v>
      </c>
      <c r="K13" s="31" t="str">
        <f t="shared" si="0"/>
        <v>[50-30-1]</v>
      </c>
      <c r="M13" s="57">
        <v>5000</v>
      </c>
      <c r="N13" s="58">
        <v>94.825999999999993</v>
      </c>
      <c r="O13" s="58">
        <v>92.799000000000007</v>
      </c>
      <c r="P13" s="58">
        <v>3364.83</v>
      </c>
      <c r="Q13" s="58">
        <v>5.0000000000000001E-3</v>
      </c>
      <c r="R13"/>
      <c r="S13"/>
      <c r="T13"/>
    </row>
    <row r="14" spans="1:20" ht="15" hidden="1" x14ac:dyDescent="0.25">
      <c r="A14" s="53" t="s">
        <v>38</v>
      </c>
      <c r="B14" s="54">
        <v>500</v>
      </c>
      <c r="C14" s="54">
        <v>100</v>
      </c>
      <c r="D14" s="54">
        <v>60</v>
      </c>
      <c r="E14" s="54">
        <v>3</v>
      </c>
      <c r="F14" s="54">
        <v>93.022999999999996</v>
      </c>
      <c r="G14" s="54">
        <v>92.254999999999995</v>
      </c>
      <c r="H14" s="54">
        <v>169.82599999999999</v>
      </c>
      <c r="I14" s="54">
        <v>4.0000000000000001E-3</v>
      </c>
      <c r="J14" s="55">
        <v>1</v>
      </c>
      <c r="K14" s="31" t="str">
        <f t="shared" si="0"/>
        <v>[100-60-3]</v>
      </c>
      <c r="M14" s="57" t="s">
        <v>17</v>
      </c>
      <c r="N14" s="58">
        <v>92.628099999999989</v>
      </c>
      <c r="O14" s="58">
        <v>91.75269999999999</v>
      </c>
      <c r="P14" s="58">
        <v>722.51990000000001</v>
      </c>
      <c r="Q14" s="58">
        <v>4.3E-3</v>
      </c>
      <c r="R14"/>
      <c r="S14"/>
      <c r="T14"/>
    </row>
    <row r="15" spans="1:20" ht="15" hidden="1" x14ac:dyDescent="0.25">
      <c r="A15" s="53" t="s">
        <v>38</v>
      </c>
      <c r="B15" s="54">
        <v>500</v>
      </c>
      <c r="C15" s="54">
        <v>500</v>
      </c>
      <c r="D15" s="54">
        <v>300</v>
      </c>
      <c r="E15" s="54">
        <v>15</v>
      </c>
      <c r="F15" s="54">
        <v>94.302000000000007</v>
      </c>
      <c r="G15" s="54">
        <v>92.935000000000002</v>
      </c>
      <c r="H15" s="54">
        <v>835.61400000000003</v>
      </c>
      <c r="I15" s="54">
        <v>4.0000000000000001E-3</v>
      </c>
      <c r="J15" s="55">
        <v>1</v>
      </c>
      <c r="K15" s="31" t="str">
        <f t="shared" si="0"/>
        <v>[500-300-15]</v>
      </c>
      <c r="M15"/>
      <c r="N15"/>
      <c r="O15"/>
      <c r="P15"/>
      <c r="Q15"/>
      <c r="R15"/>
      <c r="S15"/>
    </row>
    <row r="16" spans="1:20" ht="15" x14ac:dyDescent="0.25">
      <c r="A16" s="53" t="s">
        <v>38</v>
      </c>
      <c r="B16" s="54">
        <v>500</v>
      </c>
      <c r="C16" s="54">
        <v>200</v>
      </c>
      <c r="D16" s="54">
        <v>120</v>
      </c>
      <c r="E16" s="54">
        <v>6</v>
      </c>
      <c r="F16" s="54">
        <v>94.418999999999997</v>
      </c>
      <c r="G16" s="54">
        <v>94.158000000000001</v>
      </c>
      <c r="H16" s="54">
        <v>336.24200000000002</v>
      </c>
      <c r="I16" s="54">
        <v>6.0000000000000001E-3</v>
      </c>
      <c r="J16" s="55">
        <v>1</v>
      </c>
      <c r="K16" s="31" t="str">
        <f t="shared" si="0"/>
        <v>[200-120-6]</v>
      </c>
      <c r="M16"/>
      <c r="N16"/>
      <c r="O16"/>
      <c r="P16"/>
      <c r="Q16"/>
    </row>
    <row r="17" spans="1:14" ht="15" hidden="1" x14ac:dyDescent="0.25">
      <c r="A17" s="53" t="s">
        <v>38</v>
      </c>
      <c r="B17" s="54">
        <v>1000</v>
      </c>
      <c r="C17" s="54">
        <v>10</v>
      </c>
      <c r="D17" s="54">
        <v>6</v>
      </c>
      <c r="E17" s="54">
        <v>0</v>
      </c>
      <c r="F17" s="54">
        <v>74.884</v>
      </c>
      <c r="G17" s="54">
        <v>75</v>
      </c>
      <c r="H17" s="54">
        <v>32.722000000000001</v>
      </c>
      <c r="I17" s="54">
        <v>4.0000000000000001E-3</v>
      </c>
      <c r="J17" s="55">
        <v>1</v>
      </c>
      <c r="K17" s="31" t="str">
        <f t="shared" si="0"/>
        <v>[10-6-0]</v>
      </c>
      <c r="M17"/>
      <c r="N17"/>
    </row>
    <row r="18" spans="1:14" ht="15" hidden="1" x14ac:dyDescent="0.25">
      <c r="A18" s="53" t="s">
        <v>38</v>
      </c>
      <c r="B18" s="54">
        <v>1000</v>
      </c>
      <c r="C18" s="54">
        <v>50</v>
      </c>
      <c r="D18" s="54">
        <v>30</v>
      </c>
      <c r="E18" s="54">
        <v>1</v>
      </c>
      <c r="F18" s="54">
        <v>91.628</v>
      </c>
      <c r="G18" s="54">
        <v>91.304000000000002</v>
      </c>
      <c r="H18" s="54">
        <v>165.971</v>
      </c>
      <c r="I18" s="54">
        <v>5.0000000000000001E-3</v>
      </c>
      <c r="J18" s="55">
        <v>1</v>
      </c>
      <c r="K18" s="31" t="str">
        <f t="shared" si="0"/>
        <v>[50-30-1]</v>
      </c>
      <c r="M18"/>
      <c r="N18"/>
    </row>
    <row r="19" spans="1:14" ht="15" hidden="1" x14ac:dyDescent="0.25">
      <c r="A19" s="53" t="s">
        <v>38</v>
      </c>
      <c r="B19" s="54">
        <v>1000</v>
      </c>
      <c r="C19" s="54">
        <v>200</v>
      </c>
      <c r="D19" s="54">
        <v>120</v>
      </c>
      <c r="E19" s="54">
        <v>6</v>
      </c>
      <c r="F19" s="54">
        <v>94.07</v>
      </c>
      <c r="G19" s="54">
        <v>93.070999999999998</v>
      </c>
      <c r="H19" s="54">
        <v>682.88</v>
      </c>
      <c r="I19" s="54">
        <v>4.0000000000000001E-3</v>
      </c>
      <c r="J19" s="55">
        <v>1</v>
      </c>
      <c r="K19" s="31" t="str">
        <f t="shared" si="0"/>
        <v>[200-120-6]</v>
      </c>
      <c r="M19"/>
      <c r="N19"/>
    </row>
    <row r="20" spans="1:14" ht="15" hidden="1" x14ac:dyDescent="0.25">
      <c r="A20" s="53" t="s">
        <v>38</v>
      </c>
      <c r="B20" s="54">
        <v>1000</v>
      </c>
      <c r="C20" s="54">
        <v>100</v>
      </c>
      <c r="D20" s="54">
        <v>60</v>
      </c>
      <c r="E20" s="54">
        <v>3</v>
      </c>
      <c r="F20" s="54">
        <v>93.197999999999993</v>
      </c>
      <c r="G20" s="54">
        <v>93.206999999999994</v>
      </c>
      <c r="H20" s="54">
        <v>334.75200000000001</v>
      </c>
      <c r="I20" s="54">
        <v>4.0000000000000001E-3</v>
      </c>
      <c r="J20" s="55">
        <v>1</v>
      </c>
      <c r="K20" s="31" t="str">
        <f t="shared" si="0"/>
        <v>[100-60-3]</v>
      </c>
      <c r="M20"/>
      <c r="N20"/>
    </row>
    <row r="21" spans="1:14" ht="15" hidden="1" x14ac:dyDescent="0.25">
      <c r="A21" s="53" t="s">
        <v>38</v>
      </c>
      <c r="B21" s="54">
        <v>1000</v>
      </c>
      <c r="C21" s="54">
        <v>500</v>
      </c>
      <c r="D21" s="54">
        <v>300</v>
      </c>
      <c r="E21" s="54">
        <v>15</v>
      </c>
      <c r="F21" s="54">
        <v>94.709000000000003</v>
      </c>
      <c r="G21" s="54">
        <v>94.022000000000006</v>
      </c>
      <c r="H21" s="54">
        <v>1709.001</v>
      </c>
      <c r="I21" s="54">
        <v>5.0000000000000001E-3</v>
      </c>
      <c r="J21" s="55">
        <v>1</v>
      </c>
      <c r="K21" s="31" t="str">
        <f t="shared" si="0"/>
        <v>[500-300-15]</v>
      </c>
      <c r="M21"/>
      <c r="N21"/>
    </row>
    <row r="22" spans="1:14" ht="15" hidden="1" x14ac:dyDescent="0.25">
      <c r="A22" s="53" t="s">
        <v>38</v>
      </c>
      <c r="B22" s="54">
        <v>2500</v>
      </c>
      <c r="C22" s="54">
        <v>10</v>
      </c>
      <c r="D22" s="54">
        <v>6</v>
      </c>
      <c r="E22" s="54">
        <v>0</v>
      </c>
      <c r="F22" s="54">
        <v>61.220999999999997</v>
      </c>
      <c r="G22" s="54">
        <v>60.87</v>
      </c>
      <c r="H22" s="54">
        <v>83.46</v>
      </c>
      <c r="I22" s="54">
        <v>4.0000000000000001E-3</v>
      </c>
      <c r="J22" s="55">
        <v>1</v>
      </c>
      <c r="K22" s="31" t="str">
        <f t="shared" si="0"/>
        <v>[10-6-0]</v>
      </c>
      <c r="M22"/>
      <c r="N22"/>
    </row>
    <row r="23" spans="1:14" ht="15" hidden="1" x14ac:dyDescent="0.25">
      <c r="A23" s="53" t="s">
        <v>38</v>
      </c>
      <c r="B23" s="54">
        <v>2500</v>
      </c>
      <c r="C23" s="54">
        <v>10</v>
      </c>
      <c r="D23" s="54">
        <v>6</v>
      </c>
      <c r="E23" s="54">
        <v>0</v>
      </c>
      <c r="F23" s="54">
        <v>49.476999999999997</v>
      </c>
      <c r="G23" s="54">
        <v>51.902000000000001</v>
      </c>
      <c r="H23" s="54">
        <v>85.825999999999993</v>
      </c>
      <c r="I23" s="54">
        <v>8.0000000000000002E-3</v>
      </c>
      <c r="J23" s="55">
        <v>1</v>
      </c>
      <c r="K23" s="31" t="str">
        <f t="shared" si="0"/>
        <v>[10-6-0]</v>
      </c>
      <c r="M23"/>
      <c r="N23"/>
    </row>
    <row r="24" spans="1:14" ht="15" hidden="1" x14ac:dyDescent="0.25">
      <c r="A24" s="53" t="s">
        <v>38</v>
      </c>
      <c r="B24" s="54">
        <v>2500</v>
      </c>
      <c r="C24" s="54">
        <v>50</v>
      </c>
      <c r="D24" s="54">
        <v>30</v>
      </c>
      <c r="E24" s="54">
        <v>1</v>
      </c>
      <c r="F24" s="54">
        <v>90.93</v>
      </c>
      <c r="G24" s="54">
        <v>89.537999999999997</v>
      </c>
      <c r="H24" s="54">
        <v>417.96300000000002</v>
      </c>
      <c r="I24" s="54">
        <v>5.0000000000000001E-3</v>
      </c>
      <c r="J24" s="55">
        <v>1</v>
      </c>
      <c r="K24" s="31" t="str">
        <f t="shared" si="0"/>
        <v>[50-30-1]</v>
      </c>
      <c r="M24"/>
      <c r="N24"/>
    </row>
    <row r="25" spans="1:14" ht="15" hidden="1" x14ac:dyDescent="0.25">
      <c r="A25" s="53" t="s">
        <v>38</v>
      </c>
      <c r="B25" s="54">
        <v>2500</v>
      </c>
      <c r="C25" s="54">
        <v>100</v>
      </c>
      <c r="D25" s="54">
        <v>60</v>
      </c>
      <c r="E25" s="54">
        <v>3</v>
      </c>
      <c r="F25" s="54">
        <v>93.256</v>
      </c>
      <c r="G25" s="54">
        <v>92.799000000000007</v>
      </c>
      <c r="H25" s="54">
        <v>839.55200000000002</v>
      </c>
      <c r="I25" s="54">
        <v>4.0000000000000001E-3</v>
      </c>
      <c r="J25" s="55">
        <v>1</v>
      </c>
      <c r="K25" s="31" t="str">
        <f t="shared" si="0"/>
        <v>[100-60-3]</v>
      </c>
      <c r="M25"/>
      <c r="N25"/>
    </row>
    <row r="26" spans="1:14" ht="15" hidden="1" x14ac:dyDescent="0.25">
      <c r="A26" s="53" t="s">
        <v>38</v>
      </c>
      <c r="B26" s="54">
        <v>2500</v>
      </c>
      <c r="C26" s="54">
        <v>200</v>
      </c>
      <c r="D26" s="54">
        <v>120</v>
      </c>
      <c r="E26" s="54">
        <v>6</v>
      </c>
      <c r="F26" s="54">
        <v>93.662999999999997</v>
      </c>
      <c r="G26" s="54">
        <v>92.799000000000007</v>
      </c>
      <c r="H26" s="54">
        <v>1677.7719999999999</v>
      </c>
      <c r="I26" s="54">
        <v>4.0000000000000001E-3</v>
      </c>
      <c r="J26" s="55">
        <v>1</v>
      </c>
      <c r="K26" s="31" t="str">
        <f t="shared" si="0"/>
        <v>[200-120-6]</v>
      </c>
      <c r="M26"/>
      <c r="N26"/>
    </row>
    <row r="27" spans="1:14" ht="15" hidden="1" x14ac:dyDescent="0.25">
      <c r="A27" s="53" t="s">
        <v>38</v>
      </c>
      <c r="B27" s="54">
        <v>2500</v>
      </c>
      <c r="C27" s="54">
        <v>500</v>
      </c>
      <c r="D27" s="54">
        <v>300</v>
      </c>
      <c r="E27" s="54">
        <v>15</v>
      </c>
      <c r="F27" s="54">
        <v>94.884</v>
      </c>
      <c r="G27" s="54">
        <v>93.477999999999994</v>
      </c>
      <c r="H27" s="54">
        <v>4172.509</v>
      </c>
      <c r="I27" s="54">
        <v>4.0000000000000001E-3</v>
      </c>
      <c r="J27" s="55">
        <v>1</v>
      </c>
      <c r="K27" s="31" t="str">
        <f t="shared" si="0"/>
        <v>[500-300-15]</v>
      </c>
      <c r="M27"/>
      <c r="N27"/>
    </row>
    <row r="28" spans="1:14" ht="15" hidden="1" x14ac:dyDescent="0.25">
      <c r="A28" s="53" t="s">
        <v>38</v>
      </c>
      <c r="B28" s="54">
        <v>5000</v>
      </c>
      <c r="C28" s="54">
        <v>10</v>
      </c>
      <c r="D28" s="54">
        <v>6</v>
      </c>
      <c r="E28" s="54">
        <v>0</v>
      </c>
      <c r="F28" s="54">
        <v>70.697999999999993</v>
      </c>
      <c r="G28" s="54">
        <v>74.185000000000002</v>
      </c>
      <c r="H28" s="54">
        <v>164.76</v>
      </c>
      <c r="I28" s="54">
        <v>4.0000000000000001E-3</v>
      </c>
      <c r="J28" s="55">
        <v>1</v>
      </c>
      <c r="K28" s="31" t="str">
        <f t="shared" si="0"/>
        <v>[10-6-0]</v>
      </c>
      <c r="M28"/>
      <c r="N28"/>
    </row>
    <row r="29" spans="1:14" ht="15" hidden="1" x14ac:dyDescent="0.25">
      <c r="A29" s="53" t="s">
        <v>38</v>
      </c>
      <c r="B29" s="54">
        <v>5000</v>
      </c>
      <c r="C29" s="54">
        <v>50</v>
      </c>
      <c r="D29" s="54">
        <v>30</v>
      </c>
      <c r="E29" s="54">
        <v>1</v>
      </c>
      <c r="F29" s="54">
        <v>91.918999999999997</v>
      </c>
      <c r="G29" s="54">
        <v>91.44</v>
      </c>
      <c r="H29" s="54">
        <v>833.40800000000002</v>
      </c>
      <c r="I29" s="54">
        <v>4.0000000000000001E-3</v>
      </c>
      <c r="J29" s="55">
        <v>1</v>
      </c>
      <c r="K29" s="31" t="str">
        <f t="shared" si="0"/>
        <v>[50-30-1]</v>
      </c>
      <c r="M29"/>
      <c r="N29"/>
    </row>
    <row r="30" spans="1:14" ht="15" hidden="1" x14ac:dyDescent="0.25">
      <c r="A30" s="53" t="s">
        <v>38</v>
      </c>
      <c r="B30" s="54">
        <v>5000</v>
      </c>
      <c r="C30" s="54">
        <v>100</v>
      </c>
      <c r="D30" s="54">
        <v>60</v>
      </c>
      <c r="E30" s="54">
        <v>3</v>
      </c>
      <c r="F30" s="54">
        <v>93.778999999999996</v>
      </c>
      <c r="G30" s="54">
        <v>94.293000000000006</v>
      </c>
      <c r="H30" s="54">
        <v>1674.4</v>
      </c>
      <c r="I30" s="54">
        <v>4.0000000000000001E-3</v>
      </c>
      <c r="J30" s="55">
        <v>1</v>
      </c>
      <c r="K30" s="31" t="str">
        <f t="shared" si="0"/>
        <v>[100-60-3]</v>
      </c>
      <c r="M30"/>
      <c r="N30"/>
    </row>
    <row r="31" spans="1:14" ht="15" hidden="1" x14ac:dyDescent="0.25">
      <c r="A31" s="53" t="s">
        <v>38</v>
      </c>
      <c r="B31" s="54">
        <v>5000</v>
      </c>
      <c r="C31" s="54">
        <v>200</v>
      </c>
      <c r="D31" s="54">
        <v>120</v>
      </c>
      <c r="E31" s="54">
        <v>6</v>
      </c>
      <c r="F31" s="54">
        <v>94.825999999999993</v>
      </c>
      <c r="G31" s="54">
        <v>92.799000000000007</v>
      </c>
      <c r="H31" s="54">
        <v>3364.83</v>
      </c>
      <c r="I31" s="54">
        <v>5.0000000000000001E-3</v>
      </c>
      <c r="J31" s="55">
        <v>1</v>
      </c>
      <c r="K31" s="31" t="str">
        <f t="shared" si="0"/>
        <v>[200-120-6]</v>
      </c>
      <c r="M31"/>
      <c r="N31"/>
    </row>
    <row r="32" spans="1:14" ht="15" hidden="1" x14ac:dyDescent="0.25">
      <c r="A32" s="60" t="s">
        <v>38</v>
      </c>
      <c r="B32" s="61">
        <v>5000</v>
      </c>
      <c r="C32" s="61">
        <v>500</v>
      </c>
      <c r="D32" s="61">
        <v>300</v>
      </c>
      <c r="E32" s="61">
        <v>15</v>
      </c>
      <c r="F32" s="61">
        <v>95.581000000000003</v>
      </c>
      <c r="G32" s="61">
        <v>94.429000000000002</v>
      </c>
      <c r="H32" s="61">
        <v>8380.2489999999998</v>
      </c>
      <c r="I32" s="61">
        <v>5.0000000000000001E-3</v>
      </c>
      <c r="J32" s="62">
        <v>1</v>
      </c>
      <c r="K32" s="31" t="str">
        <f t="shared" si="0"/>
        <v>[500-300-15]</v>
      </c>
      <c r="M32"/>
      <c r="N32"/>
    </row>
    <row r="33" spans="1:14" ht="15" hidden="1" x14ac:dyDescent="0.25">
      <c r="A33" s="31" t="s">
        <v>38</v>
      </c>
      <c r="B33" s="31">
        <v>10</v>
      </c>
      <c r="C33" s="31">
        <v>10</v>
      </c>
      <c r="D33" s="31">
        <v>6</v>
      </c>
      <c r="E33" s="31">
        <v>0</v>
      </c>
      <c r="F33" s="31">
        <v>81.046999999999997</v>
      </c>
      <c r="G33" s="31">
        <v>80.299000000000007</v>
      </c>
      <c r="H33" s="31">
        <v>0.38500000000000001</v>
      </c>
      <c r="I33" s="31">
        <v>1.0999999999999999E-2</v>
      </c>
      <c r="J33" s="31">
        <v>2</v>
      </c>
      <c r="K33" s="31" t="str">
        <f t="shared" si="0"/>
        <v>[10-6-0]</v>
      </c>
      <c r="M33"/>
      <c r="N33"/>
    </row>
    <row r="34" spans="1:14" ht="15" hidden="1" x14ac:dyDescent="0.25">
      <c r="A34" s="31" t="s">
        <v>38</v>
      </c>
      <c r="B34" s="31">
        <v>10</v>
      </c>
      <c r="C34" s="31">
        <v>50</v>
      </c>
      <c r="D34" s="31">
        <v>30</v>
      </c>
      <c r="E34" s="31">
        <v>1</v>
      </c>
      <c r="F34" s="31">
        <v>84.650999999999996</v>
      </c>
      <c r="G34" s="31">
        <v>85.054000000000002</v>
      </c>
      <c r="H34" s="31">
        <v>1.663</v>
      </c>
      <c r="I34" s="31">
        <v>5.0000000000000001E-3</v>
      </c>
      <c r="J34" s="31">
        <v>2</v>
      </c>
      <c r="K34" s="31" t="str">
        <f t="shared" si="0"/>
        <v>[50-30-1]</v>
      </c>
      <c r="M34"/>
      <c r="N34"/>
    </row>
    <row r="35" spans="1:14" ht="15" hidden="1" x14ac:dyDescent="0.25">
      <c r="A35" s="31" t="s">
        <v>38</v>
      </c>
      <c r="B35" s="31">
        <v>10</v>
      </c>
      <c r="C35" s="31">
        <v>100</v>
      </c>
      <c r="D35" s="31">
        <v>60</v>
      </c>
      <c r="E35" s="31">
        <v>3</v>
      </c>
      <c r="F35" s="31">
        <v>78.372</v>
      </c>
      <c r="G35" s="31">
        <v>76.495000000000005</v>
      </c>
      <c r="H35" s="31">
        <v>3.3220000000000001</v>
      </c>
      <c r="I35" s="31">
        <v>5.0000000000000001E-3</v>
      </c>
      <c r="J35" s="31">
        <v>2</v>
      </c>
      <c r="K35" s="31" t="str">
        <f t="shared" si="0"/>
        <v>[100-60-3]</v>
      </c>
      <c r="M35"/>
      <c r="N35"/>
    </row>
    <row r="36" spans="1:14" ht="15" hidden="1" x14ac:dyDescent="0.25">
      <c r="A36" s="31" t="s">
        <v>38</v>
      </c>
      <c r="B36" s="31">
        <v>10</v>
      </c>
      <c r="C36" s="31">
        <v>200</v>
      </c>
      <c r="D36" s="31">
        <v>120</v>
      </c>
      <c r="E36" s="31">
        <v>6</v>
      </c>
      <c r="F36" s="31">
        <v>86.512</v>
      </c>
      <c r="G36" s="31">
        <v>86.277000000000001</v>
      </c>
      <c r="H36" s="31">
        <v>6.6879999999999997</v>
      </c>
      <c r="I36" s="31">
        <v>4.0000000000000001E-3</v>
      </c>
      <c r="J36" s="31">
        <v>2</v>
      </c>
      <c r="K36" s="31" t="str">
        <f t="shared" si="0"/>
        <v>[200-120-6]</v>
      </c>
      <c r="M36"/>
      <c r="N36"/>
    </row>
    <row r="37" spans="1:14" ht="15" hidden="1" x14ac:dyDescent="0.25">
      <c r="A37" s="31" t="s">
        <v>38</v>
      </c>
      <c r="B37" s="31">
        <v>10</v>
      </c>
      <c r="C37" s="31">
        <v>500</v>
      </c>
      <c r="D37" s="31">
        <v>300</v>
      </c>
      <c r="E37" s="31">
        <v>15</v>
      </c>
      <c r="F37" s="31">
        <v>88.022999999999996</v>
      </c>
      <c r="G37" s="31">
        <v>87.227999999999994</v>
      </c>
      <c r="H37" s="31">
        <v>16.71</v>
      </c>
      <c r="I37" s="31">
        <v>4.0000000000000001E-3</v>
      </c>
      <c r="J37" s="31">
        <v>2</v>
      </c>
      <c r="K37" s="31" t="str">
        <f t="shared" si="0"/>
        <v>[500-300-15]</v>
      </c>
      <c r="M37"/>
      <c r="N37"/>
    </row>
    <row r="38" spans="1:14" ht="15" hidden="1" x14ac:dyDescent="0.25">
      <c r="A38" s="31" t="s">
        <v>38</v>
      </c>
      <c r="B38" s="31">
        <v>100</v>
      </c>
      <c r="C38" s="31">
        <v>10</v>
      </c>
      <c r="D38" s="31">
        <v>6</v>
      </c>
      <c r="E38" s="31">
        <v>0</v>
      </c>
      <c r="F38" s="31">
        <v>74.825999999999993</v>
      </c>
      <c r="G38" s="31">
        <v>74.456999999999994</v>
      </c>
      <c r="H38" s="31">
        <v>3.2730000000000001</v>
      </c>
      <c r="I38" s="31">
        <v>6.0000000000000001E-3</v>
      </c>
      <c r="J38" s="31">
        <v>2</v>
      </c>
      <c r="K38" s="31" t="str">
        <f t="shared" si="0"/>
        <v>[10-6-0]</v>
      </c>
      <c r="M38"/>
      <c r="N38"/>
    </row>
    <row r="39" spans="1:14" ht="15" hidden="1" x14ac:dyDescent="0.25">
      <c r="A39" s="31" t="s">
        <v>38</v>
      </c>
      <c r="B39" s="31">
        <v>100</v>
      </c>
      <c r="C39" s="31">
        <v>50</v>
      </c>
      <c r="D39" s="31">
        <v>30</v>
      </c>
      <c r="E39" s="31">
        <v>1</v>
      </c>
      <c r="F39" s="31">
        <v>91.337000000000003</v>
      </c>
      <c r="G39" s="31">
        <v>91.983999999999995</v>
      </c>
      <c r="H39" s="31">
        <v>16.555</v>
      </c>
      <c r="I39" s="31">
        <v>4.0000000000000001E-3</v>
      </c>
      <c r="J39" s="31">
        <v>2</v>
      </c>
      <c r="K39" s="31" t="str">
        <f t="shared" si="0"/>
        <v>[50-30-1]</v>
      </c>
      <c r="M39"/>
      <c r="N39"/>
    </row>
    <row r="40" spans="1:14" hidden="1" x14ac:dyDescent="0.2">
      <c r="A40" s="31" t="s">
        <v>38</v>
      </c>
      <c r="B40" s="31">
        <v>100</v>
      </c>
      <c r="C40" s="31">
        <v>100</v>
      </c>
      <c r="D40" s="31">
        <v>60</v>
      </c>
      <c r="E40" s="31">
        <v>3</v>
      </c>
      <c r="F40" s="31">
        <v>91.977000000000004</v>
      </c>
      <c r="G40" s="31">
        <v>89.537999999999997</v>
      </c>
      <c r="H40" s="31">
        <v>33.302</v>
      </c>
      <c r="I40" s="31">
        <v>4.0000000000000001E-3</v>
      </c>
      <c r="J40" s="31">
        <v>2</v>
      </c>
      <c r="K40" s="31" t="str">
        <f t="shared" si="0"/>
        <v>[100-60-3]</v>
      </c>
    </row>
    <row r="41" spans="1:14" hidden="1" x14ac:dyDescent="0.2">
      <c r="A41" s="31" t="s">
        <v>38</v>
      </c>
      <c r="B41" s="31">
        <v>100</v>
      </c>
      <c r="C41" s="31">
        <v>200</v>
      </c>
      <c r="D41" s="31">
        <v>120</v>
      </c>
      <c r="E41" s="31">
        <v>6</v>
      </c>
      <c r="F41" s="31">
        <v>93.197999999999993</v>
      </c>
      <c r="G41" s="31">
        <v>92.662999999999997</v>
      </c>
      <c r="H41" s="31">
        <v>66.8</v>
      </c>
      <c r="I41" s="31">
        <v>4.0000000000000001E-3</v>
      </c>
      <c r="J41" s="31">
        <v>2</v>
      </c>
      <c r="K41" s="31" t="str">
        <f t="shared" si="0"/>
        <v>[200-120-6]</v>
      </c>
    </row>
    <row r="42" spans="1:14" hidden="1" x14ac:dyDescent="0.2">
      <c r="A42" s="31" t="s">
        <v>38</v>
      </c>
      <c r="B42" s="31">
        <v>100</v>
      </c>
      <c r="C42" s="31">
        <v>500</v>
      </c>
      <c r="D42" s="31">
        <v>300</v>
      </c>
      <c r="E42" s="31">
        <v>15</v>
      </c>
      <c r="F42" s="31">
        <v>93.256</v>
      </c>
      <c r="G42" s="31">
        <v>91.304000000000002</v>
      </c>
      <c r="H42" s="31">
        <v>166.78899999999999</v>
      </c>
      <c r="I42" s="31">
        <v>4.0000000000000001E-3</v>
      </c>
      <c r="J42" s="31">
        <v>2</v>
      </c>
      <c r="K42" s="31" t="str">
        <f t="shared" si="0"/>
        <v>[500-300-15]</v>
      </c>
    </row>
    <row r="43" spans="1:14" hidden="1" x14ac:dyDescent="0.2">
      <c r="A43" s="31" t="s">
        <v>38</v>
      </c>
      <c r="B43" s="31">
        <v>500</v>
      </c>
      <c r="C43" s="31">
        <v>10</v>
      </c>
      <c r="D43" s="31">
        <v>6</v>
      </c>
      <c r="E43" s="31">
        <v>0</v>
      </c>
      <c r="F43" s="31">
        <v>70.581000000000003</v>
      </c>
      <c r="G43" s="31">
        <v>70.787999999999997</v>
      </c>
      <c r="H43" s="31">
        <v>16.277999999999999</v>
      </c>
      <c r="I43" s="31">
        <v>4.0000000000000001E-3</v>
      </c>
      <c r="J43" s="31">
        <v>2</v>
      </c>
      <c r="K43" s="31" t="str">
        <f t="shared" si="0"/>
        <v>[10-6-0]</v>
      </c>
    </row>
    <row r="44" spans="1:14" hidden="1" x14ac:dyDescent="0.2">
      <c r="A44" s="31" t="s">
        <v>38</v>
      </c>
      <c r="B44" s="31">
        <v>500</v>
      </c>
      <c r="C44" s="31">
        <v>50</v>
      </c>
      <c r="D44" s="31">
        <v>30</v>
      </c>
      <c r="E44" s="31">
        <v>1</v>
      </c>
      <c r="F44" s="31">
        <v>93.43</v>
      </c>
      <c r="G44" s="31">
        <v>91.983999999999995</v>
      </c>
      <c r="H44" s="31">
        <v>82.504999999999995</v>
      </c>
      <c r="I44" s="31">
        <v>5.0000000000000001E-3</v>
      </c>
      <c r="J44" s="31">
        <v>2</v>
      </c>
      <c r="K44" s="31" t="str">
        <f t="shared" si="0"/>
        <v>[50-30-1]</v>
      </c>
    </row>
    <row r="45" spans="1:14" hidden="1" x14ac:dyDescent="0.2">
      <c r="A45" s="31" t="s">
        <v>38</v>
      </c>
      <c r="B45" s="31">
        <v>500</v>
      </c>
      <c r="C45" s="31">
        <v>100</v>
      </c>
      <c r="D45" s="31">
        <v>60</v>
      </c>
      <c r="E45" s="31">
        <v>3</v>
      </c>
      <c r="F45" s="31">
        <v>93.372</v>
      </c>
      <c r="G45" s="31">
        <v>92.935000000000002</v>
      </c>
      <c r="H45" s="31">
        <v>166.09399999999999</v>
      </c>
      <c r="I45" s="31">
        <v>4.0000000000000001E-3</v>
      </c>
      <c r="J45" s="31">
        <v>2</v>
      </c>
      <c r="K45" s="31" t="str">
        <f t="shared" si="0"/>
        <v>[100-60-3]</v>
      </c>
    </row>
    <row r="46" spans="1:14" x14ac:dyDescent="0.2">
      <c r="A46" s="31" t="s">
        <v>38</v>
      </c>
      <c r="B46" s="31">
        <v>500</v>
      </c>
      <c r="C46" s="31">
        <v>200</v>
      </c>
      <c r="D46" s="31">
        <v>120</v>
      </c>
      <c r="E46" s="31">
        <v>6</v>
      </c>
      <c r="F46" s="31">
        <v>94.418999999999997</v>
      </c>
      <c r="G46" s="31">
        <v>93.341999999999999</v>
      </c>
      <c r="H46" s="31">
        <v>346.589</v>
      </c>
      <c r="I46" s="31">
        <v>4.0000000000000001E-3</v>
      </c>
      <c r="J46" s="31">
        <v>2</v>
      </c>
      <c r="K46" s="31" t="str">
        <f t="shared" si="0"/>
        <v>[200-120-6]</v>
      </c>
    </row>
    <row r="47" spans="1:14" hidden="1" x14ac:dyDescent="0.2">
      <c r="A47" s="31" t="s">
        <v>38</v>
      </c>
      <c r="B47" s="31">
        <v>500</v>
      </c>
      <c r="C47" s="31">
        <v>500</v>
      </c>
      <c r="D47" s="31">
        <v>300</v>
      </c>
      <c r="E47" s="31">
        <v>15</v>
      </c>
      <c r="F47" s="31">
        <v>94.477000000000004</v>
      </c>
      <c r="G47" s="31">
        <v>94.022000000000006</v>
      </c>
      <c r="H47" s="31">
        <v>830.19899999999996</v>
      </c>
      <c r="I47" s="31">
        <v>5.0000000000000001E-3</v>
      </c>
      <c r="J47" s="31">
        <v>2</v>
      </c>
      <c r="K47" s="31" t="str">
        <f t="shared" si="0"/>
        <v>[500-300-15]</v>
      </c>
    </row>
    <row r="48" spans="1:14" hidden="1" x14ac:dyDescent="0.2">
      <c r="A48" s="31" t="s">
        <v>38</v>
      </c>
      <c r="B48" s="31">
        <v>1000</v>
      </c>
      <c r="C48" s="31">
        <v>10</v>
      </c>
      <c r="D48" s="31">
        <v>6</v>
      </c>
      <c r="E48" s="31">
        <v>0</v>
      </c>
      <c r="F48" s="31">
        <v>55.756</v>
      </c>
      <c r="G48" s="31">
        <v>50.679000000000002</v>
      </c>
      <c r="H48" s="31">
        <v>32.661999999999999</v>
      </c>
      <c r="I48" s="31">
        <v>4.0000000000000001E-3</v>
      </c>
      <c r="J48" s="31">
        <v>2</v>
      </c>
      <c r="K48" s="31" t="str">
        <f t="shared" si="0"/>
        <v>[10-6-0]</v>
      </c>
    </row>
    <row r="49" spans="1:11" hidden="1" x14ac:dyDescent="0.2">
      <c r="A49" s="31" t="s">
        <v>38</v>
      </c>
      <c r="B49" s="31">
        <v>1000</v>
      </c>
      <c r="C49" s="31">
        <v>50</v>
      </c>
      <c r="D49" s="31">
        <v>30</v>
      </c>
      <c r="E49" s="31">
        <v>1</v>
      </c>
      <c r="F49" s="31">
        <v>91.105000000000004</v>
      </c>
      <c r="G49" s="31">
        <v>91.304000000000002</v>
      </c>
      <c r="H49" s="31">
        <v>164.39</v>
      </c>
      <c r="I49" s="31">
        <v>4.0000000000000001E-3</v>
      </c>
      <c r="J49" s="31">
        <v>2</v>
      </c>
      <c r="K49" s="31" t="str">
        <f t="shared" si="0"/>
        <v>[50-30-1]</v>
      </c>
    </row>
    <row r="50" spans="1:11" hidden="1" x14ac:dyDescent="0.2">
      <c r="A50" s="31" t="s">
        <v>38</v>
      </c>
      <c r="B50" s="31">
        <v>1000</v>
      </c>
      <c r="C50" s="31">
        <v>100</v>
      </c>
      <c r="D50" s="31">
        <v>60</v>
      </c>
      <c r="E50" s="31">
        <v>3</v>
      </c>
      <c r="F50" s="31">
        <v>92.674000000000007</v>
      </c>
      <c r="G50" s="31">
        <v>91.44</v>
      </c>
      <c r="H50" s="31">
        <v>331.36500000000001</v>
      </c>
      <c r="I50" s="31">
        <v>4.0000000000000001E-3</v>
      </c>
      <c r="J50" s="31">
        <v>2</v>
      </c>
      <c r="K50" s="31" t="str">
        <f t="shared" si="0"/>
        <v>[100-60-3]</v>
      </c>
    </row>
    <row r="51" spans="1:11" hidden="1" x14ac:dyDescent="0.2">
      <c r="A51" s="31" t="s">
        <v>38</v>
      </c>
      <c r="B51" s="31">
        <v>1000</v>
      </c>
      <c r="C51" s="31">
        <v>200</v>
      </c>
      <c r="D51" s="31">
        <v>120</v>
      </c>
      <c r="E51" s="31">
        <v>6</v>
      </c>
      <c r="F51" s="31">
        <v>93.43</v>
      </c>
      <c r="G51" s="31">
        <v>92.662999999999997</v>
      </c>
      <c r="H51" s="31">
        <v>670.64499999999998</v>
      </c>
      <c r="I51" s="31">
        <v>4.0000000000000001E-3</v>
      </c>
      <c r="J51" s="31">
        <v>2</v>
      </c>
      <c r="K51" s="31" t="str">
        <f t="shared" si="0"/>
        <v>[200-120-6]</v>
      </c>
    </row>
    <row r="52" spans="1:11" hidden="1" x14ac:dyDescent="0.2">
      <c r="A52" s="31" t="s">
        <v>38</v>
      </c>
      <c r="B52" s="31">
        <v>1000</v>
      </c>
      <c r="C52" s="31">
        <v>500</v>
      </c>
      <c r="D52" s="31">
        <v>300</v>
      </c>
      <c r="E52" s="31">
        <v>15</v>
      </c>
      <c r="F52" s="31">
        <v>95.058000000000007</v>
      </c>
      <c r="G52" s="31">
        <v>93.885999999999996</v>
      </c>
      <c r="H52" s="31">
        <v>1661.4359999999999</v>
      </c>
      <c r="I52" s="31">
        <v>4.0000000000000001E-3</v>
      </c>
      <c r="J52" s="31">
        <v>2</v>
      </c>
      <c r="K52" s="31" t="str">
        <f t="shared" si="0"/>
        <v>[500-300-15]</v>
      </c>
    </row>
    <row r="53" spans="1:11" hidden="1" x14ac:dyDescent="0.2">
      <c r="A53" s="31" t="s">
        <v>38</v>
      </c>
      <c r="B53" s="31">
        <v>2500</v>
      </c>
      <c r="C53" s="31">
        <v>10</v>
      </c>
      <c r="D53" s="31">
        <v>6</v>
      </c>
      <c r="E53" s="31">
        <v>0</v>
      </c>
      <c r="F53" s="31">
        <v>60.523000000000003</v>
      </c>
      <c r="G53" s="31">
        <v>64.674000000000007</v>
      </c>
      <c r="H53" s="31">
        <v>81.581999999999994</v>
      </c>
      <c r="I53" s="31">
        <v>5.0000000000000001E-3</v>
      </c>
      <c r="J53" s="31">
        <v>2</v>
      </c>
      <c r="K53" s="31" t="str">
        <f t="shared" si="0"/>
        <v>[10-6-0]</v>
      </c>
    </row>
    <row r="54" spans="1:11" hidden="1" x14ac:dyDescent="0.2">
      <c r="A54" s="31" t="s">
        <v>38</v>
      </c>
      <c r="B54" s="31">
        <v>2500</v>
      </c>
      <c r="C54" s="31">
        <v>50</v>
      </c>
      <c r="D54" s="31">
        <v>30</v>
      </c>
      <c r="E54" s="31">
        <v>1</v>
      </c>
      <c r="F54" s="31">
        <v>92.558000000000007</v>
      </c>
      <c r="G54" s="31">
        <v>91.304000000000002</v>
      </c>
      <c r="H54" s="31">
        <v>413.733</v>
      </c>
      <c r="I54" s="31">
        <v>4.0000000000000001E-3</v>
      </c>
      <c r="J54" s="31">
        <v>2</v>
      </c>
      <c r="K54" s="31" t="str">
        <f t="shared" si="0"/>
        <v>[50-30-1]</v>
      </c>
    </row>
    <row r="55" spans="1:11" hidden="1" x14ac:dyDescent="0.2">
      <c r="A55" s="31" t="s">
        <v>38</v>
      </c>
      <c r="B55" s="31">
        <v>2500</v>
      </c>
      <c r="C55" s="31">
        <v>100</v>
      </c>
      <c r="D55" s="31">
        <v>60</v>
      </c>
      <c r="E55" s="31">
        <v>3</v>
      </c>
      <c r="F55" s="31">
        <v>93.14</v>
      </c>
      <c r="G55" s="31">
        <v>93.477999999999994</v>
      </c>
      <c r="H55" s="31">
        <v>831.74099999999999</v>
      </c>
      <c r="I55" s="31">
        <v>5.0000000000000001E-3</v>
      </c>
      <c r="J55" s="31">
        <v>2</v>
      </c>
      <c r="K55" s="31" t="str">
        <f t="shared" si="0"/>
        <v>[100-60-3]</v>
      </c>
    </row>
  </sheetData>
  <autoFilter ref="A1:K55">
    <filterColumn colId="1">
      <filters>
        <filter val="500"/>
      </filters>
    </filterColumn>
    <filterColumn colId="2">
      <filters>
        <filter val="200"/>
      </filters>
    </filterColumn>
  </autoFilter>
  <sortState ref="A2:J22">
    <sortCondition ref="B2"/>
  </sortState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P2" sqref="P2"/>
    </sheetView>
  </sheetViews>
  <sheetFormatPr defaultRowHeight="15" x14ac:dyDescent="0.25"/>
  <cols>
    <col min="1" max="1" width="3.28515625" customWidth="1"/>
    <col min="2" max="10" width="7.7109375" customWidth="1"/>
    <col min="13" max="13" width="13.140625" customWidth="1"/>
    <col min="14" max="14" width="8" customWidth="1"/>
    <col min="15" max="15" width="15.28515625" customWidth="1"/>
    <col min="16" max="16" width="31" customWidth="1"/>
    <col min="17" max="17" width="15.28515625" customWidth="1"/>
    <col min="18" max="18" width="16" customWidth="1"/>
    <col min="19" max="19" width="15.28515625" customWidth="1"/>
    <col min="20" max="20" width="16" bestFit="1" customWidth="1"/>
    <col min="21" max="21" width="15.28515625" bestFit="1" customWidth="1"/>
    <col min="22" max="22" width="16" bestFit="1" customWidth="1"/>
    <col min="23" max="23" width="15.28515625" bestFit="1" customWidth="1"/>
    <col min="24" max="24" width="16" bestFit="1" customWidth="1"/>
    <col min="25" max="25" width="15.28515625" bestFit="1" customWidth="1"/>
    <col min="26" max="26" width="21" bestFit="1" customWidth="1"/>
    <col min="27" max="27" width="20.28515625" bestFit="1" customWidth="1"/>
  </cols>
  <sheetData>
    <row r="1" spans="1:16" x14ac:dyDescent="0.25">
      <c r="A1" t="s">
        <v>44</v>
      </c>
    </row>
    <row r="2" spans="1:16" ht="52.5" customHeight="1" x14ac:dyDescent="0.25">
      <c r="P2" s="46" t="s">
        <v>52</v>
      </c>
    </row>
    <row r="3" spans="1:16" x14ac:dyDescent="0.25">
      <c r="A3" s="47" t="s">
        <v>43</v>
      </c>
      <c r="B3" s="48" t="s">
        <v>1</v>
      </c>
      <c r="C3" s="48" t="s">
        <v>39</v>
      </c>
      <c r="D3" s="48" t="s">
        <v>40</v>
      </c>
      <c r="E3" s="48" t="s">
        <v>41</v>
      </c>
      <c r="F3" s="48" t="s">
        <v>2</v>
      </c>
      <c r="G3" s="48" t="s">
        <v>3</v>
      </c>
      <c r="H3" s="48" t="s">
        <v>4</v>
      </c>
      <c r="I3" s="48" t="s">
        <v>42</v>
      </c>
      <c r="J3" s="49" t="s">
        <v>47</v>
      </c>
    </row>
    <row r="4" spans="1:16" x14ac:dyDescent="0.25">
      <c r="A4" s="17" t="s">
        <v>38</v>
      </c>
      <c r="B4" s="18">
        <v>500</v>
      </c>
      <c r="C4" s="18">
        <v>200</v>
      </c>
      <c r="D4" s="18">
        <v>40</v>
      </c>
      <c r="E4" s="18">
        <v>6</v>
      </c>
      <c r="F4" s="18">
        <v>93.313999999999993</v>
      </c>
      <c r="G4" s="18">
        <v>91.847999999999999</v>
      </c>
      <c r="H4" s="18">
        <v>123.449</v>
      </c>
      <c r="I4" s="18">
        <v>1.0999999999999999E-2</v>
      </c>
      <c r="J4" s="19">
        <f t="shared" ref="J4:J9" si="0">D4/C4</f>
        <v>0.2</v>
      </c>
    </row>
    <row r="5" spans="1:16" x14ac:dyDescent="0.25">
      <c r="A5" s="17" t="s">
        <v>38</v>
      </c>
      <c r="B5" s="18">
        <v>500</v>
      </c>
      <c r="C5" s="18">
        <v>200</v>
      </c>
      <c r="D5" s="18">
        <v>60</v>
      </c>
      <c r="E5" s="18">
        <v>6</v>
      </c>
      <c r="F5" s="18">
        <v>92.209000000000003</v>
      </c>
      <c r="G5" s="18">
        <v>92.254999999999995</v>
      </c>
      <c r="H5" s="18">
        <v>176.80099999999999</v>
      </c>
      <c r="I5" s="18">
        <v>1.0999999999999999E-2</v>
      </c>
      <c r="J5" s="19">
        <f t="shared" si="0"/>
        <v>0.3</v>
      </c>
      <c r="M5" s="28" t="s">
        <v>16</v>
      </c>
      <c r="N5" t="s">
        <v>49</v>
      </c>
    </row>
    <row r="6" spans="1:16" x14ac:dyDescent="0.25">
      <c r="A6" s="17" t="s">
        <v>38</v>
      </c>
      <c r="B6" s="18">
        <v>500</v>
      </c>
      <c r="C6" s="18">
        <v>200</v>
      </c>
      <c r="D6" s="18">
        <v>80</v>
      </c>
      <c r="E6" s="18">
        <v>6</v>
      </c>
      <c r="F6" s="18">
        <v>94.128</v>
      </c>
      <c r="G6" s="18">
        <v>93.206999999999994</v>
      </c>
      <c r="H6" s="18">
        <v>230.596</v>
      </c>
      <c r="I6" s="18">
        <v>7.0000000000000001E-3</v>
      </c>
      <c r="J6" s="19">
        <f t="shared" si="0"/>
        <v>0.4</v>
      </c>
      <c r="M6" s="29">
        <v>0.2</v>
      </c>
      <c r="N6" s="30">
        <v>91.847999999999999</v>
      </c>
    </row>
    <row r="7" spans="1:16" x14ac:dyDescent="0.25">
      <c r="A7" s="17" t="s">
        <v>38</v>
      </c>
      <c r="B7" s="18">
        <v>500</v>
      </c>
      <c r="C7" s="18">
        <v>200</v>
      </c>
      <c r="D7" s="18">
        <v>100</v>
      </c>
      <c r="E7" s="18">
        <v>6</v>
      </c>
      <c r="F7" s="18">
        <v>94.07</v>
      </c>
      <c r="G7" s="18">
        <v>93.070999999999998</v>
      </c>
      <c r="H7" s="18">
        <v>280.44900000000001</v>
      </c>
      <c r="I7" s="18">
        <v>7.0000000000000001E-3</v>
      </c>
      <c r="J7" s="19">
        <f t="shared" si="0"/>
        <v>0.5</v>
      </c>
      <c r="M7" s="29">
        <v>0.3</v>
      </c>
      <c r="N7" s="30">
        <v>92.254999999999995</v>
      </c>
    </row>
    <row r="8" spans="1:16" x14ac:dyDescent="0.25">
      <c r="A8" s="20" t="s">
        <v>38</v>
      </c>
      <c r="B8" s="21">
        <v>500</v>
      </c>
      <c r="C8" s="21">
        <v>200</v>
      </c>
      <c r="D8" s="21">
        <v>120</v>
      </c>
      <c r="E8" s="21">
        <v>6</v>
      </c>
      <c r="F8" s="21">
        <v>94.418999999999997</v>
      </c>
      <c r="G8" s="21">
        <v>93.341999999999999</v>
      </c>
      <c r="H8" s="21">
        <v>346.589</v>
      </c>
      <c r="I8" s="21">
        <v>4.0000000000000001E-3</v>
      </c>
      <c r="J8" s="22">
        <f t="shared" si="0"/>
        <v>0.6</v>
      </c>
      <c r="M8" s="29">
        <v>0.4</v>
      </c>
      <c r="N8" s="30">
        <v>93.206999999999994</v>
      </c>
    </row>
    <row r="9" spans="1:16" x14ac:dyDescent="0.25">
      <c r="A9" s="10" t="s">
        <v>38</v>
      </c>
      <c r="B9" s="10">
        <v>500</v>
      </c>
      <c r="C9" s="10">
        <v>200</v>
      </c>
      <c r="D9" s="10">
        <v>140</v>
      </c>
      <c r="E9" s="10">
        <v>6</v>
      </c>
      <c r="F9" s="10">
        <v>94.128</v>
      </c>
      <c r="G9" s="10">
        <v>92.799000000000007</v>
      </c>
      <c r="H9" s="10">
        <v>387.02</v>
      </c>
      <c r="I9" s="10">
        <v>8.0000000000000002E-3</v>
      </c>
      <c r="J9" s="22">
        <f t="shared" si="0"/>
        <v>0.7</v>
      </c>
      <c r="M9" s="29">
        <v>0.5</v>
      </c>
      <c r="N9" s="30">
        <v>93.070999999999998</v>
      </c>
    </row>
    <row r="10" spans="1:16" x14ac:dyDescent="0.25">
      <c r="M10" s="29">
        <v>0.6</v>
      </c>
      <c r="N10" s="30">
        <v>93.341999999999999</v>
      </c>
    </row>
    <row r="11" spans="1:16" x14ac:dyDescent="0.25">
      <c r="M11" s="29">
        <v>0.7</v>
      </c>
      <c r="N11" s="30">
        <v>92.799000000000007</v>
      </c>
    </row>
    <row r="12" spans="1:16" x14ac:dyDescent="0.25">
      <c r="M12" s="29" t="s">
        <v>17</v>
      </c>
      <c r="N12" s="30">
        <v>556.52199999999993</v>
      </c>
    </row>
  </sheetData>
  <sortState ref="A5:K9">
    <sortCondition ref="J5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my results with 11k</vt:lpstr>
      <vt:lpstr>RHC 2456</vt:lpstr>
      <vt:lpstr>Sheet1</vt:lpstr>
      <vt:lpstr>SA-2456</vt:lpstr>
      <vt:lpstr>summary</vt:lpstr>
      <vt:lpstr>BP</vt:lpstr>
      <vt:lpstr>Sheet6</vt:lpstr>
      <vt:lpstr>GA-2456</vt:lpstr>
      <vt:lpstr>GA- mate try</vt:lpstr>
      <vt:lpstr>GA- mutate try</vt:lpstr>
      <vt:lpstr>cooling 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CDT User</cp:lastModifiedBy>
  <dcterms:created xsi:type="dcterms:W3CDTF">2018-02-06T21:02:22Z</dcterms:created>
  <dcterms:modified xsi:type="dcterms:W3CDTF">2018-02-12T18:14:09Z</dcterms:modified>
</cp:coreProperties>
</file>