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CRI\Poratil CP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B11" i="1"/>
  <c r="C10" i="1"/>
  <c r="D10" i="1"/>
  <c r="E10" i="1"/>
  <c r="F10" i="1"/>
  <c r="B10" i="1"/>
  <c r="C5" i="1" l="1"/>
  <c r="D5" i="1"/>
  <c r="E5" i="1"/>
  <c r="F5" i="1"/>
  <c r="B5" i="1"/>
  <c r="C13" i="1"/>
  <c r="D13" i="1"/>
  <c r="E13" i="1"/>
  <c r="F13" i="1"/>
  <c r="B13" i="1"/>
  <c r="C7" i="1"/>
  <c r="D7" i="1"/>
  <c r="E7" i="1"/>
  <c r="F7" i="1"/>
  <c r="B7" i="1"/>
  <c r="C8" i="1"/>
  <c r="D8" i="1"/>
  <c r="E8" i="1"/>
  <c r="F8" i="1"/>
  <c r="B8" i="1"/>
  <c r="C4" i="1"/>
  <c r="D4" i="1"/>
  <c r="E4" i="1"/>
  <c r="F4" i="1"/>
  <c r="B4" i="1"/>
  <c r="C3" i="1"/>
  <c r="D3" i="1"/>
  <c r="E3" i="1"/>
  <c r="F3" i="1"/>
  <c r="B3" i="1"/>
</calcChain>
</file>

<file path=xl/sharedStrings.xml><?xml version="1.0" encoding="utf-8"?>
<sst xmlns="http://schemas.openxmlformats.org/spreadsheetml/2006/main" count="26" uniqueCount="26">
  <si>
    <t>TTC / J</t>
  </si>
  <si>
    <t>HT / J</t>
  </si>
  <si>
    <t>Min</t>
  </si>
  <si>
    <t>Max</t>
  </si>
  <si>
    <t>Hosting</t>
  </si>
  <si>
    <t>Translation</t>
  </si>
  <si>
    <t>CRI budget</t>
  </si>
  <si>
    <t>Hosting for 3 years with domain name</t>
  </si>
  <si>
    <t>100 pages for 100 Dh per page</t>
  </si>
  <si>
    <t>Simulation 1</t>
  </si>
  <si>
    <t>Simulation2</t>
  </si>
  <si>
    <t>Simulation 3</t>
  </si>
  <si>
    <t>Simulation 4</t>
  </si>
  <si>
    <t>Simulation 5</t>
  </si>
  <si>
    <t>CAUTIONNEMENT PROVISOIRE</t>
  </si>
  <si>
    <t>Montant initial</t>
  </si>
  <si>
    <t>Montant Forfait</t>
  </si>
  <si>
    <t>150 jours, TTC</t>
  </si>
  <si>
    <t>"-10%" TTC</t>
  </si>
  <si>
    <t>"-30%"</t>
  </si>
  <si>
    <t>"+20%"</t>
  </si>
  <si>
    <t xml:space="preserve"> CAUTIONNEMENT DEFINITIF 2 </t>
  </si>
  <si>
    <t xml:space="preserve"> CAUTIONNEMENT DEFINITIF 1</t>
  </si>
  <si>
    <t>"3%" from Montant initial</t>
  </si>
  <si>
    <t>"3%" from Montant forfait</t>
  </si>
  <si>
    <t>Droits de timbre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</si>
</sst>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="102" workbookViewId="0">
      <selection activeCell="A14" sqref="A14"/>
    </sheetView>
  </sheetViews>
  <sheetFormatPr defaultRowHeight="15" x14ac:dyDescent="0.25"/>
  <cols>
    <col min="1" max="1" width="25" style="1" bestFit="1" customWidth="1"/>
    <col min="2" max="2" width="10.625" bestFit="1" customWidth="1"/>
    <col min="3" max="3" width="10.25" bestFit="1" customWidth="1"/>
    <col min="4" max="6" width="10.625" bestFit="1" customWidth="1"/>
    <col min="7" max="7" width="61.75" customWidth="1"/>
  </cols>
  <sheetData>
    <row r="1" spans="1:7" s="2" customFormat="1" x14ac:dyDescent="0.25"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3"/>
    </row>
    <row r="2" spans="1:7" x14ac:dyDescent="0.25">
      <c r="A2" s="1" t="s">
        <v>1</v>
      </c>
      <c r="B2">
        <v>2000</v>
      </c>
      <c r="C2">
        <v>2500</v>
      </c>
      <c r="D2">
        <v>2780</v>
      </c>
      <c r="E2">
        <v>3000</v>
      </c>
      <c r="F2">
        <v>3300</v>
      </c>
    </row>
    <row r="3" spans="1:7" x14ac:dyDescent="0.25">
      <c r="A3" s="1" t="s">
        <v>0</v>
      </c>
      <c r="B3">
        <f>B2*0.2 + B2</f>
        <v>2400</v>
      </c>
      <c r="C3">
        <f t="shared" ref="C3:F3" si="0">C2*0.2 + C2</f>
        <v>3000</v>
      </c>
      <c r="D3">
        <f t="shared" si="0"/>
        <v>3336</v>
      </c>
      <c r="E3">
        <f t="shared" si="0"/>
        <v>3600</v>
      </c>
      <c r="F3">
        <f t="shared" si="0"/>
        <v>3960</v>
      </c>
    </row>
    <row r="4" spans="1:7" x14ac:dyDescent="0.25">
      <c r="A4" s="1" t="s">
        <v>15</v>
      </c>
      <c r="B4">
        <f>B3*150</f>
        <v>360000</v>
      </c>
      <c r="C4">
        <f t="shared" ref="C4:F4" si="1">C3*150</f>
        <v>450000</v>
      </c>
      <c r="D4">
        <f t="shared" si="1"/>
        <v>500400</v>
      </c>
      <c r="E4">
        <f t="shared" si="1"/>
        <v>540000</v>
      </c>
      <c r="F4">
        <f t="shared" si="1"/>
        <v>594000</v>
      </c>
      <c r="G4" t="s">
        <v>17</v>
      </c>
    </row>
    <row r="5" spans="1:7" x14ac:dyDescent="0.25">
      <c r="A5" s="1" t="s">
        <v>16</v>
      </c>
      <c r="B5">
        <f>B4*0.9</f>
        <v>324000</v>
      </c>
      <c r="C5">
        <f t="shared" ref="C5:F5" si="2">C4*0.9</f>
        <v>405000</v>
      </c>
      <c r="D5">
        <f t="shared" si="2"/>
        <v>450360</v>
      </c>
      <c r="E5">
        <f t="shared" si="2"/>
        <v>486000</v>
      </c>
      <c r="F5">
        <f t="shared" si="2"/>
        <v>534600</v>
      </c>
      <c r="G5" s="4" t="s">
        <v>18</v>
      </c>
    </row>
    <row r="6" spans="1:7" x14ac:dyDescent="0.25">
      <c r="A6" s="1" t="s">
        <v>6</v>
      </c>
      <c r="B6">
        <v>500000</v>
      </c>
      <c r="C6">
        <v>500000</v>
      </c>
      <c r="D6">
        <v>500000</v>
      </c>
      <c r="E6">
        <v>500000</v>
      </c>
      <c r="F6">
        <v>500000</v>
      </c>
      <c r="G6" s="4"/>
    </row>
    <row r="7" spans="1:7" x14ac:dyDescent="0.25">
      <c r="A7" s="1" t="s">
        <v>2</v>
      </c>
      <c r="B7">
        <f>B6*0.7</f>
        <v>350000</v>
      </c>
      <c r="C7">
        <f t="shared" ref="C7:F7" si="3">C6*0.7</f>
        <v>350000</v>
      </c>
      <c r="D7">
        <f t="shared" si="3"/>
        <v>350000</v>
      </c>
      <c r="E7">
        <f t="shared" si="3"/>
        <v>350000</v>
      </c>
      <c r="F7">
        <f t="shared" si="3"/>
        <v>350000</v>
      </c>
      <c r="G7" s="4" t="s">
        <v>19</v>
      </c>
    </row>
    <row r="8" spans="1:7" x14ac:dyDescent="0.25">
      <c r="A8" s="1" t="s">
        <v>3</v>
      </c>
      <c r="B8">
        <f>B6*1.2</f>
        <v>600000</v>
      </c>
      <c r="C8">
        <f t="shared" ref="C8:F8" si="4">C6*1.2</f>
        <v>600000</v>
      </c>
      <c r="D8">
        <f t="shared" si="4"/>
        <v>600000</v>
      </c>
      <c r="E8">
        <f t="shared" si="4"/>
        <v>600000</v>
      </c>
      <c r="F8">
        <f t="shared" si="4"/>
        <v>600000</v>
      </c>
      <c r="G8" s="4" t="s">
        <v>20</v>
      </c>
    </row>
    <row r="9" spans="1:7" x14ac:dyDescent="0.25">
      <c r="A9" s="1" t="s">
        <v>14</v>
      </c>
      <c r="B9">
        <v>-50000</v>
      </c>
      <c r="C9">
        <v>-50000</v>
      </c>
      <c r="D9">
        <v>-50000</v>
      </c>
      <c r="E9">
        <v>-50000</v>
      </c>
      <c r="F9">
        <v>-50000</v>
      </c>
      <c r="G9" s="4"/>
    </row>
    <row r="10" spans="1:7" x14ac:dyDescent="0.25">
      <c r="A10" s="1" t="s">
        <v>22</v>
      </c>
      <c r="B10">
        <f>-B4*0.03</f>
        <v>-10800</v>
      </c>
      <c r="C10">
        <f t="shared" ref="C10:F10" si="5">-C4*0.03</f>
        <v>-13500</v>
      </c>
      <c r="D10">
        <f t="shared" si="5"/>
        <v>-15012</v>
      </c>
      <c r="E10">
        <f t="shared" si="5"/>
        <v>-16200</v>
      </c>
      <c r="F10">
        <f t="shared" si="5"/>
        <v>-17820</v>
      </c>
      <c r="G10" s="4" t="s">
        <v>23</v>
      </c>
    </row>
    <row r="11" spans="1:7" x14ac:dyDescent="0.25">
      <c r="A11" s="1" t="s">
        <v>21</v>
      </c>
      <c r="B11">
        <f>-B5*0.03</f>
        <v>-9720</v>
      </c>
      <c r="C11">
        <f t="shared" ref="C11:F11" si="6">-C5*0.03</f>
        <v>-12150</v>
      </c>
      <c r="D11">
        <f t="shared" si="6"/>
        <v>-13510.8</v>
      </c>
      <c r="E11">
        <f t="shared" si="6"/>
        <v>-14580</v>
      </c>
      <c r="F11">
        <f t="shared" si="6"/>
        <v>-16038</v>
      </c>
      <c r="G11" s="4" t="s">
        <v>24</v>
      </c>
    </row>
    <row r="12" spans="1:7" x14ac:dyDescent="0.25">
      <c r="A12" s="1" t="s">
        <v>4</v>
      </c>
      <c r="B12">
        <v>-2000</v>
      </c>
      <c r="C12">
        <v>-2000</v>
      </c>
      <c r="D12">
        <v>-2000</v>
      </c>
      <c r="E12">
        <v>-2000</v>
      </c>
      <c r="F12">
        <v>-2000</v>
      </c>
      <c r="G12" t="s">
        <v>7</v>
      </c>
    </row>
    <row r="13" spans="1:7" x14ac:dyDescent="0.25">
      <c r="A13" s="1" t="s">
        <v>5</v>
      </c>
      <c r="B13">
        <f>-100*100</f>
        <v>-10000</v>
      </c>
      <c r="C13">
        <f t="shared" ref="C13:F13" si="7">-100*100</f>
        <v>-10000</v>
      </c>
      <c r="D13">
        <f t="shared" si="7"/>
        <v>-10000</v>
      </c>
      <c r="E13">
        <f t="shared" si="7"/>
        <v>-10000</v>
      </c>
      <c r="F13">
        <f t="shared" si="7"/>
        <v>-10000</v>
      </c>
      <c r="G13" t="s">
        <v>8</v>
      </c>
    </row>
    <row r="14" spans="1:7" x14ac:dyDescent="0.25">
      <c r="A14" s="1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elmehdi ait brahim</dc:creator>
  <cp:lastModifiedBy>elmehdi ait brahim</cp:lastModifiedBy>
  <dcterms:created xsi:type="dcterms:W3CDTF">2016-09-29T05:55:00Z</dcterms:created>
  <dcterms:modified xsi:type="dcterms:W3CDTF">2016-10-10T13:29:02Z</dcterms:modified>
</cp:coreProperties>
</file>