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4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5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drawings/drawing6.xml" ContentType="application/vnd.openxmlformats-officedocument.drawing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drawings/drawing7.xml" ContentType="application/vnd.openxmlformats-officedocument.drawing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drawings/drawing8.xml" ContentType="application/vnd.openxmlformats-officedocument.drawing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drawings/drawing9.xml" ContentType="application/vnd.openxmlformats-officedocument.drawing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8.xml" ContentType="application/vnd.ms-office.chartcolorstyle+xml"/>
  <Override PartName="/xl/charts/style8.xml" ContentType="application/vnd.ms-office.chartstyle+xml"/>
  <Override PartName="/xl/charts/colors9.xml" ContentType="application/vnd.ms-office.chartcolorstyle+xml"/>
  <Override PartName="/xl/charts/style9.xml" ContentType="application/vnd.ms-office.chartstyle+xml"/>
  <Override PartName="/xl/charts/colors10.xml" ContentType="application/vnd.ms-office.chartcolorstyle+xml"/>
  <Override PartName="/xl/charts/style10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0" yWindow="60" windowWidth="10425" windowHeight="5265" tabRatio="864" firstSheet="7" activeTab="9"/>
  </bookViews>
  <sheets>
    <sheet name="TotDev" sheetId="1" r:id="rId1"/>
    <sheet name="LDCs" sheetId="4" r:id="rId2"/>
    <sheet name="Other" sheetId="6" r:id="rId3"/>
    <sheet name="TotConstant" sheetId="5" r:id="rId4"/>
    <sheet name="ConstantLDCs" sheetId="9" r:id="rId5"/>
    <sheet name="ConstantOther" sheetId="10" r:id="rId6"/>
    <sheet name="TotConstavg" sheetId="14" r:id="rId7"/>
    <sheet name="ConstavgLDCs" sheetId="12" r:id="rId8"/>
    <sheet name="ConstavgOther" sheetId="13" r:id="rId9"/>
    <sheet name="Total Flows" sheetId="3" r:id="rId10"/>
    <sheet name="Total Flows (tax)" sheetId="7" r:id="rId11"/>
    <sheet name="Total Flows, Const" sheetId="8" r:id="rId12"/>
    <sheet name="Total Flows (tax), Const" sheetId="11" r:id="rId13"/>
    <sheet name="Total Real Flows, Const" sheetId="19" r:id="rId14"/>
    <sheet name="Total Flows PC, Const " sheetId="21" r:id="rId15"/>
    <sheet name="Total Real Flows PC, Const" sheetId="20" r:id="rId16"/>
    <sheet name="Total Flows, Const avg" sheetId="15" r:id="rId17"/>
    <sheet name="Flows Share, Const" sheetId="17" r:id="rId18"/>
  </sheets>
  <calcPr calcId="145621"/>
</workbook>
</file>

<file path=xl/calcChain.xml><?xml version="1.0" encoding="utf-8"?>
<calcChain xmlns="http://schemas.openxmlformats.org/spreadsheetml/2006/main">
  <c r="D48" i="21" l="1"/>
  <c r="B23" i="21"/>
  <c r="C44" i="21"/>
  <c r="D15" i="21"/>
  <c r="C41" i="21"/>
  <c r="C11" i="21"/>
  <c r="B37" i="21"/>
  <c r="C8" i="21"/>
  <c r="C31" i="17"/>
  <c r="D5" i="17"/>
  <c r="B32" i="15"/>
  <c r="B12" i="15"/>
  <c r="D41" i="20"/>
  <c r="B13" i="20"/>
  <c r="C38" i="19"/>
  <c r="D40" i="17"/>
  <c r="D10" i="17"/>
  <c r="E39" i="15"/>
  <c r="E15" i="15"/>
  <c r="C45" i="20"/>
  <c r="C15" i="20"/>
  <c r="D40" i="19"/>
  <c r="C25" i="17"/>
  <c r="D30" i="15"/>
  <c r="B41" i="20"/>
  <c r="D37" i="19"/>
  <c r="B5" i="19"/>
  <c r="D31" i="11"/>
  <c r="D11" i="11"/>
  <c r="D46" i="17"/>
  <c r="C43" i="15"/>
  <c r="C5" i="15"/>
  <c r="D40" i="21"/>
  <c r="B4" i="21"/>
  <c r="C14" i="21"/>
  <c r="B29" i="21"/>
  <c r="D43" i="21"/>
  <c r="B7" i="21"/>
  <c r="C23" i="17"/>
  <c r="B41" i="15"/>
  <c r="B11" i="15"/>
  <c r="C29" i="20"/>
  <c r="B45" i="19"/>
  <c r="C39" i="17"/>
  <c r="E49" i="15"/>
  <c r="E24" i="15"/>
  <c r="B44" i="20"/>
  <c r="C7" i="20"/>
  <c r="C44" i="17"/>
  <c r="D28" i="15"/>
  <c r="B22" i="20"/>
  <c r="D11" i="19"/>
  <c r="D30" i="11"/>
  <c r="D5" i="11"/>
  <c r="B6" i="17"/>
  <c r="C3" i="15"/>
  <c r="B40" i="19"/>
  <c r="D4" i="19"/>
  <c r="C31" i="11"/>
  <c r="C11" i="11"/>
  <c r="C10" i="17"/>
  <c r="C12" i="20"/>
  <c r="B43" i="11"/>
  <c r="B5" i="11"/>
  <c r="C32" i="21"/>
  <c r="B47" i="21"/>
  <c r="D11" i="21"/>
  <c r="B25" i="21"/>
  <c r="D39" i="21"/>
  <c r="D5" i="21"/>
  <c r="B15" i="17"/>
  <c r="B38" i="15"/>
  <c r="B9" i="15"/>
  <c r="C25" i="20"/>
  <c r="B41" i="19"/>
  <c r="C32" i="17"/>
  <c r="E46" i="15"/>
  <c r="E21" i="15"/>
  <c r="C41" i="20"/>
  <c r="C3" i="20"/>
  <c r="D30" i="17"/>
  <c r="D24" i="15"/>
  <c r="C8" i="20"/>
  <c r="D7" i="19"/>
  <c r="D28" i="11"/>
  <c r="D49" i="8"/>
  <c r="C47" i="15"/>
  <c r="B46" i="20"/>
  <c r="D31" i="19"/>
  <c r="C49" i="11"/>
  <c r="C29" i="11"/>
  <c r="C9" i="11"/>
  <c r="D48" i="15"/>
  <c r="D49" i="19"/>
  <c r="B39" i="11"/>
  <c r="B49" i="8"/>
  <c r="C9" i="21"/>
  <c r="D38" i="21"/>
  <c r="C12" i="21"/>
  <c r="B45" i="15"/>
  <c r="B39" i="20"/>
  <c r="D44" i="17"/>
  <c r="E28" i="15"/>
  <c r="D12" i="20"/>
  <c r="D39" i="15"/>
  <c r="B20" i="19"/>
  <c r="D9" i="11"/>
  <c r="C11" i="15"/>
  <c r="D8" i="19"/>
  <c r="C14" i="11"/>
  <c r="C31" i="20"/>
  <c r="B11" i="11"/>
  <c r="E26" i="8"/>
  <c r="E6" i="8"/>
  <c r="E37" i="7"/>
  <c r="E13" i="7"/>
  <c r="E44" i="3"/>
  <c r="E24" i="3"/>
  <c r="E4" i="3"/>
  <c r="D27" i="15"/>
  <c r="B44" i="11"/>
  <c r="C37" i="8"/>
  <c r="C15" i="17"/>
  <c r="C20" i="20"/>
  <c r="E42" i="11"/>
  <c r="C47" i="8"/>
  <c r="D26" i="8"/>
  <c r="C43" i="21"/>
  <c r="C13" i="21"/>
  <c r="B39" i="21"/>
  <c r="C10" i="21"/>
  <c r="D31" i="21"/>
  <c r="B6" i="21"/>
  <c r="D28" i="21"/>
  <c r="C4" i="21"/>
  <c r="B26" i="17"/>
  <c r="B48" i="15"/>
  <c r="B28" i="15"/>
  <c r="B8" i="15"/>
  <c r="B32" i="20"/>
  <c r="D7" i="20"/>
  <c r="B30" i="19"/>
  <c r="B31" i="17"/>
  <c r="C5" i="17"/>
  <c r="E31" i="15"/>
  <c r="E11" i="15"/>
  <c r="B40" i="20"/>
  <c r="B10" i="20"/>
  <c r="B31" i="19"/>
  <c r="D11" i="17"/>
  <c r="D22" i="15"/>
  <c r="C27" i="20"/>
  <c r="C24" i="19"/>
  <c r="D47" i="11"/>
  <c r="D27" i="11"/>
  <c r="D7" i="11"/>
  <c r="C30" i="17"/>
  <c r="C32" i="15"/>
  <c r="C43" i="20"/>
  <c r="D29" i="21"/>
  <c r="B43" i="21"/>
  <c r="D7" i="21"/>
  <c r="C22" i="21"/>
  <c r="D32" i="21"/>
  <c r="D47" i="17"/>
  <c r="C12" i="17"/>
  <c r="B31" i="15"/>
  <c r="B6" i="15"/>
  <c r="D22" i="20"/>
  <c r="B37" i="19"/>
  <c r="C28" i="17"/>
  <c r="E44" i="15"/>
  <c r="E14" i="15"/>
  <c r="C37" i="20"/>
  <c r="C47" i="19"/>
  <c r="D22" i="17"/>
  <c r="D15" i="15"/>
  <c r="B3" i="20"/>
  <c r="D3" i="19"/>
  <c r="D25" i="11"/>
  <c r="D47" i="8"/>
  <c r="C41" i="15"/>
  <c r="B38" i="20"/>
  <c r="C26" i="19"/>
  <c r="C47" i="11"/>
  <c r="C27" i="11"/>
  <c r="C7" i="11"/>
  <c r="D40" i="15"/>
  <c r="B39" i="19"/>
  <c r="B32" i="11"/>
  <c r="C46" i="8"/>
  <c r="D25" i="21"/>
  <c r="C40" i="21"/>
  <c r="D3" i="21"/>
  <c r="B14" i="21"/>
  <c r="B30" i="21"/>
  <c r="D43" i="17"/>
  <c r="C8" i="17"/>
  <c r="B29" i="15"/>
  <c r="B3" i="15"/>
  <c r="D15" i="20"/>
  <c r="C31" i="19"/>
  <c r="C24" i="17"/>
  <c r="E41" i="15"/>
  <c r="E12" i="15"/>
  <c r="B29" i="20"/>
  <c r="C43" i="19"/>
  <c r="C14" i="17"/>
  <c r="D9" i="15"/>
  <c r="B43" i="19"/>
  <c r="D48" i="11"/>
  <c r="D22" i="11"/>
  <c r="D44" i="8"/>
  <c r="C37" i="15"/>
  <c r="B27" i="20"/>
  <c r="C22" i="19"/>
  <c r="C45" i="11"/>
  <c r="C25" i="11"/>
  <c r="C5" i="11"/>
  <c r="D25" i="15"/>
  <c r="C25" i="19"/>
  <c r="B28" i="11"/>
  <c r="E43" i="8"/>
  <c r="D41" i="21"/>
  <c r="C15" i="21"/>
  <c r="C46" i="17"/>
  <c r="B30" i="15"/>
  <c r="B20" i="20"/>
  <c r="B27" i="17"/>
  <c r="E13" i="15"/>
  <c r="D44" i="19"/>
  <c r="D13" i="15"/>
  <c r="D49" i="11"/>
  <c r="D45" i="8"/>
  <c r="C32" i="20"/>
  <c r="C46" i="11"/>
  <c r="C6" i="11"/>
  <c r="D30" i="19"/>
  <c r="B45" i="8"/>
  <c r="E22" i="8"/>
  <c r="E49" i="7"/>
  <c r="E29" i="7"/>
  <c r="E9" i="7"/>
  <c r="E40" i="3"/>
  <c r="E20" i="3"/>
  <c r="D13" i="3"/>
  <c r="D47" i="20"/>
  <c r="B25" i="11"/>
  <c r="C27" i="8"/>
  <c r="C44" i="15"/>
  <c r="B44" i="19"/>
  <c r="E29" i="11"/>
  <c r="D42" i="8"/>
  <c r="D22" i="8"/>
  <c r="B38" i="21"/>
  <c r="B8" i="21"/>
  <c r="C29" i="21"/>
  <c r="B5" i="21"/>
  <c r="C26" i="21"/>
  <c r="D47" i="21"/>
  <c r="C23" i="21"/>
  <c r="B45" i="17"/>
  <c r="D20" i="17"/>
  <c r="B44" i="15"/>
  <c r="B24" i="15"/>
  <c r="B4" i="15"/>
  <c r="D26" i="20"/>
  <c r="B49" i="19"/>
  <c r="D24" i="19"/>
  <c r="D25" i="17"/>
  <c r="E47" i="15"/>
  <c r="E27" i="15"/>
  <c r="E7" i="15"/>
  <c r="C30" i="20"/>
  <c r="D4" i="20"/>
  <c r="D25" i="19"/>
  <c r="D49" i="15"/>
  <c r="D11" i="15"/>
  <c r="B11" i="20"/>
  <c r="D15" i="19"/>
  <c r="D43" i="11"/>
  <c r="D23" i="11"/>
  <c r="D3" i="11"/>
  <c r="B14" i="17"/>
  <c r="C24" i="15"/>
  <c r="D29" i="20"/>
  <c r="D21" i="21"/>
  <c r="B32" i="21"/>
  <c r="B48" i="21"/>
  <c r="B10" i="21"/>
  <c r="B26" i="21"/>
  <c r="B41" i="17"/>
  <c r="C4" i="17"/>
  <c r="B26" i="15"/>
  <c r="C48" i="20"/>
  <c r="D11" i="20"/>
  <c r="C27" i="19"/>
  <c r="D21" i="17"/>
  <c r="E38" i="15"/>
  <c r="E9" i="15"/>
  <c r="C26" i="20"/>
  <c r="C39" i="19"/>
  <c r="C6" i="17"/>
  <c r="D5" i="15"/>
  <c r="B32" i="19"/>
  <c r="D45" i="11"/>
  <c r="D20" i="11"/>
  <c r="B44" i="17"/>
  <c r="C28" i="15"/>
  <c r="D21" i="20"/>
  <c r="C15" i="19"/>
  <c r="C43" i="11"/>
  <c r="C23" i="11"/>
  <c r="C3" i="11"/>
  <c r="D14" i="15"/>
  <c r="D13" i="19"/>
  <c r="B24" i="11"/>
  <c r="E41" i="8"/>
  <c r="D14" i="21"/>
  <c r="B28" i="21"/>
  <c r="B44" i="21"/>
  <c r="C7" i="21"/>
  <c r="B22" i="21"/>
  <c r="B37" i="17"/>
  <c r="B49" i="15"/>
  <c r="B23" i="15"/>
  <c r="C44" i="20"/>
  <c r="B9" i="20"/>
  <c r="C23" i="19"/>
  <c r="C13" i="17"/>
  <c r="E32" i="15"/>
  <c r="E6" i="15"/>
  <c r="C22" i="20"/>
  <c r="C32" i="19"/>
  <c r="D47" i="15"/>
  <c r="C46" i="20"/>
  <c r="D26" i="19"/>
  <c r="D42" i="11"/>
  <c r="D13" i="11"/>
  <c r="D38" i="17"/>
  <c r="C22" i="15"/>
  <c r="D10" i="20"/>
  <c r="D12" i="19"/>
  <c r="C41" i="11"/>
  <c r="C21" i="11"/>
  <c r="C48" i="17"/>
  <c r="D6" i="15"/>
  <c r="C8" i="19"/>
  <c r="B20" i="11"/>
  <c r="B46" i="21"/>
  <c r="D22" i="21"/>
  <c r="B49" i="21"/>
  <c r="D28" i="17"/>
  <c r="B15" i="15"/>
  <c r="D3" i="20"/>
  <c r="B8" i="17"/>
  <c r="C49" i="20"/>
  <c r="B27" i="19"/>
  <c r="D32" i="20"/>
  <c r="D38" i="11"/>
  <c r="C22" i="17"/>
  <c r="B48" i="19"/>
  <c r="C38" i="11"/>
  <c r="C29" i="17"/>
  <c r="B49" i="11"/>
  <c r="E38" i="8"/>
  <c r="E14" i="8"/>
  <c r="E45" i="7"/>
  <c r="E25" i="7"/>
  <c r="E5" i="7"/>
  <c r="E32" i="3"/>
  <c r="E12" i="3"/>
  <c r="D7" i="3"/>
  <c r="C4" i="20"/>
  <c r="B6" i="11"/>
  <c r="C20" i="8"/>
  <c r="C21" i="15"/>
  <c r="D21" i="19"/>
  <c r="E21" i="11"/>
  <c r="D38" i="8"/>
  <c r="C28" i="21"/>
  <c r="B21" i="21"/>
  <c r="B11" i="17"/>
  <c r="C21" i="20"/>
  <c r="E43" i="15"/>
  <c r="B46" i="19"/>
  <c r="C48" i="19"/>
  <c r="D46" i="8"/>
  <c r="D10" i="21"/>
  <c r="B15" i="21"/>
  <c r="C40" i="20"/>
  <c r="E29" i="15"/>
  <c r="D43" i="15"/>
  <c r="D10" i="11"/>
  <c r="B10" i="19"/>
  <c r="D39" i="20"/>
  <c r="D6" i="21"/>
  <c r="B11" i="21"/>
  <c r="D37" i="20"/>
  <c r="E26" i="15"/>
  <c r="D37" i="15"/>
  <c r="D8" i="11"/>
  <c r="C7" i="19"/>
  <c r="B26" i="20"/>
  <c r="C6" i="21"/>
  <c r="D32" i="19"/>
  <c r="D45" i="19"/>
  <c r="C26" i="11"/>
  <c r="E10" i="8"/>
  <c r="E28" i="3"/>
  <c r="C43" i="8"/>
  <c r="E8" i="11"/>
  <c r="D6" i="8"/>
  <c r="D37" i="7"/>
  <c r="D13" i="7"/>
  <c r="D44" i="3"/>
  <c r="D24" i="3"/>
  <c r="C42" i="20"/>
  <c r="C41" i="8"/>
  <c r="B4" i="19"/>
  <c r="B4" i="8"/>
  <c r="B8" i="7"/>
  <c r="B12" i="3"/>
  <c r="C11" i="3"/>
  <c r="B9" i="8"/>
  <c r="B43" i="3"/>
  <c r="C26" i="17"/>
  <c r="B32" i="8"/>
  <c r="C29" i="7"/>
  <c r="C38" i="3"/>
  <c r="C23" i="15"/>
  <c r="B26" i="8"/>
  <c r="C30" i="7"/>
  <c r="C22" i="3"/>
  <c r="B37" i="7"/>
  <c r="C24" i="21"/>
  <c r="C49" i="21"/>
  <c r="C27" i="21"/>
  <c r="B7" i="17"/>
  <c r="D49" i="20"/>
  <c r="D28" i="19"/>
  <c r="E40" i="15"/>
  <c r="D27" i="20"/>
  <c r="B9" i="17"/>
  <c r="C40" i="19"/>
  <c r="D30" i="21"/>
  <c r="D8" i="21"/>
  <c r="C38" i="17"/>
  <c r="B25" i="15"/>
  <c r="C10" i="20"/>
  <c r="D14" i="17"/>
  <c r="E8" i="15"/>
  <c r="B38" i="19"/>
  <c r="B49" i="20"/>
  <c r="D44" i="11"/>
  <c r="C41" i="17"/>
  <c r="C13" i="20"/>
  <c r="C42" i="11"/>
  <c r="C49" i="8"/>
  <c r="B11" i="19"/>
  <c r="E40" i="8"/>
  <c r="E20" i="8"/>
  <c r="E47" i="7"/>
  <c r="E27" i="7"/>
  <c r="E7" i="7"/>
  <c r="E38" i="3"/>
  <c r="E14" i="3"/>
  <c r="D10" i="3"/>
  <c r="C23" i="20"/>
  <c r="B12" i="11"/>
  <c r="C24" i="8"/>
  <c r="C29" i="15"/>
  <c r="C30" i="19"/>
  <c r="E25" i="11"/>
  <c r="D40" i="8"/>
  <c r="D20" i="8"/>
  <c r="D47" i="7"/>
  <c r="D27" i="7"/>
  <c r="D7" i="7"/>
  <c r="D38" i="3"/>
  <c r="D9" i="3"/>
  <c r="B7" i="19"/>
  <c r="C21" i="8"/>
  <c r="E46" i="8"/>
  <c r="B38" i="7"/>
  <c r="B42" i="3"/>
  <c r="C5" i="7"/>
  <c r="D46" i="19"/>
  <c r="B32" i="7"/>
  <c r="B24" i="3"/>
  <c r="C20" i="19"/>
  <c r="C8" i="8"/>
  <c r="C12" i="7"/>
  <c r="C21" i="3"/>
  <c r="E49" i="11"/>
  <c r="C5" i="8"/>
  <c r="D49" i="21"/>
  <c r="C42" i="21"/>
  <c r="B40" i="15"/>
  <c r="D43" i="19"/>
  <c r="E23" i="15"/>
  <c r="D41" i="17"/>
  <c r="C10" i="19"/>
  <c r="C3" i="17"/>
  <c r="C25" i="21"/>
  <c r="B30" i="17"/>
  <c r="B5" i="20"/>
  <c r="E4" i="15"/>
  <c r="C38" i="20"/>
  <c r="B25" i="17"/>
  <c r="C39" i="11"/>
  <c r="B3" i="19"/>
  <c r="C21" i="21"/>
  <c r="C27" i="17"/>
  <c r="D47" i="19"/>
  <c r="B48" i="20"/>
  <c r="B30" i="20"/>
  <c r="C11" i="17"/>
  <c r="C37" i="11"/>
  <c r="B47" i="11"/>
  <c r="C31" i="21"/>
  <c r="E42" i="15"/>
  <c r="D24" i="11"/>
  <c r="D29" i="15"/>
  <c r="E41" i="7"/>
  <c r="E8" i="3"/>
  <c r="D42" i="17"/>
  <c r="D30" i="8"/>
  <c r="D49" i="7"/>
  <c r="D29" i="7"/>
  <c r="D9" i="7"/>
  <c r="D40" i="3"/>
  <c r="D14" i="3"/>
  <c r="D23" i="19"/>
  <c r="C26" i="8"/>
  <c r="E13" i="11"/>
  <c r="B42" i="7"/>
  <c r="B46" i="3"/>
  <c r="B4" i="3"/>
  <c r="C38" i="15"/>
  <c r="B43" i="7"/>
  <c r="B28" i="3"/>
  <c r="D14" i="20"/>
  <c r="B13" i="8"/>
  <c r="C21" i="7"/>
  <c r="C25" i="3"/>
  <c r="D27" i="19"/>
  <c r="C9" i="8"/>
  <c r="C22" i="7"/>
  <c r="C7" i="17"/>
  <c r="B11" i="7"/>
  <c r="C5" i="21"/>
  <c r="C30" i="21"/>
  <c r="D9" i="21"/>
  <c r="B42" i="15"/>
  <c r="D30" i="20"/>
  <c r="B42" i="17"/>
  <c r="E25" i="15"/>
  <c r="D8" i="20"/>
  <c r="D32" i="15"/>
  <c r="C39" i="21"/>
  <c r="B13" i="21"/>
  <c r="B41" i="21"/>
  <c r="B22" i="17"/>
  <c r="B10" i="15"/>
  <c r="C42" i="19"/>
  <c r="E48" i="15"/>
  <c r="D42" i="20"/>
  <c r="B39" i="17"/>
  <c r="D13" i="20"/>
  <c r="D29" i="11"/>
  <c r="C49" i="15"/>
  <c r="C37" i="19"/>
  <c r="C30" i="11"/>
  <c r="B5" i="17"/>
  <c r="B41" i="11"/>
  <c r="E32" i="8"/>
  <c r="E12" i="8"/>
  <c r="E43" i="7"/>
  <c r="E23" i="7"/>
  <c r="E3" i="7"/>
  <c r="E30" i="3"/>
  <c r="E10" i="3"/>
  <c r="D3" i="3"/>
  <c r="B28" i="19"/>
  <c r="C48" i="8"/>
  <c r="C13" i="8"/>
  <c r="C10" i="15"/>
  <c r="D10" i="19"/>
  <c r="E12" i="11"/>
  <c r="D32" i="8"/>
  <c r="D12" i="8"/>
  <c r="D43" i="7"/>
  <c r="D23" i="7"/>
  <c r="D3" i="7"/>
  <c r="D30" i="3"/>
  <c r="B32" i="17"/>
  <c r="B29" i="11"/>
  <c r="B21" i="17"/>
  <c r="B27" i="8"/>
  <c r="B25" i="7"/>
  <c r="B29" i="3"/>
  <c r="C39" i="3"/>
  <c r="E20" i="11"/>
  <c r="B20" i="7"/>
  <c r="B13" i="3"/>
  <c r="E26" i="11"/>
  <c r="C46" i="7"/>
  <c r="C4" i="7"/>
  <c r="C8" i="3"/>
  <c r="E11" i="11"/>
  <c r="C45" i="7"/>
  <c r="C3" i="7"/>
  <c r="B25" i="8"/>
  <c r="B31" i="21"/>
  <c r="B9" i="21"/>
  <c r="C38" i="21"/>
  <c r="D13" i="17"/>
  <c r="B7" i="15"/>
  <c r="D39" i="19"/>
  <c r="E45" i="15"/>
  <c r="D38" i="20"/>
  <c r="B28" i="17"/>
  <c r="D46" i="21"/>
  <c r="B47" i="20"/>
  <c r="B25" i="20"/>
  <c r="D15" i="11"/>
  <c r="C3" i="21"/>
  <c r="C9" i="17"/>
  <c r="D40" i="11"/>
  <c r="D37" i="17"/>
  <c r="C46" i="21"/>
  <c r="D6" i="17"/>
  <c r="D37" i="11"/>
  <c r="B24" i="17"/>
  <c r="B5" i="15"/>
  <c r="B24" i="19"/>
  <c r="E48" i="3"/>
  <c r="C5" i="19"/>
  <c r="D41" i="7"/>
  <c r="D48" i="3"/>
  <c r="B13" i="17"/>
  <c r="C27" i="15"/>
  <c r="B21" i="7"/>
  <c r="C28" i="3"/>
  <c r="B9" i="7"/>
  <c r="E7" i="11"/>
  <c r="C46" i="3"/>
  <c r="C45" i="8"/>
  <c r="C41" i="3"/>
  <c r="B42" i="21"/>
  <c r="B45" i="21"/>
  <c r="B13" i="15"/>
  <c r="B4" i="17"/>
  <c r="B47" i="17"/>
  <c r="C48" i="21"/>
  <c r="B3" i="21"/>
  <c r="B28" i="20"/>
  <c r="E22" i="15"/>
  <c r="D26" i="15"/>
  <c r="D4" i="11"/>
  <c r="C3" i="19"/>
  <c r="B7" i="20"/>
  <c r="E24" i="8"/>
  <c r="E31" i="7"/>
  <c r="E42" i="3"/>
  <c r="D21" i="3"/>
  <c r="B31" i="11"/>
  <c r="D4" i="17"/>
  <c r="E38" i="11"/>
  <c r="D24" i="8"/>
  <c r="D31" i="7"/>
  <c r="D42" i="3"/>
  <c r="D9" i="20"/>
  <c r="E32" i="11"/>
  <c r="B4" i="7"/>
  <c r="C5" i="3"/>
  <c r="B32" i="3"/>
  <c r="B24" i="8"/>
  <c r="C29" i="3"/>
  <c r="B15" i="8"/>
  <c r="C30" i="3"/>
  <c r="B22" i="7"/>
  <c r="D26" i="21"/>
  <c r="D20" i="21"/>
  <c r="B37" i="15"/>
  <c r="C6" i="20"/>
  <c r="E30" i="15"/>
  <c r="D48" i="19"/>
  <c r="D21" i="11"/>
  <c r="B21" i="19"/>
  <c r="D21" i="15"/>
  <c r="E29" i="8"/>
  <c r="E40" i="7"/>
  <c r="E47" i="3"/>
  <c r="E7" i="3"/>
  <c r="D9" i="19"/>
  <c r="C37" i="17"/>
  <c r="E48" i="11"/>
  <c r="D29" i="8"/>
  <c r="D40" i="7"/>
  <c r="D47" i="3"/>
  <c r="D42" i="15"/>
  <c r="C8" i="15"/>
  <c r="B14" i="7"/>
  <c r="C24" i="3"/>
  <c r="B5" i="7"/>
  <c r="B48" i="8"/>
  <c r="C44" i="3"/>
  <c r="B41" i="8"/>
  <c r="C32" i="3"/>
  <c r="D45" i="15"/>
  <c r="D27" i="17"/>
  <c r="C40" i="11"/>
  <c r="D5" i="19"/>
  <c r="E15" i="8"/>
  <c r="E26" i="7"/>
  <c r="E37" i="3"/>
  <c r="D8" i="3"/>
  <c r="B10" i="11"/>
  <c r="C25" i="15"/>
  <c r="E23" i="11"/>
  <c r="D15" i="8"/>
  <c r="D26" i="7"/>
  <c r="D37" i="3"/>
  <c r="B48" i="11"/>
  <c r="B42" i="8"/>
  <c r="B40" i="3"/>
  <c r="D13" i="21"/>
  <c r="B46" i="17"/>
  <c r="D41" i="15"/>
  <c r="C13" i="15"/>
  <c r="B46" i="15"/>
  <c r="B14" i="20"/>
  <c r="C15" i="15"/>
  <c r="B13" i="11"/>
  <c r="B43" i="15"/>
  <c r="C11" i="20"/>
  <c r="C9" i="15"/>
  <c r="B9" i="11"/>
  <c r="D31" i="20"/>
  <c r="B30" i="11"/>
  <c r="C21" i="17"/>
  <c r="D14" i="8"/>
  <c r="D25" i="7"/>
  <c r="D32" i="3"/>
  <c r="B42" i="11"/>
  <c r="B38" i="8"/>
  <c r="B38" i="3"/>
  <c r="E47" i="11"/>
  <c r="B20" i="3"/>
  <c r="C4" i="8"/>
  <c r="C12" i="3"/>
  <c r="C49" i="7"/>
  <c r="E9" i="11"/>
  <c r="D37" i="21"/>
  <c r="C42" i="17"/>
  <c r="C14" i="20"/>
  <c r="E10" i="15"/>
  <c r="D7" i="15"/>
  <c r="C45" i="21"/>
  <c r="B3" i="17"/>
  <c r="B26" i="19"/>
  <c r="D23" i="20"/>
  <c r="C29" i="19"/>
  <c r="C26" i="15"/>
  <c r="C22" i="11"/>
  <c r="B22" i="11"/>
  <c r="E8" i="8"/>
  <c r="E15" i="7"/>
  <c r="E26" i="3"/>
  <c r="D46" i="15"/>
  <c r="C40" i="8"/>
  <c r="B31" i="20"/>
  <c r="E4" i="11"/>
  <c r="D8" i="8"/>
  <c r="D15" i="7"/>
  <c r="D26" i="3"/>
  <c r="B47" i="8"/>
  <c r="B8" i="8"/>
  <c r="B21" i="3"/>
  <c r="B21" i="8"/>
  <c r="B5" i="3"/>
  <c r="C38" i="7"/>
  <c r="D12" i="17"/>
  <c r="C37" i="7"/>
  <c r="C9" i="3"/>
  <c r="B49" i="3"/>
  <c r="D42" i="21"/>
  <c r="B49" i="17"/>
  <c r="B22" i="15"/>
  <c r="D48" i="17"/>
  <c r="E20" i="15"/>
  <c r="D29" i="19"/>
  <c r="C49" i="17"/>
  <c r="C44" i="11"/>
  <c r="B22" i="19"/>
  <c r="E21" i="8"/>
  <c r="E28" i="7"/>
  <c r="E39" i="3"/>
  <c r="D11" i="3"/>
  <c r="B21" i="11"/>
  <c r="C40" i="15"/>
  <c r="E27" i="11"/>
  <c r="D21" i="8"/>
  <c r="D28" i="7"/>
  <c r="D39" i="3"/>
  <c r="B15" i="19"/>
  <c r="E5" i="11"/>
  <c r="B44" i="3"/>
  <c r="C47" i="20"/>
  <c r="B26" i="3"/>
  <c r="C10" i="8"/>
  <c r="C23" i="3"/>
  <c r="C7" i="8"/>
  <c r="B23" i="20"/>
  <c r="D22" i="19"/>
  <c r="C20" i="15"/>
  <c r="C20" i="11"/>
  <c r="B15" i="11"/>
  <c r="E7" i="8"/>
  <c r="E14" i="7"/>
  <c r="E25" i="3"/>
  <c r="D38" i="15"/>
  <c r="C39" i="8"/>
  <c r="D25" i="20"/>
  <c r="E48" i="8"/>
  <c r="D7" i="8"/>
  <c r="D14" i="7"/>
  <c r="D25" i="3"/>
  <c r="C44" i="8"/>
  <c r="B6" i="8"/>
  <c r="B14" i="3"/>
  <c r="B11" i="8"/>
  <c r="B3" i="3"/>
  <c r="C31" i="7"/>
  <c r="C42" i="15"/>
  <c r="C32" i="7"/>
  <c r="B41" i="7"/>
  <c r="C48" i="3"/>
  <c r="C47" i="3"/>
  <c r="D32" i="11"/>
  <c r="D42" i="19"/>
  <c r="D15" i="17"/>
  <c r="E37" i="8"/>
  <c r="E44" i="7"/>
  <c r="E4" i="7"/>
  <c r="E11" i="3"/>
  <c r="D41" i="19"/>
  <c r="C14" i="8"/>
  <c r="C13" i="19"/>
  <c r="D37" i="8"/>
  <c r="D44" i="7"/>
  <c r="D4" i="7"/>
  <c r="C40" i="17"/>
  <c r="D39" i="17"/>
  <c r="D3" i="15"/>
  <c r="B21" i="15"/>
  <c r="C5" i="20"/>
  <c r="B14" i="15"/>
  <c r="C45" i="19"/>
  <c r="B20" i="17"/>
  <c r="C12" i="19"/>
  <c r="D21" i="7"/>
  <c r="B14" i="11"/>
  <c r="B25" i="3"/>
  <c r="B9" i="3"/>
  <c r="C4" i="3"/>
  <c r="B7" i="8"/>
  <c r="D24" i="17"/>
  <c r="D46" i="20"/>
  <c r="D27" i="21"/>
  <c r="B38" i="17"/>
  <c r="B9" i="19"/>
  <c r="C10" i="11"/>
  <c r="E4" i="8"/>
  <c r="E22" i="3"/>
  <c r="C30" i="8"/>
  <c r="E44" i="8"/>
  <c r="D11" i="7"/>
  <c r="C31" i="8"/>
  <c r="B8" i="3"/>
  <c r="C12" i="15"/>
  <c r="C28" i="20"/>
  <c r="C9" i="19"/>
  <c r="D23" i="21"/>
  <c r="B43" i="20"/>
  <c r="E5" i="15"/>
  <c r="C30" i="15"/>
  <c r="B26" i="11"/>
  <c r="E20" i="7"/>
  <c r="D7" i="17"/>
  <c r="C39" i="20"/>
  <c r="D9" i="8"/>
  <c r="D27" i="3"/>
  <c r="B10" i="8"/>
  <c r="B29" i="8"/>
  <c r="C40" i="7"/>
  <c r="C39" i="7"/>
  <c r="D41" i="11"/>
  <c r="B43" i="17"/>
  <c r="E46" i="7"/>
  <c r="E13" i="3"/>
  <c r="C22" i="8"/>
  <c r="D39" i="8"/>
  <c r="D6" i="7"/>
  <c r="C15" i="8"/>
  <c r="C49" i="3"/>
  <c r="B47" i="3"/>
  <c r="C6" i="8"/>
  <c r="E41" i="11"/>
  <c r="C26" i="3"/>
  <c r="C44" i="7"/>
  <c r="B14" i="8"/>
  <c r="D8" i="17"/>
  <c r="C12" i="11"/>
  <c r="E25" i="8"/>
  <c r="E24" i="7"/>
  <c r="E23" i="3"/>
  <c r="B40" i="11"/>
  <c r="C14" i="15"/>
  <c r="B46" i="8"/>
  <c r="D32" i="7"/>
  <c r="D31" i="3"/>
  <c r="C38" i="8"/>
  <c r="B48" i="7"/>
  <c r="B10" i="3"/>
  <c r="B5" i="8"/>
  <c r="C31" i="15"/>
  <c r="C27" i="7"/>
  <c r="C4" i="15"/>
  <c r="C28" i="7"/>
  <c r="B28" i="7"/>
  <c r="D26" i="11"/>
  <c r="B29" i="19"/>
  <c r="D44" i="15"/>
  <c r="E31" i="8"/>
  <c r="E42" i="7"/>
  <c r="E49" i="3"/>
  <c r="E9" i="3"/>
  <c r="D20" i="19"/>
  <c r="B48" i="17"/>
  <c r="B8" i="19"/>
  <c r="D31" i="8"/>
  <c r="D42" i="7"/>
  <c r="D49" i="3"/>
  <c r="D26" i="17"/>
  <c r="C46" i="15"/>
  <c r="B23" i="7"/>
  <c r="C37" i="3"/>
  <c r="B13" i="7"/>
  <c r="B20" i="8"/>
  <c r="C11" i="8"/>
  <c r="C24" i="20"/>
  <c r="D38" i="19"/>
  <c r="D12" i="3"/>
  <c r="B40" i="7"/>
  <c r="C14" i="7"/>
  <c r="D12" i="11"/>
  <c r="B45" i="20"/>
  <c r="E5" i="3"/>
  <c r="D27" i="8"/>
  <c r="D45" i="3"/>
  <c r="C13" i="3"/>
  <c r="C10" i="7"/>
  <c r="B30" i="8"/>
  <c r="C6" i="3"/>
  <c r="C7" i="15"/>
  <c r="E13" i="8"/>
  <c r="E12" i="7"/>
  <c r="B4" i="11"/>
  <c r="D25" i="8"/>
  <c r="D23" i="3"/>
  <c r="C45" i="17"/>
  <c r="C43" i="3"/>
  <c r="E37" i="11"/>
  <c r="E22" i="11"/>
  <c r="B37" i="3"/>
  <c r="C48" i="11"/>
  <c r="E23" i="8"/>
  <c r="E30" i="7"/>
  <c r="D15" i="3"/>
  <c r="C48" i="15"/>
  <c r="D23" i="8"/>
  <c r="D41" i="3"/>
  <c r="E24" i="11"/>
  <c r="D31" i="17"/>
  <c r="C23" i="7"/>
  <c r="C24" i="7"/>
  <c r="C47" i="21"/>
  <c r="C41" i="7"/>
  <c r="C46" i="19"/>
  <c r="B39" i="15"/>
  <c r="D48" i="20"/>
  <c r="E11" i="7"/>
  <c r="D6" i="20"/>
  <c r="D22" i="3"/>
  <c r="B49" i="7"/>
  <c r="C26" i="7"/>
  <c r="B12" i="21"/>
  <c r="D5" i="20"/>
  <c r="E9" i="8"/>
  <c r="C42" i="8"/>
  <c r="D20" i="7"/>
  <c r="B23" i="3"/>
  <c r="B40" i="17"/>
  <c r="B8" i="20"/>
  <c r="E39" i="8"/>
  <c r="B15" i="20"/>
  <c r="D46" i="7"/>
  <c r="B31" i="7"/>
  <c r="D6" i="19"/>
  <c r="C3" i="8"/>
  <c r="B13" i="19"/>
  <c r="B45" i="11"/>
  <c r="E5" i="8"/>
  <c r="C32" i="8"/>
  <c r="D13" i="8"/>
  <c r="D28" i="20"/>
  <c r="B6" i="7"/>
  <c r="B39" i="3"/>
  <c r="C31" i="3"/>
  <c r="C15" i="3"/>
  <c r="C45" i="15"/>
  <c r="B37" i="11"/>
  <c r="E22" i="7"/>
  <c r="D45" i="17"/>
  <c r="C6" i="15"/>
  <c r="D11" i="8"/>
  <c r="D29" i="3"/>
  <c r="B23" i="8"/>
  <c r="E49" i="8"/>
  <c r="C27" i="3"/>
  <c r="B24" i="21"/>
  <c r="B40" i="21"/>
  <c r="C21" i="19"/>
  <c r="C14" i="19"/>
  <c r="E21" i="7"/>
  <c r="D4" i="3"/>
  <c r="B26" i="7"/>
  <c r="C11" i="7"/>
  <c r="B23" i="17"/>
  <c r="D45" i="20"/>
  <c r="B14" i="19"/>
  <c r="E28" i="8"/>
  <c r="E46" i="3"/>
  <c r="C4" i="19"/>
  <c r="E46" i="11"/>
  <c r="D39" i="7"/>
  <c r="D31" i="15"/>
  <c r="B12" i="7"/>
  <c r="B3" i="7"/>
  <c r="C42" i="3"/>
  <c r="C15" i="7"/>
  <c r="D45" i="21"/>
  <c r="B47" i="15"/>
  <c r="B12" i="17"/>
  <c r="D46" i="11"/>
  <c r="C4" i="11"/>
  <c r="E48" i="7"/>
  <c r="E15" i="3"/>
  <c r="C25" i="8"/>
  <c r="D41" i="8"/>
  <c r="D8" i="7"/>
  <c r="C23" i="8"/>
  <c r="C9" i="7"/>
  <c r="C41" i="19"/>
  <c r="B12" i="19"/>
  <c r="B7" i="7"/>
  <c r="C11" i="19"/>
  <c r="E27" i="8"/>
  <c r="E45" i="3"/>
  <c r="B46" i="11"/>
  <c r="D38" i="7"/>
  <c r="D8" i="15"/>
  <c r="B30" i="7"/>
  <c r="C14" i="3"/>
  <c r="E15" i="11"/>
  <c r="D6" i="11"/>
  <c r="B7" i="11"/>
  <c r="E31" i="3"/>
  <c r="B10" i="17"/>
  <c r="D5" i="8"/>
  <c r="B38" i="11"/>
  <c r="B31" i="3"/>
  <c r="B15" i="3"/>
  <c r="C10" i="3"/>
  <c r="B40" i="8"/>
  <c r="D40" i="20"/>
  <c r="E47" i="8"/>
  <c r="E10" i="7"/>
  <c r="D4" i="15"/>
  <c r="C49" i="19"/>
  <c r="D3" i="8"/>
  <c r="D20" i="3"/>
  <c r="B44" i="7"/>
  <c r="B42" i="20"/>
  <c r="B15" i="7"/>
  <c r="B20" i="15"/>
  <c r="D39" i="11"/>
  <c r="C47" i="17"/>
  <c r="C15" i="11"/>
  <c r="C43" i="17"/>
  <c r="C13" i="11"/>
  <c r="C39" i="15"/>
  <c r="D44" i="20"/>
  <c r="D5" i="7"/>
  <c r="C12" i="8"/>
  <c r="C45" i="3"/>
  <c r="E45" i="11"/>
  <c r="E30" i="11"/>
  <c r="B41" i="3"/>
  <c r="B27" i="15"/>
  <c r="B42" i="19"/>
  <c r="D24" i="21"/>
  <c r="E37" i="15"/>
  <c r="D14" i="11"/>
  <c r="D10" i="15"/>
  <c r="E39" i="7"/>
  <c r="E6" i="3"/>
  <c r="B29" i="17"/>
  <c r="D28" i="8"/>
  <c r="D46" i="3"/>
  <c r="C9" i="20"/>
  <c r="C20" i="3"/>
  <c r="B43" i="8"/>
  <c r="B37" i="8"/>
  <c r="B45" i="7"/>
  <c r="D4" i="21"/>
  <c r="B24" i="20"/>
  <c r="B21" i="20"/>
  <c r="E42" i="8"/>
  <c r="E8" i="7"/>
  <c r="B37" i="20"/>
  <c r="D48" i="7"/>
  <c r="B39" i="7"/>
  <c r="C20" i="7"/>
  <c r="E38" i="7"/>
  <c r="D23" i="17"/>
  <c r="D14" i="19"/>
  <c r="B22" i="3"/>
  <c r="E39" i="11"/>
  <c r="D20" i="15"/>
  <c r="D20" i="20"/>
  <c r="E3" i="3"/>
  <c r="B12" i="20"/>
  <c r="D24" i="7"/>
  <c r="B27" i="7"/>
  <c r="B24" i="7"/>
  <c r="C6" i="7"/>
  <c r="C7" i="7"/>
  <c r="D48" i="8"/>
  <c r="C44" i="19"/>
  <c r="E41" i="3"/>
  <c r="B27" i="11"/>
  <c r="E31" i="11"/>
  <c r="D30" i="7"/>
  <c r="B47" i="19"/>
  <c r="B48" i="3"/>
  <c r="B30" i="3"/>
  <c r="C20" i="17"/>
  <c r="C28" i="19"/>
  <c r="D44" i="21"/>
  <c r="D49" i="17"/>
  <c r="B27" i="21"/>
  <c r="E30" i="8"/>
  <c r="D10" i="8"/>
  <c r="D28" i="3"/>
  <c r="B12" i="8"/>
  <c r="B44" i="8"/>
  <c r="C42" i="7"/>
  <c r="B20" i="21"/>
  <c r="D24" i="20"/>
  <c r="B6" i="20"/>
  <c r="B3" i="11"/>
  <c r="D12" i="15"/>
  <c r="D4" i="8"/>
  <c r="B46" i="7"/>
  <c r="C25" i="7"/>
  <c r="D32" i="17"/>
  <c r="D29" i="17"/>
  <c r="C24" i="11"/>
  <c r="E27" i="3"/>
  <c r="E6" i="11"/>
  <c r="B8" i="11"/>
  <c r="B7" i="3"/>
  <c r="B3" i="8"/>
  <c r="E6" i="7"/>
  <c r="B25" i="19"/>
  <c r="D6" i="3"/>
  <c r="B23" i="19"/>
  <c r="C40" i="3"/>
  <c r="B45" i="3"/>
  <c r="E3" i="11"/>
  <c r="B6" i="19"/>
  <c r="E43" i="3"/>
  <c r="D5" i="3"/>
  <c r="E40" i="11"/>
  <c r="D12" i="7"/>
  <c r="E43" i="11"/>
  <c r="C7" i="3"/>
  <c r="B28" i="8"/>
  <c r="B22" i="8"/>
  <c r="D43" i="20"/>
  <c r="C28" i="11"/>
  <c r="E11" i="8"/>
  <c r="E29" i="3"/>
  <c r="E45" i="8"/>
  <c r="E10" i="11"/>
  <c r="D22" i="7"/>
  <c r="B23" i="11"/>
  <c r="B27" i="3"/>
  <c r="B11" i="3"/>
  <c r="C3" i="3"/>
  <c r="E3" i="15"/>
  <c r="C37" i="21"/>
  <c r="D9" i="17"/>
  <c r="D45" i="7"/>
  <c r="B29" i="7"/>
  <c r="C8" i="7"/>
  <c r="D12" i="21"/>
  <c r="C20" i="21"/>
  <c r="D3" i="17"/>
  <c r="E44" i="11"/>
  <c r="B10" i="7"/>
  <c r="B39" i="8"/>
  <c r="C13" i="7"/>
  <c r="C43" i="7"/>
  <c r="C32" i="11"/>
  <c r="E32" i="7"/>
  <c r="D23" i="15"/>
  <c r="E14" i="11"/>
  <c r="D43" i="3"/>
  <c r="B31" i="8"/>
  <c r="E28" i="11"/>
  <c r="C48" i="7"/>
  <c r="C47" i="7"/>
  <c r="C6" i="19"/>
  <c r="C8" i="11"/>
  <c r="E3" i="8"/>
  <c r="E21" i="3"/>
  <c r="C28" i="8"/>
  <c r="D43" i="8"/>
  <c r="D10" i="7"/>
  <c r="C29" i="8"/>
  <c r="B6" i="3"/>
  <c r="B47" i="7"/>
  <c r="B4" i="20"/>
  <c r="E33" i="7" l="1"/>
  <c r="C33" i="11"/>
  <c r="D33" i="17"/>
  <c r="D50" i="17"/>
  <c r="C16" i="11"/>
  <c r="B16" i="7"/>
  <c r="C50" i="19"/>
  <c r="B16" i="3"/>
  <c r="E16" i="11"/>
  <c r="E16" i="3"/>
  <c r="C16" i="7"/>
  <c r="E50" i="8"/>
  <c r="C16" i="3"/>
  <c r="C33" i="8"/>
  <c r="B16" i="20"/>
  <c r="B50" i="7"/>
  <c r="D16" i="3"/>
  <c r="D50" i="3"/>
  <c r="E50" i="3"/>
  <c r="D33" i="7"/>
  <c r="C50" i="3"/>
  <c r="C16" i="8"/>
  <c r="D16" i="17"/>
  <c r="D33" i="11"/>
  <c r="C33" i="7"/>
  <c r="B16" i="11"/>
  <c r="B16" i="19"/>
  <c r="C50" i="17"/>
  <c r="B50" i="17"/>
  <c r="B50" i="3"/>
  <c r="D16" i="7"/>
  <c r="E16" i="7"/>
  <c r="C50" i="7"/>
  <c r="D33" i="3"/>
  <c r="C16" i="15"/>
  <c r="D16" i="8"/>
  <c r="E16" i="8"/>
  <c r="C33" i="3"/>
  <c r="B16" i="8"/>
  <c r="B33" i="3"/>
  <c r="E33" i="11"/>
  <c r="D16" i="11"/>
  <c r="B33" i="17"/>
  <c r="D33" i="8"/>
  <c r="E33" i="8"/>
  <c r="C50" i="15"/>
  <c r="D33" i="15"/>
  <c r="D50" i="7"/>
  <c r="D50" i="21"/>
  <c r="E50" i="11"/>
  <c r="B33" i="7"/>
  <c r="C50" i="8"/>
  <c r="B50" i="20"/>
  <c r="D50" i="20"/>
  <c r="C50" i="21"/>
  <c r="B33" i="8"/>
  <c r="D33" i="19"/>
  <c r="B16" i="21"/>
  <c r="E33" i="3"/>
  <c r="B50" i="11"/>
  <c r="D33" i="20"/>
  <c r="C50" i="20"/>
  <c r="B16" i="15"/>
  <c r="B50" i="21"/>
  <c r="C33" i="19"/>
  <c r="E33" i="15"/>
  <c r="B50" i="15"/>
  <c r="C16" i="19"/>
  <c r="B33" i="19"/>
  <c r="B33" i="21"/>
  <c r="D16" i="19"/>
  <c r="D50" i="15"/>
  <c r="B50" i="19"/>
  <c r="E50" i="7"/>
  <c r="C33" i="20"/>
  <c r="D50" i="11"/>
  <c r="C16" i="21"/>
  <c r="D16" i="20"/>
  <c r="B33" i="11"/>
  <c r="D16" i="15"/>
  <c r="D33" i="21"/>
  <c r="C33" i="15"/>
  <c r="B33" i="20"/>
  <c r="C16" i="17"/>
  <c r="B50" i="8"/>
  <c r="D50" i="19"/>
  <c r="C50" i="11"/>
  <c r="D50" i="8"/>
  <c r="C33" i="17"/>
  <c r="B16" i="17"/>
  <c r="C33" i="21"/>
  <c r="E50" i="15"/>
  <c r="C16" i="20"/>
  <c r="E16" i="15"/>
  <c r="B33" i="15"/>
  <c r="D16" i="21"/>
</calcChain>
</file>

<file path=xl/sharedStrings.xml><?xml version="1.0" encoding="utf-8"?>
<sst xmlns="http://schemas.openxmlformats.org/spreadsheetml/2006/main" count="403" uniqueCount="77">
  <si>
    <t>year</t>
  </si>
  <si>
    <t>oda</t>
  </si>
  <si>
    <t>oof</t>
  </si>
  <si>
    <t>private</t>
  </si>
  <si>
    <t>private_reg</t>
  </si>
  <si>
    <t>private_ctry</t>
  </si>
  <si>
    <t>remittances</t>
  </si>
  <si>
    <t>epol_taxrev</t>
  </si>
  <si>
    <t>official</t>
  </si>
  <si>
    <t>remit</t>
  </si>
  <si>
    <t>priv_ctry</t>
  </si>
  <si>
    <t>priv_reg</t>
  </si>
  <si>
    <t>rev</t>
  </si>
  <si>
    <t>Remittances</t>
  </si>
  <si>
    <t>Tax Revenue</t>
  </si>
  <si>
    <t>Financial Flows in billions of current USD</t>
  </si>
  <si>
    <t>All Developing</t>
  </si>
  <si>
    <t>priv</t>
  </si>
  <si>
    <t>LDCs</t>
  </si>
  <si>
    <t>Financial Flows in trillions of current USD</t>
  </si>
  <si>
    <t>Sources: Official and Private Flows (OECD); Remittances (The World Bank)</t>
  </si>
  <si>
    <t>Sources: Official and Private Flows (OECD); Remittances and Tax revenues (The World Bank)</t>
  </si>
  <si>
    <t>Note: Tax revenues (Central Government) are extrapolated</t>
  </si>
  <si>
    <t>Pd grpwth</t>
  </si>
  <si>
    <t>Other Developing</t>
  </si>
  <si>
    <t>Other</t>
  </si>
  <si>
    <t>TotDev</t>
  </si>
  <si>
    <t>epol_oda</t>
  </si>
  <si>
    <t>epol_oof</t>
  </si>
  <si>
    <t>epol_private</t>
  </si>
  <si>
    <t>epol_remittances</t>
  </si>
  <si>
    <t>TotConstant</t>
  </si>
  <si>
    <t>Total Constant</t>
  </si>
  <si>
    <t>Financial Flows in billions of current USD (Constant Sample)</t>
  </si>
  <si>
    <t>ConstantLDCs</t>
  </si>
  <si>
    <t>ConstantOther</t>
  </si>
  <si>
    <t>Note: Sample of 86 countries constant across all 12 years; interpolated where data was missing</t>
  </si>
  <si>
    <t>ConstavgOther</t>
  </si>
  <si>
    <t>ConstavgLDCs</t>
  </si>
  <si>
    <t>TotConstavg</t>
  </si>
  <si>
    <t>Financial Flows, Country Averages in billions of current USD (Constant Sample)</t>
  </si>
  <si>
    <t>LDCs (n=22)</t>
  </si>
  <si>
    <t>Other Developing (n=64)</t>
  </si>
  <si>
    <t>All Developing (n=86)</t>
  </si>
  <si>
    <t>share_official_sum</t>
  </si>
  <si>
    <t>share_private_sum</t>
  </si>
  <si>
    <t>share_remittances_sum</t>
  </si>
  <si>
    <t>share_official_mean</t>
  </si>
  <si>
    <t>share_private_mean</t>
  </si>
  <si>
    <t>share_remittances_mean</t>
  </si>
  <si>
    <t>Net Official (ODA + OOF)</t>
  </si>
  <si>
    <t>Net Private</t>
  </si>
  <si>
    <t>Share of Total Financial Flows (Constant Sample)</t>
  </si>
  <si>
    <t>pc_official_sum</t>
  </si>
  <si>
    <t>pc_private_sum</t>
  </si>
  <si>
    <t>pc_remittances_sum</t>
  </si>
  <si>
    <t>real_official_sum</t>
  </si>
  <si>
    <t>real_private_sum</t>
  </si>
  <si>
    <t>real_remittances_sum</t>
  </si>
  <si>
    <t>realpc_official_sum</t>
  </si>
  <si>
    <t>realpc_private_sum</t>
  </si>
  <si>
    <t>realpc_remittances_sum</t>
  </si>
  <si>
    <t>pc_official_mean</t>
  </si>
  <si>
    <t>pc_private_mean</t>
  </si>
  <si>
    <t>pc_remittances_mean</t>
  </si>
  <si>
    <t>real_official_mean</t>
  </si>
  <si>
    <t>real_private_mean</t>
  </si>
  <si>
    <t>real_remittances_mean</t>
  </si>
  <si>
    <t>realpc_official_mean</t>
  </si>
  <si>
    <t>realpc_private_mean</t>
  </si>
  <si>
    <t>realpc_remittances_mean</t>
  </si>
  <si>
    <t>Financial Flows in billions of real USD (Constant Sample)</t>
  </si>
  <si>
    <t>Financial Flows per capita in thousands of current USD (Constant Sample)</t>
  </si>
  <si>
    <t>Sources: Official and Private Flows (OECD); Remittances and Population (The World Bank)</t>
  </si>
  <si>
    <t>Sources: Official and Private Flows (OECD); Remittances and US CPI (The World Bank)</t>
  </si>
  <si>
    <t>Sources: Official and Private Flows (OECD); Remittances, CPI, and Population (The World Bank)</t>
  </si>
  <si>
    <t>Financial Flows per capita in thousands of real USD (Constant Sample)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</si>
</sst>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"/>
  </numFmts>
  <fonts count="8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465926084170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theme="0"/>
      </bottom>
      <diagonal/>
    </border>
  </borders>
  <cellStyleXfs count="16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6">
    <xf numFmtId="0" fontId="0" fillId="0" borderId="0" xfId="0"/>
    <xf numFmtId="0" fontId="3" fillId="0" borderId="0" xfId="0" applyFont="1" applyAlignment="1">
      <alignment horizontal="center" vertical="center"/>
    </xf>
    <xf numFmtId="9" fontId="0" fillId="0" borderId="0" xfId="15" applyFont="1"/>
    <xf numFmtId="0" fontId="5" fillId="2" borderId="1" xfId="0" applyFont="1" applyFill="1" applyBorder="1" applyAlignment="1">
      <alignment horizontal="center" vertical="center" textRotation="90" wrapText="1"/>
    </xf>
    <xf numFmtId="0" fontId="0" fillId="0" borderId="0" xfId="0" applyFill="1"/>
    <xf numFmtId="0" fontId="5" fillId="0" borderId="1" xfId="0" applyFont="1" applyFill="1" applyBorder="1" applyAlignment="1">
      <alignment horizontal="center" vertical="center" textRotation="90" wrapText="1"/>
    </xf>
    <xf numFmtId="0" fontId="6" fillId="0" borderId="0" xfId="0" applyFont="1" applyFill="1" applyAlignment="1"/>
    <xf numFmtId="0" fontId="5" fillId="0" borderId="0" xfId="0" applyFont="1" applyFill="1" applyBorder="1" applyAlignment="1">
      <alignment horizontal="center" vertical="center" textRotation="90" wrapText="1"/>
    </xf>
    <xf numFmtId="0" fontId="7" fillId="0" borderId="0" xfId="0" applyFont="1" applyFill="1"/>
    <xf numFmtId="0" fontId="0" fillId="0" borderId="0" xfId="0" quotePrefix="1"/>
    <xf numFmtId="164" fontId="0" fillId="0" borderId="0" xfId="0" applyNumberFormat="1"/>
    <xf numFmtId="0" fontId="6" fillId="2" borderId="0" xfId="0" applyFont="1" applyFill="1" applyAlignment="1">
      <alignment horizontal="center"/>
    </xf>
    <xf numFmtId="0" fontId="5" fillId="2" borderId="1" xfId="0" applyFont="1" applyFill="1" applyBorder="1" applyAlignment="1">
      <alignment horizontal="center" vertical="center" textRotation="180" wrapText="1"/>
    </xf>
    <xf numFmtId="3" fontId="0" fillId="0" borderId="0" xfId="0" applyNumberFormat="1"/>
    <xf numFmtId="0" fontId="3" fillId="3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</cellXfs>
  <cellStyles count="16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  <cellStyle name="Percent" xfId="15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'Total Flows'!$B$36</c:f>
              <c:strCache>
                <c:ptCount val="1"/>
                <c:pt idx="0">
                  <c:v>official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dPt>
            <c:idx val="12"/>
            <c:marker>
              <c:symbol val="circle"/>
              <c:size val="7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</c:dPt>
          <c:cat>
            <c:numRef>
              <c:f>'Total Flows'!$A$37:$A$49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cat>
          <c:val>
            <c:numRef>
              <c:f>'Total Flows'!$B$37:$B$49</c:f>
              <c:numCache>
                <c:formatCode>#,##0.0</c:formatCode>
                <c:ptCount val="13"/>
                <c:pt idx="0">
                  <c:v>53.243659973144531</c:v>
                </c:pt>
                <c:pt idx="1">
                  <c:v>59.076519012451172</c:v>
                </c:pt>
                <c:pt idx="2">
                  <c:v>61.673999786376953</c:v>
                </c:pt>
                <c:pt idx="3">
                  <c:v>65.037712097167969</c:v>
                </c:pt>
                <c:pt idx="4">
                  <c:v>73.580787658691406</c:v>
                </c:pt>
                <c:pt idx="5">
                  <c:v>108.67640686035156</c:v>
                </c:pt>
                <c:pt idx="6">
                  <c:v>96.3634033203125</c:v>
                </c:pt>
                <c:pt idx="7">
                  <c:v>117.21830749511719</c:v>
                </c:pt>
                <c:pt idx="8">
                  <c:v>148.15794372558594</c:v>
                </c:pt>
                <c:pt idx="9">
                  <c:v>171.33505249023437</c:v>
                </c:pt>
                <c:pt idx="10">
                  <c:v>173.50819396972656</c:v>
                </c:pt>
                <c:pt idx="11">
                  <c:v>164.79652404785156</c:v>
                </c:pt>
                <c:pt idx="12">
                  <c:v>164.10319519042969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363904"/>
        <c:axId val="82365440"/>
      </c:lineChart>
      <c:catAx>
        <c:axId val="82363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365440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82365440"/>
        <c:scaling>
          <c:orientation val="minMax"/>
          <c:max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363904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'Total Flows (tax)'!$B$36</c:f>
              <c:strCache>
                <c:ptCount val="1"/>
                <c:pt idx="0">
                  <c:v>official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dPt>
            <c:idx val="12"/>
            <c:marker>
              <c:symbol val="circle"/>
              <c:size val="7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</c:dPt>
          <c:cat>
            <c:numRef>
              <c:f>'Total Flows (tax)'!$A$37:$A$49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cat>
          <c:val>
            <c:numRef>
              <c:f>'Total Flows (tax)'!$B$37:$B$49</c:f>
              <c:numCache>
                <c:formatCode>#,##0.0</c:formatCode>
                <c:ptCount val="13"/>
                <c:pt idx="0">
                  <c:v>53.243659973144531</c:v>
                </c:pt>
                <c:pt idx="1">
                  <c:v>59.076519012451172</c:v>
                </c:pt>
                <c:pt idx="2">
                  <c:v>61.673999786376953</c:v>
                </c:pt>
                <c:pt idx="3">
                  <c:v>65.037712097167969</c:v>
                </c:pt>
                <c:pt idx="4">
                  <c:v>73.580787658691406</c:v>
                </c:pt>
                <c:pt idx="5">
                  <c:v>108.67640686035156</c:v>
                </c:pt>
                <c:pt idx="6">
                  <c:v>96.3634033203125</c:v>
                </c:pt>
                <c:pt idx="7">
                  <c:v>117.21830749511719</c:v>
                </c:pt>
                <c:pt idx="8">
                  <c:v>148.15794372558594</c:v>
                </c:pt>
                <c:pt idx="9">
                  <c:v>171.33505249023437</c:v>
                </c:pt>
                <c:pt idx="10">
                  <c:v>173.50819396972656</c:v>
                </c:pt>
                <c:pt idx="11">
                  <c:v>164.79652404785156</c:v>
                </c:pt>
                <c:pt idx="12">
                  <c:v>164.10319519042969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981120"/>
        <c:axId val="113210112"/>
      </c:lineChart>
      <c:catAx>
        <c:axId val="112981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10112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113210112"/>
        <c:scaling>
          <c:orientation val="minMax"/>
          <c:max val="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981120"/>
        <c:crosses val="autoZero"/>
        <c:crossBetween val="midCat"/>
        <c:majorUnit val="1000"/>
        <c:dispUnits>
          <c:builtInUnit val="thousands"/>
        </c:dispUnits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'Total Flows (tax)'!$C$36</c:f>
              <c:strCache>
                <c:ptCount val="1"/>
                <c:pt idx="0">
                  <c:v>remittances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</c:dPt>
          <c:dPt>
            <c:idx val="12"/>
            <c:marker>
              <c:symbol val="circle"/>
              <c:size val="7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</c:dPt>
          <c:cat>
            <c:numRef>
              <c:f>'Total Flows (tax)'!$A$37:$A$49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cat>
          <c:val>
            <c:numRef>
              <c:f>'Total Flows (tax)'!$C$37:$C$49</c:f>
              <c:numCache>
                <c:formatCode>#,##0.0</c:formatCode>
                <c:ptCount val="13"/>
                <c:pt idx="0">
                  <c:v>84.094398712441077</c:v>
                </c:pt>
                <c:pt idx="1">
                  <c:v>93.303365048490193</c:v>
                </c:pt>
                <c:pt idx="2">
                  <c:v>112.07870940875351</c:v>
                </c:pt>
                <c:pt idx="3">
                  <c:v>139.01692067968906</c:v>
                </c:pt>
                <c:pt idx="4">
                  <c:v>159.31991224258627</c:v>
                </c:pt>
                <c:pt idx="5">
                  <c:v>179.76930041744345</c:v>
                </c:pt>
                <c:pt idx="6">
                  <c:v>211.46011275616993</c:v>
                </c:pt>
                <c:pt idx="7">
                  <c:v>255.45058276852043</c:v>
                </c:pt>
                <c:pt idx="8">
                  <c:v>295.79808035922645</c:v>
                </c:pt>
                <c:pt idx="9">
                  <c:v>284.87384399794223</c:v>
                </c:pt>
                <c:pt idx="10">
                  <c:v>317.28273101282235</c:v>
                </c:pt>
                <c:pt idx="11">
                  <c:v>353.8195752876735</c:v>
                </c:pt>
                <c:pt idx="12">
                  <c:v>363.54836243513682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218112"/>
        <c:axId val="114219648"/>
      </c:lineChart>
      <c:catAx>
        <c:axId val="114218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219648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114219648"/>
        <c:scaling>
          <c:orientation val="minMax"/>
          <c:max val="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;;;" sourceLinked="0"/>
        <c:majorTickMark val="out"/>
        <c:minorTickMark val="none"/>
        <c:tickLblPos val="nextTo"/>
        <c:spPr>
          <a:ln>
            <a:noFill/>
          </a:ln>
        </c:spPr>
        <c:crossAx val="114218112"/>
        <c:crosses val="autoZero"/>
        <c:crossBetween val="midCat"/>
        <c:majorUnit val="1000"/>
        <c:dispUnits>
          <c:builtInUnit val="thousands"/>
        </c:dispUnits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'Total Flows (tax)'!$D$36</c:f>
              <c:strCache>
                <c:ptCount val="1"/>
                <c:pt idx="0">
                  <c:v>private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tx2"/>
                </a:solidFill>
                <a:ln w="9525">
                  <a:solidFill>
                    <a:schemeClr val="tx2"/>
                  </a:solidFill>
                </a:ln>
                <a:effectLst/>
              </c:spPr>
            </c:marker>
            <c:bubble3D val="0"/>
          </c:dPt>
          <c:dPt>
            <c:idx val="12"/>
            <c:marker>
              <c:symbol val="circle"/>
              <c:size val="7"/>
              <c:spPr>
                <a:solidFill>
                  <a:schemeClr val="tx2"/>
                </a:solidFill>
                <a:ln w="9525">
                  <a:solidFill>
                    <a:schemeClr val="tx2"/>
                  </a:solidFill>
                </a:ln>
                <a:effectLst/>
              </c:spPr>
            </c:marker>
            <c:bubble3D val="0"/>
          </c:dPt>
          <c:cat>
            <c:numRef>
              <c:f>'Total Flows (tax)'!$A$37:$A$49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cat>
          <c:val>
            <c:numRef>
              <c:f>'Total Flows (tax)'!$D$37:$D$49</c:f>
              <c:numCache>
                <c:formatCode>#,##0.0</c:formatCode>
                <c:ptCount val="13"/>
                <c:pt idx="0">
                  <c:v>80.561659999999975</c:v>
                </c:pt>
                <c:pt idx="1">
                  <c:v>54.482780000000027</c:v>
                </c:pt>
                <c:pt idx="2">
                  <c:v>8.0296400000000006</c:v>
                </c:pt>
                <c:pt idx="3">
                  <c:v>47.181110000000011</c:v>
                </c:pt>
                <c:pt idx="4">
                  <c:v>82.038200000000018</c:v>
                </c:pt>
                <c:pt idx="5">
                  <c:v>178.56676000000002</c:v>
                </c:pt>
                <c:pt idx="6">
                  <c:v>196.40369999999996</c:v>
                </c:pt>
                <c:pt idx="7">
                  <c:v>324.73050000000006</c:v>
                </c:pt>
                <c:pt idx="8">
                  <c:v>135.76366999999999</c:v>
                </c:pt>
                <c:pt idx="9">
                  <c:v>162.46545</c:v>
                </c:pt>
                <c:pt idx="10">
                  <c:v>351.11836999999997</c:v>
                </c:pt>
                <c:pt idx="11">
                  <c:v>336.58514999999994</c:v>
                </c:pt>
                <c:pt idx="12">
                  <c:v>309.10931000000011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696960"/>
        <c:axId val="114699264"/>
      </c:lineChart>
      <c:catAx>
        <c:axId val="114696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699264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114699264"/>
        <c:scaling>
          <c:orientation val="minMax"/>
          <c:max val="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;;;" sourceLinked="0"/>
        <c:majorTickMark val="out"/>
        <c:minorTickMark val="none"/>
        <c:tickLblPos val="nextTo"/>
        <c:spPr>
          <a:ln>
            <a:noFill/>
          </a:ln>
        </c:spPr>
        <c:crossAx val="114696960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'Total Flows (tax)'!$B$2</c:f>
              <c:strCache>
                <c:ptCount val="1"/>
                <c:pt idx="0">
                  <c:v>official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dPt>
            <c:idx val="12"/>
            <c:marker>
              <c:symbol val="circle"/>
              <c:size val="7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</c:dPt>
          <c:cat>
            <c:numRef>
              <c:f>'Total Flows (tax)'!$A$20:$A$32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cat>
          <c:val>
            <c:numRef>
              <c:f>'Total Flows (tax)'!$B$20:$B$32</c:f>
              <c:numCache>
                <c:formatCode>#,##0.0</c:formatCode>
                <c:ptCount val="13"/>
                <c:pt idx="0">
                  <c:v>40.446529388427734</c:v>
                </c:pt>
                <c:pt idx="1">
                  <c:v>45.363971710205078</c:v>
                </c:pt>
                <c:pt idx="2">
                  <c:v>44.645931243896484</c:v>
                </c:pt>
                <c:pt idx="3">
                  <c:v>39.886421203613281</c:v>
                </c:pt>
                <c:pt idx="4">
                  <c:v>48.615871429443359</c:v>
                </c:pt>
                <c:pt idx="5">
                  <c:v>83.036148071289062</c:v>
                </c:pt>
                <c:pt idx="6">
                  <c:v>68.685600280761719</c:v>
                </c:pt>
                <c:pt idx="7">
                  <c:v>83.919273376464844</c:v>
                </c:pt>
                <c:pt idx="8">
                  <c:v>107.42816162109375</c:v>
                </c:pt>
                <c:pt idx="9">
                  <c:v>129.40365600585937</c:v>
                </c:pt>
                <c:pt idx="10">
                  <c:v>128.52427673339844</c:v>
                </c:pt>
                <c:pt idx="11">
                  <c:v>120.60520935058594</c:v>
                </c:pt>
                <c:pt idx="12">
                  <c:v>120.60050964355469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905472"/>
        <c:axId val="114907776"/>
      </c:lineChart>
      <c:catAx>
        <c:axId val="114905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907776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114907776"/>
        <c:scaling>
          <c:orientation val="minMax"/>
          <c:max val="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905472"/>
        <c:crosses val="autoZero"/>
        <c:crossBetween val="midCat"/>
        <c:majorUnit val="1000"/>
        <c:dispUnits>
          <c:builtInUnit val="thousands"/>
        </c:dispUnits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'Total Flows (tax)'!$C$19</c:f>
              <c:strCache>
                <c:ptCount val="1"/>
                <c:pt idx="0">
                  <c:v>remittances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</c:dPt>
          <c:dPt>
            <c:idx val="12"/>
            <c:marker>
              <c:symbol val="circle"/>
              <c:size val="7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</c:dPt>
          <c:cat>
            <c:numRef>
              <c:f>'Total Flows (tax)'!$A$20:$A$32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cat>
          <c:val>
            <c:numRef>
              <c:f>'Total Flows (tax)'!$C$20:$C$32</c:f>
              <c:numCache>
                <c:formatCode>#,##0.0</c:formatCode>
                <c:ptCount val="13"/>
                <c:pt idx="0">
                  <c:v>77.869916447146991</c:v>
                </c:pt>
                <c:pt idx="1">
                  <c:v>86.586666400159075</c:v>
                </c:pt>
                <c:pt idx="2">
                  <c:v>103.58337943523999</c:v>
                </c:pt>
                <c:pt idx="3">
                  <c:v>129.28377687596085</c:v>
                </c:pt>
                <c:pt idx="4">
                  <c:v>148.40060899968452</c:v>
                </c:pt>
                <c:pt idx="5">
                  <c:v>167.68933337749991</c:v>
                </c:pt>
                <c:pt idx="6">
                  <c:v>197.43085338993578</c:v>
                </c:pt>
                <c:pt idx="7">
                  <c:v>238.26040965794974</c:v>
                </c:pt>
                <c:pt idx="8">
                  <c:v>273.92980277239303</c:v>
                </c:pt>
                <c:pt idx="9">
                  <c:v>261.89732721667713</c:v>
                </c:pt>
                <c:pt idx="10">
                  <c:v>292.35635916410723</c:v>
                </c:pt>
                <c:pt idx="11">
                  <c:v>326.25312780975173</c:v>
                </c:pt>
                <c:pt idx="12">
                  <c:v>334.01180713218389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203456"/>
        <c:axId val="115405952"/>
      </c:lineChart>
      <c:catAx>
        <c:axId val="115203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5952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115405952"/>
        <c:scaling>
          <c:orientation val="minMax"/>
          <c:max val="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;;;" sourceLinked="0"/>
        <c:majorTickMark val="out"/>
        <c:minorTickMark val="none"/>
        <c:tickLblPos val="nextTo"/>
        <c:spPr>
          <a:ln>
            <a:noFill/>
          </a:ln>
        </c:spPr>
        <c:crossAx val="115203456"/>
        <c:crosses val="autoZero"/>
        <c:crossBetween val="midCat"/>
        <c:majorUnit val="1000"/>
        <c:dispUnits>
          <c:builtInUnit val="thousands"/>
        </c:dispUnits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'Total Flows (tax)'!$B$2</c:f>
              <c:strCache>
                <c:ptCount val="1"/>
                <c:pt idx="0">
                  <c:v>official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dPt>
            <c:idx val="12"/>
            <c:marker>
              <c:symbol val="circle"/>
              <c:size val="7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</c:dPt>
          <c:cat>
            <c:numRef>
              <c:f>'Total Flows (tax)'!$A$3:$A$15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cat>
          <c:val>
            <c:numRef>
              <c:f>'Total Flows (tax)'!$B$3:$B$15</c:f>
              <c:numCache>
                <c:formatCode>#,##0.0</c:formatCode>
                <c:ptCount val="13"/>
                <c:pt idx="0">
                  <c:v>12.79712963104248</c:v>
                </c:pt>
                <c:pt idx="1">
                  <c:v>13.712550163269043</c:v>
                </c:pt>
                <c:pt idx="2">
                  <c:v>17.028070449829102</c:v>
                </c:pt>
                <c:pt idx="3">
                  <c:v>25.151290893554688</c:v>
                </c:pt>
                <c:pt idx="4">
                  <c:v>24.964920043945313</c:v>
                </c:pt>
                <c:pt idx="5">
                  <c:v>25.640260696411133</c:v>
                </c:pt>
                <c:pt idx="6">
                  <c:v>27.677799224853516</c:v>
                </c:pt>
                <c:pt idx="7">
                  <c:v>33.299041748046875</c:v>
                </c:pt>
                <c:pt idx="8">
                  <c:v>40.729789733886719</c:v>
                </c:pt>
                <c:pt idx="9">
                  <c:v>41.931400299072266</c:v>
                </c:pt>
                <c:pt idx="10">
                  <c:v>44.983921051025391</c:v>
                </c:pt>
                <c:pt idx="11">
                  <c:v>44.191318511962891</c:v>
                </c:pt>
                <c:pt idx="12">
                  <c:v>43.502681732177734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896704"/>
        <c:axId val="115898240"/>
      </c:lineChart>
      <c:catAx>
        <c:axId val="115896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98240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115898240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96704"/>
        <c:crosses val="autoZero"/>
        <c:crossBetween val="midCat"/>
        <c:majorUnit val="250"/>
        <c:dispUnits>
          <c:builtInUnit val="thousands"/>
        </c:dispUnits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'Total Flows (tax)'!$C$19</c:f>
              <c:strCache>
                <c:ptCount val="1"/>
                <c:pt idx="0">
                  <c:v>remittances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</c:dPt>
          <c:dPt>
            <c:idx val="12"/>
            <c:marker>
              <c:symbol val="circle"/>
              <c:size val="7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</c:dPt>
          <c:cat>
            <c:numRef>
              <c:f>'Total Flows (tax)'!$A$3:$A$15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cat>
          <c:val>
            <c:numRef>
              <c:f>'Total Flows (tax)'!$C$3:$C$15</c:f>
              <c:numCache>
                <c:formatCode>#,##0.0</c:formatCode>
                <c:ptCount val="13"/>
                <c:pt idx="0">
                  <c:v>6.2244822652940996</c:v>
                </c:pt>
                <c:pt idx="1">
                  <c:v>6.7166986483311009</c:v>
                </c:pt>
                <c:pt idx="2">
                  <c:v>8.4953299735134991</c:v>
                </c:pt>
                <c:pt idx="3">
                  <c:v>9.7331438037282005</c:v>
                </c:pt>
                <c:pt idx="4">
                  <c:v>10.9193032429016</c:v>
                </c:pt>
                <c:pt idx="5">
                  <c:v>12.079967039943536</c:v>
                </c:pt>
                <c:pt idx="6">
                  <c:v>14.029259366234115</c:v>
                </c:pt>
                <c:pt idx="7">
                  <c:v>17.190173110570566</c:v>
                </c:pt>
                <c:pt idx="8">
                  <c:v>21.86827758683334</c:v>
                </c:pt>
                <c:pt idx="9">
                  <c:v>22.976516781265008</c:v>
                </c:pt>
                <c:pt idx="10">
                  <c:v>24.926371848715046</c:v>
                </c:pt>
                <c:pt idx="11">
                  <c:v>27.56644747792167</c:v>
                </c:pt>
                <c:pt idx="12">
                  <c:v>29.536555302953104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034944"/>
        <c:axId val="116053504"/>
      </c:lineChart>
      <c:catAx>
        <c:axId val="116034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53504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116053504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;;;" sourceLinked="0"/>
        <c:majorTickMark val="out"/>
        <c:minorTickMark val="none"/>
        <c:tickLblPos val="nextTo"/>
        <c:spPr>
          <a:ln>
            <a:noFill/>
          </a:ln>
        </c:spPr>
        <c:crossAx val="116034944"/>
        <c:crosses val="autoZero"/>
        <c:crossBetween val="midCat"/>
        <c:majorUnit val="250"/>
        <c:dispUnits>
          <c:builtInUnit val="thousands"/>
        </c:dispUnits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'Total Flows (tax)'!$D$2</c:f>
              <c:strCache>
                <c:ptCount val="1"/>
                <c:pt idx="0">
                  <c:v>private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tx2"/>
                </a:solidFill>
                <a:ln w="9525">
                  <a:solidFill>
                    <a:schemeClr val="tx2"/>
                  </a:solidFill>
                </a:ln>
                <a:effectLst/>
              </c:spPr>
            </c:marker>
            <c:bubble3D val="0"/>
          </c:dPt>
          <c:dPt>
            <c:idx val="12"/>
            <c:marker>
              <c:symbol val="circle"/>
              <c:size val="7"/>
              <c:spPr>
                <a:solidFill>
                  <a:schemeClr val="tx2"/>
                </a:solidFill>
                <a:ln w="9525">
                  <a:solidFill>
                    <a:schemeClr val="tx2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2"/>
                </a:solidFill>
                <a:round/>
              </a:ln>
              <a:effectLst/>
            </c:spPr>
          </c:dPt>
          <c:cat>
            <c:numRef>
              <c:f>'Total Flows (tax)'!$A$3:$A$15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cat>
          <c:val>
            <c:numRef>
              <c:f>'Total Flows (tax)'!$D$3:$D$15</c:f>
              <c:numCache>
                <c:formatCode>#,##0.0</c:formatCode>
                <c:ptCount val="13"/>
                <c:pt idx="0">
                  <c:v>0.70928000000000035</c:v>
                </c:pt>
                <c:pt idx="1">
                  <c:v>1.46682</c:v>
                </c:pt>
                <c:pt idx="2">
                  <c:v>-2.1041500000000002</c:v>
                </c:pt>
                <c:pt idx="3">
                  <c:v>3.0252500000000002</c:v>
                </c:pt>
                <c:pt idx="4">
                  <c:v>2.21455</c:v>
                </c:pt>
                <c:pt idx="5">
                  <c:v>5.2439999999999487E-2</c:v>
                </c:pt>
                <c:pt idx="6">
                  <c:v>3.6651899999999999</c:v>
                </c:pt>
                <c:pt idx="7">
                  <c:v>1.7627800000000002</c:v>
                </c:pt>
                <c:pt idx="8">
                  <c:v>5.4697999999999993</c:v>
                </c:pt>
                <c:pt idx="9">
                  <c:v>7.6251499999999997</c:v>
                </c:pt>
                <c:pt idx="10">
                  <c:v>2.3079499999999995</c:v>
                </c:pt>
                <c:pt idx="11">
                  <c:v>4.4200699999999991</c:v>
                </c:pt>
                <c:pt idx="12">
                  <c:v>5.8447699999999996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493696"/>
        <c:axId val="116573696"/>
      </c:lineChart>
      <c:catAx>
        <c:axId val="116493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73696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116573696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;;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93696"/>
        <c:crosses val="autoZero"/>
        <c:crossBetween val="midCat"/>
        <c:majorUnit val="250"/>
        <c:dispUnits>
          <c:builtInUnit val="thousands"/>
        </c:dispUnits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'Total Flows (tax)'!$D$19</c:f>
              <c:strCache>
                <c:ptCount val="1"/>
                <c:pt idx="0">
                  <c:v>private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tx2"/>
                </a:solidFill>
                <a:ln w="9525">
                  <a:solidFill>
                    <a:schemeClr val="tx2"/>
                  </a:solidFill>
                </a:ln>
                <a:effectLst/>
              </c:spPr>
            </c:marker>
            <c:bubble3D val="0"/>
          </c:dPt>
          <c:dPt>
            <c:idx val="12"/>
            <c:marker>
              <c:symbol val="circle"/>
              <c:size val="7"/>
              <c:spPr>
                <a:solidFill>
                  <a:schemeClr val="tx2"/>
                </a:solidFill>
                <a:ln w="9525">
                  <a:solidFill>
                    <a:schemeClr val="tx2"/>
                  </a:solidFill>
                </a:ln>
                <a:effectLst/>
              </c:spPr>
            </c:marker>
            <c:bubble3D val="0"/>
          </c:dPt>
          <c:cat>
            <c:numRef>
              <c:f>'Total Flows (tax)'!$A$20:$A$32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cat>
          <c:val>
            <c:numRef>
              <c:f>'Total Flows (tax)'!$D$20:$D$32</c:f>
              <c:numCache>
                <c:formatCode>#,##0.0</c:formatCode>
                <c:ptCount val="13"/>
                <c:pt idx="0">
                  <c:v>79.852380000000011</c:v>
                </c:pt>
                <c:pt idx="1">
                  <c:v>53.015960000000007</c:v>
                </c:pt>
                <c:pt idx="2">
                  <c:v>10.133789999999998</c:v>
                </c:pt>
                <c:pt idx="3">
                  <c:v>44.155860000000004</c:v>
                </c:pt>
                <c:pt idx="4">
                  <c:v>79.823650000000043</c:v>
                </c:pt>
                <c:pt idx="5">
                  <c:v>178.51431999999997</c:v>
                </c:pt>
                <c:pt idx="6">
                  <c:v>192.73851000000002</c:v>
                </c:pt>
                <c:pt idx="7">
                  <c:v>322.96771999999993</c:v>
                </c:pt>
                <c:pt idx="8">
                  <c:v>130.29386999999997</c:v>
                </c:pt>
                <c:pt idx="9">
                  <c:v>154.84029999999996</c:v>
                </c:pt>
                <c:pt idx="10">
                  <c:v>348.81042000000019</c:v>
                </c:pt>
                <c:pt idx="11">
                  <c:v>332.16507999999993</c:v>
                </c:pt>
                <c:pt idx="12">
                  <c:v>303.26453999999995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155904"/>
        <c:axId val="118309248"/>
      </c:lineChart>
      <c:catAx>
        <c:axId val="118155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309248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118309248"/>
        <c:scaling>
          <c:orientation val="minMax"/>
          <c:max val="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;;;" sourceLinked="0"/>
        <c:majorTickMark val="out"/>
        <c:minorTickMark val="none"/>
        <c:tickLblPos val="nextTo"/>
        <c:spPr>
          <a:ln>
            <a:noFill/>
          </a:ln>
        </c:spPr>
        <c:crossAx val="118155904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'Total Flows (tax)'!$E$36</c:f>
              <c:strCache>
                <c:ptCount val="1"/>
                <c:pt idx="0">
                  <c:v>epol_taxrev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bg2">
                    <a:lumMod val="50000"/>
                  </a:schemeClr>
                </a:solidFill>
                <a:ln w="9525">
                  <a:solidFill>
                    <a:schemeClr val="bg2">
                      <a:lumMod val="50000"/>
                    </a:schemeClr>
                  </a:solidFill>
                </a:ln>
                <a:effectLst/>
              </c:spPr>
            </c:marker>
            <c:bubble3D val="0"/>
          </c:dPt>
          <c:dPt>
            <c:idx val="12"/>
            <c:marker>
              <c:symbol val="circle"/>
              <c:size val="7"/>
              <c:spPr>
                <a:solidFill>
                  <a:schemeClr val="bg2">
                    <a:lumMod val="50000"/>
                  </a:schemeClr>
                </a:solidFill>
                <a:ln w="9525">
                  <a:solidFill>
                    <a:schemeClr val="bg2">
                      <a:lumMod val="50000"/>
                    </a:schemeClr>
                  </a:solidFill>
                </a:ln>
                <a:effectLst/>
              </c:spPr>
            </c:marker>
            <c:bubble3D val="0"/>
          </c:dPt>
          <c:cat>
            <c:numRef>
              <c:f>'Total Flows (tax)'!$A$37:$A$49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cat>
          <c:val>
            <c:numRef>
              <c:f>'Total Flows (tax)'!$E$37:$E$49</c:f>
              <c:numCache>
                <c:formatCode>#,##0.0</c:formatCode>
                <c:ptCount val="13"/>
                <c:pt idx="0">
                  <c:v>1050.3084452755711</c:v>
                </c:pt>
                <c:pt idx="1">
                  <c:v>1046.5473092520942</c:v>
                </c:pt>
                <c:pt idx="2">
                  <c:v>1100.6199836180576</c:v>
                </c:pt>
                <c:pt idx="3">
                  <c:v>1244.8536531496547</c:v>
                </c:pt>
                <c:pt idx="4">
                  <c:v>1433.2008114558696</c:v>
                </c:pt>
                <c:pt idx="5">
                  <c:v>1684.5499852783651</c:v>
                </c:pt>
                <c:pt idx="6">
                  <c:v>1945.5824596379705</c:v>
                </c:pt>
                <c:pt idx="7">
                  <c:v>2307.2257673335148</c:v>
                </c:pt>
                <c:pt idx="8">
                  <c:v>2618.715584361717</c:v>
                </c:pt>
                <c:pt idx="9">
                  <c:v>2565.4730119958372</c:v>
                </c:pt>
                <c:pt idx="10">
                  <c:v>2998.1815993017403</c:v>
                </c:pt>
                <c:pt idx="11">
                  <c:v>3449.478850691125</c:v>
                </c:pt>
                <c:pt idx="12">
                  <c:v>3740.5659656123817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424704"/>
        <c:axId val="118426240"/>
      </c:lineChart>
      <c:catAx>
        <c:axId val="118424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426240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118426240"/>
        <c:scaling>
          <c:orientation val="minMax"/>
          <c:max val="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;;;" sourceLinked="0"/>
        <c:majorTickMark val="out"/>
        <c:minorTickMark val="none"/>
        <c:tickLblPos val="nextTo"/>
        <c:spPr>
          <a:ln>
            <a:noFill/>
          </a:ln>
        </c:spPr>
        <c:crossAx val="118424704"/>
        <c:crosses val="autoZero"/>
        <c:crossBetween val="midCat"/>
        <c:majorUnit val="1000"/>
        <c:dispUnits>
          <c:builtInUnit val="thousands"/>
        </c:dispUnits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'Total Flows'!$C$36</c:f>
              <c:strCache>
                <c:ptCount val="1"/>
                <c:pt idx="0">
                  <c:v>remittances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</c:dPt>
          <c:dPt>
            <c:idx val="12"/>
            <c:marker>
              <c:symbol val="circle"/>
              <c:size val="7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</c:dPt>
          <c:cat>
            <c:numRef>
              <c:f>'Total Flows'!$A$37:$A$49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cat>
          <c:val>
            <c:numRef>
              <c:f>'Total Flows'!$C$37:$C$49</c:f>
              <c:numCache>
                <c:formatCode>#,##0.0</c:formatCode>
                <c:ptCount val="13"/>
                <c:pt idx="0">
                  <c:v>84.094398712441077</c:v>
                </c:pt>
                <c:pt idx="1">
                  <c:v>93.303365048490193</c:v>
                </c:pt>
                <c:pt idx="2">
                  <c:v>112.07870940875351</c:v>
                </c:pt>
                <c:pt idx="3">
                  <c:v>139.01692067968906</c:v>
                </c:pt>
                <c:pt idx="4">
                  <c:v>159.31991224258627</c:v>
                </c:pt>
                <c:pt idx="5">
                  <c:v>179.76930041744345</c:v>
                </c:pt>
                <c:pt idx="6">
                  <c:v>211.46011275616993</c:v>
                </c:pt>
                <c:pt idx="7">
                  <c:v>255.45058276852043</c:v>
                </c:pt>
                <c:pt idx="8">
                  <c:v>295.79808035922645</c:v>
                </c:pt>
                <c:pt idx="9">
                  <c:v>284.87384399794223</c:v>
                </c:pt>
                <c:pt idx="10">
                  <c:v>317.28273101282235</c:v>
                </c:pt>
                <c:pt idx="11">
                  <c:v>353.8195752876735</c:v>
                </c:pt>
                <c:pt idx="12">
                  <c:v>363.54836243513682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309312"/>
        <c:axId val="83311232"/>
      </c:lineChart>
      <c:catAx>
        <c:axId val="83309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11232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83311232"/>
        <c:scaling>
          <c:orientation val="minMax"/>
          <c:max val="400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crossAx val="83309312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'Total Flows (tax)'!$E$19</c:f>
              <c:strCache>
                <c:ptCount val="1"/>
                <c:pt idx="0">
                  <c:v>epol_taxrev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bg2">
                    <a:lumMod val="50000"/>
                  </a:schemeClr>
                </a:solidFill>
                <a:ln w="9525">
                  <a:solidFill>
                    <a:schemeClr val="bg2">
                      <a:lumMod val="50000"/>
                    </a:schemeClr>
                  </a:solidFill>
                </a:ln>
                <a:effectLst/>
              </c:spPr>
            </c:marker>
            <c:bubble3D val="0"/>
          </c:dPt>
          <c:dPt>
            <c:idx val="12"/>
            <c:marker>
              <c:symbol val="circle"/>
              <c:size val="7"/>
              <c:spPr>
                <a:solidFill>
                  <a:schemeClr val="bg2">
                    <a:lumMod val="50000"/>
                  </a:schemeClr>
                </a:solidFill>
                <a:ln w="9525">
                  <a:solidFill>
                    <a:schemeClr val="bg2">
                      <a:lumMod val="50000"/>
                    </a:schemeClr>
                  </a:solidFill>
                </a:ln>
                <a:effectLst/>
              </c:spPr>
            </c:marker>
            <c:bubble3D val="0"/>
          </c:dPt>
          <c:cat>
            <c:numRef>
              <c:f>'Total Flows (tax)'!$A$20:$A$32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cat>
          <c:val>
            <c:numRef>
              <c:f>'Total Flows (tax)'!$E$20:$E$32</c:f>
              <c:numCache>
                <c:formatCode>#,##0.0</c:formatCode>
                <c:ptCount val="13"/>
                <c:pt idx="0">
                  <c:v>1022.595416367557</c:v>
                </c:pt>
                <c:pt idx="1">
                  <c:v>1018.8330400002708</c:v>
                </c:pt>
                <c:pt idx="2">
                  <c:v>1066.3603000452883</c:v>
                </c:pt>
                <c:pt idx="3">
                  <c:v>1197.0737823048139</c:v>
                </c:pt>
                <c:pt idx="4">
                  <c:v>1358.3094718715192</c:v>
                </c:pt>
                <c:pt idx="5">
                  <c:v>1574.6948648340672</c:v>
                </c:pt>
                <c:pt idx="6">
                  <c:v>1794.6999038537449</c:v>
                </c:pt>
                <c:pt idx="7">
                  <c:v>2120.1117463336063</c:v>
                </c:pt>
                <c:pt idx="8">
                  <c:v>2384.0969647366255</c:v>
                </c:pt>
                <c:pt idx="9">
                  <c:v>2309.3750091901275</c:v>
                </c:pt>
                <c:pt idx="10">
                  <c:v>2703.1653097700328</c:v>
                </c:pt>
                <c:pt idx="11">
                  <c:v>3110.5493723967525</c:v>
                </c:pt>
                <c:pt idx="12">
                  <c:v>3363.0329119529424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764352"/>
        <c:axId val="125766272"/>
      </c:lineChart>
      <c:catAx>
        <c:axId val="125764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766272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125766272"/>
        <c:scaling>
          <c:orientation val="minMax"/>
          <c:max val="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;;;" sourceLinked="0"/>
        <c:majorTickMark val="out"/>
        <c:minorTickMark val="none"/>
        <c:tickLblPos val="nextTo"/>
        <c:spPr>
          <a:ln>
            <a:noFill/>
          </a:ln>
        </c:spPr>
        <c:crossAx val="125764352"/>
        <c:crosses val="autoZero"/>
        <c:crossBetween val="midCat"/>
        <c:majorUnit val="1000"/>
        <c:dispUnits>
          <c:builtInUnit val="thousands"/>
        </c:dispUnits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'Total Flows (tax)'!$C$19</c:f>
              <c:strCache>
                <c:ptCount val="1"/>
                <c:pt idx="0">
                  <c:v>remittances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bg2">
                    <a:lumMod val="50000"/>
                  </a:schemeClr>
                </a:solidFill>
                <a:ln w="9525">
                  <a:solidFill>
                    <a:schemeClr val="bg2">
                      <a:lumMod val="50000"/>
                    </a:schemeClr>
                  </a:solidFill>
                </a:ln>
                <a:effectLst/>
              </c:spPr>
            </c:marker>
            <c:bubble3D val="0"/>
          </c:dPt>
          <c:dPt>
            <c:idx val="12"/>
            <c:marker>
              <c:symbol val="circle"/>
              <c:size val="7"/>
              <c:spPr>
                <a:solidFill>
                  <a:schemeClr val="bg2">
                    <a:lumMod val="50000"/>
                  </a:schemeClr>
                </a:solidFill>
                <a:ln w="9525">
                  <a:solidFill>
                    <a:schemeClr val="bg2">
                      <a:lumMod val="50000"/>
                    </a:schemeClr>
                  </a:solidFill>
                </a:ln>
                <a:effectLst/>
              </c:spPr>
            </c:marker>
            <c:bubble3D val="0"/>
          </c:dPt>
          <c:cat>
            <c:numRef>
              <c:f>'Total Flows (tax)'!$A$3:$A$15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cat>
          <c:val>
            <c:numRef>
              <c:f>'Total Flows (tax)'!$E$3:$E$15</c:f>
              <c:numCache>
                <c:formatCode>#,##0.0</c:formatCode>
                <c:ptCount val="13"/>
                <c:pt idx="0">
                  <c:v>27.713028908014298</c:v>
                </c:pt>
                <c:pt idx="1">
                  <c:v>27.714269251823424</c:v>
                </c:pt>
                <c:pt idx="2">
                  <c:v>34.259683572769163</c:v>
                </c:pt>
                <c:pt idx="3">
                  <c:v>47.779870844841007</c:v>
                </c:pt>
                <c:pt idx="4">
                  <c:v>74.89133958435059</c:v>
                </c:pt>
                <c:pt idx="5">
                  <c:v>109.8551204442978</c:v>
                </c:pt>
                <c:pt idx="6">
                  <c:v>150.88255578422547</c:v>
                </c:pt>
                <c:pt idx="7">
                  <c:v>187.11402099990843</c:v>
                </c:pt>
                <c:pt idx="8">
                  <c:v>234.61861962509155</c:v>
                </c:pt>
                <c:pt idx="9">
                  <c:v>256.09800280570983</c:v>
                </c:pt>
                <c:pt idx="10">
                  <c:v>295.01628953170774</c:v>
                </c:pt>
                <c:pt idx="11">
                  <c:v>338.92947829437259</c:v>
                </c:pt>
                <c:pt idx="12">
                  <c:v>377.53305365943908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840064"/>
        <c:axId val="128841984"/>
      </c:lineChart>
      <c:catAx>
        <c:axId val="12884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841984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128841984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;;;" sourceLinked="0"/>
        <c:majorTickMark val="out"/>
        <c:minorTickMark val="none"/>
        <c:tickLblPos val="nextTo"/>
        <c:spPr>
          <a:ln>
            <a:noFill/>
          </a:ln>
        </c:spPr>
        <c:crossAx val="128840064"/>
        <c:crosses val="autoZero"/>
        <c:crossBetween val="midCat"/>
        <c:majorUnit val="250"/>
        <c:dispUnits>
          <c:builtInUnit val="thousands"/>
        </c:dispUnits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'Total Flows, Const'!$B$36</c:f>
              <c:strCache>
                <c:ptCount val="1"/>
                <c:pt idx="0">
                  <c:v>official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dPt>
            <c:idx val="12"/>
            <c:marker>
              <c:symbol val="circle"/>
              <c:size val="7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</c:dPt>
          <c:cat>
            <c:numRef>
              <c:f>'Total Flows, Const'!$A$37:$A$49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cat>
          <c:val>
            <c:numRef>
              <c:f>'Total Flows, Const'!$B$37:$B$49</c:f>
              <c:numCache>
                <c:formatCode>#,##0.0</c:formatCode>
                <c:ptCount val="13"/>
                <c:pt idx="0">
                  <c:v>31.273109436035156</c:v>
                </c:pt>
                <c:pt idx="1">
                  <c:v>37.156692504882813</c:v>
                </c:pt>
                <c:pt idx="2">
                  <c:v>29.842506408691406</c:v>
                </c:pt>
                <c:pt idx="3">
                  <c:v>21.450963973999023</c:v>
                </c:pt>
                <c:pt idx="4">
                  <c:v>27.229848861694336</c:v>
                </c:pt>
                <c:pt idx="5">
                  <c:v>43.18853759765625</c:v>
                </c:pt>
                <c:pt idx="6">
                  <c:v>43.143150329589844</c:v>
                </c:pt>
                <c:pt idx="7">
                  <c:v>57.459934234619141</c:v>
                </c:pt>
                <c:pt idx="8">
                  <c:v>68.706489562988281</c:v>
                </c:pt>
                <c:pt idx="9">
                  <c:v>89.719955444335938</c:v>
                </c:pt>
                <c:pt idx="10">
                  <c:v>96.049186706542969</c:v>
                </c:pt>
                <c:pt idx="11">
                  <c:v>79.802757263183594</c:v>
                </c:pt>
                <c:pt idx="12">
                  <c:v>80.5098876953125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621376"/>
        <c:axId val="149627264"/>
      </c:lineChart>
      <c:catAx>
        <c:axId val="149621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627264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149627264"/>
        <c:scaling>
          <c:orientation val="minMax"/>
          <c:max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621376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'Total Flows, Const'!$C$36</c:f>
              <c:strCache>
                <c:ptCount val="1"/>
                <c:pt idx="0">
                  <c:v>epol_remittances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</c:dPt>
          <c:dPt>
            <c:idx val="12"/>
            <c:marker>
              <c:symbol val="circle"/>
              <c:size val="7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</c:dPt>
          <c:cat>
            <c:numRef>
              <c:f>'Total Flows, Const'!$A$37:$A$49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cat>
          <c:val>
            <c:numRef>
              <c:f>'Total Flows, Const'!$C$37:$C$49</c:f>
              <c:numCache>
                <c:formatCode>#,##0.0</c:formatCode>
                <c:ptCount val="13"/>
                <c:pt idx="0">
                  <c:v>74.555996666595988</c:v>
                </c:pt>
                <c:pt idx="1">
                  <c:v>83.553958764821971</c:v>
                </c:pt>
                <c:pt idx="2">
                  <c:v>96.911289044163155</c:v>
                </c:pt>
                <c:pt idx="3">
                  <c:v>117.7989302770746</c:v>
                </c:pt>
                <c:pt idx="4">
                  <c:v>134.31301924057541</c:v>
                </c:pt>
                <c:pt idx="5">
                  <c:v>155.41218697245253</c:v>
                </c:pt>
                <c:pt idx="6">
                  <c:v>183.75340717144522</c:v>
                </c:pt>
                <c:pt idx="7">
                  <c:v>217.15486885687912</c:v>
                </c:pt>
                <c:pt idx="8">
                  <c:v>249.62207413904258</c:v>
                </c:pt>
                <c:pt idx="9">
                  <c:v>240.65245203325978</c:v>
                </c:pt>
                <c:pt idx="10">
                  <c:v>270.20131872104497</c:v>
                </c:pt>
                <c:pt idx="11">
                  <c:v>303.88865789070087</c:v>
                </c:pt>
                <c:pt idx="12">
                  <c:v>324.18299380725244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629184"/>
        <c:axId val="152618496"/>
      </c:lineChart>
      <c:catAx>
        <c:axId val="151629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618496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152618496"/>
        <c:scaling>
          <c:orientation val="minMax"/>
          <c:max val="400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crossAx val="151629184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'Total Flows, Const'!$D$36</c:f>
              <c:strCache>
                <c:ptCount val="1"/>
                <c:pt idx="0">
                  <c:v>epol_private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tx2"/>
                </a:solidFill>
                <a:ln w="9525">
                  <a:solidFill>
                    <a:schemeClr val="tx2"/>
                  </a:solidFill>
                </a:ln>
                <a:effectLst/>
              </c:spPr>
            </c:marker>
            <c:bubble3D val="0"/>
          </c:dPt>
          <c:dPt>
            <c:idx val="12"/>
            <c:marker>
              <c:symbol val="circle"/>
              <c:size val="7"/>
              <c:spPr>
                <a:solidFill>
                  <a:schemeClr val="tx2"/>
                </a:solidFill>
                <a:ln w="9525">
                  <a:solidFill>
                    <a:schemeClr val="tx2"/>
                  </a:solidFill>
                </a:ln>
                <a:effectLst/>
              </c:spPr>
            </c:marker>
            <c:bubble3D val="0"/>
          </c:dPt>
          <c:cat>
            <c:numRef>
              <c:f>'Total Flows, Const'!$A$37:$A$49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cat>
          <c:val>
            <c:numRef>
              <c:f>'Total Flows, Const'!$D$37:$D$49</c:f>
              <c:numCache>
                <c:formatCode>#,##0.0</c:formatCode>
                <c:ptCount val="13"/>
                <c:pt idx="0">
                  <c:v>44.064089999999972</c:v>
                </c:pt>
                <c:pt idx="1">
                  <c:v>22.857149999999997</c:v>
                </c:pt>
                <c:pt idx="2">
                  <c:v>8.2469799999999953</c:v>
                </c:pt>
                <c:pt idx="3">
                  <c:v>25.421169999999989</c:v>
                </c:pt>
                <c:pt idx="4">
                  <c:v>63.742289999999997</c:v>
                </c:pt>
                <c:pt idx="5">
                  <c:v>136.31668000000002</c:v>
                </c:pt>
                <c:pt idx="6">
                  <c:v>138.69381999999996</c:v>
                </c:pt>
                <c:pt idx="7">
                  <c:v>235.85777999999991</c:v>
                </c:pt>
                <c:pt idx="8">
                  <c:v>134.73403000000002</c:v>
                </c:pt>
                <c:pt idx="9">
                  <c:v>106.35705999999999</c:v>
                </c:pt>
                <c:pt idx="10">
                  <c:v>176.62899999999999</c:v>
                </c:pt>
                <c:pt idx="11">
                  <c:v>197.47010999999986</c:v>
                </c:pt>
                <c:pt idx="12">
                  <c:v>160.74575999999996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131072"/>
        <c:axId val="155271552"/>
      </c:lineChart>
      <c:catAx>
        <c:axId val="154131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271552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155271552"/>
        <c:scaling>
          <c:orientation val="minMax"/>
          <c:max val="400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crossAx val="154131072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'Total Flows, Const'!$B$2</c:f>
              <c:strCache>
                <c:ptCount val="1"/>
                <c:pt idx="0">
                  <c:v>official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dPt>
            <c:idx val="12"/>
            <c:marker>
              <c:symbol val="circle"/>
              <c:size val="7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</c:dPt>
          <c:cat>
            <c:numRef>
              <c:f>'Total Flows, Const'!$A$20:$A$32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cat>
          <c:val>
            <c:numRef>
              <c:f>'Total Flows, Const'!$B$20:$B$32</c:f>
              <c:numCache>
                <c:formatCode>#,##0.0</c:formatCode>
                <c:ptCount val="13"/>
                <c:pt idx="0">
                  <c:v>22.769189834594727</c:v>
                </c:pt>
                <c:pt idx="1">
                  <c:v>28.10283088684082</c:v>
                </c:pt>
                <c:pt idx="2">
                  <c:v>19.96588134765625</c:v>
                </c:pt>
                <c:pt idx="3">
                  <c:v>9.9670190811157227</c:v>
                </c:pt>
                <c:pt idx="4">
                  <c:v>14.093990325927734</c:v>
                </c:pt>
                <c:pt idx="5">
                  <c:v>29.031221389770508</c:v>
                </c:pt>
                <c:pt idx="6">
                  <c:v>26.995500564575195</c:v>
                </c:pt>
                <c:pt idx="7">
                  <c:v>38.551712036132813</c:v>
                </c:pt>
                <c:pt idx="8">
                  <c:v>46.043010711669922</c:v>
                </c:pt>
                <c:pt idx="9">
                  <c:v>66.427047729492187</c:v>
                </c:pt>
                <c:pt idx="10">
                  <c:v>70.964241027832031</c:v>
                </c:pt>
                <c:pt idx="11">
                  <c:v>57.5819091796875</c:v>
                </c:pt>
                <c:pt idx="12">
                  <c:v>57.287052154541016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000448"/>
        <c:axId val="157001984"/>
      </c:lineChart>
      <c:catAx>
        <c:axId val="157000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001984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157001984"/>
        <c:scaling>
          <c:orientation val="minMax"/>
          <c:max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000448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'Total Flows, Const'!$C$19</c:f>
              <c:strCache>
                <c:ptCount val="1"/>
                <c:pt idx="0">
                  <c:v>epol_remittances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</c:dPt>
          <c:dPt>
            <c:idx val="12"/>
            <c:marker>
              <c:symbol val="circle"/>
              <c:size val="7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</c:dPt>
          <c:cat>
            <c:numRef>
              <c:f>'Total Flows, Const'!$A$20:$A$32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cat>
          <c:val>
            <c:numRef>
              <c:f>'Total Flows, Const'!$C$20:$C$32</c:f>
              <c:numCache>
                <c:formatCode>#,##0.0</c:formatCode>
                <c:ptCount val="13"/>
                <c:pt idx="0">
                  <c:v>68.762772771304014</c:v>
                </c:pt>
                <c:pt idx="1">
                  <c:v>77.369976942377974</c:v>
                </c:pt>
                <c:pt idx="2">
                  <c:v>89.107808538557947</c:v>
                </c:pt>
                <c:pt idx="3">
                  <c:v>109.05885320661285</c:v>
                </c:pt>
                <c:pt idx="4">
                  <c:v>124.59814976335463</c:v>
                </c:pt>
                <c:pt idx="5">
                  <c:v>144.79170756211062</c:v>
                </c:pt>
                <c:pt idx="6">
                  <c:v>171.48426748299812</c:v>
                </c:pt>
                <c:pt idx="7">
                  <c:v>202.20358029504482</c:v>
                </c:pt>
                <c:pt idx="8">
                  <c:v>230.68432058580046</c:v>
                </c:pt>
                <c:pt idx="9">
                  <c:v>220.54157977063144</c:v>
                </c:pt>
                <c:pt idx="10">
                  <c:v>248.57248139979228</c:v>
                </c:pt>
                <c:pt idx="11">
                  <c:v>279.97310537217231</c:v>
                </c:pt>
                <c:pt idx="12">
                  <c:v>296.13672037545308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330048"/>
        <c:axId val="157790592"/>
      </c:lineChart>
      <c:catAx>
        <c:axId val="157330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90592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157790592"/>
        <c:scaling>
          <c:orientation val="minMax"/>
          <c:max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;;;" sourceLinked="0"/>
        <c:majorTickMark val="out"/>
        <c:minorTickMark val="none"/>
        <c:tickLblPos val="nextTo"/>
        <c:spPr>
          <a:ln>
            <a:noFill/>
          </a:ln>
        </c:spPr>
        <c:crossAx val="157330048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'Total Flows, Const'!$B$2</c:f>
              <c:strCache>
                <c:ptCount val="1"/>
                <c:pt idx="0">
                  <c:v>official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dPt>
            <c:idx val="12"/>
            <c:marker>
              <c:symbol val="circle"/>
              <c:size val="7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</c:dPt>
          <c:cat>
            <c:numRef>
              <c:f>'Total Flows, Const'!$A$3:$A$15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cat>
          <c:val>
            <c:numRef>
              <c:f>'Total Flows, Const'!$B$3:$B$15</c:f>
              <c:numCache>
                <c:formatCode>#,##0.0</c:formatCode>
                <c:ptCount val="13"/>
                <c:pt idx="0">
                  <c:v>8.5039196014404297</c:v>
                </c:pt>
                <c:pt idx="1">
                  <c:v>9.053863525390625</c:v>
                </c:pt>
                <c:pt idx="2">
                  <c:v>9.8766269683837891</c:v>
                </c:pt>
                <c:pt idx="3">
                  <c:v>11.483944892883301</c:v>
                </c:pt>
                <c:pt idx="4">
                  <c:v>13.135860443115234</c:v>
                </c:pt>
                <c:pt idx="5">
                  <c:v>14.157320022583008</c:v>
                </c:pt>
                <c:pt idx="6">
                  <c:v>16.147649765014648</c:v>
                </c:pt>
                <c:pt idx="7">
                  <c:v>18.908224105834961</c:v>
                </c:pt>
                <c:pt idx="8">
                  <c:v>22.663480758666992</c:v>
                </c:pt>
                <c:pt idx="9">
                  <c:v>23.292900085449219</c:v>
                </c:pt>
                <c:pt idx="10">
                  <c:v>25.084949493408203</c:v>
                </c:pt>
                <c:pt idx="11">
                  <c:v>22.220849990844727</c:v>
                </c:pt>
                <c:pt idx="12">
                  <c:v>23.22283935546875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940352"/>
        <c:axId val="159864704"/>
      </c:lineChart>
      <c:catAx>
        <c:axId val="15794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864704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15986470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940352"/>
        <c:crosses val="autoZero"/>
        <c:crossBetween val="midCat"/>
        <c:majorUnit val="25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'Total Flows, Const'!$C$19</c:f>
              <c:strCache>
                <c:ptCount val="1"/>
                <c:pt idx="0">
                  <c:v>epol_remittances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</c:dPt>
          <c:dPt>
            <c:idx val="12"/>
            <c:marker>
              <c:symbol val="circle"/>
              <c:size val="7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</c:dPt>
          <c:cat>
            <c:numRef>
              <c:f>'Total Flows, Const'!$A$3:$A$15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cat>
          <c:val>
            <c:numRef>
              <c:f>'Total Flows, Const'!$C$3:$C$15</c:f>
              <c:numCache>
                <c:formatCode>#,##0.0</c:formatCode>
                <c:ptCount val="13"/>
                <c:pt idx="0">
                  <c:v>5.7932238952920017</c:v>
                </c:pt>
                <c:pt idx="1">
                  <c:v>6.1839818224439984</c:v>
                </c:pt>
                <c:pt idx="2">
                  <c:v>7.803480505605199</c:v>
                </c:pt>
                <c:pt idx="3">
                  <c:v>8.7400770704617567</c:v>
                </c:pt>
                <c:pt idx="4">
                  <c:v>9.7148694772208177</c:v>
                </c:pt>
                <c:pt idx="5">
                  <c:v>10.620479410341868</c:v>
                </c:pt>
                <c:pt idx="6">
                  <c:v>12.269139688447138</c:v>
                </c:pt>
                <c:pt idx="7">
                  <c:v>14.951288561834314</c:v>
                </c:pt>
                <c:pt idx="8">
                  <c:v>18.937753553242231</c:v>
                </c:pt>
                <c:pt idx="9">
                  <c:v>20.110872262628224</c:v>
                </c:pt>
                <c:pt idx="10">
                  <c:v>21.628837321252707</c:v>
                </c:pt>
                <c:pt idx="11">
                  <c:v>23.915552518528543</c:v>
                </c:pt>
                <c:pt idx="12">
                  <c:v>28.046273431799371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868672"/>
        <c:axId val="163870208"/>
      </c:lineChart>
      <c:catAx>
        <c:axId val="163868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870208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16387020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;;;" sourceLinked="0"/>
        <c:majorTickMark val="out"/>
        <c:minorTickMark val="none"/>
        <c:tickLblPos val="nextTo"/>
        <c:spPr>
          <a:ln>
            <a:noFill/>
          </a:ln>
        </c:spPr>
        <c:crossAx val="163868672"/>
        <c:crosses val="autoZero"/>
        <c:crossBetween val="midCat"/>
        <c:majorUnit val="25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'Total Flows, Const'!$D$2</c:f>
              <c:strCache>
                <c:ptCount val="1"/>
                <c:pt idx="0">
                  <c:v>epol_private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tx2"/>
                </a:solidFill>
                <a:ln w="9525">
                  <a:solidFill>
                    <a:schemeClr val="tx2"/>
                  </a:solidFill>
                </a:ln>
                <a:effectLst/>
              </c:spPr>
            </c:marker>
            <c:bubble3D val="0"/>
          </c:dPt>
          <c:dPt>
            <c:idx val="12"/>
            <c:marker>
              <c:symbol val="circle"/>
              <c:size val="7"/>
              <c:spPr>
                <a:solidFill>
                  <a:schemeClr val="tx2"/>
                </a:solidFill>
                <a:ln w="9525">
                  <a:solidFill>
                    <a:schemeClr val="tx2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2"/>
                </a:solidFill>
                <a:round/>
              </a:ln>
              <a:effectLst/>
            </c:spPr>
          </c:dPt>
          <c:cat>
            <c:numRef>
              <c:f>'Total Flows, Const'!$A$3:$A$15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cat>
          <c:val>
            <c:numRef>
              <c:f>'Total Flows, Const'!$D$3:$D$15</c:f>
              <c:numCache>
                <c:formatCode>#,##0.0</c:formatCode>
                <c:ptCount val="13"/>
                <c:pt idx="0">
                  <c:v>0.53460000000000008</c:v>
                </c:pt>
                <c:pt idx="1">
                  <c:v>-0.26484000000000002</c:v>
                </c:pt>
                <c:pt idx="2">
                  <c:v>-0.37803999999999999</c:v>
                </c:pt>
                <c:pt idx="3">
                  <c:v>-0.36978000000000016</c:v>
                </c:pt>
                <c:pt idx="4">
                  <c:v>-0.16090000000000002</c:v>
                </c:pt>
                <c:pt idx="5">
                  <c:v>0.48535</c:v>
                </c:pt>
                <c:pt idx="6">
                  <c:v>1.5347400000000002</c:v>
                </c:pt>
                <c:pt idx="7">
                  <c:v>0.58862999999999988</c:v>
                </c:pt>
                <c:pt idx="8">
                  <c:v>2.1053099999999998</c:v>
                </c:pt>
                <c:pt idx="9">
                  <c:v>1.7764800000000003</c:v>
                </c:pt>
                <c:pt idx="10">
                  <c:v>0.56479999999999997</c:v>
                </c:pt>
                <c:pt idx="11">
                  <c:v>1.39798</c:v>
                </c:pt>
                <c:pt idx="12">
                  <c:v>1.35548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929472"/>
        <c:axId val="163968128"/>
      </c:lineChart>
      <c:catAx>
        <c:axId val="163929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968128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16396812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;;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929472"/>
        <c:crosses val="autoZero"/>
        <c:crossBetween val="midCat"/>
        <c:majorUnit val="25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'Total Flows'!$D$36</c:f>
              <c:strCache>
                <c:ptCount val="1"/>
                <c:pt idx="0">
                  <c:v>private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tx2"/>
                </a:solidFill>
                <a:ln w="9525">
                  <a:solidFill>
                    <a:schemeClr val="tx2"/>
                  </a:solidFill>
                </a:ln>
                <a:effectLst/>
              </c:spPr>
            </c:marker>
            <c:bubble3D val="0"/>
          </c:dPt>
          <c:dPt>
            <c:idx val="12"/>
            <c:marker>
              <c:symbol val="circle"/>
              <c:size val="7"/>
              <c:spPr>
                <a:solidFill>
                  <a:schemeClr val="tx2"/>
                </a:solidFill>
                <a:ln w="9525">
                  <a:solidFill>
                    <a:schemeClr val="tx2"/>
                  </a:solidFill>
                </a:ln>
                <a:effectLst/>
              </c:spPr>
            </c:marker>
            <c:bubble3D val="0"/>
          </c:dPt>
          <c:cat>
            <c:numRef>
              <c:f>'Total Flows'!$A$37:$A$49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cat>
          <c:val>
            <c:numRef>
              <c:f>'Total Flows'!$D$37:$D$49</c:f>
              <c:numCache>
                <c:formatCode>#,##0.0</c:formatCode>
                <c:ptCount val="13"/>
                <c:pt idx="0">
                  <c:v>80.561659999999975</c:v>
                </c:pt>
                <c:pt idx="1">
                  <c:v>54.482780000000027</c:v>
                </c:pt>
                <c:pt idx="2">
                  <c:v>8.0296400000000006</c:v>
                </c:pt>
                <c:pt idx="3">
                  <c:v>47.181110000000011</c:v>
                </c:pt>
                <c:pt idx="4">
                  <c:v>82.038200000000018</c:v>
                </c:pt>
                <c:pt idx="5">
                  <c:v>178.56676000000002</c:v>
                </c:pt>
                <c:pt idx="6">
                  <c:v>196.40369999999996</c:v>
                </c:pt>
                <c:pt idx="7">
                  <c:v>324.73050000000006</c:v>
                </c:pt>
                <c:pt idx="8">
                  <c:v>135.76366999999999</c:v>
                </c:pt>
                <c:pt idx="9">
                  <c:v>162.46545</c:v>
                </c:pt>
                <c:pt idx="10">
                  <c:v>351.11836999999997</c:v>
                </c:pt>
                <c:pt idx="11">
                  <c:v>336.58514999999994</c:v>
                </c:pt>
                <c:pt idx="12">
                  <c:v>309.10931000000011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017152"/>
        <c:axId val="84019072"/>
      </c:lineChart>
      <c:catAx>
        <c:axId val="84017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19072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84019072"/>
        <c:scaling>
          <c:orientation val="minMax"/>
          <c:max val="400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crossAx val="84017152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'Total Flows, Const'!$D$19</c:f>
              <c:strCache>
                <c:ptCount val="1"/>
                <c:pt idx="0">
                  <c:v>epol_private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tx2"/>
                </a:solidFill>
                <a:ln w="9525">
                  <a:solidFill>
                    <a:schemeClr val="tx2"/>
                  </a:solidFill>
                </a:ln>
                <a:effectLst/>
              </c:spPr>
            </c:marker>
            <c:bubble3D val="0"/>
          </c:dPt>
          <c:dPt>
            <c:idx val="12"/>
            <c:marker>
              <c:symbol val="circle"/>
              <c:size val="7"/>
              <c:spPr>
                <a:solidFill>
                  <a:schemeClr val="tx2"/>
                </a:solidFill>
                <a:ln w="9525">
                  <a:solidFill>
                    <a:schemeClr val="tx2"/>
                  </a:solidFill>
                </a:ln>
                <a:effectLst/>
              </c:spPr>
            </c:marker>
            <c:bubble3D val="0"/>
          </c:dPt>
          <c:cat>
            <c:numRef>
              <c:f>'Total Flows, Const'!$A$20:$A$32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cat>
          <c:val>
            <c:numRef>
              <c:f>'Total Flows, Const'!$D$20:$D$32</c:f>
              <c:numCache>
                <c:formatCode>#,##0.0</c:formatCode>
                <c:ptCount val="13"/>
                <c:pt idx="0">
                  <c:v>43.529489999999996</c:v>
                </c:pt>
                <c:pt idx="1">
                  <c:v>23.121989999999997</c:v>
                </c:pt>
                <c:pt idx="2">
                  <c:v>8.6250199999999957</c:v>
                </c:pt>
                <c:pt idx="3">
                  <c:v>25.790949999999999</c:v>
                </c:pt>
                <c:pt idx="4">
                  <c:v>63.903190000000002</c:v>
                </c:pt>
                <c:pt idx="5">
                  <c:v>135.83133000000001</c:v>
                </c:pt>
                <c:pt idx="6">
                  <c:v>137.15908000000002</c:v>
                </c:pt>
                <c:pt idx="7">
                  <c:v>235.26914999999994</c:v>
                </c:pt>
                <c:pt idx="8">
                  <c:v>132.62871999999999</c:v>
                </c:pt>
                <c:pt idx="9">
                  <c:v>104.58057999999997</c:v>
                </c:pt>
                <c:pt idx="10">
                  <c:v>176.06419999999994</c:v>
                </c:pt>
                <c:pt idx="11">
                  <c:v>196.07212999999985</c:v>
                </c:pt>
                <c:pt idx="12">
                  <c:v>159.39027999999999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413824"/>
        <c:axId val="82423808"/>
      </c:lineChart>
      <c:catAx>
        <c:axId val="82413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23808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82423808"/>
        <c:scaling>
          <c:orientation val="minMax"/>
          <c:max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;;;" sourceLinked="0"/>
        <c:majorTickMark val="out"/>
        <c:minorTickMark val="none"/>
        <c:tickLblPos val="nextTo"/>
        <c:spPr>
          <a:ln>
            <a:noFill/>
          </a:ln>
        </c:spPr>
        <c:crossAx val="82413824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'Total Flows (tax), Const'!$B$36</c:f>
              <c:strCache>
                <c:ptCount val="1"/>
                <c:pt idx="0">
                  <c:v>official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dPt>
            <c:idx val="12"/>
            <c:marker>
              <c:symbol val="circle"/>
              <c:size val="7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</c:dPt>
          <c:cat>
            <c:numRef>
              <c:f>'Total Flows (tax), Const'!$A$37:$A$49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cat>
          <c:val>
            <c:numRef>
              <c:f>'Total Flows (tax), Const'!$B$37:$B$49</c:f>
              <c:numCache>
                <c:formatCode>#,##0.0</c:formatCode>
                <c:ptCount val="13"/>
                <c:pt idx="0">
                  <c:v>31.273109436035156</c:v>
                </c:pt>
                <c:pt idx="1">
                  <c:v>37.156692504882813</c:v>
                </c:pt>
                <c:pt idx="2">
                  <c:v>29.842506408691406</c:v>
                </c:pt>
                <c:pt idx="3">
                  <c:v>21.450963973999023</c:v>
                </c:pt>
                <c:pt idx="4">
                  <c:v>27.229848861694336</c:v>
                </c:pt>
                <c:pt idx="5">
                  <c:v>43.18853759765625</c:v>
                </c:pt>
                <c:pt idx="6">
                  <c:v>43.143150329589844</c:v>
                </c:pt>
                <c:pt idx="7">
                  <c:v>57.459934234619141</c:v>
                </c:pt>
                <c:pt idx="8">
                  <c:v>68.706489562988281</c:v>
                </c:pt>
                <c:pt idx="9">
                  <c:v>89.719955444335938</c:v>
                </c:pt>
                <c:pt idx="10">
                  <c:v>96.049186706542969</c:v>
                </c:pt>
                <c:pt idx="11">
                  <c:v>79.802757263183594</c:v>
                </c:pt>
                <c:pt idx="12">
                  <c:v>80.5098876953125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477824"/>
        <c:axId val="82479360"/>
      </c:lineChart>
      <c:catAx>
        <c:axId val="82477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79360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82479360"/>
        <c:scaling>
          <c:orientation val="minMax"/>
          <c:max val="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77824"/>
        <c:crosses val="autoZero"/>
        <c:crossBetween val="midCat"/>
        <c:majorUnit val="1000"/>
        <c:dispUnits>
          <c:builtInUnit val="thousands"/>
        </c:dispUnits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'Total Flows (tax), Const'!$C$36</c:f>
              <c:strCache>
                <c:ptCount val="1"/>
                <c:pt idx="0">
                  <c:v>epol_remittances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</c:dPt>
          <c:dPt>
            <c:idx val="12"/>
            <c:marker>
              <c:symbol val="circle"/>
              <c:size val="7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</c:dPt>
          <c:cat>
            <c:numRef>
              <c:f>'Total Flows (tax), Const'!$A$37:$A$49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cat>
          <c:val>
            <c:numRef>
              <c:f>'Total Flows (tax), Const'!$C$37:$C$49</c:f>
              <c:numCache>
                <c:formatCode>#,##0.0</c:formatCode>
                <c:ptCount val="13"/>
                <c:pt idx="0">
                  <c:v>74.555996666595988</c:v>
                </c:pt>
                <c:pt idx="1">
                  <c:v>83.553958764821971</c:v>
                </c:pt>
                <c:pt idx="2">
                  <c:v>96.911289044163155</c:v>
                </c:pt>
                <c:pt idx="3">
                  <c:v>117.7989302770746</c:v>
                </c:pt>
                <c:pt idx="4">
                  <c:v>134.31301924057541</c:v>
                </c:pt>
                <c:pt idx="5">
                  <c:v>155.41218697245253</c:v>
                </c:pt>
                <c:pt idx="6">
                  <c:v>183.75340717144522</c:v>
                </c:pt>
                <c:pt idx="7">
                  <c:v>217.15486885687912</c:v>
                </c:pt>
                <c:pt idx="8">
                  <c:v>249.62207413904258</c:v>
                </c:pt>
                <c:pt idx="9">
                  <c:v>240.65245203325978</c:v>
                </c:pt>
                <c:pt idx="10">
                  <c:v>270.20131872104497</c:v>
                </c:pt>
                <c:pt idx="11">
                  <c:v>303.88865789070087</c:v>
                </c:pt>
                <c:pt idx="12">
                  <c:v>324.18299380725244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491264"/>
        <c:axId val="82492800"/>
      </c:lineChart>
      <c:catAx>
        <c:axId val="8249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92800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82492800"/>
        <c:scaling>
          <c:orientation val="minMax"/>
          <c:max val="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;;;" sourceLinked="0"/>
        <c:majorTickMark val="out"/>
        <c:minorTickMark val="none"/>
        <c:tickLblPos val="nextTo"/>
        <c:spPr>
          <a:ln>
            <a:noFill/>
          </a:ln>
        </c:spPr>
        <c:crossAx val="82491264"/>
        <c:crosses val="autoZero"/>
        <c:crossBetween val="midCat"/>
        <c:majorUnit val="1000"/>
        <c:dispUnits>
          <c:builtInUnit val="thousands"/>
        </c:dispUnits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'Total Flows (tax), Const'!$D$36</c:f>
              <c:strCache>
                <c:ptCount val="1"/>
                <c:pt idx="0">
                  <c:v>epol_private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tx2"/>
                </a:solidFill>
                <a:ln w="9525">
                  <a:solidFill>
                    <a:schemeClr val="tx2"/>
                  </a:solidFill>
                </a:ln>
                <a:effectLst/>
              </c:spPr>
            </c:marker>
            <c:bubble3D val="0"/>
          </c:dPt>
          <c:dPt>
            <c:idx val="12"/>
            <c:marker>
              <c:symbol val="circle"/>
              <c:size val="7"/>
              <c:spPr>
                <a:solidFill>
                  <a:schemeClr val="tx2"/>
                </a:solidFill>
                <a:ln w="9525">
                  <a:solidFill>
                    <a:schemeClr val="tx2"/>
                  </a:solidFill>
                </a:ln>
                <a:effectLst/>
              </c:spPr>
            </c:marker>
            <c:bubble3D val="0"/>
          </c:dPt>
          <c:cat>
            <c:numRef>
              <c:f>'Total Flows (tax), Const'!$A$37:$A$49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cat>
          <c:val>
            <c:numRef>
              <c:f>'Total Flows (tax), Const'!$D$37:$D$49</c:f>
              <c:numCache>
                <c:formatCode>#,##0.0</c:formatCode>
                <c:ptCount val="13"/>
                <c:pt idx="0">
                  <c:v>44.064089999999972</c:v>
                </c:pt>
                <c:pt idx="1">
                  <c:v>22.857149999999997</c:v>
                </c:pt>
                <c:pt idx="2">
                  <c:v>8.2469799999999953</c:v>
                </c:pt>
                <c:pt idx="3">
                  <c:v>25.421169999999989</c:v>
                </c:pt>
                <c:pt idx="4">
                  <c:v>63.742289999999997</c:v>
                </c:pt>
                <c:pt idx="5">
                  <c:v>136.31668000000002</c:v>
                </c:pt>
                <c:pt idx="6">
                  <c:v>138.69381999999996</c:v>
                </c:pt>
                <c:pt idx="7">
                  <c:v>235.85777999999991</c:v>
                </c:pt>
                <c:pt idx="8">
                  <c:v>134.73403000000002</c:v>
                </c:pt>
                <c:pt idx="9">
                  <c:v>106.35705999999999</c:v>
                </c:pt>
                <c:pt idx="10">
                  <c:v>176.62899999999999</c:v>
                </c:pt>
                <c:pt idx="11">
                  <c:v>197.47010999999986</c:v>
                </c:pt>
                <c:pt idx="12">
                  <c:v>160.74575999999996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579456"/>
        <c:axId val="82580992"/>
      </c:lineChart>
      <c:catAx>
        <c:axId val="82579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80992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82580992"/>
        <c:scaling>
          <c:orientation val="minMax"/>
          <c:max val="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;;;" sourceLinked="0"/>
        <c:majorTickMark val="out"/>
        <c:minorTickMark val="none"/>
        <c:tickLblPos val="nextTo"/>
        <c:spPr>
          <a:ln>
            <a:noFill/>
          </a:ln>
        </c:spPr>
        <c:crossAx val="8257945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'Total Flows (tax), Const'!$B$2</c:f>
              <c:strCache>
                <c:ptCount val="1"/>
                <c:pt idx="0">
                  <c:v>official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dPt>
            <c:idx val="12"/>
            <c:marker>
              <c:symbol val="circle"/>
              <c:size val="7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</c:dPt>
          <c:cat>
            <c:numRef>
              <c:f>'Total Flows (tax), Const'!$A$20:$A$32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cat>
          <c:val>
            <c:numRef>
              <c:f>'Total Flows (tax), Const'!$B$20:$B$32</c:f>
              <c:numCache>
                <c:formatCode>#,##0.0</c:formatCode>
                <c:ptCount val="13"/>
                <c:pt idx="0">
                  <c:v>22.769189834594727</c:v>
                </c:pt>
                <c:pt idx="1">
                  <c:v>28.10283088684082</c:v>
                </c:pt>
                <c:pt idx="2">
                  <c:v>19.96588134765625</c:v>
                </c:pt>
                <c:pt idx="3">
                  <c:v>9.9670190811157227</c:v>
                </c:pt>
                <c:pt idx="4">
                  <c:v>14.093990325927734</c:v>
                </c:pt>
                <c:pt idx="5">
                  <c:v>29.031221389770508</c:v>
                </c:pt>
                <c:pt idx="6">
                  <c:v>26.995500564575195</c:v>
                </c:pt>
                <c:pt idx="7">
                  <c:v>38.551712036132813</c:v>
                </c:pt>
                <c:pt idx="8">
                  <c:v>46.043010711669922</c:v>
                </c:pt>
                <c:pt idx="9">
                  <c:v>66.427047729492187</c:v>
                </c:pt>
                <c:pt idx="10">
                  <c:v>70.964241027832031</c:v>
                </c:pt>
                <c:pt idx="11">
                  <c:v>57.5819091796875</c:v>
                </c:pt>
                <c:pt idx="12">
                  <c:v>57.287052154541016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597760"/>
        <c:axId val="82599296"/>
      </c:lineChart>
      <c:catAx>
        <c:axId val="82597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99296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82599296"/>
        <c:scaling>
          <c:orientation val="minMax"/>
          <c:max val="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97760"/>
        <c:crosses val="autoZero"/>
        <c:crossBetween val="midCat"/>
        <c:majorUnit val="1000"/>
        <c:dispUnits>
          <c:builtInUnit val="thousands"/>
        </c:dispUnits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'Total Flows (tax), Const'!$C$19</c:f>
              <c:strCache>
                <c:ptCount val="1"/>
                <c:pt idx="0">
                  <c:v>epol_remittances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</c:dPt>
          <c:dPt>
            <c:idx val="12"/>
            <c:marker>
              <c:symbol val="circle"/>
              <c:size val="7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</c:dPt>
          <c:cat>
            <c:numRef>
              <c:f>'Total Flows (tax), Const'!$A$20:$A$32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cat>
          <c:val>
            <c:numRef>
              <c:f>'Total Flows (tax), Const'!$C$20:$C$32</c:f>
              <c:numCache>
                <c:formatCode>#,##0.0</c:formatCode>
                <c:ptCount val="13"/>
                <c:pt idx="0">
                  <c:v>68.762772771304014</c:v>
                </c:pt>
                <c:pt idx="1">
                  <c:v>77.369976942377974</c:v>
                </c:pt>
                <c:pt idx="2">
                  <c:v>89.107808538557947</c:v>
                </c:pt>
                <c:pt idx="3">
                  <c:v>109.05885320661285</c:v>
                </c:pt>
                <c:pt idx="4">
                  <c:v>124.59814976335463</c:v>
                </c:pt>
                <c:pt idx="5">
                  <c:v>144.79170756211062</c:v>
                </c:pt>
                <c:pt idx="6">
                  <c:v>171.48426748299812</c:v>
                </c:pt>
                <c:pt idx="7">
                  <c:v>202.20358029504482</c:v>
                </c:pt>
                <c:pt idx="8">
                  <c:v>230.68432058580046</c:v>
                </c:pt>
                <c:pt idx="9">
                  <c:v>220.54157977063144</c:v>
                </c:pt>
                <c:pt idx="10">
                  <c:v>248.57248139979228</c:v>
                </c:pt>
                <c:pt idx="11">
                  <c:v>279.97310537217231</c:v>
                </c:pt>
                <c:pt idx="12">
                  <c:v>296.13672037545308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620416"/>
        <c:axId val="82621952"/>
      </c:lineChart>
      <c:catAx>
        <c:axId val="82620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21952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82621952"/>
        <c:scaling>
          <c:orientation val="minMax"/>
          <c:max val="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;;;" sourceLinked="0"/>
        <c:majorTickMark val="out"/>
        <c:minorTickMark val="none"/>
        <c:tickLblPos val="nextTo"/>
        <c:spPr>
          <a:ln>
            <a:noFill/>
          </a:ln>
        </c:spPr>
        <c:crossAx val="82620416"/>
        <c:crosses val="autoZero"/>
        <c:crossBetween val="midCat"/>
        <c:majorUnit val="1000"/>
        <c:dispUnits>
          <c:builtInUnit val="thousands"/>
        </c:dispUnits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'Total Flows (tax), Const'!$B$2</c:f>
              <c:strCache>
                <c:ptCount val="1"/>
                <c:pt idx="0">
                  <c:v>official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dPt>
            <c:idx val="12"/>
            <c:marker>
              <c:symbol val="circle"/>
              <c:size val="7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</c:dPt>
          <c:cat>
            <c:numRef>
              <c:f>'Total Flows (tax), Const'!$A$3:$A$15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cat>
          <c:val>
            <c:numRef>
              <c:f>'Total Flows (tax), Const'!$B$3:$B$15</c:f>
              <c:numCache>
                <c:formatCode>#,##0.0</c:formatCode>
                <c:ptCount val="13"/>
                <c:pt idx="0">
                  <c:v>8.5039196014404297</c:v>
                </c:pt>
                <c:pt idx="1">
                  <c:v>9.053863525390625</c:v>
                </c:pt>
                <c:pt idx="2">
                  <c:v>9.8766269683837891</c:v>
                </c:pt>
                <c:pt idx="3">
                  <c:v>11.483944892883301</c:v>
                </c:pt>
                <c:pt idx="4">
                  <c:v>13.135860443115234</c:v>
                </c:pt>
                <c:pt idx="5">
                  <c:v>14.157320022583008</c:v>
                </c:pt>
                <c:pt idx="6">
                  <c:v>16.147649765014648</c:v>
                </c:pt>
                <c:pt idx="7">
                  <c:v>18.908224105834961</c:v>
                </c:pt>
                <c:pt idx="8">
                  <c:v>22.663480758666992</c:v>
                </c:pt>
                <c:pt idx="9">
                  <c:v>23.292900085449219</c:v>
                </c:pt>
                <c:pt idx="10">
                  <c:v>25.084949493408203</c:v>
                </c:pt>
                <c:pt idx="11">
                  <c:v>22.220849990844727</c:v>
                </c:pt>
                <c:pt idx="12">
                  <c:v>23.22283935546875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630912"/>
        <c:axId val="82636800"/>
      </c:lineChart>
      <c:catAx>
        <c:axId val="82630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36800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82636800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30912"/>
        <c:crosses val="autoZero"/>
        <c:crossBetween val="midCat"/>
        <c:majorUnit val="250"/>
        <c:dispUnits>
          <c:builtInUnit val="thousands"/>
        </c:dispUnits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'Total Flows (tax), Const'!$C$19</c:f>
              <c:strCache>
                <c:ptCount val="1"/>
                <c:pt idx="0">
                  <c:v>epol_remittances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</c:dPt>
          <c:dPt>
            <c:idx val="12"/>
            <c:marker>
              <c:symbol val="circle"/>
              <c:size val="7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</c:dPt>
          <c:cat>
            <c:numRef>
              <c:f>'Total Flows (tax), Const'!$A$3:$A$15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cat>
          <c:val>
            <c:numRef>
              <c:f>'Total Flows (tax), Const'!$C$3:$C$15</c:f>
              <c:numCache>
                <c:formatCode>#,##0.0</c:formatCode>
                <c:ptCount val="13"/>
                <c:pt idx="0">
                  <c:v>5.7932238952920017</c:v>
                </c:pt>
                <c:pt idx="1">
                  <c:v>6.1839818224439984</c:v>
                </c:pt>
                <c:pt idx="2">
                  <c:v>7.803480505605199</c:v>
                </c:pt>
                <c:pt idx="3">
                  <c:v>8.7400770704617567</c:v>
                </c:pt>
                <c:pt idx="4">
                  <c:v>9.7148694772208177</c:v>
                </c:pt>
                <c:pt idx="5">
                  <c:v>10.620479410341868</c:v>
                </c:pt>
                <c:pt idx="6">
                  <c:v>12.269139688447138</c:v>
                </c:pt>
                <c:pt idx="7">
                  <c:v>14.951288561834314</c:v>
                </c:pt>
                <c:pt idx="8">
                  <c:v>18.937753553242231</c:v>
                </c:pt>
                <c:pt idx="9">
                  <c:v>20.110872262628224</c:v>
                </c:pt>
                <c:pt idx="10">
                  <c:v>21.628837321252707</c:v>
                </c:pt>
                <c:pt idx="11">
                  <c:v>23.915552518528543</c:v>
                </c:pt>
                <c:pt idx="12">
                  <c:v>28.046273431799371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665856"/>
        <c:axId val="82667392"/>
      </c:lineChart>
      <c:catAx>
        <c:axId val="82665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67392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82667392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;;;" sourceLinked="0"/>
        <c:majorTickMark val="out"/>
        <c:minorTickMark val="none"/>
        <c:tickLblPos val="nextTo"/>
        <c:spPr>
          <a:ln>
            <a:noFill/>
          </a:ln>
        </c:spPr>
        <c:crossAx val="82665856"/>
        <c:crosses val="autoZero"/>
        <c:crossBetween val="midCat"/>
        <c:majorUnit val="250"/>
        <c:dispUnits>
          <c:builtInUnit val="thousands"/>
        </c:dispUnits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'Total Flows (tax), Const'!$D$2</c:f>
              <c:strCache>
                <c:ptCount val="1"/>
                <c:pt idx="0">
                  <c:v>epol_private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tx2"/>
                </a:solidFill>
                <a:ln w="9525">
                  <a:solidFill>
                    <a:schemeClr val="tx2"/>
                  </a:solidFill>
                </a:ln>
                <a:effectLst/>
              </c:spPr>
            </c:marker>
            <c:bubble3D val="0"/>
          </c:dPt>
          <c:dPt>
            <c:idx val="12"/>
            <c:marker>
              <c:symbol val="circle"/>
              <c:size val="7"/>
              <c:spPr>
                <a:solidFill>
                  <a:schemeClr val="tx2"/>
                </a:solidFill>
                <a:ln w="9525">
                  <a:solidFill>
                    <a:schemeClr val="tx2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2"/>
                </a:solidFill>
                <a:round/>
              </a:ln>
              <a:effectLst/>
            </c:spPr>
          </c:dPt>
          <c:cat>
            <c:numRef>
              <c:f>'Total Flows (tax), Const'!$A$3:$A$15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cat>
          <c:val>
            <c:numRef>
              <c:f>'Total Flows (tax), Const'!$D$3:$D$15</c:f>
              <c:numCache>
                <c:formatCode>#,##0.0</c:formatCode>
                <c:ptCount val="13"/>
                <c:pt idx="0">
                  <c:v>0.53460000000000008</c:v>
                </c:pt>
                <c:pt idx="1">
                  <c:v>-0.26484000000000002</c:v>
                </c:pt>
                <c:pt idx="2">
                  <c:v>-0.37803999999999999</c:v>
                </c:pt>
                <c:pt idx="3">
                  <c:v>-0.36978000000000016</c:v>
                </c:pt>
                <c:pt idx="4">
                  <c:v>-0.16090000000000002</c:v>
                </c:pt>
                <c:pt idx="5">
                  <c:v>0.48535</c:v>
                </c:pt>
                <c:pt idx="6">
                  <c:v>1.5347400000000002</c:v>
                </c:pt>
                <c:pt idx="7">
                  <c:v>0.58862999999999988</c:v>
                </c:pt>
                <c:pt idx="8">
                  <c:v>2.1053099999999998</c:v>
                </c:pt>
                <c:pt idx="9">
                  <c:v>1.7764800000000003</c:v>
                </c:pt>
                <c:pt idx="10">
                  <c:v>0.56479999999999997</c:v>
                </c:pt>
                <c:pt idx="11">
                  <c:v>1.39798</c:v>
                </c:pt>
                <c:pt idx="12">
                  <c:v>1.35548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680448"/>
        <c:axId val="82686336"/>
      </c:lineChart>
      <c:catAx>
        <c:axId val="82680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86336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82686336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;;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80448"/>
        <c:crosses val="autoZero"/>
        <c:crossBetween val="midCat"/>
        <c:majorUnit val="250"/>
        <c:dispUnits>
          <c:builtInUnit val="thousands"/>
        </c:dispUnits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'Total Flows (tax), Const'!$D$19</c:f>
              <c:strCache>
                <c:ptCount val="1"/>
                <c:pt idx="0">
                  <c:v>epol_private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tx2"/>
                </a:solidFill>
                <a:ln w="9525">
                  <a:solidFill>
                    <a:schemeClr val="tx2"/>
                  </a:solidFill>
                </a:ln>
                <a:effectLst/>
              </c:spPr>
            </c:marker>
            <c:bubble3D val="0"/>
          </c:dPt>
          <c:dPt>
            <c:idx val="12"/>
            <c:marker>
              <c:symbol val="circle"/>
              <c:size val="7"/>
              <c:spPr>
                <a:solidFill>
                  <a:schemeClr val="tx2"/>
                </a:solidFill>
                <a:ln w="9525">
                  <a:solidFill>
                    <a:schemeClr val="tx2"/>
                  </a:solidFill>
                </a:ln>
                <a:effectLst/>
              </c:spPr>
            </c:marker>
            <c:bubble3D val="0"/>
          </c:dPt>
          <c:cat>
            <c:numRef>
              <c:f>'Total Flows (tax), Const'!$A$20:$A$32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cat>
          <c:val>
            <c:numRef>
              <c:f>'Total Flows (tax), Const'!$D$20:$D$32</c:f>
              <c:numCache>
                <c:formatCode>#,##0.0</c:formatCode>
                <c:ptCount val="13"/>
                <c:pt idx="0">
                  <c:v>43.529489999999996</c:v>
                </c:pt>
                <c:pt idx="1">
                  <c:v>23.121989999999997</c:v>
                </c:pt>
                <c:pt idx="2">
                  <c:v>8.6250199999999957</c:v>
                </c:pt>
                <c:pt idx="3">
                  <c:v>25.790949999999999</c:v>
                </c:pt>
                <c:pt idx="4">
                  <c:v>63.903190000000002</c:v>
                </c:pt>
                <c:pt idx="5">
                  <c:v>135.83133000000001</c:v>
                </c:pt>
                <c:pt idx="6">
                  <c:v>137.15908000000002</c:v>
                </c:pt>
                <c:pt idx="7">
                  <c:v>235.26914999999994</c:v>
                </c:pt>
                <c:pt idx="8">
                  <c:v>132.62871999999999</c:v>
                </c:pt>
                <c:pt idx="9">
                  <c:v>104.58057999999997</c:v>
                </c:pt>
                <c:pt idx="10">
                  <c:v>176.06419999999994</c:v>
                </c:pt>
                <c:pt idx="11">
                  <c:v>196.07212999999985</c:v>
                </c:pt>
                <c:pt idx="12">
                  <c:v>159.39027999999999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699008"/>
        <c:axId val="82700544"/>
      </c:lineChart>
      <c:catAx>
        <c:axId val="8269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00544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82700544"/>
        <c:scaling>
          <c:orientation val="minMax"/>
          <c:max val="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;;;" sourceLinked="0"/>
        <c:majorTickMark val="out"/>
        <c:minorTickMark val="none"/>
        <c:tickLblPos val="nextTo"/>
        <c:spPr>
          <a:ln>
            <a:noFill/>
          </a:ln>
        </c:spPr>
        <c:crossAx val="82699008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'Total Flows'!$B$2</c:f>
              <c:strCache>
                <c:ptCount val="1"/>
                <c:pt idx="0">
                  <c:v>official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dPt>
            <c:idx val="12"/>
            <c:marker>
              <c:symbol val="circle"/>
              <c:size val="7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</c:dPt>
          <c:cat>
            <c:numRef>
              <c:f>'Total Flows'!$A$20:$A$32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cat>
          <c:val>
            <c:numRef>
              <c:f>'Total Flows'!$B$20:$B$32</c:f>
              <c:numCache>
                <c:formatCode>#,##0.0</c:formatCode>
                <c:ptCount val="13"/>
                <c:pt idx="0">
                  <c:v>40.446529388427734</c:v>
                </c:pt>
                <c:pt idx="1">
                  <c:v>45.363971710205078</c:v>
                </c:pt>
                <c:pt idx="2">
                  <c:v>44.645931243896484</c:v>
                </c:pt>
                <c:pt idx="3">
                  <c:v>39.886421203613281</c:v>
                </c:pt>
                <c:pt idx="4">
                  <c:v>48.615871429443359</c:v>
                </c:pt>
                <c:pt idx="5">
                  <c:v>83.036148071289062</c:v>
                </c:pt>
                <c:pt idx="6">
                  <c:v>68.685600280761719</c:v>
                </c:pt>
                <c:pt idx="7">
                  <c:v>83.919273376464844</c:v>
                </c:pt>
                <c:pt idx="8">
                  <c:v>107.42816162109375</c:v>
                </c:pt>
                <c:pt idx="9">
                  <c:v>129.40365600585937</c:v>
                </c:pt>
                <c:pt idx="10">
                  <c:v>128.52427673339844</c:v>
                </c:pt>
                <c:pt idx="11">
                  <c:v>120.60520935058594</c:v>
                </c:pt>
                <c:pt idx="12">
                  <c:v>120.60050964355469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499840"/>
        <c:axId val="84583552"/>
      </c:lineChart>
      <c:catAx>
        <c:axId val="84499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83552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84583552"/>
        <c:scaling>
          <c:orientation val="minMax"/>
          <c:max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99840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'Total Flows (tax), Const'!$E$36</c:f>
              <c:strCache>
                <c:ptCount val="1"/>
                <c:pt idx="0">
                  <c:v>epol_taxrev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bg2">
                    <a:lumMod val="50000"/>
                  </a:schemeClr>
                </a:solidFill>
                <a:ln w="9525">
                  <a:solidFill>
                    <a:schemeClr val="bg2">
                      <a:lumMod val="50000"/>
                    </a:schemeClr>
                  </a:solidFill>
                </a:ln>
                <a:effectLst/>
              </c:spPr>
            </c:marker>
            <c:bubble3D val="0"/>
          </c:dPt>
          <c:dPt>
            <c:idx val="12"/>
            <c:marker>
              <c:symbol val="circle"/>
              <c:size val="7"/>
              <c:spPr>
                <a:solidFill>
                  <a:schemeClr val="bg2">
                    <a:lumMod val="50000"/>
                  </a:schemeClr>
                </a:solidFill>
                <a:ln w="9525">
                  <a:solidFill>
                    <a:schemeClr val="bg2">
                      <a:lumMod val="50000"/>
                    </a:schemeClr>
                  </a:solidFill>
                </a:ln>
                <a:effectLst/>
              </c:spPr>
            </c:marker>
            <c:bubble3D val="0"/>
          </c:dPt>
          <c:cat>
            <c:numRef>
              <c:f>'Total Flows (tax), Const'!$A$37:$A$49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cat>
          <c:val>
            <c:numRef>
              <c:f>'Total Flows (tax), Const'!$E$37:$E$49</c:f>
              <c:numCache>
                <c:formatCode>#,##0.0</c:formatCode>
                <c:ptCount val="13"/>
                <c:pt idx="0">
                  <c:v>669.73259250866022</c:v>
                </c:pt>
                <c:pt idx="1">
                  <c:v>668.70661848003772</c:v>
                </c:pt>
                <c:pt idx="2">
                  <c:v>730.68995968273953</c:v>
                </c:pt>
                <c:pt idx="3">
                  <c:v>850.46755525784727</c:v>
                </c:pt>
                <c:pt idx="4">
                  <c:v>1013.6778772352378</c:v>
                </c:pt>
                <c:pt idx="5">
                  <c:v>1215.87337754591</c:v>
                </c:pt>
                <c:pt idx="6">
                  <c:v>1418.548823672623</c:v>
                </c:pt>
                <c:pt idx="7">
                  <c:v>1705.119880729206</c:v>
                </c:pt>
                <c:pt idx="8">
                  <c:v>1963.0995745426862</c:v>
                </c:pt>
                <c:pt idx="9">
                  <c:v>2004.5523819547147</c:v>
                </c:pt>
                <c:pt idx="10">
                  <c:v>2373.3493665327283</c:v>
                </c:pt>
                <c:pt idx="11">
                  <c:v>2744.3174580901118</c:v>
                </c:pt>
                <c:pt idx="12">
                  <c:v>2978.9966166190802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917632"/>
        <c:axId val="82919424"/>
      </c:lineChart>
      <c:catAx>
        <c:axId val="8291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19424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82919424"/>
        <c:scaling>
          <c:orientation val="minMax"/>
          <c:max val="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;;;" sourceLinked="0"/>
        <c:majorTickMark val="out"/>
        <c:minorTickMark val="none"/>
        <c:tickLblPos val="nextTo"/>
        <c:spPr>
          <a:ln>
            <a:noFill/>
          </a:ln>
        </c:spPr>
        <c:crossAx val="82917632"/>
        <c:crosses val="autoZero"/>
        <c:crossBetween val="midCat"/>
        <c:majorUnit val="1000"/>
        <c:dispUnits>
          <c:builtInUnit val="thousands"/>
        </c:dispUnits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'Total Flows (tax), Const'!$E$19</c:f>
              <c:strCache>
                <c:ptCount val="1"/>
                <c:pt idx="0">
                  <c:v>epol_taxrev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bg2">
                    <a:lumMod val="50000"/>
                  </a:schemeClr>
                </a:solidFill>
                <a:ln w="9525">
                  <a:solidFill>
                    <a:schemeClr val="bg2">
                      <a:lumMod val="50000"/>
                    </a:schemeClr>
                  </a:solidFill>
                </a:ln>
                <a:effectLst/>
              </c:spPr>
            </c:marker>
            <c:bubble3D val="0"/>
          </c:dPt>
          <c:dPt>
            <c:idx val="12"/>
            <c:marker>
              <c:symbol val="circle"/>
              <c:size val="7"/>
              <c:spPr>
                <a:solidFill>
                  <a:schemeClr val="bg2">
                    <a:lumMod val="50000"/>
                  </a:schemeClr>
                </a:solidFill>
                <a:ln w="9525">
                  <a:solidFill>
                    <a:schemeClr val="bg2">
                      <a:lumMod val="50000"/>
                    </a:schemeClr>
                  </a:solidFill>
                </a:ln>
                <a:effectLst/>
              </c:spPr>
            </c:marker>
            <c:bubble3D val="0"/>
          </c:dPt>
          <c:cat>
            <c:numRef>
              <c:f>'Total Flows (tax), Const'!$A$20:$A$32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cat>
          <c:val>
            <c:numRef>
              <c:f>'Total Flows (tax), Const'!$E$20:$E$32</c:f>
              <c:numCache>
                <c:formatCode>#,##0.0</c:formatCode>
                <c:ptCount val="13"/>
                <c:pt idx="0">
                  <c:v>649.87423103176195</c:v>
                </c:pt>
                <c:pt idx="1">
                  <c:v>648.17920806820291</c:v>
                </c:pt>
                <c:pt idx="2">
                  <c:v>704.3442686846621</c:v>
                </c:pt>
                <c:pt idx="3">
                  <c:v>812.00598556714294</c:v>
                </c:pt>
                <c:pt idx="4">
                  <c:v>950.13989250547104</c:v>
                </c:pt>
                <c:pt idx="5">
                  <c:v>1120.3539469161797</c:v>
                </c:pt>
                <c:pt idx="6">
                  <c:v>1290.6385139001318</c:v>
                </c:pt>
                <c:pt idx="7">
                  <c:v>1543.8328669085577</c:v>
                </c:pt>
                <c:pt idx="8">
                  <c:v>1767.2844134976119</c:v>
                </c:pt>
                <c:pt idx="9">
                  <c:v>1775.8756835217923</c:v>
                </c:pt>
                <c:pt idx="10">
                  <c:v>2109.6720949262826</c:v>
                </c:pt>
                <c:pt idx="11">
                  <c:v>2444.6022626402823</c:v>
                </c:pt>
                <c:pt idx="12">
                  <c:v>2643.9014232749641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936192"/>
        <c:axId val="82937728"/>
      </c:lineChart>
      <c:catAx>
        <c:axId val="82936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37728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82937728"/>
        <c:scaling>
          <c:orientation val="minMax"/>
          <c:max val="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;;;" sourceLinked="0"/>
        <c:majorTickMark val="out"/>
        <c:minorTickMark val="none"/>
        <c:tickLblPos val="nextTo"/>
        <c:spPr>
          <a:ln>
            <a:noFill/>
          </a:ln>
        </c:spPr>
        <c:crossAx val="82936192"/>
        <c:crosses val="autoZero"/>
        <c:crossBetween val="midCat"/>
        <c:majorUnit val="1000"/>
        <c:dispUnits>
          <c:builtInUnit val="thousands"/>
        </c:dispUnits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'Total Flows (tax), Const'!$C$19</c:f>
              <c:strCache>
                <c:ptCount val="1"/>
                <c:pt idx="0">
                  <c:v>epol_remittances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bg2">
                    <a:lumMod val="50000"/>
                  </a:schemeClr>
                </a:solidFill>
                <a:ln w="9525">
                  <a:solidFill>
                    <a:schemeClr val="bg2">
                      <a:lumMod val="50000"/>
                    </a:schemeClr>
                  </a:solidFill>
                </a:ln>
                <a:effectLst/>
              </c:spPr>
            </c:marker>
            <c:bubble3D val="0"/>
          </c:dPt>
          <c:dPt>
            <c:idx val="12"/>
            <c:marker>
              <c:symbol val="circle"/>
              <c:size val="7"/>
              <c:spPr>
                <a:solidFill>
                  <a:schemeClr val="bg2">
                    <a:lumMod val="50000"/>
                  </a:schemeClr>
                </a:solidFill>
                <a:ln w="9525">
                  <a:solidFill>
                    <a:schemeClr val="bg2">
                      <a:lumMod val="50000"/>
                    </a:schemeClr>
                  </a:solidFill>
                </a:ln>
                <a:effectLst/>
              </c:spPr>
            </c:marker>
            <c:bubble3D val="0"/>
          </c:dPt>
          <c:cat>
            <c:numRef>
              <c:f>'Total Flows (tax), Const'!$A$3:$A$15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cat>
          <c:val>
            <c:numRef>
              <c:f>'Total Flows (tax), Const'!$E$3:$E$15</c:f>
              <c:numCache>
                <c:formatCode>#,##0.0</c:formatCode>
                <c:ptCount val="13"/>
                <c:pt idx="0">
                  <c:v>19.858361476898192</c:v>
                </c:pt>
                <c:pt idx="1">
                  <c:v>20.527410411834715</c:v>
                </c:pt>
                <c:pt idx="2">
                  <c:v>26.345690998077394</c:v>
                </c:pt>
                <c:pt idx="3">
                  <c:v>38.461569690704344</c:v>
                </c:pt>
                <c:pt idx="4">
                  <c:v>63.537984729766848</c:v>
                </c:pt>
                <c:pt idx="5">
                  <c:v>95.519430629730223</c:v>
                </c:pt>
                <c:pt idx="6">
                  <c:v>127.91030977249146</c:v>
                </c:pt>
                <c:pt idx="7">
                  <c:v>161.28701382064818</c:v>
                </c:pt>
                <c:pt idx="8">
                  <c:v>195.81516104507446</c:v>
                </c:pt>
                <c:pt idx="9">
                  <c:v>228.67669843292236</c:v>
                </c:pt>
                <c:pt idx="10">
                  <c:v>263.67727160644529</c:v>
                </c:pt>
                <c:pt idx="11">
                  <c:v>299.71519544982908</c:v>
                </c:pt>
                <c:pt idx="12">
                  <c:v>335.09519334411618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958592"/>
        <c:axId val="82960384"/>
      </c:lineChart>
      <c:catAx>
        <c:axId val="82958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60384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82960384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;;;" sourceLinked="0"/>
        <c:majorTickMark val="out"/>
        <c:minorTickMark val="none"/>
        <c:tickLblPos val="nextTo"/>
        <c:spPr>
          <a:ln>
            <a:noFill/>
          </a:ln>
        </c:spPr>
        <c:crossAx val="82958592"/>
        <c:crosses val="autoZero"/>
        <c:crossBetween val="midCat"/>
        <c:majorUnit val="250"/>
        <c:dispUnits>
          <c:builtInUnit val="thousands"/>
        </c:dispUnits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'Total Real Flows, Const'!$B$36</c:f>
              <c:strCache>
                <c:ptCount val="1"/>
                <c:pt idx="0">
                  <c:v>real_official_sum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dPt>
            <c:idx val="12"/>
            <c:marker>
              <c:symbol val="circle"/>
              <c:size val="7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</c:dPt>
          <c:cat>
            <c:numRef>
              <c:f>'Total Real Flows, Const'!$A$37:$A$49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cat>
          <c:val>
            <c:numRef>
              <c:f>'Total Real Flows, Const'!$B$37:$B$49</c:f>
              <c:numCache>
                <c:formatCode>#,##0.0</c:formatCode>
                <c:ptCount val="13"/>
                <c:pt idx="0">
                  <c:v>39.600894927978516</c:v>
                </c:pt>
                <c:pt idx="1">
                  <c:v>45.758026123046875</c:v>
                </c:pt>
                <c:pt idx="2">
                  <c:v>36.176914215087891</c:v>
                </c:pt>
                <c:pt idx="3">
                  <c:v>25.426958084106445</c:v>
                </c:pt>
                <c:pt idx="4">
                  <c:v>31.435375213623047</c:v>
                </c:pt>
                <c:pt idx="5">
                  <c:v>48.222732543945313</c:v>
                </c:pt>
                <c:pt idx="6">
                  <c:v>46.666614532470703</c:v>
                </c:pt>
                <c:pt idx="7">
                  <c:v>60.428806304931641</c:v>
                </c:pt>
                <c:pt idx="8">
                  <c:v>69.585014343261719</c:v>
                </c:pt>
                <c:pt idx="9">
                  <c:v>91.191398620605469</c:v>
                </c:pt>
                <c:pt idx="10">
                  <c:v>96.049186706542969</c:v>
                </c:pt>
                <c:pt idx="11">
                  <c:v>77.360610961914063</c:v>
                </c:pt>
                <c:pt idx="12">
                  <c:v>76.46380615234375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969728"/>
        <c:axId val="82971264"/>
      </c:lineChart>
      <c:catAx>
        <c:axId val="82969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71264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82971264"/>
        <c:scaling>
          <c:orientation val="minMax"/>
          <c:max val="3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69728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'Total Real Flows, Const'!$C$36</c:f>
              <c:strCache>
                <c:ptCount val="1"/>
                <c:pt idx="0">
                  <c:v>real_remittances_sum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</c:dPt>
          <c:dPt>
            <c:idx val="12"/>
            <c:marker>
              <c:symbol val="circle"/>
              <c:size val="7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</c:dPt>
          <c:cat>
            <c:numRef>
              <c:f>'Total Real Flows, Const'!$A$37:$A$49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cat>
          <c:val>
            <c:numRef>
              <c:f>'Total Real Flows, Const'!$C$37:$C$49</c:f>
              <c:numCache>
                <c:formatCode>#,##0.0</c:formatCode>
                <c:ptCount val="13"/>
                <c:pt idx="0">
                  <c:v>94.409675598144531</c:v>
                </c:pt>
                <c:pt idx="1">
                  <c:v>102.89571380615234</c:v>
                </c:pt>
                <c:pt idx="2">
                  <c:v>117.48180389404297</c:v>
                </c:pt>
                <c:pt idx="3">
                  <c:v>139.63328552246094</c:v>
                </c:pt>
                <c:pt idx="4">
                  <c:v>155.05705261230469</c:v>
                </c:pt>
                <c:pt idx="5">
                  <c:v>173.52752685546875</c:v>
                </c:pt>
                <c:pt idx="6">
                  <c:v>198.76040649414062</c:v>
                </c:pt>
                <c:pt idx="7">
                  <c:v>228.37495422363281</c:v>
                </c:pt>
                <c:pt idx="8">
                  <c:v>252.81390380859375</c:v>
                </c:pt>
                <c:pt idx="9">
                  <c:v>244.59925842285156</c:v>
                </c:pt>
                <c:pt idx="10">
                  <c:v>270.20132446289062</c:v>
                </c:pt>
                <c:pt idx="11">
                  <c:v>294.58895874023437</c:v>
                </c:pt>
                <c:pt idx="12">
                  <c:v>307.89089965820312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987648"/>
        <c:axId val="83005824"/>
      </c:lineChart>
      <c:catAx>
        <c:axId val="82987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05824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83005824"/>
        <c:scaling>
          <c:orientation val="minMax"/>
          <c:max val="3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;;;" sourceLinked="0"/>
        <c:majorTickMark val="out"/>
        <c:minorTickMark val="none"/>
        <c:tickLblPos val="nextTo"/>
        <c:spPr>
          <a:ln>
            <a:noFill/>
          </a:ln>
        </c:spPr>
        <c:crossAx val="82987648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'Total Real Flows, Const'!$D$36</c:f>
              <c:strCache>
                <c:ptCount val="1"/>
                <c:pt idx="0">
                  <c:v>real_private_sum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tx2"/>
                </a:solidFill>
                <a:ln w="9525">
                  <a:solidFill>
                    <a:schemeClr val="tx2"/>
                  </a:solidFill>
                </a:ln>
                <a:effectLst/>
              </c:spPr>
            </c:marker>
            <c:bubble3D val="0"/>
          </c:dPt>
          <c:dPt>
            <c:idx val="12"/>
            <c:marker>
              <c:symbol val="circle"/>
              <c:size val="7"/>
              <c:spPr>
                <a:solidFill>
                  <a:schemeClr val="tx2"/>
                </a:solidFill>
                <a:ln w="9525">
                  <a:solidFill>
                    <a:schemeClr val="tx2"/>
                  </a:solidFill>
                </a:ln>
                <a:effectLst/>
              </c:spPr>
            </c:marker>
            <c:bubble3D val="0"/>
          </c:dPt>
          <c:cat>
            <c:numRef>
              <c:f>'Total Real Flows, Const'!$A$37:$A$49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cat>
          <c:val>
            <c:numRef>
              <c:f>'Total Real Flows, Const'!$D$37:$D$49</c:f>
              <c:numCache>
                <c:formatCode>#,##0.0</c:formatCode>
                <c:ptCount val="13"/>
                <c:pt idx="0">
                  <c:v>55.798011779785156</c:v>
                </c:pt>
                <c:pt idx="1">
                  <c:v>28.148309707641602</c:v>
                </c:pt>
                <c:pt idx="2">
                  <c:v>9.9974937438964844</c:v>
                </c:pt>
                <c:pt idx="3">
                  <c:v>30.133050918579102</c:v>
                </c:pt>
                <c:pt idx="4">
                  <c:v>73.586990356445313</c:v>
                </c:pt>
                <c:pt idx="5">
                  <c:v>152.20620727539062</c:v>
                </c:pt>
                <c:pt idx="6">
                  <c:v>150.02082824707031</c:v>
                </c:pt>
                <c:pt idx="7">
                  <c:v>248.04421997070312</c:v>
                </c:pt>
                <c:pt idx="8">
                  <c:v>136.45683288574219</c:v>
                </c:pt>
                <c:pt idx="9">
                  <c:v>108.10135650634766</c:v>
                </c:pt>
                <c:pt idx="10">
                  <c:v>176.62899780273438</c:v>
                </c:pt>
                <c:pt idx="11">
                  <c:v>191.42706298828125</c:v>
                </c:pt>
                <c:pt idx="12">
                  <c:v>152.6673583984375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034496"/>
        <c:axId val="83036032"/>
      </c:lineChart>
      <c:catAx>
        <c:axId val="83034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36032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83036032"/>
        <c:scaling>
          <c:orientation val="minMax"/>
          <c:max val="3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;;;" sourceLinked="0"/>
        <c:majorTickMark val="out"/>
        <c:minorTickMark val="none"/>
        <c:tickLblPos val="nextTo"/>
        <c:spPr>
          <a:ln>
            <a:noFill/>
          </a:ln>
        </c:spPr>
        <c:crossAx val="83034496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'Total Real Flows, Const'!$B$2</c:f>
              <c:strCache>
                <c:ptCount val="1"/>
                <c:pt idx="0">
                  <c:v>real_official_sum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dPt>
            <c:idx val="12"/>
            <c:marker>
              <c:symbol val="circle"/>
              <c:size val="7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</c:dPt>
          <c:cat>
            <c:numRef>
              <c:f>'Total Real Flows, Const'!$A$20:$A$32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cat>
          <c:val>
            <c:numRef>
              <c:f>'Total Real Flows, Const'!$B$20:$B$32</c:f>
              <c:numCache>
                <c:formatCode>#,##0.0</c:formatCode>
                <c:ptCount val="13"/>
                <c:pt idx="0">
                  <c:v>28.83244514465332</c:v>
                </c:pt>
                <c:pt idx="1">
                  <c:v>34.608299255371094</c:v>
                </c:pt>
                <c:pt idx="2">
                  <c:v>24.203863143920898</c:v>
                </c:pt>
                <c:pt idx="3">
                  <c:v>11.814432144165039</c:v>
                </c:pt>
                <c:pt idx="4">
                  <c:v>16.270742416381836</c:v>
                </c:pt>
                <c:pt idx="5">
                  <c:v>32.415195465087891</c:v>
                </c:pt>
                <c:pt idx="6">
                  <c:v>29.200201034545898</c:v>
                </c:pt>
                <c:pt idx="7">
                  <c:v>40.543621063232422</c:v>
                </c:pt>
                <c:pt idx="8">
                  <c:v>46.631744384765625</c:v>
                </c:pt>
                <c:pt idx="9">
                  <c:v>67.5164794921875</c:v>
                </c:pt>
                <c:pt idx="10">
                  <c:v>70.964241027832031</c:v>
                </c:pt>
                <c:pt idx="11">
                  <c:v>55.819770812988281</c:v>
                </c:pt>
                <c:pt idx="12">
                  <c:v>54.408042907714844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069184"/>
        <c:axId val="83095552"/>
      </c:lineChart>
      <c:catAx>
        <c:axId val="83069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95552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83095552"/>
        <c:scaling>
          <c:orientation val="minMax"/>
          <c:max val="3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69184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'Total Real Flows, Const'!$C$19</c:f>
              <c:strCache>
                <c:ptCount val="1"/>
                <c:pt idx="0">
                  <c:v>real_remittances_sum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</c:dPt>
          <c:dPt>
            <c:idx val="12"/>
            <c:marker>
              <c:symbol val="circle"/>
              <c:size val="7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</c:dPt>
          <c:cat>
            <c:numRef>
              <c:f>'Total Real Flows, Const'!$A$20:$A$32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cat>
          <c:val>
            <c:numRef>
              <c:f>'Total Real Flows, Const'!$C$20:$C$32</c:f>
              <c:numCache>
                <c:formatCode>#,##0.0</c:formatCode>
                <c:ptCount val="13"/>
                <c:pt idx="0">
                  <c:v>87.073760986328125</c:v>
                </c:pt>
                <c:pt idx="1">
                  <c:v>95.28021240234375</c:v>
                </c:pt>
                <c:pt idx="2">
                  <c:v>108.02194213867187</c:v>
                </c:pt>
                <c:pt idx="3">
                  <c:v>129.27320861816406</c:v>
                </c:pt>
                <c:pt idx="4">
                  <c:v>143.84176635742187</c:v>
                </c:pt>
                <c:pt idx="5">
                  <c:v>161.66909790039062</c:v>
                </c:pt>
                <c:pt idx="6">
                  <c:v>185.48924255371094</c:v>
                </c:pt>
                <c:pt idx="7">
                  <c:v>212.65115356445312</c:v>
                </c:pt>
                <c:pt idx="8">
                  <c:v>233.63400268554687</c:v>
                </c:pt>
                <c:pt idx="9">
                  <c:v>224.1585693359375</c:v>
                </c:pt>
                <c:pt idx="10">
                  <c:v>248.57247924804687</c:v>
                </c:pt>
                <c:pt idx="11">
                  <c:v>271.4052734375</c:v>
                </c:pt>
                <c:pt idx="12">
                  <c:v>281.25411987304687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300352"/>
        <c:axId val="83301888"/>
      </c:lineChart>
      <c:catAx>
        <c:axId val="8330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01888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83301888"/>
        <c:scaling>
          <c:orientation val="minMax"/>
          <c:max val="3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;;;" sourceLinked="0"/>
        <c:majorTickMark val="out"/>
        <c:minorTickMark val="none"/>
        <c:tickLblPos val="nextTo"/>
        <c:spPr>
          <a:ln>
            <a:noFill/>
          </a:ln>
        </c:spPr>
        <c:crossAx val="83300352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'Total Real Flows, Const'!$B$2</c:f>
              <c:strCache>
                <c:ptCount val="1"/>
                <c:pt idx="0">
                  <c:v>real_official_sum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dPt>
            <c:idx val="12"/>
            <c:marker>
              <c:symbol val="circle"/>
              <c:size val="7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</c:dPt>
          <c:cat>
            <c:numRef>
              <c:f>'Total Real Flows, Const'!$A$3:$A$15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cat>
          <c:val>
            <c:numRef>
              <c:f>'Total Real Flows, Const'!$B$3:$B$15</c:f>
              <c:numCache>
                <c:formatCode>#,##0.0</c:formatCode>
                <c:ptCount val="13"/>
                <c:pt idx="0">
                  <c:v>10.768446922302246</c:v>
                </c:pt>
                <c:pt idx="1">
                  <c:v>11.149725914001465</c:v>
                </c:pt>
                <c:pt idx="2">
                  <c:v>11.973052978515625</c:v>
                </c:pt>
                <c:pt idx="3">
                  <c:v>13.61252498626709</c:v>
                </c:pt>
                <c:pt idx="4">
                  <c:v>15.164633750915527</c:v>
                </c:pt>
                <c:pt idx="5">
                  <c:v>15.807543754577637</c:v>
                </c:pt>
                <c:pt idx="6">
                  <c:v>17.466415405273438</c:v>
                </c:pt>
                <c:pt idx="7">
                  <c:v>19.885185241699219</c:v>
                </c:pt>
                <c:pt idx="8">
                  <c:v>22.953269958496094</c:v>
                </c:pt>
                <c:pt idx="9">
                  <c:v>23.67491340637207</c:v>
                </c:pt>
                <c:pt idx="10">
                  <c:v>25.084949493408203</c:v>
                </c:pt>
                <c:pt idx="11">
                  <c:v>21.540840148925781</c:v>
                </c:pt>
                <c:pt idx="12">
                  <c:v>22.055757522583008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326848"/>
        <c:axId val="83328384"/>
      </c:lineChart>
      <c:catAx>
        <c:axId val="83326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28384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83328384"/>
        <c:scaling>
          <c:orientation val="minMax"/>
          <c:max val="3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26848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'Total Real Flows, Const'!$C$19</c:f>
              <c:strCache>
                <c:ptCount val="1"/>
                <c:pt idx="0">
                  <c:v>real_remittances_sum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</c:dPt>
          <c:dPt>
            <c:idx val="12"/>
            <c:marker>
              <c:symbol val="circle"/>
              <c:size val="7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</c:dPt>
          <c:cat>
            <c:numRef>
              <c:f>'Total Real Flows, Const'!$A$3:$A$15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cat>
          <c:val>
            <c:numRef>
              <c:f>'Total Real Flows, Const'!$C$3:$C$15</c:f>
              <c:numCache>
                <c:formatCode>#,##0.0</c:formatCode>
                <c:ptCount val="13"/>
                <c:pt idx="0">
                  <c:v>7.335914134979248</c:v>
                </c:pt>
                <c:pt idx="1">
                  <c:v>7.6155004501342773</c:v>
                </c:pt>
                <c:pt idx="2">
                  <c:v>9.4598569869995117</c:v>
                </c:pt>
                <c:pt idx="3">
                  <c:v>10.360073089599609</c:v>
                </c:pt>
                <c:pt idx="4">
                  <c:v>11.215287208557129</c:v>
                </c:pt>
                <c:pt idx="5">
                  <c:v>11.858437538146973</c:v>
                </c:pt>
                <c:pt idx="6">
                  <c:v>13.271150588989258</c:v>
                </c:pt>
                <c:pt idx="7">
                  <c:v>15.723799705505371</c:v>
                </c:pt>
                <c:pt idx="8">
                  <c:v>19.179904937744141</c:v>
                </c:pt>
                <c:pt idx="9">
                  <c:v>20.440698623657227</c:v>
                </c:pt>
                <c:pt idx="10">
                  <c:v>21.628837585449219</c:v>
                </c:pt>
                <c:pt idx="11">
                  <c:v>23.183679580688477</c:v>
                </c:pt>
                <c:pt idx="12">
                  <c:v>26.636785507202148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352960"/>
        <c:axId val="83833984"/>
      </c:lineChart>
      <c:catAx>
        <c:axId val="83352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33984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83833984"/>
        <c:scaling>
          <c:orientation val="minMax"/>
          <c:max val="3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;;;" sourceLinked="0"/>
        <c:majorTickMark val="out"/>
        <c:minorTickMark val="none"/>
        <c:tickLblPos val="nextTo"/>
        <c:spPr>
          <a:ln>
            <a:noFill/>
          </a:ln>
        </c:spPr>
        <c:crossAx val="83352960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'Total Flows'!$C$19</c:f>
              <c:strCache>
                <c:ptCount val="1"/>
                <c:pt idx="0">
                  <c:v>remittances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</c:dPt>
          <c:dPt>
            <c:idx val="12"/>
            <c:marker>
              <c:symbol val="circle"/>
              <c:size val="7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</c:dPt>
          <c:cat>
            <c:numRef>
              <c:f>'Total Flows'!$A$20:$A$32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cat>
          <c:val>
            <c:numRef>
              <c:f>'Total Flows'!$C$20:$C$32</c:f>
              <c:numCache>
                <c:formatCode>#,##0.0</c:formatCode>
                <c:ptCount val="13"/>
                <c:pt idx="0">
                  <c:v>77.869916447146991</c:v>
                </c:pt>
                <c:pt idx="1">
                  <c:v>86.586666400159075</c:v>
                </c:pt>
                <c:pt idx="2">
                  <c:v>103.58337943523999</c:v>
                </c:pt>
                <c:pt idx="3">
                  <c:v>129.28377687596085</c:v>
                </c:pt>
                <c:pt idx="4">
                  <c:v>148.40060899968452</c:v>
                </c:pt>
                <c:pt idx="5">
                  <c:v>167.68933337749991</c:v>
                </c:pt>
                <c:pt idx="6">
                  <c:v>197.43085338993578</c:v>
                </c:pt>
                <c:pt idx="7">
                  <c:v>238.26040965794974</c:v>
                </c:pt>
                <c:pt idx="8">
                  <c:v>273.92980277239303</c:v>
                </c:pt>
                <c:pt idx="9">
                  <c:v>261.89732721667713</c:v>
                </c:pt>
                <c:pt idx="10">
                  <c:v>292.35635916410723</c:v>
                </c:pt>
                <c:pt idx="11">
                  <c:v>326.25312780975173</c:v>
                </c:pt>
                <c:pt idx="12">
                  <c:v>334.01180713218389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026112"/>
        <c:axId val="86147072"/>
      </c:lineChart>
      <c:catAx>
        <c:axId val="86026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47072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86147072"/>
        <c:scaling>
          <c:orientation val="minMax"/>
          <c:max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;;;" sourceLinked="0"/>
        <c:majorTickMark val="out"/>
        <c:minorTickMark val="none"/>
        <c:tickLblPos val="nextTo"/>
        <c:spPr>
          <a:ln>
            <a:noFill/>
          </a:ln>
        </c:spPr>
        <c:crossAx val="86026112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'Total Real Flows, Const'!$D$2</c:f>
              <c:strCache>
                <c:ptCount val="1"/>
                <c:pt idx="0">
                  <c:v>real_private_sum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tx2"/>
                </a:solidFill>
                <a:ln w="9525">
                  <a:solidFill>
                    <a:schemeClr val="tx2"/>
                  </a:solidFill>
                </a:ln>
                <a:effectLst/>
              </c:spPr>
            </c:marker>
            <c:bubble3D val="0"/>
          </c:dPt>
          <c:dPt>
            <c:idx val="12"/>
            <c:marker>
              <c:symbol val="circle"/>
              <c:size val="7"/>
              <c:spPr>
                <a:solidFill>
                  <a:schemeClr val="tx2"/>
                </a:solidFill>
                <a:ln w="9525">
                  <a:solidFill>
                    <a:schemeClr val="tx2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2"/>
                </a:solidFill>
                <a:round/>
              </a:ln>
              <a:effectLst/>
            </c:spPr>
          </c:dPt>
          <c:cat>
            <c:numRef>
              <c:f>'Total Real Flows, Const'!$A$3:$A$15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cat>
          <c:val>
            <c:numRef>
              <c:f>'Total Real Flows, Const'!$D$3:$D$15</c:f>
              <c:numCache>
                <c:formatCode>#,##0.0</c:formatCode>
                <c:ptCount val="13"/>
                <c:pt idx="0">
                  <c:v>0.67695975303649902</c:v>
                </c:pt>
                <c:pt idx="1">
                  <c:v>-0.32614734768867493</c:v>
                </c:pt>
                <c:pt idx="2">
                  <c:v>-0.45828327536582947</c:v>
                </c:pt>
                <c:pt idx="3">
                  <c:v>-0.43831971287727356</c:v>
                </c:pt>
                <c:pt idx="4">
                  <c:v>-0.18575027585029602</c:v>
                </c:pt>
                <c:pt idx="5">
                  <c:v>0.54192394018173218</c:v>
                </c:pt>
                <c:pt idx="6">
                  <c:v>1.6600809097290039</c:v>
                </c:pt>
                <c:pt idx="7">
                  <c:v>0.61904364824295044</c:v>
                </c:pt>
                <c:pt idx="8">
                  <c:v>2.1322300434112549</c:v>
                </c:pt>
                <c:pt idx="9">
                  <c:v>1.8056150674819946</c:v>
                </c:pt>
                <c:pt idx="10">
                  <c:v>0.564799964427948</c:v>
                </c:pt>
                <c:pt idx="11">
                  <c:v>1.3551985025405884</c:v>
                </c:pt>
                <c:pt idx="12">
                  <c:v>1.2873592376708984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863040"/>
        <c:axId val="83864576"/>
      </c:lineChart>
      <c:catAx>
        <c:axId val="83863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64576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83864576"/>
        <c:scaling>
          <c:orientation val="minMax"/>
          <c:max val="30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;;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63040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'Total Real Flows, Const'!$D$19</c:f>
              <c:strCache>
                <c:ptCount val="1"/>
                <c:pt idx="0">
                  <c:v>real_private_sum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tx2"/>
                </a:solidFill>
                <a:ln w="9525">
                  <a:solidFill>
                    <a:schemeClr val="tx2"/>
                  </a:solidFill>
                </a:ln>
                <a:effectLst/>
              </c:spPr>
            </c:marker>
            <c:bubble3D val="0"/>
          </c:dPt>
          <c:dPt>
            <c:idx val="12"/>
            <c:marker>
              <c:symbol val="circle"/>
              <c:size val="7"/>
              <c:spPr>
                <a:solidFill>
                  <a:schemeClr val="tx2"/>
                </a:solidFill>
                <a:ln w="9525">
                  <a:solidFill>
                    <a:schemeClr val="tx2"/>
                  </a:solidFill>
                </a:ln>
                <a:effectLst/>
              </c:spPr>
            </c:marker>
            <c:bubble3D val="0"/>
          </c:dPt>
          <c:cat>
            <c:numRef>
              <c:f>'Total Real Flows, Const'!$A$20:$A$32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cat>
          <c:val>
            <c:numRef>
              <c:f>'Total Real Flows, Const'!$D$20:$D$32</c:f>
              <c:numCache>
                <c:formatCode>#,##0.0</c:formatCode>
                <c:ptCount val="13"/>
                <c:pt idx="0">
                  <c:v>55.121051788330078</c:v>
                </c:pt>
                <c:pt idx="1">
                  <c:v>28.474456787109375</c:v>
                </c:pt>
                <c:pt idx="2">
                  <c:v>10.455777168273926</c:v>
                </c:pt>
                <c:pt idx="3">
                  <c:v>30.571371078491211</c:v>
                </c:pt>
                <c:pt idx="4">
                  <c:v>73.772743225097656</c:v>
                </c:pt>
                <c:pt idx="5">
                  <c:v>151.66426086425781</c:v>
                </c:pt>
                <c:pt idx="6">
                  <c:v>148.36074829101562</c:v>
                </c:pt>
                <c:pt idx="7">
                  <c:v>247.4251708984375</c:v>
                </c:pt>
                <c:pt idx="8">
                  <c:v>134.32460021972656</c:v>
                </c:pt>
                <c:pt idx="9">
                  <c:v>106.29575347900391</c:v>
                </c:pt>
                <c:pt idx="10">
                  <c:v>176.064208984375</c:v>
                </c:pt>
                <c:pt idx="11">
                  <c:v>190.07185363769531</c:v>
                </c:pt>
                <c:pt idx="12">
                  <c:v>151.3800048828125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885056"/>
        <c:axId val="83890944"/>
      </c:lineChart>
      <c:catAx>
        <c:axId val="83885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90944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83890944"/>
        <c:scaling>
          <c:orientation val="minMax"/>
          <c:max val="3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;;;" sourceLinked="0"/>
        <c:majorTickMark val="out"/>
        <c:minorTickMark val="none"/>
        <c:tickLblPos val="nextTo"/>
        <c:spPr>
          <a:ln>
            <a:noFill/>
          </a:ln>
        </c:spPr>
        <c:crossAx val="83885056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'Total Flows PC, Const '!$B$36</c:f>
              <c:strCache>
                <c:ptCount val="1"/>
                <c:pt idx="0">
                  <c:v>pc_official_sum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dPt>
            <c:idx val="12"/>
            <c:marker>
              <c:symbol val="circle"/>
              <c:size val="7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</c:dPt>
          <c:cat>
            <c:numRef>
              <c:f>'Total Flows PC, Const '!$A$37:$A$49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cat>
          <c:val>
            <c:numRef>
              <c:f>'Total Flows PC, Const '!$B$37:$B$49</c:f>
              <c:numCache>
                <c:formatCode>#,##0</c:formatCode>
                <c:ptCount val="13"/>
                <c:pt idx="0">
                  <c:v>7337.837890625</c:v>
                </c:pt>
                <c:pt idx="1">
                  <c:v>8594.1123046875</c:v>
                </c:pt>
                <c:pt idx="2">
                  <c:v>6806.50146484375</c:v>
                </c:pt>
                <c:pt idx="3">
                  <c:v>4826.25634765625</c:v>
                </c:pt>
                <c:pt idx="4">
                  <c:v>6045.13671875</c:v>
                </c:pt>
                <c:pt idx="5">
                  <c:v>9462.810546875</c:v>
                </c:pt>
                <c:pt idx="6">
                  <c:v>9332.1240234375</c:v>
                </c:pt>
                <c:pt idx="7">
                  <c:v>12274.0185546875</c:v>
                </c:pt>
                <c:pt idx="8">
                  <c:v>14495.4443359375</c:v>
                </c:pt>
                <c:pt idx="9">
                  <c:v>18695.927734375</c:v>
                </c:pt>
                <c:pt idx="10">
                  <c:v>19770.7109375</c:v>
                </c:pt>
                <c:pt idx="11">
                  <c:v>16226.0185546875</c:v>
                </c:pt>
                <c:pt idx="12">
                  <c:v>16172.2587890625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957248"/>
        <c:axId val="83958784"/>
      </c:lineChart>
      <c:catAx>
        <c:axId val="83957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58784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83958784"/>
        <c:scaling>
          <c:orientation val="minMax"/>
          <c:max val="7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57248"/>
        <c:crosses val="autoZero"/>
        <c:crossBetween val="midCat"/>
        <c:majorUnit val="25000"/>
        <c:dispUnits>
          <c:builtInUnit val="thousands"/>
        </c:dispUnits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'Total Flows PC, Const '!$C$36</c:f>
              <c:strCache>
                <c:ptCount val="1"/>
                <c:pt idx="0">
                  <c:v>pc_remittances_sum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</c:dPt>
          <c:dPt>
            <c:idx val="12"/>
            <c:marker>
              <c:symbol val="circle"/>
              <c:size val="7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</c:dPt>
          <c:cat>
            <c:numRef>
              <c:f>'Total Flows PC, Const '!$A$37:$A$49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cat>
          <c:val>
            <c:numRef>
              <c:f>'Total Flows PC, Const '!$C$37:$C$49</c:f>
              <c:numCache>
                <c:formatCode>#,##0</c:formatCode>
                <c:ptCount val="13"/>
                <c:pt idx="0">
                  <c:v>17493.6171875</c:v>
                </c:pt>
                <c:pt idx="1">
                  <c:v>19325.51171875</c:v>
                </c:pt>
                <c:pt idx="2">
                  <c:v>22103.599609375</c:v>
                </c:pt>
                <c:pt idx="3">
                  <c:v>26503.603515625</c:v>
                </c:pt>
                <c:pt idx="4">
                  <c:v>29818.03125</c:v>
                </c:pt>
                <c:pt idx="5">
                  <c:v>34051.5390625</c:v>
                </c:pt>
                <c:pt idx="6">
                  <c:v>39746.9765625</c:v>
                </c:pt>
                <c:pt idx="7">
                  <c:v>46386.4609375</c:v>
                </c:pt>
                <c:pt idx="8">
                  <c:v>52664.34765625</c:v>
                </c:pt>
                <c:pt idx="9">
                  <c:v>50147.3828125</c:v>
                </c:pt>
                <c:pt idx="10">
                  <c:v>55618.08984375</c:v>
                </c:pt>
                <c:pt idx="11">
                  <c:v>61788.62890625</c:v>
                </c:pt>
                <c:pt idx="12">
                  <c:v>65119.59375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975552"/>
        <c:axId val="83985536"/>
      </c:lineChart>
      <c:catAx>
        <c:axId val="83975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85536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83985536"/>
        <c:scaling>
          <c:orientation val="minMax"/>
          <c:max val="7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;;;" sourceLinked="0"/>
        <c:majorTickMark val="out"/>
        <c:minorTickMark val="none"/>
        <c:tickLblPos val="nextTo"/>
        <c:spPr>
          <a:ln>
            <a:noFill/>
          </a:ln>
        </c:spPr>
        <c:crossAx val="83975552"/>
        <c:crosses val="autoZero"/>
        <c:crossBetween val="midCat"/>
        <c:majorUnit val="25000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'Total Flows PC, Const '!$D$36</c:f>
              <c:strCache>
                <c:ptCount val="1"/>
                <c:pt idx="0">
                  <c:v>pc_private_sum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tx2"/>
                </a:solidFill>
                <a:ln w="9525">
                  <a:solidFill>
                    <a:schemeClr val="tx2"/>
                  </a:solidFill>
                </a:ln>
                <a:effectLst/>
              </c:spPr>
            </c:marker>
            <c:bubble3D val="0"/>
          </c:dPt>
          <c:dPt>
            <c:idx val="12"/>
            <c:marker>
              <c:symbol val="circle"/>
              <c:size val="7"/>
              <c:spPr>
                <a:solidFill>
                  <a:schemeClr val="tx2"/>
                </a:solidFill>
                <a:ln w="9525">
                  <a:solidFill>
                    <a:schemeClr val="tx2"/>
                  </a:solidFill>
                </a:ln>
                <a:effectLst/>
              </c:spPr>
            </c:marker>
            <c:bubble3D val="0"/>
          </c:dPt>
          <c:cat>
            <c:numRef>
              <c:f>'Total Flows PC, Const '!$A$37:$A$49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cat>
          <c:val>
            <c:numRef>
              <c:f>'Total Flows PC, Const '!$D$37:$D$49</c:f>
              <c:numCache>
                <c:formatCode>#,##0</c:formatCode>
                <c:ptCount val="13"/>
                <c:pt idx="0">
                  <c:v>10339.0791015625</c:v>
                </c:pt>
                <c:pt idx="1">
                  <c:v>5286.716796875</c:v>
                </c:pt>
                <c:pt idx="2">
                  <c:v>1880.9774169921875</c:v>
                </c:pt>
                <c:pt idx="3">
                  <c:v>5719.51416015625</c:v>
                </c:pt>
                <c:pt idx="4">
                  <c:v>14151.0458984375</c:v>
                </c:pt>
                <c:pt idx="5">
                  <c:v>29867.623046875</c:v>
                </c:pt>
                <c:pt idx="6">
                  <c:v>30000.314453125</c:v>
                </c:pt>
                <c:pt idx="7">
                  <c:v>50381.59375</c:v>
                </c:pt>
                <c:pt idx="8">
                  <c:v>28425.69140625</c:v>
                </c:pt>
                <c:pt idx="9">
                  <c:v>22162.783203125</c:v>
                </c:pt>
                <c:pt idx="10">
                  <c:v>36357.2109375</c:v>
                </c:pt>
                <c:pt idx="11">
                  <c:v>40150.9140625</c:v>
                </c:pt>
                <c:pt idx="12">
                  <c:v>32289.474609375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010112"/>
        <c:axId val="84011648"/>
      </c:lineChart>
      <c:catAx>
        <c:axId val="84010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11648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84011648"/>
        <c:scaling>
          <c:orientation val="minMax"/>
          <c:max val="7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;;;" sourceLinked="0"/>
        <c:majorTickMark val="out"/>
        <c:minorTickMark val="none"/>
        <c:tickLblPos val="nextTo"/>
        <c:spPr>
          <a:ln>
            <a:noFill/>
          </a:ln>
        </c:spPr>
        <c:crossAx val="84010112"/>
        <c:crosses val="autoZero"/>
        <c:crossBetween val="midCat"/>
        <c:majorUnit val="25000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'Total Flows PC, Const '!$B$2</c:f>
              <c:strCache>
                <c:ptCount val="1"/>
                <c:pt idx="0">
                  <c:v>pc_official_sum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dPt>
            <c:idx val="12"/>
            <c:marker>
              <c:symbol val="circle"/>
              <c:size val="7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</c:dPt>
          <c:cat>
            <c:numRef>
              <c:f>'Total Flows PC, Const '!$A$20:$A$32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cat>
          <c:val>
            <c:numRef>
              <c:f>'Total Flows PC, Const '!$B$20:$B$32</c:f>
              <c:numCache>
                <c:formatCode>#,##0</c:formatCode>
                <c:ptCount val="13"/>
                <c:pt idx="0">
                  <c:v>6007.51123046875</c:v>
                </c:pt>
                <c:pt idx="1">
                  <c:v>7316.52197265625</c:v>
                </c:pt>
                <c:pt idx="2">
                  <c:v>5130.998046875</c:v>
                </c:pt>
                <c:pt idx="3">
                  <c:v>2529.198974609375</c:v>
                </c:pt>
                <c:pt idx="4">
                  <c:v>3532.433837890625</c:v>
                </c:pt>
                <c:pt idx="5">
                  <c:v>7188.1484375</c:v>
                </c:pt>
                <c:pt idx="6">
                  <c:v>6605.1298828125</c:v>
                </c:pt>
                <c:pt idx="7">
                  <c:v>9324.2138671875</c:v>
                </c:pt>
                <c:pt idx="8">
                  <c:v>11009.6318359375</c:v>
                </c:pt>
                <c:pt idx="9">
                  <c:v>15704.1171875</c:v>
                </c:pt>
                <c:pt idx="10">
                  <c:v>16589.4609375</c:v>
                </c:pt>
                <c:pt idx="11">
                  <c:v>13311.0302734375</c:v>
                </c:pt>
                <c:pt idx="12">
                  <c:v>13097.7734375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032512"/>
        <c:axId val="84034304"/>
      </c:lineChart>
      <c:catAx>
        <c:axId val="84032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34304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84034304"/>
        <c:scaling>
          <c:orientation val="minMax"/>
          <c:max val="7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32512"/>
        <c:crosses val="autoZero"/>
        <c:crossBetween val="midCat"/>
        <c:majorUnit val="25000"/>
        <c:dispUnits>
          <c:builtInUnit val="thousands"/>
        </c:dispUnits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'Total Flows PC, Const '!$C$19</c:f>
              <c:strCache>
                <c:ptCount val="1"/>
                <c:pt idx="0">
                  <c:v>pc_remittances_sum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</c:dPt>
          <c:dPt>
            <c:idx val="12"/>
            <c:marker>
              <c:symbol val="circle"/>
              <c:size val="7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</c:dPt>
          <c:cat>
            <c:numRef>
              <c:f>'Total Flows PC, Const '!$A$20:$A$32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cat>
          <c:val>
            <c:numRef>
              <c:f>'Total Flows PC, Const '!$C$20:$C$32</c:f>
              <c:numCache>
                <c:formatCode>#,##0</c:formatCode>
                <c:ptCount val="13"/>
                <c:pt idx="0">
                  <c:v>18142.63671875</c:v>
                </c:pt>
                <c:pt idx="1">
                  <c:v>20143.13671875</c:v>
                </c:pt>
                <c:pt idx="2">
                  <c:v>22899.6640625</c:v>
                </c:pt>
                <c:pt idx="3">
                  <c:v>27674.42578125</c:v>
                </c:pt>
                <c:pt idx="4">
                  <c:v>31228.537109375</c:v>
                </c:pt>
                <c:pt idx="5">
                  <c:v>35850.515625</c:v>
                </c:pt>
                <c:pt idx="6">
                  <c:v>41957.953125</c:v>
                </c:pt>
                <c:pt idx="7">
                  <c:v>48905.46875</c:v>
                </c:pt>
                <c:pt idx="8">
                  <c:v>55160.3671875</c:v>
                </c:pt>
                <c:pt idx="9">
                  <c:v>52138.5625</c:v>
                </c:pt>
                <c:pt idx="10">
                  <c:v>58109.31640625</c:v>
                </c:pt>
                <c:pt idx="11">
                  <c:v>64720.5078125</c:v>
                </c:pt>
                <c:pt idx="12">
                  <c:v>67706.953125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055168"/>
        <c:axId val="84056704"/>
      </c:lineChart>
      <c:catAx>
        <c:axId val="84055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56704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84056704"/>
        <c:scaling>
          <c:orientation val="minMax"/>
          <c:max val="7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;;;" sourceLinked="0"/>
        <c:majorTickMark val="out"/>
        <c:minorTickMark val="none"/>
        <c:tickLblPos val="nextTo"/>
        <c:spPr>
          <a:ln>
            <a:noFill/>
          </a:ln>
        </c:spPr>
        <c:crossAx val="84055168"/>
        <c:crosses val="autoZero"/>
        <c:crossBetween val="midCat"/>
        <c:majorUnit val="25000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'Total Flows PC, Const '!$B$2</c:f>
              <c:strCache>
                <c:ptCount val="1"/>
                <c:pt idx="0">
                  <c:v>pc_official_sum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dPt>
            <c:idx val="12"/>
            <c:marker>
              <c:symbol val="circle"/>
              <c:size val="7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</c:dPt>
          <c:cat>
            <c:numRef>
              <c:f>'Total Flows PC, Const '!$A$3:$A$15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cat>
          <c:val>
            <c:numRef>
              <c:f>'Total Flows PC, Const '!$B$3:$B$15</c:f>
              <c:numCache>
                <c:formatCode>#,##0</c:formatCode>
                <c:ptCount val="13"/>
                <c:pt idx="0">
                  <c:v>18025.3046875</c:v>
                </c:pt>
                <c:pt idx="1">
                  <c:v>18764.630859375</c:v>
                </c:pt>
                <c:pt idx="2">
                  <c:v>20026.2421875</c:v>
                </c:pt>
                <c:pt idx="3">
                  <c:v>22792.068359375</c:v>
                </c:pt>
                <c:pt idx="4">
                  <c:v>25529.24609375</c:v>
                </c:pt>
                <c:pt idx="5">
                  <c:v>26952.65234375</c:v>
                </c:pt>
                <c:pt idx="6">
                  <c:v>30124.611328125</c:v>
                </c:pt>
                <c:pt idx="7">
                  <c:v>34576.7734375</c:v>
                </c:pt>
                <c:pt idx="8">
                  <c:v>40630</c:v>
                </c:pt>
                <c:pt idx="9">
                  <c:v>40937.23828125</c:v>
                </c:pt>
                <c:pt idx="10">
                  <c:v>43213.734375</c:v>
                </c:pt>
                <c:pt idx="11">
                  <c:v>37515.07421875</c:v>
                </c:pt>
                <c:pt idx="12">
                  <c:v>38418.4921875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077568"/>
        <c:axId val="84091648"/>
      </c:lineChart>
      <c:catAx>
        <c:axId val="84077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91648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84091648"/>
        <c:scaling>
          <c:orientation val="minMax"/>
          <c:max val="7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77568"/>
        <c:crosses val="autoZero"/>
        <c:crossBetween val="midCat"/>
        <c:majorUnit val="25000"/>
        <c:dispUnits>
          <c:builtInUnit val="thousands"/>
        </c:dispUnits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'Total Flows PC, Const '!$C$19</c:f>
              <c:strCache>
                <c:ptCount val="1"/>
                <c:pt idx="0">
                  <c:v>pc_remittances_sum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</c:dPt>
          <c:dPt>
            <c:idx val="12"/>
            <c:marker>
              <c:symbol val="circle"/>
              <c:size val="7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</c:dPt>
          <c:cat>
            <c:numRef>
              <c:f>'Total Flows PC, Const '!$A$3:$A$15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cat>
          <c:val>
            <c:numRef>
              <c:f>'Total Flows PC, Const '!$C$3:$C$15</c:f>
              <c:numCache>
                <c:formatCode>#,##0</c:formatCode>
                <c:ptCount val="13"/>
                <c:pt idx="0">
                  <c:v>12279.5869140625</c:v>
                </c:pt>
                <c:pt idx="1">
                  <c:v>12816.642578125</c:v>
                </c:pt>
                <c:pt idx="2">
                  <c:v>15822.6484375</c:v>
                </c:pt>
                <c:pt idx="3">
                  <c:v>17346.33984375</c:v>
                </c:pt>
                <c:pt idx="4">
                  <c:v>18880.62890625</c:v>
                </c:pt>
                <c:pt idx="5">
                  <c:v>20219.228515625</c:v>
                </c:pt>
                <c:pt idx="6">
                  <c:v>22888.970703125</c:v>
                </c:pt>
                <c:pt idx="7">
                  <c:v>27340.869140625</c:v>
                </c:pt>
                <c:pt idx="8">
                  <c:v>33950.6953125</c:v>
                </c:pt>
                <c:pt idx="9">
                  <c:v>35344.828125</c:v>
                </c:pt>
                <c:pt idx="10">
                  <c:v>37259.90625</c:v>
                </c:pt>
                <c:pt idx="11">
                  <c:v>40376.2109375</c:v>
                </c:pt>
                <c:pt idx="12">
                  <c:v>46398.09765625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108416"/>
        <c:axId val="84109952"/>
      </c:lineChart>
      <c:catAx>
        <c:axId val="84108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09952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84109952"/>
        <c:scaling>
          <c:orientation val="minMax"/>
          <c:max val="7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;;;" sourceLinked="0"/>
        <c:majorTickMark val="out"/>
        <c:minorTickMark val="none"/>
        <c:tickLblPos val="nextTo"/>
        <c:spPr>
          <a:ln>
            <a:noFill/>
          </a:ln>
        </c:spPr>
        <c:crossAx val="84108416"/>
        <c:crosses val="autoZero"/>
        <c:crossBetween val="midCat"/>
        <c:majorUnit val="25000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'Total Flows PC, Const '!$D$2</c:f>
              <c:strCache>
                <c:ptCount val="1"/>
                <c:pt idx="0">
                  <c:v>pc_private_sum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tx2"/>
                </a:solidFill>
                <a:ln w="9525">
                  <a:solidFill>
                    <a:schemeClr val="tx2"/>
                  </a:solidFill>
                </a:ln>
                <a:effectLst/>
              </c:spPr>
            </c:marker>
            <c:bubble3D val="0"/>
          </c:dPt>
          <c:dPt>
            <c:idx val="12"/>
            <c:marker>
              <c:symbol val="circle"/>
              <c:size val="7"/>
              <c:spPr>
                <a:solidFill>
                  <a:schemeClr val="tx2"/>
                </a:solidFill>
                <a:ln w="9525">
                  <a:solidFill>
                    <a:schemeClr val="tx2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2"/>
                </a:solidFill>
                <a:round/>
              </a:ln>
              <a:effectLst/>
            </c:spPr>
          </c:dPt>
          <c:cat>
            <c:numRef>
              <c:f>'Total Flows PC, Const '!$A$3:$A$15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cat>
          <c:val>
            <c:numRef>
              <c:f>'Total Flows PC, Const '!$D$3:$D$15</c:f>
              <c:numCache>
                <c:formatCode>#,##0</c:formatCode>
                <c:ptCount val="13"/>
                <c:pt idx="0">
                  <c:v>1133.1629638671875</c:v>
                </c:pt>
                <c:pt idx="1">
                  <c:v>-548.8955078125</c:v>
                </c:pt>
                <c:pt idx="2">
                  <c:v>-766.52899169921875</c:v>
                </c:pt>
                <c:pt idx="3">
                  <c:v>-733.8985595703125</c:v>
                </c:pt>
                <c:pt idx="4">
                  <c:v>-312.70550537109375</c:v>
                </c:pt>
                <c:pt idx="5">
                  <c:v>924.00750732421875</c:v>
                </c:pt>
                <c:pt idx="6">
                  <c:v>2863.168701171875</c:v>
                </c:pt>
                <c:pt idx="7">
                  <c:v>1076.406005859375</c:v>
                </c:pt>
                <c:pt idx="8">
                  <c:v>3774.298828125</c:v>
                </c:pt>
                <c:pt idx="9">
                  <c:v>3122.160888671875</c:v>
                </c:pt>
                <c:pt idx="10">
                  <c:v>972.97857666015625</c:v>
                </c:pt>
                <c:pt idx="11">
                  <c:v>2360.185302734375</c:v>
                </c:pt>
                <c:pt idx="12">
                  <c:v>2242.426025390625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134912"/>
        <c:axId val="84140800"/>
      </c:lineChart>
      <c:catAx>
        <c:axId val="8413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40800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84140800"/>
        <c:scaling>
          <c:orientation val="minMax"/>
          <c:max val="75000"/>
          <c:min val="-2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;;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34912"/>
        <c:crosses val="autoZero"/>
        <c:crossBetween val="midCat"/>
        <c:majorUnit val="25000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'Total Flows'!$B$2</c:f>
              <c:strCache>
                <c:ptCount val="1"/>
                <c:pt idx="0">
                  <c:v>official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accent2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dPt>
            <c:idx val="12"/>
            <c:marker>
              <c:symbol val="circle"/>
              <c:size val="7"/>
              <c:spPr>
                <a:solidFill>
                  <a:schemeClr val="accent2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</c:dPt>
          <c:cat>
            <c:numRef>
              <c:f>'Total Flows'!$A$3:$A$15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cat>
          <c:val>
            <c:numRef>
              <c:f>'Total Flows'!$B$3:$B$15</c:f>
              <c:numCache>
                <c:formatCode>#,##0.0</c:formatCode>
                <c:ptCount val="13"/>
                <c:pt idx="0">
                  <c:v>12.79712963104248</c:v>
                </c:pt>
                <c:pt idx="1">
                  <c:v>13.712550163269043</c:v>
                </c:pt>
                <c:pt idx="2">
                  <c:v>17.028070449829102</c:v>
                </c:pt>
                <c:pt idx="3">
                  <c:v>25.151290893554688</c:v>
                </c:pt>
                <c:pt idx="4">
                  <c:v>24.964920043945313</c:v>
                </c:pt>
                <c:pt idx="5">
                  <c:v>25.640260696411133</c:v>
                </c:pt>
                <c:pt idx="6">
                  <c:v>27.677799224853516</c:v>
                </c:pt>
                <c:pt idx="7">
                  <c:v>33.299041748046875</c:v>
                </c:pt>
                <c:pt idx="8">
                  <c:v>40.729789733886719</c:v>
                </c:pt>
                <c:pt idx="9">
                  <c:v>41.931400299072266</c:v>
                </c:pt>
                <c:pt idx="10">
                  <c:v>44.983921051025391</c:v>
                </c:pt>
                <c:pt idx="11">
                  <c:v>44.191318511962891</c:v>
                </c:pt>
                <c:pt idx="12">
                  <c:v>43.502681732177734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103808"/>
        <c:axId val="92105728"/>
      </c:lineChart>
      <c:catAx>
        <c:axId val="92103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105728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9210572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103808"/>
        <c:crosses val="autoZero"/>
        <c:crossBetween val="midCat"/>
        <c:majorUnit val="25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'Total Flows PC, Const '!$D$19</c:f>
              <c:strCache>
                <c:ptCount val="1"/>
                <c:pt idx="0">
                  <c:v>pc_private_sum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tx2"/>
                </a:solidFill>
                <a:ln w="9525">
                  <a:solidFill>
                    <a:schemeClr val="tx2"/>
                  </a:solidFill>
                </a:ln>
                <a:effectLst/>
              </c:spPr>
            </c:marker>
            <c:bubble3D val="0"/>
          </c:dPt>
          <c:dPt>
            <c:idx val="12"/>
            <c:marker>
              <c:symbol val="circle"/>
              <c:size val="7"/>
              <c:spPr>
                <a:solidFill>
                  <a:schemeClr val="tx2"/>
                </a:solidFill>
                <a:ln w="9525">
                  <a:solidFill>
                    <a:schemeClr val="tx2"/>
                  </a:solidFill>
                </a:ln>
                <a:effectLst/>
              </c:spPr>
            </c:marker>
            <c:bubble3D val="0"/>
          </c:dPt>
          <c:cat>
            <c:numRef>
              <c:f>'Total Flows PC, Const '!$A$20:$A$32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cat>
          <c:val>
            <c:numRef>
              <c:f>'Total Flows PC, Const '!$D$20:$D$32</c:f>
              <c:numCache>
                <c:formatCode>#,##0</c:formatCode>
                <c:ptCount val="13"/>
                <c:pt idx="0">
                  <c:v>11484.9892578125</c:v>
                </c:pt>
                <c:pt idx="1">
                  <c:v>6019.76904296875</c:v>
                </c:pt>
                <c:pt idx="2">
                  <c:v>2216.529296875</c:v>
                </c:pt>
                <c:pt idx="3">
                  <c:v>6544.62890625</c:v>
                </c:pt>
                <c:pt idx="4">
                  <c:v>16016.3154296875</c:v>
                </c:pt>
                <c:pt idx="5">
                  <c:v>33631.92578125</c:v>
                </c:pt>
                <c:pt idx="6">
                  <c:v>33559.4296875</c:v>
                </c:pt>
                <c:pt idx="7">
                  <c:v>56902.79296875</c:v>
                </c:pt>
                <c:pt idx="8">
                  <c:v>31713.6796875</c:v>
                </c:pt>
                <c:pt idx="9">
                  <c:v>24724.05078125</c:v>
                </c:pt>
                <c:pt idx="10">
                  <c:v>41158.8984375</c:v>
                </c:pt>
                <c:pt idx="11">
                  <c:v>45325.3828125</c:v>
                </c:pt>
                <c:pt idx="12">
                  <c:v>36442.05078125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153088"/>
        <c:axId val="84154624"/>
      </c:lineChart>
      <c:catAx>
        <c:axId val="84153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54624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84154624"/>
        <c:scaling>
          <c:orientation val="minMax"/>
          <c:max val="7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;;;" sourceLinked="0"/>
        <c:majorTickMark val="out"/>
        <c:minorTickMark val="none"/>
        <c:tickLblPos val="nextTo"/>
        <c:spPr>
          <a:ln>
            <a:noFill/>
          </a:ln>
        </c:spPr>
        <c:crossAx val="84153088"/>
        <c:crosses val="autoZero"/>
        <c:crossBetween val="midCat"/>
        <c:majorUnit val="25000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'Total Real Flows PC, Const'!$B$36</c:f>
              <c:strCache>
                <c:ptCount val="1"/>
                <c:pt idx="0">
                  <c:v>realpc_official_sum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dPt>
            <c:idx val="12"/>
            <c:marker>
              <c:symbol val="circle"/>
              <c:size val="7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</c:dPt>
          <c:cat>
            <c:numRef>
              <c:f>'Total Real Flows PC, Const'!$A$37:$A$49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cat>
          <c:val>
            <c:numRef>
              <c:f>'Total Real Flows PC, Const'!$B$37:$B$49</c:f>
              <c:numCache>
                <c:formatCode>#,##0</c:formatCode>
                <c:ptCount val="13"/>
                <c:pt idx="0">
                  <c:v>9291.8466796875</c:v>
                </c:pt>
                <c:pt idx="1">
                  <c:v>10583.5478515625</c:v>
                </c:pt>
                <c:pt idx="2">
                  <c:v>8251.2578125</c:v>
                </c:pt>
                <c:pt idx="3">
                  <c:v>5720.81640625</c:v>
                </c:pt>
                <c:pt idx="4">
                  <c:v>6978.77978515625</c:v>
                </c:pt>
                <c:pt idx="5">
                  <c:v>10565.8271484375</c:v>
                </c:pt>
                <c:pt idx="6">
                  <c:v>10094.271484375</c:v>
                </c:pt>
                <c:pt idx="7">
                  <c:v>12908.2001953125</c:v>
                </c:pt>
                <c:pt idx="8">
                  <c:v>14680.791015625</c:v>
                </c:pt>
                <c:pt idx="9">
                  <c:v>19002.55078125</c:v>
                </c:pt>
                <c:pt idx="10">
                  <c:v>19770.7109375</c:v>
                </c:pt>
                <c:pt idx="11">
                  <c:v>15729.46484375</c:v>
                </c:pt>
                <c:pt idx="12">
                  <c:v>15359.509765625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184064"/>
        <c:axId val="84185856"/>
      </c:lineChart>
      <c:catAx>
        <c:axId val="84184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85856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84185856"/>
        <c:scaling>
          <c:orientation val="minMax"/>
          <c:max val="6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84064"/>
        <c:crosses val="autoZero"/>
        <c:crossBetween val="midCat"/>
        <c:majorUnit val="20000"/>
        <c:dispUnits>
          <c:builtInUnit val="thousands"/>
        </c:dispUnits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'Total Real Flows PC, Const'!$C$36</c:f>
              <c:strCache>
                <c:ptCount val="1"/>
                <c:pt idx="0">
                  <c:v>realpc_remittances_sum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</c:dPt>
          <c:dPt>
            <c:idx val="12"/>
            <c:marker>
              <c:symbol val="circle"/>
              <c:size val="7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</c:dPt>
          <c:cat>
            <c:numRef>
              <c:f>'Total Real Flows PC, Const'!$A$37:$A$49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cat>
          <c:val>
            <c:numRef>
              <c:f>'Total Real Flows PC, Const'!$C$37:$C$49</c:f>
              <c:numCache>
                <c:formatCode>#,##0</c:formatCode>
                <c:ptCount val="13"/>
                <c:pt idx="0">
                  <c:v>22152.029296875</c:v>
                </c:pt>
                <c:pt idx="1">
                  <c:v>23799.138671875</c:v>
                </c:pt>
                <c:pt idx="2">
                  <c:v>26795.337890625</c:v>
                </c:pt>
                <c:pt idx="3">
                  <c:v>31416.1171875</c:v>
                </c:pt>
                <c:pt idx="4">
                  <c:v>34423.2890625</c:v>
                </c:pt>
                <c:pt idx="5">
                  <c:v>38020.6953125</c:v>
                </c:pt>
                <c:pt idx="6">
                  <c:v>42993.078125</c:v>
                </c:pt>
                <c:pt idx="7">
                  <c:v>48783.18359375</c:v>
                </c:pt>
                <c:pt idx="8">
                  <c:v>53337.75390625</c:v>
                </c:pt>
                <c:pt idx="9">
                  <c:v>50969.82421875</c:v>
                </c:pt>
                <c:pt idx="10">
                  <c:v>55618.0859375</c:v>
                </c:pt>
                <c:pt idx="11">
                  <c:v>59897.7578125</c:v>
                </c:pt>
                <c:pt idx="12">
                  <c:v>61846.953125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210816"/>
        <c:axId val="84212352"/>
      </c:lineChart>
      <c:catAx>
        <c:axId val="84210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12352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84212352"/>
        <c:scaling>
          <c:orientation val="minMax"/>
          <c:max val="6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;;;" sourceLinked="0"/>
        <c:majorTickMark val="out"/>
        <c:minorTickMark val="none"/>
        <c:tickLblPos val="nextTo"/>
        <c:spPr>
          <a:ln>
            <a:noFill/>
          </a:ln>
        </c:spPr>
        <c:crossAx val="84210816"/>
        <c:crosses val="autoZero"/>
        <c:crossBetween val="midCat"/>
        <c:majorUnit val="20000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'Total Real Flows PC, Const'!$D$36</c:f>
              <c:strCache>
                <c:ptCount val="1"/>
                <c:pt idx="0">
                  <c:v>realpc_private_sum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tx2"/>
                </a:solidFill>
                <a:ln w="9525">
                  <a:solidFill>
                    <a:schemeClr val="tx2"/>
                  </a:solidFill>
                </a:ln>
                <a:effectLst/>
              </c:spPr>
            </c:marker>
            <c:bubble3D val="0"/>
          </c:dPt>
          <c:dPt>
            <c:idx val="12"/>
            <c:marker>
              <c:symbol val="circle"/>
              <c:size val="7"/>
              <c:spPr>
                <a:solidFill>
                  <a:schemeClr val="tx2"/>
                </a:solidFill>
                <a:ln w="9525">
                  <a:solidFill>
                    <a:schemeClr val="tx2"/>
                  </a:solidFill>
                </a:ln>
                <a:effectLst/>
              </c:spPr>
            </c:marker>
            <c:bubble3D val="0"/>
          </c:dPt>
          <c:cat>
            <c:numRef>
              <c:f>'Total Real Flows PC, Const'!$A$37:$A$49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cat>
          <c:val>
            <c:numRef>
              <c:f>'Total Real Flows PC, Const'!$D$37:$D$49</c:f>
              <c:numCache>
                <c:formatCode>#,##0</c:formatCode>
                <c:ptCount val="13"/>
                <c:pt idx="0">
                  <c:v>13092.294921875</c:v>
                </c:pt>
                <c:pt idx="1">
                  <c:v>6510.529296875</c:v>
                </c:pt>
                <c:pt idx="2">
                  <c:v>2280.236083984375</c:v>
                </c:pt>
                <c:pt idx="3">
                  <c:v>6779.64111328125</c:v>
                </c:pt>
                <c:pt idx="4">
                  <c:v>16336.609375</c:v>
                </c:pt>
                <c:pt idx="5">
                  <c:v>33349.09375</c:v>
                </c:pt>
                <c:pt idx="6">
                  <c:v>32450.4140625</c:v>
                </c:pt>
                <c:pt idx="7">
                  <c:v>52984.734375</c:v>
                </c:pt>
                <c:pt idx="8">
                  <c:v>28789.162109375</c:v>
                </c:pt>
                <c:pt idx="9">
                  <c:v>22526.26171875</c:v>
                </c:pt>
                <c:pt idx="10">
                  <c:v>36357.2109375</c:v>
                </c:pt>
                <c:pt idx="11">
                  <c:v>38922.203125</c:v>
                </c:pt>
                <c:pt idx="12">
                  <c:v>30666.7421875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232832"/>
        <c:axId val="84242816"/>
      </c:lineChart>
      <c:catAx>
        <c:axId val="84232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42816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84242816"/>
        <c:scaling>
          <c:orientation val="minMax"/>
          <c:max val="6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;;;" sourceLinked="0"/>
        <c:majorTickMark val="out"/>
        <c:minorTickMark val="none"/>
        <c:tickLblPos val="nextTo"/>
        <c:spPr>
          <a:ln>
            <a:noFill/>
          </a:ln>
        </c:spPr>
        <c:crossAx val="84232832"/>
        <c:crosses val="autoZero"/>
        <c:crossBetween val="midCat"/>
        <c:majorUnit val="20000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'Total Real Flows PC, Const'!$B$2</c:f>
              <c:strCache>
                <c:ptCount val="1"/>
                <c:pt idx="0">
                  <c:v>realpc_official_sum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dPt>
            <c:idx val="12"/>
            <c:marker>
              <c:symbol val="circle"/>
              <c:size val="7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</c:dPt>
          <c:cat>
            <c:numRef>
              <c:f>'Total Real Flows PC, Const'!$A$20:$A$32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cat>
          <c:val>
            <c:numRef>
              <c:f>'Total Real Flows PC, Const'!$B$20:$B$32</c:f>
              <c:numCache>
                <c:formatCode>#,##0</c:formatCode>
                <c:ptCount val="13"/>
                <c:pt idx="0">
                  <c:v>7607.26416015625</c:v>
                </c:pt>
                <c:pt idx="1">
                  <c:v>9010.2099609375</c:v>
                </c:pt>
                <c:pt idx="2">
                  <c:v>6220.109375</c:v>
                </c:pt>
                <c:pt idx="3">
                  <c:v>2997.992431640625</c:v>
                </c:pt>
                <c:pt idx="4">
                  <c:v>4078.001708984375</c:v>
                </c:pt>
                <c:pt idx="5">
                  <c:v>8026.0224609375</c:v>
                </c:pt>
                <c:pt idx="6">
                  <c:v>7144.5654296875</c:v>
                </c:pt>
                <c:pt idx="7">
                  <c:v>9805.9833984375</c:v>
                </c:pt>
                <c:pt idx="8">
                  <c:v>11150.408203125</c:v>
                </c:pt>
                <c:pt idx="9">
                  <c:v>15961.6708984375</c:v>
                </c:pt>
                <c:pt idx="10">
                  <c:v>16589.4609375</c:v>
                </c:pt>
                <c:pt idx="11">
                  <c:v>12903.681640625</c:v>
                </c:pt>
                <c:pt idx="12">
                  <c:v>12439.5341796875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411136"/>
        <c:axId val="84412672"/>
      </c:lineChart>
      <c:catAx>
        <c:axId val="84411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12672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84412672"/>
        <c:scaling>
          <c:orientation val="minMax"/>
          <c:max val="6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11136"/>
        <c:crosses val="autoZero"/>
        <c:crossBetween val="midCat"/>
        <c:majorUnit val="20000"/>
        <c:dispUnits>
          <c:builtInUnit val="thousands"/>
        </c:dispUnits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'Total Real Flows PC, Const'!$C$19</c:f>
              <c:strCache>
                <c:ptCount val="1"/>
                <c:pt idx="0">
                  <c:v>realpc_remittances_sum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</c:dPt>
          <c:dPt>
            <c:idx val="12"/>
            <c:marker>
              <c:symbol val="circle"/>
              <c:size val="7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</c:dPt>
          <c:cat>
            <c:numRef>
              <c:f>'Total Real Flows PC, Const'!$A$20:$A$32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cat>
          <c:val>
            <c:numRef>
              <c:f>'Total Real Flows PC, Const'!$C$20:$C$32</c:f>
              <c:numCache>
                <c:formatCode>#,##0</c:formatCode>
                <c:ptCount val="13"/>
                <c:pt idx="0">
                  <c:v>22973.87890625</c:v>
                </c:pt>
                <c:pt idx="1">
                  <c:v>24806.033203125</c:v>
                </c:pt>
                <c:pt idx="2">
                  <c:v>27760.376953125</c:v>
                </c:pt>
                <c:pt idx="3">
                  <c:v>32803.953125</c:v>
                </c:pt>
                <c:pt idx="4">
                  <c:v>36051.64453125</c:v>
                </c:pt>
                <c:pt idx="5">
                  <c:v>40029.3671875</c:v>
                </c:pt>
                <c:pt idx="6">
                  <c:v>45384.625</c:v>
                </c:pt>
                <c:pt idx="7">
                  <c:v>51432.34375</c:v>
                </c:pt>
                <c:pt idx="8">
                  <c:v>55865.68359375</c:v>
                </c:pt>
                <c:pt idx="9">
                  <c:v>52993.66015625</c:v>
                </c:pt>
                <c:pt idx="10">
                  <c:v>58109.31640625</c:v>
                </c:pt>
                <c:pt idx="11">
                  <c:v>62739.91015625</c:v>
                </c:pt>
                <c:pt idx="12">
                  <c:v>64304.28515625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433536"/>
        <c:axId val="84455808"/>
      </c:lineChart>
      <c:catAx>
        <c:axId val="84433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55808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84455808"/>
        <c:scaling>
          <c:orientation val="minMax"/>
          <c:max val="6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;;;" sourceLinked="0"/>
        <c:majorTickMark val="out"/>
        <c:minorTickMark val="none"/>
        <c:tickLblPos val="nextTo"/>
        <c:spPr>
          <a:ln>
            <a:noFill/>
          </a:ln>
        </c:spPr>
        <c:crossAx val="84433536"/>
        <c:crosses val="autoZero"/>
        <c:crossBetween val="midCat"/>
        <c:majorUnit val="20000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'Total Real Flows PC, Const'!$B$2</c:f>
              <c:strCache>
                <c:ptCount val="1"/>
                <c:pt idx="0">
                  <c:v>realpc_official_sum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dPt>
            <c:idx val="12"/>
            <c:marker>
              <c:symbol val="circle"/>
              <c:size val="7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</c:dPt>
          <c:cat>
            <c:numRef>
              <c:f>'Total Real Flows PC, Const'!$A$3:$A$15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cat>
          <c:val>
            <c:numRef>
              <c:f>'Total Real Flows PC, Const'!$B$3:$B$15</c:f>
              <c:numCache>
                <c:formatCode>#,##0</c:formatCode>
                <c:ptCount val="13"/>
                <c:pt idx="0">
                  <c:v>22825.302734375</c:v>
                </c:pt>
                <c:pt idx="1">
                  <c:v>23108.419921875</c:v>
                </c:pt>
                <c:pt idx="2">
                  <c:v>24277.037109375</c:v>
                </c:pt>
                <c:pt idx="3">
                  <c:v>27016.638671875</c:v>
                </c:pt>
                <c:pt idx="4">
                  <c:v>29472.12109375</c:v>
                </c:pt>
                <c:pt idx="5">
                  <c:v>30094.341796875</c:v>
                </c:pt>
                <c:pt idx="6">
                  <c:v>32584.865234375</c:v>
                </c:pt>
                <c:pt idx="7">
                  <c:v>36363.3046875</c:v>
                </c:pt>
                <c:pt idx="8">
                  <c:v>41149.51953125</c:v>
                </c:pt>
                <c:pt idx="9">
                  <c:v>41608.62890625</c:v>
                </c:pt>
                <c:pt idx="10">
                  <c:v>43213.734375</c:v>
                </c:pt>
                <c:pt idx="11">
                  <c:v>36367.0234375</c:v>
                </c:pt>
                <c:pt idx="12">
                  <c:v>36487.73828125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468480"/>
        <c:axId val="84470016"/>
      </c:lineChart>
      <c:catAx>
        <c:axId val="84468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70016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84470016"/>
        <c:scaling>
          <c:orientation val="minMax"/>
          <c:max val="6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68480"/>
        <c:crosses val="autoZero"/>
        <c:crossBetween val="midCat"/>
        <c:majorUnit val="20000"/>
        <c:dispUnits>
          <c:builtInUnit val="thousands"/>
        </c:dispUnits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'Total Real Flows PC, Const'!$C$19</c:f>
              <c:strCache>
                <c:ptCount val="1"/>
                <c:pt idx="0">
                  <c:v>realpc_remittances_sum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</c:dPt>
          <c:dPt>
            <c:idx val="12"/>
            <c:marker>
              <c:symbol val="circle"/>
              <c:size val="7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</c:dPt>
          <c:cat>
            <c:numRef>
              <c:f>'Total Real Flows PC, Const'!$A$3:$A$15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cat>
          <c:val>
            <c:numRef>
              <c:f>'Total Real Flows PC, Const'!$C$3:$C$15</c:f>
              <c:numCache>
                <c:formatCode>#,##0</c:formatCode>
                <c:ptCount val="13"/>
                <c:pt idx="0">
                  <c:v>15549.544921875</c:v>
                </c:pt>
                <c:pt idx="1">
                  <c:v>15783.5439453125</c:v>
                </c:pt>
                <c:pt idx="2">
                  <c:v>19181.18359375</c:v>
                </c:pt>
                <c:pt idx="3">
                  <c:v>20561.529296875</c:v>
                </c:pt>
                <c:pt idx="4">
                  <c:v>21796.65625</c:v>
                </c:pt>
                <c:pt idx="5">
                  <c:v>22576.048828125</c:v>
                </c:pt>
                <c:pt idx="6">
                  <c:v>24758.294921875</c:v>
                </c:pt>
                <c:pt idx="7">
                  <c:v>28753.53125</c:v>
                </c:pt>
                <c:pt idx="8">
                  <c:v>34384.8125</c:v>
                </c:pt>
                <c:pt idx="9">
                  <c:v>35924.5</c:v>
                </c:pt>
                <c:pt idx="10">
                  <c:v>37259.90625</c:v>
                </c:pt>
                <c:pt idx="11">
                  <c:v>39140.60546875</c:v>
                </c:pt>
                <c:pt idx="12">
                  <c:v>44066.3203125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486784"/>
        <c:axId val="84488576"/>
      </c:lineChart>
      <c:catAx>
        <c:axId val="844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88576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84488576"/>
        <c:scaling>
          <c:orientation val="minMax"/>
          <c:max val="6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;;;" sourceLinked="0"/>
        <c:majorTickMark val="out"/>
        <c:minorTickMark val="none"/>
        <c:tickLblPos val="nextTo"/>
        <c:spPr>
          <a:ln>
            <a:noFill/>
          </a:ln>
        </c:spPr>
        <c:crossAx val="84486784"/>
        <c:crosses val="autoZero"/>
        <c:crossBetween val="midCat"/>
        <c:majorUnit val="20000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'Total Real Flows PC, Const'!$D$2</c:f>
              <c:strCache>
                <c:ptCount val="1"/>
                <c:pt idx="0">
                  <c:v>realpc_private_sum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tx2"/>
                </a:solidFill>
                <a:ln w="9525">
                  <a:solidFill>
                    <a:schemeClr val="tx2"/>
                  </a:solidFill>
                </a:ln>
                <a:effectLst/>
              </c:spPr>
            </c:marker>
            <c:bubble3D val="0"/>
          </c:dPt>
          <c:dPt>
            <c:idx val="12"/>
            <c:marker>
              <c:symbol val="circle"/>
              <c:size val="7"/>
              <c:spPr>
                <a:solidFill>
                  <a:schemeClr val="tx2"/>
                </a:solidFill>
                <a:ln w="9525">
                  <a:solidFill>
                    <a:schemeClr val="tx2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2"/>
                </a:solidFill>
                <a:round/>
              </a:ln>
              <a:effectLst/>
            </c:spPr>
          </c:dPt>
          <c:cat>
            <c:numRef>
              <c:f>'Total Real Flows PC, Const'!$A$3:$A$15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cat>
          <c:val>
            <c:numRef>
              <c:f>'Total Real Flows PC, Const'!$D$3:$D$15</c:f>
              <c:numCache>
                <c:formatCode>#,##0</c:formatCode>
                <c:ptCount val="13"/>
                <c:pt idx="0">
                  <c:v>1434.9154052734375</c:v>
                </c:pt>
                <c:pt idx="1">
                  <c:v>-675.95831298828125</c:v>
                </c:pt>
                <c:pt idx="2">
                  <c:v>-929.23345947265625</c:v>
                </c:pt>
                <c:pt idx="3">
                  <c:v>-869.92864990234375</c:v>
                </c:pt>
                <c:pt idx="4">
                  <c:v>-361.00143432617188</c:v>
                </c:pt>
                <c:pt idx="5">
                  <c:v>1031.7127685546875</c:v>
                </c:pt>
                <c:pt idx="6">
                  <c:v>3097.001220703125</c:v>
                </c:pt>
                <c:pt idx="7">
                  <c:v>1132.022216796875</c:v>
                </c:pt>
                <c:pt idx="8">
                  <c:v>3822.5595703125</c:v>
                </c:pt>
                <c:pt idx="9">
                  <c:v>3173.365966796875</c:v>
                </c:pt>
                <c:pt idx="10">
                  <c:v>972.97857666015625</c:v>
                </c:pt>
                <c:pt idx="11">
                  <c:v>2287.9580078125</c:v>
                </c:pt>
                <c:pt idx="12">
                  <c:v>2129.73095703125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513536"/>
        <c:axId val="84515072"/>
      </c:lineChart>
      <c:catAx>
        <c:axId val="84513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15072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84515072"/>
        <c:scaling>
          <c:orientation val="minMax"/>
          <c:max val="60000"/>
          <c:min val="-2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;;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13536"/>
        <c:crosses val="autoZero"/>
        <c:crossBetween val="midCat"/>
        <c:majorUnit val="20000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'Total Real Flows PC, Const'!$D$19</c:f>
              <c:strCache>
                <c:ptCount val="1"/>
                <c:pt idx="0">
                  <c:v>realpc_private_sum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tx2"/>
                </a:solidFill>
                <a:ln w="9525">
                  <a:solidFill>
                    <a:schemeClr val="tx2"/>
                  </a:solidFill>
                </a:ln>
                <a:effectLst/>
              </c:spPr>
            </c:marker>
            <c:bubble3D val="0"/>
          </c:dPt>
          <c:dPt>
            <c:idx val="12"/>
            <c:marker>
              <c:symbol val="circle"/>
              <c:size val="7"/>
              <c:spPr>
                <a:solidFill>
                  <a:schemeClr val="tx2"/>
                </a:solidFill>
                <a:ln w="9525">
                  <a:solidFill>
                    <a:schemeClr val="tx2"/>
                  </a:solidFill>
                </a:ln>
                <a:effectLst/>
              </c:spPr>
            </c:marker>
            <c:bubble3D val="0"/>
          </c:dPt>
          <c:cat>
            <c:numRef>
              <c:f>'Total Real Flows PC, Const'!$A$20:$A$32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cat>
          <c:val>
            <c:numRef>
              <c:f>'Total Real Flows PC, Const'!$D$20:$D$32</c:f>
              <c:numCache>
                <c:formatCode>#,##0</c:formatCode>
                <c:ptCount val="13"/>
                <c:pt idx="0">
                  <c:v>14543.3515625</c:v>
                </c:pt>
                <c:pt idx="1">
                  <c:v>7413.2744140625</c:v>
                </c:pt>
                <c:pt idx="2">
                  <c:v>2687.012451171875</c:v>
                </c:pt>
                <c:pt idx="3">
                  <c:v>7757.69287109375</c:v>
                </c:pt>
                <c:pt idx="4">
                  <c:v>18489.9609375</c:v>
                </c:pt>
                <c:pt idx="5">
                  <c:v>37552.16796875</c:v>
                </c:pt>
                <c:pt idx="6">
                  <c:v>36300.19921875</c:v>
                </c:pt>
                <c:pt idx="7">
                  <c:v>59842.875</c:v>
                </c:pt>
                <c:pt idx="8">
                  <c:v>32119.19140625</c:v>
                </c:pt>
                <c:pt idx="9">
                  <c:v>25129.53515625</c:v>
                </c:pt>
                <c:pt idx="10">
                  <c:v>41158.90234375</c:v>
                </c:pt>
                <c:pt idx="11">
                  <c:v>43938.3203125</c:v>
                </c:pt>
                <c:pt idx="12">
                  <c:v>34610.62890625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535552"/>
        <c:axId val="84537344"/>
      </c:lineChart>
      <c:catAx>
        <c:axId val="84535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37344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84537344"/>
        <c:scaling>
          <c:orientation val="minMax"/>
          <c:max val="6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;;;" sourceLinked="0"/>
        <c:majorTickMark val="out"/>
        <c:minorTickMark val="none"/>
        <c:tickLblPos val="nextTo"/>
        <c:spPr>
          <a:ln>
            <a:noFill/>
          </a:ln>
        </c:spPr>
        <c:crossAx val="84535552"/>
        <c:crosses val="autoZero"/>
        <c:crossBetween val="midCat"/>
        <c:majorUnit val="20000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'Total Flows'!$C$19</c:f>
              <c:strCache>
                <c:ptCount val="1"/>
                <c:pt idx="0">
                  <c:v>remittances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</c:dPt>
          <c:dPt>
            <c:idx val="12"/>
            <c:marker>
              <c:symbol val="circle"/>
              <c:size val="7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</c:dPt>
          <c:cat>
            <c:numRef>
              <c:f>'Total Flows'!$A$3:$A$15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cat>
          <c:val>
            <c:numRef>
              <c:f>'Total Flows'!$C$3:$C$15</c:f>
              <c:numCache>
                <c:formatCode>#,##0.0</c:formatCode>
                <c:ptCount val="13"/>
                <c:pt idx="0">
                  <c:v>6.2244822652940996</c:v>
                </c:pt>
                <c:pt idx="1">
                  <c:v>6.7166986483311009</c:v>
                </c:pt>
                <c:pt idx="2">
                  <c:v>8.4953299735134991</c:v>
                </c:pt>
                <c:pt idx="3">
                  <c:v>9.7331438037282005</c:v>
                </c:pt>
                <c:pt idx="4">
                  <c:v>10.9193032429016</c:v>
                </c:pt>
                <c:pt idx="5">
                  <c:v>12.079967039943536</c:v>
                </c:pt>
                <c:pt idx="6">
                  <c:v>14.029259366234115</c:v>
                </c:pt>
                <c:pt idx="7">
                  <c:v>17.190173110570566</c:v>
                </c:pt>
                <c:pt idx="8">
                  <c:v>21.86827758683334</c:v>
                </c:pt>
                <c:pt idx="9">
                  <c:v>22.976516781265008</c:v>
                </c:pt>
                <c:pt idx="10">
                  <c:v>24.926371848715046</c:v>
                </c:pt>
                <c:pt idx="11">
                  <c:v>27.56644747792167</c:v>
                </c:pt>
                <c:pt idx="12">
                  <c:v>29.536555302953104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773248"/>
        <c:axId val="94774784"/>
      </c:lineChart>
      <c:catAx>
        <c:axId val="94773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774784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9477478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;;;" sourceLinked="0"/>
        <c:majorTickMark val="out"/>
        <c:minorTickMark val="none"/>
        <c:tickLblPos val="nextTo"/>
        <c:spPr>
          <a:ln>
            <a:noFill/>
          </a:ln>
        </c:spPr>
        <c:crossAx val="94773248"/>
        <c:crosses val="autoZero"/>
        <c:crossBetween val="midCat"/>
        <c:majorUnit val="25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'Total Flows, Const avg'!$B$36</c:f>
              <c:strCache>
                <c:ptCount val="1"/>
                <c:pt idx="0">
                  <c:v>official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dPt>
            <c:idx val="12"/>
            <c:marker>
              <c:symbol val="circle"/>
              <c:size val="7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</c:dPt>
          <c:cat>
            <c:numRef>
              <c:f>'Total Flows, Const avg'!$A$37:$A$49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cat>
          <c:val>
            <c:numRef>
              <c:f>'Total Flows, Const avg'!$B$37:$B$49</c:f>
              <c:numCache>
                <c:formatCode>#,##0.0</c:formatCode>
                <c:ptCount val="13"/>
                <c:pt idx="0">
                  <c:v>0.36364081501960754</c:v>
                </c:pt>
                <c:pt idx="1">
                  <c:v>0.43205457925796509</c:v>
                </c:pt>
                <c:pt idx="2">
                  <c:v>0.34700590372085571</c:v>
                </c:pt>
                <c:pt idx="3">
                  <c:v>0.24942982196807861</c:v>
                </c:pt>
                <c:pt idx="4">
                  <c:v>0.3166261613368988</c:v>
                </c:pt>
                <c:pt idx="5">
                  <c:v>0.50219231843948364</c:v>
                </c:pt>
                <c:pt idx="6">
                  <c:v>0.50166451930999756</c:v>
                </c:pt>
                <c:pt idx="7">
                  <c:v>0.66813880205154419</c:v>
                </c:pt>
                <c:pt idx="8">
                  <c:v>0.7989126443862915</c:v>
                </c:pt>
                <c:pt idx="9">
                  <c:v>1.0432552099227905</c:v>
                </c:pt>
                <c:pt idx="10">
                  <c:v>1.1168510913848877</c:v>
                </c:pt>
                <c:pt idx="11">
                  <c:v>0.92793905735015869</c:v>
                </c:pt>
                <c:pt idx="12">
                  <c:v>0.93616151809692383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603648"/>
        <c:axId val="84605184"/>
      </c:lineChart>
      <c:catAx>
        <c:axId val="84603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05184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84605184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03648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'Total Flows, Const avg'!$C$36</c:f>
              <c:strCache>
                <c:ptCount val="1"/>
                <c:pt idx="0">
                  <c:v>epol_remittances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</c:dPt>
          <c:dPt>
            <c:idx val="12"/>
            <c:marker>
              <c:symbol val="circle"/>
              <c:size val="7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</c:dPt>
          <c:cat>
            <c:numRef>
              <c:f>'Total Flows, Const avg'!$A$37:$A$49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cat>
          <c:val>
            <c:numRef>
              <c:f>'Total Flows, Const avg'!$C$37:$C$49</c:f>
              <c:numCache>
                <c:formatCode>#,##0.0</c:formatCode>
                <c:ptCount val="13"/>
                <c:pt idx="0">
                  <c:v>0.86693019379762781</c:v>
                </c:pt>
                <c:pt idx="1">
                  <c:v>0.97155766005606947</c:v>
                </c:pt>
                <c:pt idx="2">
                  <c:v>1.1268754540018977</c:v>
                </c:pt>
                <c:pt idx="3">
                  <c:v>1.3697550032217978</c:v>
                </c:pt>
                <c:pt idx="4">
                  <c:v>1.5617792934950632</c:v>
                </c:pt>
                <c:pt idx="5">
                  <c:v>1.8071184531680524</c:v>
                </c:pt>
                <c:pt idx="6">
                  <c:v>2.1366675252493628</c:v>
                </c:pt>
                <c:pt idx="7">
                  <c:v>2.5250566146148734</c:v>
                </c:pt>
                <c:pt idx="8">
                  <c:v>2.9025822574307285</c:v>
                </c:pt>
                <c:pt idx="9">
                  <c:v>2.7982843259681367</c:v>
                </c:pt>
                <c:pt idx="10">
                  <c:v>3.1418757990819186</c:v>
                </c:pt>
                <c:pt idx="11">
                  <c:v>3.5335890452407068</c:v>
                </c:pt>
                <c:pt idx="12">
                  <c:v>3.7695696954331681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683008"/>
        <c:axId val="84684800"/>
      </c:lineChart>
      <c:catAx>
        <c:axId val="84683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84800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84684800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;;;" sourceLinked="0"/>
        <c:majorTickMark val="out"/>
        <c:minorTickMark val="none"/>
        <c:tickLblPos val="nextTo"/>
        <c:spPr>
          <a:ln>
            <a:noFill/>
          </a:ln>
        </c:spPr>
        <c:crossAx val="84683008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'Total Flows, Const avg'!$D$36</c:f>
              <c:strCache>
                <c:ptCount val="1"/>
                <c:pt idx="0">
                  <c:v>epol_private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tx2"/>
                </a:solidFill>
                <a:ln w="9525">
                  <a:solidFill>
                    <a:schemeClr val="tx2"/>
                  </a:solidFill>
                </a:ln>
                <a:effectLst/>
              </c:spPr>
            </c:marker>
            <c:bubble3D val="0"/>
          </c:dPt>
          <c:dPt>
            <c:idx val="12"/>
            <c:marker>
              <c:symbol val="circle"/>
              <c:size val="7"/>
              <c:spPr>
                <a:solidFill>
                  <a:schemeClr val="tx2"/>
                </a:solidFill>
                <a:ln w="9525">
                  <a:solidFill>
                    <a:schemeClr val="tx2"/>
                  </a:solidFill>
                </a:ln>
                <a:effectLst/>
              </c:spPr>
            </c:marker>
            <c:bubble3D val="0"/>
          </c:dPt>
          <c:cat>
            <c:numRef>
              <c:f>'Total Flows, Const avg'!$A$37:$A$49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cat>
          <c:val>
            <c:numRef>
              <c:f>'Total Flows, Const avg'!$D$37:$D$49</c:f>
              <c:numCache>
                <c:formatCode>#,##0.0</c:formatCode>
                <c:ptCount val="13"/>
                <c:pt idx="0">
                  <c:v>0.51237313953488384</c:v>
                </c:pt>
                <c:pt idx="1">
                  <c:v>0.26578081395348829</c:v>
                </c:pt>
                <c:pt idx="2">
                  <c:v>9.58951162790697E-2</c:v>
                </c:pt>
                <c:pt idx="3">
                  <c:v>0.29559500000000005</c:v>
                </c:pt>
                <c:pt idx="4">
                  <c:v>0.74118941860465126</c:v>
                </c:pt>
                <c:pt idx="5">
                  <c:v>1.5850776744186053</c:v>
                </c:pt>
                <c:pt idx="6">
                  <c:v>1.6127188372093024</c:v>
                </c:pt>
                <c:pt idx="7">
                  <c:v>2.7425323255813949</c:v>
                </c:pt>
                <c:pt idx="8">
                  <c:v>1.5666747674418604</c:v>
                </c:pt>
                <c:pt idx="9">
                  <c:v>1.2367100000000002</c:v>
                </c:pt>
                <c:pt idx="10">
                  <c:v>2.0538255813953485</c:v>
                </c:pt>
                <c:pt idx="11">
                  <c:v>2.2961640697674408</c:v>
                </c:pt>
                <c:pt idx="12">
                  <c:v>1.8691367441860467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697088"/>
        <c:axId val="84698624"/>
      </c:lineChart>
      <c:catAx>
        <c:axId val="84697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98624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84698624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;;;" sourceLinked="0"/>
        <c:majorTickMark val="out"/>
        <c:minorTickMark val="none"/>
        <c:tickLblPos val="nextTo"/>
        <c:spPr>
          <a:noFill/>
          <a:ln>
            <a:noFill/>
          </a:ln>
        </c:spPr>
        <c:crossAx val="84697088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'Total Flows, Const avg'!$B$2</c:f>
              <c:strCache>
                <c:ptCount val="1"/>
                <c:pt idx="0">
                  <c:v>official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dPt>
            <c:idx val="12"/>
            <c:marker>
              <c:symbol val="circle"/>
              <c:size val="7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</c:dPt>
          <c:cat>
            <c:numRef>
              <c:f>'Total Flows, Const avg'!$A$20:$A$32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cat>
          <c:val>
            <c:numRef>
              <c:f>'Total Flows, Const avg'!$B$20:$B$32</c:f>
              <c:numCache>
                <c:formatCode>#,##0.0</c:formatCode>
                <c:ptCount val="13"/>
                <c:pt idx="0">
                  <c:v>0.3557685911655426</c:v>
                </c:pt>
                <c:pt idx="1">
                  <c:v>0.43910673260688782</c:v>
                </c:pt>
                <c:pt idx="2">
                  <c:v>0.31196689605712891</c:v>
                </c:pt>
                <c:pt idx="3">
                  <c:v>0.15573467314243317</c:v>
                </c:pt>
                <c:pt idx="4">
                  <c:v>0.22021859884262085</c:v>
                </c:pt>
                <c:pt idx="5">
                  <c:v>0.45361283421516418</c:v>
                </c:pt>
                <c:pt idx="6">
                  <c:v>0.42180469632148743</c:v>
                </c:pt>
                <c:pt idx="7">
                  <c:v>0.6023705005645752</c:v>
                </c:pt>
                <c:pt idx="8">
                  <c:v>0.71942204236984253</c:v>
                </c:pt>
                <c:pt idx="9">
                  <c:v>1.0379226207733154</c:v>
                </c:pt>
                <c:pt idx="10">
                  <c:v>1.1088162660598755</c:v>
                </c:pt>
                <c:pt idx="11">
                  <c:v>0.89971733093261719</c:v>
                </c:pt>
                <c:pt idx="12">
                  <c:v>0.89511018991470337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720256"/>
        <c:axId val="84730240"/>
      </c:lineChart>
      <c:catAx>
        <c:axId val="84720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30240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84730240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2025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'Total Flows, Const avg'!$C$19</c:f>
              <c:strCache>
                <c:ptCount val="1"/>
                <c:pt idx="0">
                  <c:v>epol_remittances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</c:dPt>
          <c:dPt>
            <c:idx val="12"/>
            <c:marker>
              <c:symbol val="circle"/>
              <c:size val="7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</c:dPt>
          <c:cat>
            <c:numRef>
              <c:f>'Total Flows, Const avg'!$A$20:$A$32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cat>
          <c:val>
            <c:numRef>
              <c:f>'Total Flows, Const avg'!$C$20:$C$32</c:f>
              <c:numCache>
                <c:formatCode>#,##0.0</c:formatCode>
                <c:ptCount val="13"/>
                <c:pt idx="0">
                  <c:v>1.0744183245516254</c:v>
                </c:pt>
                <c:pt idx="1">
                  <c:v>1.2089058897246563</c:v>
                </c:pt>
                <c:pt idx="2">
                  <c:v>1.3923095084149684</c:v>
                </c:pt>
                <c:pt idx="3">
                  <c:v>1.7040445813533256</c:v>
                </c:pt>
                <c:pt idx="4">
                  <c:v>1.946846090052416</c:v>
                </c:pt>
                <c:pt idx="5">
                  <c:v>2.2623704306579779</c:v>
                </c:pt>
                <c:pt idx="6">
                  <c:v>2.6794416794218447</c:v>
                </c:pt>
                <c:pt idx="7">
                  <c:v>3.1594309421100766</c:v>
                </c:pt>
                <c:pt idx="8">
                  <c:v>3.6044425091531314</c:v>
                </c:pt>
                <c:pt idx="9">
                  <c:v>3.4459621839161163</c:v>
                </c:pt>
                <c:pt idx="10">
                  <c:v>3.8839450218717535</c:v>
                </c:pt>
                <c:pt idx="11">
                  <c:v>4.3745797714401924</c:v>
                </c:pt>
                <c:pt idx="12">
                  <c:v>4.6271362558664553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750720"/>
        <c:axId val="84752256"/>
      </c:lineChart>
      <c:catAx>
        <c:axId val="84750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52256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84752256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;;;" sourceLinked="0"/>
        <c:majorTickMark val="out"/>
        <c:minorTickMark val="none"/>
        <c:tickLblPos val="nextTo"/>
        <c:spPr>
          <a:ln>
            <a:noFill/>
          </a:ln>
        </c:spPr>
        <c:crossAx val="84750720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'Total Flows, Const avg'!$B$2</c:f>
              <c:strCache>
                <c:ptCount val="1"/>
                <c:pt idx="0">
                  <c:v>official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dPt>
            <c:idx val="12"/>
            <c:marker>
              <c:symbol val="circle"/>
              <c:size val="7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</c:dPt>
          <c:cat>
            <c:numRef>
              <c:f>'Total Flows, Const avg'!$A$3:$A$15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cat>
          <c:val>
            <c:numRef>
              <c:f>'Total Flows, Const avg'!$B$3:$B$15</c:f>
              <c:numCache>
                <c:formatCode>#,##0.0</c:formatCode>
                <c:ptCount val="13"/>
                <c:pt idx="0">
                  <c:v>0.38654181361198425</c:v>
                </c:pt>
                <c:pt idx="1">
                  <c:v>0.41153925657272339</c:v>
                </c:pt>
                <c:pt idx="2">
                  <c:v>0.44893756508827209</c:v>
                </c:pt>
                <c:pt idx="3">
                  <c:v>0.52199751138687134</c:v>
                </c:pt>
                <c:pt idx="4">
                  <c:v>0.59708452224731445</c:v>
                </c:pt>
                <c:pt idx="5">
                  <c:v>0.64351451396942139</c:v>
                </c:pt>
                <c:pt idx="6">
                  <c:v>0.73398405313491821</c:v>
                </c:pt>
                <c:pt idx="7">
                  <c:v>0.85946476459503174</c:v>
                </c:pt>
                <c:pt idx="8">
                  <c:v>1.0301581621170044</c:v>
                </c:pt>
                <c:pt idx="9">
                  <c:v>1.0587681531906128</c:v>
                </c:pt>
                <c:pt idx="10">
                  <c:v>1.1402249336242676</c:v>
                </c:pt>
                <c:pt idx="11">
                  <c:v>1.0100386142730713</c:v>
                </c:pt>
                <c:pt idx="12">
                  <c:v>1.0555835962295532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793600"/>
        <c:axId val="85135360"/>
      </c:lineChart>
      <c:catAx>
        <c:axId val="84793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135360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85135360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93600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'Total Flows, Const avg'!$C$19</c:f>
              <c:strCache>
                <c:ptCount val="1"/>
                <c:pt idx="0">
                  <c:v>epol_remittances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accent4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</c:dPt>
          <c:dPt>
            <c:idx val="12"/>
            <c:marker>
              <c:symbol val="circle"/>
              <c:size val="7"/>
              <c:spPr>
                <a:solidFill>
                  <a:schemeClr val="accent4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</c:dPt>
          <c:cat>
            <c:numRef>
              <c:f>'Total Flows, Const avg'!$A$3:$A$15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cat>
          <c:val>
            <c:numRef>
              <c:f>'Total Flows, Const avg'!$C$3:$C$15</c:f>
              <c:numCache>
                <c:formatCode>#,##0.0</c:formatCode>
                <c:ptCount val="13"/>
                <c:pt idx="0">
                  <c:v>0.26332835887690909</c:v>
                </c:pt>
                <c:pt idx="1">
                  <c:v>0.28109008283836356</c:v>
                </c:pt>
                <c:pt idx="2">
                  <c:v>0.35470365934569087</c:v>
                </c:pt>
                <c:pt idx="3">
                  <c:v>0.3972762304755344</c:v>
                </c:pt>
                <c:pt idx="4">
                  <c:v>0.44158497623730997</c:v>
                </c:pt>
                <c:pt idx="5">
                  <c:v>0.48274906410644852</c:v>
                </c:pt>
                <c:pt idx="6">
                  <c:v>0.55768816765668805</c:v>
                </c:pt>
                <c:pt idx="7">
                  <c:v>0.67960402553792343</c:v>
                </c:pt>
                <c:pt idx="8">
                  <c:v>0.86080697969282849</c:v>
                </c:pt>
                <c:pt idx="9">
                  <c:v>0.91413055739219207</c:v>
                </c:pt>
                <c:pt idx="10">
                  <c:v>0.9831289691478502</c:v>
                </c:pt>
                <c:pt idx="11">
                  <c:v>1.087070569024025</c:v>
                </c:pt>
                <c:pt idx="12">
                  <c:v>1.2748306105363352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147648"/>
        <c:axId val="85149184"/>
      </c:lineChart>
      <c:catAx>
        <c:axId val="85147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149184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85149184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;;;" sourceLinked="0"/>
        <c:majorTickMark val="out"/>
        <c:minorTickMark val="none"/>
        <c:tickLblPos val="nextTo"/>
        <c:spPr>
          <a:ln>
            <a:noFill/>
          </a:ln>
        </c:spPr>
        <c:crossAx val="85147648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'Total Flows, Const avg'!$D$2</c:f>
              <c:strCache>
                <c:ptCount val="1"/>
                <c:pt idx="0">
                  <c:v>epol_private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tx2"/>
                </a:solidFill>
                <a:ln w="9525">
                  <a:solidFill>
                    <a:schemeClr val="tx2"/>
                  </a:solidFill>
                </a:ln>
                <a:effectLst/>
              </c:spPr>
            </c:marker>
            <c:bubble3D val="0"/>
          </c:dPt>
          <c:dPt>
            <c:idx val="12"/>
            <c:marker>
              <c:symbol val="circle"/>
              <c:size val="7"/>
              <c:spPr>
                <a:solidFill>
                  <a:schemeClr val="tx2"/>
                </a:solidFill>
                <a:ln w="9525">
                  <a:solidFill>
                    <a:schemeClr val="tx2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2"/>
                </a:solidFill>
                <a:round/>
              </a:ln>
              <a:effectLst/>
            </c:spPr>
          </c:dPt>
          <c:cat>
            <c:numRef>
              <c:f>'Total Flows, Const avg'!$A$3:$A$15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cat>
          <c:val>
            <c:numRef>
              <c:f>'Total Flows, Const avg'!$D$3:$D$15</c:f>
              <c:numCache>
                <c:formatCode>#,##0.0</c:formatCode>
                <c:ptCount val="13"/>
                <c:pt idx="0">
                  <c:v>2.4300000000000002E-2</c:v>
                </c:pt>
                <c:pt idx="1">
                  <c:v>-1.2038181818181825E-2</c:v>
                </c:pt>
                <c:pt idx="2">
                  <c:v>-1.7183636363636363E-2</c:v>
                </c:pt>
                <c:pt idx="3">
                  <c:v>-1.6808181818181819E-2</c:v>
                </c:pt>
                <c:pt idx="4">
                  <c:v>-7.3136363636363633E-3</c:v>
                </c:pt>
                <c:pt idx="5">
                  <c:v>2.2061363636363639E-2</c:v>
                </c:pt>
                <c:pt idx="6">
                  <c:v>6.9760909090909068E-2</c:v>
                </c:pt>
                <c:pt idx="7">
                  <c:v>2.6755909090909084E-2</c:v>
                </c:pt>
                <c:pt idx="8">
                  <c:v>9.5695909090909081E-2</c:v>
                </c:pt>
                <c:pt idx="9">
                  <c:v>8.0749090909090923E-2</c:v>
                </c:pt>
                <c:pt idx="10">
                  <c:v>2.567272727272726E-2</c:v>
                </c:pt>
                <c:pt idx="11">
                  <c:v>6.3544545454545465E-2</c:v>
                </c:pt>
                <c:pt idx="12">
                  <c:v>6.1612727272727277E-2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190528"/>
        <c:axId val="85192064"/>
      </c:lineChart>
      <c:catAx>
        <c:axId val="85190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192064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85192064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;;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190528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'Total Flows, Const avg'!$D$19</c:f>
              <c:strCache>
                <c:ptCount val="1"/>
                <c:pt idx="0">
                  <c:v>epol_private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tx2"/>
                </a:solidFill>
                <a:ln w="9525">
                  <a:solidFill>
                    <a:schemeClr val="tx2"/>
                  </a:solidFill>
                </a:ln>
                <a:effectLst/>
              </c:spPr>
            </c:marker>
            <c:bubble3D val="0"/>
          </c:dPt>
          <c:dPt>
            <c:idx val="12"/>
            <c:marker>
              <c:symbol val="circle"/>
              <c:size val="7"/>
              <c:spPr>
                <a:solidFill>
                  <a:schemeClr val="tx2"/>
                </a:solidFill>
                <a:ln w="9525">
                  <a:solidFill>
                    <a:schemeClr val="tx2"/>
                  </a:solidFill>
                </a:ln>
                <a:effectLst/>
              </c:spPr>
            </c:marker>
            <c:bubble3D val="0"/>
          </c:dPt>
          <c:cat>
            <c:numRef>
              <c:f>'Total Flows, Const avg'!$A$20:$A$32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cat>
          <c:val>
            <c:numRef>
              <c:f>'Total Flows, Const avg'!$D$20:$D$32</c:f>
              <c:numCache>
                <c:formatCode>#,##0.0</c:formatCode>
                <c:ptCount val="13"/>
                <c:pt idx="0">
                  <c:v>0.68014828125000004</c:v>
                </c:pt>
                <c:pt idx="1">
                  <c:v>0.36128109375</c:v>
                </c:pt>
                <c:pt idx="2">
                  <c:v>0.13476593749999999</c:v>
                </c:pt>
                <c:pt idx="3">
                  <c:v>0.40298359375000004</c:v>
                </c:pt>
                <c:pt idx="4">
                  <c:v>0.99848734375000003</c:v>
                </c:pt>
                <c:pt idx="5">
                  <c:v>2.1223645312499997</c:v>
                </c:pt>
                <c:pt idx="6">
                  <c:v>2.1431106249999998</c:v>
                </c:pt>
                <c:pt idx="7">
                  <c:v>3.6760804687500004</c:v>
                </c:pt>
                <c:pt idx="8">
                  <c:v>2.0723237500000007</c:v>
                </c:pt>
                <c:pt idx="9">
                  <c:v>1.6340715624999995</c:v>
                </c:pt>
                <c:pt idx="10">
                  <c:v>2.7510031250000004</c:v>
                </c:pt>
                <c:pt idx="11">
                  <c:v>3.0636270312499998</c:v>
                </c:pt>
                <c:pt idx="12">
                  <c:v>2.4904731249999994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273984"/>
        <c:axId val="85292160"/>
      </c:lineChart>
      <c:catAx>
        <c:axId val="85273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92160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85292160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;;;" sourceLinked="0"/>
        <c:majorTickMark val="out"/>
        <c:minorTickMark val="none"/>
        <c:tickLblPos val="nextTo"/>
        <c:spPr>
          <a:ln>
            <a:noFill/>
          </a:ln>
        </c:spPr>
        <c:crossAx val="85273984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'Flows Share, Const'!$B$2</c:f>
              <c:strCache>
                <c:ptCount val="1"/>
                <c:pt idx="0">
                  <c:v>share_official_sum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dPt>
            <c:idx val="0"/>
            <c:bubble3D val="0"/>
          </c:dPt>
          <c:dPt>
            <c:idx val="12"/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</c:dPt>
          <c:cat>
            <c:numRef>
              <c:f>'Flows Share, Const'!$A$3:$A$15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cat>
          <c:val>
            <c:numRef>
              <c:f>'Flows Share, Const'!$B$3:$B$15</c:f>
              <c:numCache>
                <c:formatCode>#,##0.0</c:formatCode>
                <c:ptCount val="13"/>
                <c:pt idx="0">
                  <c:v>57.335941314697266</c:v>
                </c:pt>
                <c:pt idx="1">
                  <c:v>60.467910766601563</c:v>
                </c:pt>
                <c:pt idx="2">
                  <c:v>57.083507537841797</c:v>
                </c:pt>
                <c:pt idx="3">
                  <c:v>57.841266632080078</c:v>
                </c:pt>
                <c:pt idx="4">
                  <c:v>57.893165588378906</c:v>
                </c:pt>
                <c:pt idx="5">
                  <c:v>56.039413452148438</c:v>
                </c:pt>
                <c:pt idx="6">
                  <c:v>53.912605285644531</c:v>
                </c:pt>
                <c:pt idx="7">
                  <c:v>54.888950347900391</c:v>
                </c:pt>
                <c:pt idx="8">
                  <c:v>51.853748321533203</c:v>
                </c:pt>
                <c:pt idx="9">
                  <c:v>51.555488586425781</c:v>
                </c:pt>
                <c:pt idx="10">
                  <c:v>53.0577392578125</c:v>
                </c:pt>
                <c:pt idx="11">
                  <c:v>46.746898651123047</c:v>
                </c:pt>
                <c:pt idx="12">
                  <c:v>44.129253387451172</c:v>
                </c:pt>
              </c:numCache>
            </c:numRef>
          </c:val>
        </c:ser>
        <c:ser>
          <c:idx val="2"/>
          <c:order val="1"/>
          <c:tx>
            <c:strRef>
              <c:f>'Flows Share, Const'!$D$2</c:f>
              <c:strCache>
                <c:ptCount val="1"/>
                <c:pt idx="0">
                  <c:v>share_remittances_sum</c:v>
                </c:pt>
              </c:strCache>
            </c:strRef>
          </c:tx>
          <c:spPr>
            <a:solidFill>
              <a:schemeClr val="accent4"/>
            </a:solidFill>
          </c:spPr>
          <c:val>
            <c:numRef>
              <c:f>'Flows Share, Const'!$D$3:$D$15</c:f>
              <c:numCache>
                <c:formatCode>#,##0.0</c:formatCode>
                <c:ptCount val="13"/>
                <c:pt idx="0">
                  <c:v>39.059627532958984</c:v>
                </c:pt>
                <c:pt idx="1">
                  <c:v>41.300872802734375</c:v>
                </c:pt>
                <c:pt idx="2">
                  <c:v>45.101432800292969</c:v>
                </c:pt>
                <c:pt idx="3">
                  <c:v>44.021205902099609</c:v>
                </c:pt>
                <c:pt idx="4">
                  <c:v>42.815963745117188</c:v>
                </c:pt>
                <c:pt idx="5">
                  <c:v>42.039413452148438</c:v>
                </c:pt>
                <c:pt idx="6">
                  <c:v>40.963314056396484</c:v>
                </c:pt>
                <c:pt idx="7">
                  <c:v>43.402305603027344</c:v>
                </c:pt>
                <c:pt idx="8">
                  <c:v>43.329334259033203</c:v>
                </c:pt>
                <c:pt idx="9">
                  <c:v>44.512527465820312</c:v>
                </c:pt>
                <c:pt idx="10">
                  <c:v>45.747638702392578</c:v>
                </c:pt>
                <c:pt idx="11">
                  <c:v>50.312114715576172</c:v>
                </c:pt>
                <c:pt idx="12">
                  <c:v>53.294994354248047</c:v>
                </c:pt>
              </c:numCache>
            </c:numRef>
          </c:val>
        </c:ser>
        <c:ser>
          <c:idx val="1"/>
          <c:order val="2"/>
          <c:tx>
            <c:strRef>
              <c:f>'Flows Share, Const'!$C$2</c:f>
              <c:strCache>
                <c:ptCount val="1"/>
                <c:pt idx="0">
                  <c:v>share_private_sum</c:v>
                </c:pt>
              </c:strCache>
            </c:strRef>
          </c:tx>
          <c:spPr>
            <a:solidFill>
              <a:schemeClr val="tx2"/>
            </a:solidFill>
            <a:ln w="28575" cap="rnd">
              <a:noFill/>
              <a:round/>
            </a:ln>
            <a:effectLst/>
          </c:spPr>
          <c:dPt>
            <c:idx val="0"/>
            <c:bubble3D val="0"/>
          </c:dPt>
          <c:dPt>
            <c:idx val="12"/>
            <c:bubble3D val="0"/>
          </c:dPt>
          <c:cat>
            <c:numRef>
              <c:f>'Flows Share, Const'!$A$3:$A$15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cat>
          <c:val>
            <c:numRef>
              <c:f>'Flows Share, Const'!$C$3:$C$15</c:f>
              <c:numCache>
                <c:formatCode>#,##0.0</c:formatCode>
                <c:ptCount val="13"/>
                <c:pt idx="0">
                  <c:v>3.60443115234375</c:v>
                </c:pt>
                <c:pt idx="1">
                  <c:v>-1.7687832117080688</c:v>
                </c:pt>
                <c:pt idx="2">
                  <c:v>-2.184941291809082</c:v>
                </c:pt>
                <c:pt idx="3">
                  <c:v>-1.8624734878540039</c:v>
                </c:pt>
                <c:pt idx="4">
                  <c:v>-0.70912826061248779</c:v>
                </c:pt>
                <c:pt idx="5">
                  <c:v>1.9211777448654175</c:v>
                </c:pt>
                <c:pt idx="6">
                  <c:v>5.1240787506103516</c:v>
                </c:pt>
                <c:pt idx="7">
                  <c:v>1.7087422609329224</c:v>
                </c:pt>
                <c:pt idx="8">
                  <c:v>4.8169217109680176</c:v>
                </c:pt>
                <c:pt idx="9">
                  <c:v>3.9319832324981689</c:v>
                </c:pt>
                <c:pt idx="10">
                  <c:v>1.1946210861206055</c:v>
                </c:pt>
                <c:pt idx="11">
                  <c:v>2.9409868717193604</c:v>
                </c:pt>
                <c:pt idx="12">
                  <c:v>2.575753927230835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473920"/>
        <c:axId val="85475712"/>
      </c:areaChart>
      <c:catAx>
        <c:axId val="85473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75712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8547571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73920"/>
        <c:crosses val="autoZero"/>
        <c:crossBetween val="midCat"/>
        <c:majorUnit val="25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'Total Flows'!$D$2</c:f>
              <c:strCache>
                <c:ptCount val="1"/>
                <c:pt idx="0">
                  <c:v>private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tx2"/>
                </a:solidFill>
                <a:ln w="9525">
                  <a:solidFill>
                    <a:schemeClr val="tx2"/>
                  </a:solidFill>
                </a:ln>
                <a:effectLst/>
              </c:spPr>
            </c:marker>
            <c:bubble3D val="0"/>
          </c:dPt>
          <c:dPt>
            <c:idx val="12"/>
            <c:marker>
              <c:symbol val="circle"/>
              <c:size val="7"/>
              <c:spPr>
                <a:solidFill>
                  <a:schemeClr val="tx2"/>
                </a:solidFill>
                <a:ln w="9525">
                  <a:solidFill>
                    <a:schemeClr val="tx2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2"/>
                </a:solidFill>
                <a:round/>
              </a:ln>
              <a:effectLst/>
            </c:spPr>
          </c:dPt>
          <c:cat>
            <c:numRef>
              <c:f>'Total Flows'!$A$3:$A$15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cat>
          <c:val>
            <c:numRef>
              <c:f>'Total Flows'!$D$3:$D$15</c:f>
              <c:numCache>
                <c:formatCode>#,##0.0</c:formatCode>
                <c:ptCount val="13"/>
                <c:pt idx="0">
                  <c:v>0.70928000000000035</c:v>
                </c:pt>
                <c:pt idx="1">
                  <c:v>1.46682</c:v>
                </c:pt>
                <c:pt idx="2">
                  <c:v>-2.1041500000000002</c:v>
                </c:pt>
                <c:pt idx="3">
                  <c:v>3.0252500000000002</c:v>
                </c:pt>
                <c:pt idx="4">
                  <c:v>2.21455</c:v>
                </c:pt>
                <c:pt idx="5">
                  <c:v>5.2439999999999487E-2</c:v>
                </c:pt>
                <c:pt idx="6">
                  <c:v>3.6651899999999999</c:v>
                </c:pt>
                <c:pt idx="7">
                  <c:v>1.7627800000000002</c:v>
                </c:pt>
                <c:pt idx="8">
                  <c:v>5.4697999999999993</c:v>
                </c:pt>
                <c:pt idx="9">
                  <c:v>7.6251499999999997</c:v>
                </c:pt>
                <c:pt idx="10">
                  <c:v>2.3079499999999995</c:v>
                </c:pt>
                <c:pt idx="11">
                  <c:v>4.4200699999999991</c:v>
                </c:pt>
                <c:pt idx="12">
                  <c:v>5.8447699999999996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944256"/>
        <c:axId val="109991040"/>
      </c:lineChart>
      <c:catAx>
        <c:axId val="94944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91040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10999104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;;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44256"/>
        <c:crosses val="autoZero"/>
        <c:crossBetween val="midCat"/>
        <c:majorUnit val="25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'Flows Share, Const'!$B$2</c:f>
              <c:strCache>
                <c:ptCount val="1"/>
                <c:pt idx="0">
                  <c:v>share_official_sum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dPt>
            <c:idx val="0"/>
            <c:bubble3D val="0"/>
          </c:dPt>
          <c:dPt>
            <c:idx val="12"/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</c:dPt>
          <c:cat>
            <c:numRef>
              <c:f>'Flows Share, Const'!$A$20:$A$32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cat>
          <c:val>
            <c:numRef>
              <c:f>'Flows Share, Const'!$B$20:$B$32</c:f>
              <c:numCache>
                <c:formatCode>#,##0.0</c:formatCode>
                <c:ptCount val="13"/>
                <c:pt idx="0">
                  <c:v>16.858392715454102</c:v>
                </c:pt>
                <c:pt idx="1">
                  <c:v>21.853784561157227</c:v>
                </c:pt>
                <c:pt idx="2">
                  <c:v>16.963550567626953</c:v>
                </c:pt>
                <c:pt idx="3">
                  <c:v>6.8825011253356934</c:v>
                </c:pt>
                <c:pt idx="4">
                  <c:v>6.9567203521728516</c:v>
                </c:pt>
                <c:pt idx="5">
                  <c:v>9.3753662109375</c:v>
                </c:pt>
                <c:pt idx="6">
                  <c:v>8.0430202484130859</c:v>
                </c:pt>
                <c:pt idx="7">
                  <c:v>8.0986833572387695</c:v>
                </c:pt>
                <c:pt idx="8">
                  <c:v>11.247668266296387</c:v>
                </c:pt>
                <c:pt idx="9">
                  <c:v>16.965185165405273</c:v>
                </c:pt>
                <c:pt idx="10">
                  <c:v>14.318827629089355</c:v>
                </c:pt>
                <c:pt idx="11">
                  <c:v>10.790663719177246</c:v>
                </c:pt>
                <c:pt idx="12">
                  <c:v>11.171115875244141</c:v>
                </c:pt>
              </c:numCache>
            </c:numRef>
          </c:val>
        </c:ser>
        <c:ser>
          <c:idx val="2"/>
          <c:order val="1"/>
          <c:tx>
            <c:strRef>
              <c:f>'Flows Share, Const'!$D$2</c:f>
              <c:strCache>
                <c:ptCount val="1"/>
                <c:pt idx="0">
                  <c:v>share_remittances_sum</c:v>
                </c:pt>
              </c:strCache>
            </c:strRef>
          </c:tx>
          <c:spPr>
            <a:solidFill>
              <a:schemeClr val="accent4"/>
            </a:solidFill>
          </c:spPr>
          <c:cat>
            <c:numRef>
              <c:f>'Flows Share, Const'!$A$20:$A$32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cat>
          <c:val>
            <c:numRef>
              <c:f>'Flows Share, Const'!$D$20:$D$32</c:f>
              <c:numCache>
                <c:formatCode>#,##0.0</c:formatCode>
                <c:ptCount val="13"/>
                <c:pt idx="0">
                  <c:v>50.912212371826172</c:v>
                </c:pt>
                <c:pt idx="1">
                  <c:v>60.165714263916016</c:v>
                </c:pt>
                <c:pt idx="2">
                  <c:v>75.708396911621094</c:v>
                </c:pt>
                <c:pt idx="3">
                  <c:v>75.308135986328125</c:v>
                </c:pt>
                <c:pt idx="4">
                  <c:v>61.500995635986328</c:v>
                </c:pt>
                <c:pt idx="5">
                  <c:v>46.759151458740234</c:v>
                </c:pt>
                <c:pt idx="6">
                  <c:v>51.091899871826172</c:v>
                </c:pt>
                <c:pt idx="7">
                  <c:v>42.477561950683594</c:v>
                </c:pt>
                <c:pt idx="8">
                  <c:v>56.352977752685547</c:v>
                </c:pt>
                <c:pt idx="9">
                  <c:v>56.32537841796875</c:v>
                </c:pt>
                <c:pt idx="10">
                  <c:v>50.155776977539063</c:v>
                </c:pt>
                <c:pt idx="11">
                  <c:v>52.466053009033203</c:v>
                </c:pt>
                <c:pt idx="12">
                  <c:v>57.747386932373047</c:v>
                </c:pt>
              </c:numCache>
            </c:numRef>
          </c:val>
        </c:ser>
        <c:ser>
          <c:idx val="1"/>
          <c:order val="2"/>
          <c:tx>
            <c:strRef>
              <c:f>'Flows Share, Const'!$C$19</c:f>
              <c:strCache>
                <c:ptCount val="1"/>
                <c:pt idx="0">
                  <c:v>share_private_sum</c:v>
                </c:pt>
              </c:strCache>
            </c:strRef>
          </c:tx>
          <c:spPr>
            <a:solidFill>
              <a:schemeClr val="tx2"/>
            </a:solidFill>
            <a:ln w="28575" cap="rnd">
              <a:noFill/>
              <a:round/>
            </a:ln>
            <a:effectLst/>
          </c:spPr>
          <c:dPt>
            <c:idx val="0"/>
            <c:bubble3D val="0"/>
          </c:dPt>
          <c:dPt>
            <c:idx val="12"/>
            <c:bubble3D val="0"/>
          </c:dPt>
          <c:cat>
            <c:numRef>
              <c:f>'Flows Share, Const'!$A$20:$A$32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cat>
          <c:val>
            <c:numRef>
              <c:f>'Flows Share, Const'!$C$20:$C$32</c:f>
              <c:numCache>
                <c:formatCode>#,##0.0</c:formatCode>
                <c:ptCount val="13"/>
                <c:pt idx="0">
                  <c:v>32.229396820068359</c:v>
                </c:pt>
                <c:pt idx="1">
                  <c:v>17.980501174926758</c:v>
                </c:pt>
                <c:pt idx="2">
                  <c:v>7.3280496597290039</c:v>
                </c:pt>
                <c:pt idx="3">
                  <c:v>17.809360504150391</c:v>
                </c:pt>
                <c:pt idx="4">
                  <c:v>31.542282104492188</c:v>
                </c:pt>
                <c:pt idx="5">
                  <c:v>43.865482330322266</c:v>
                </c:pt>
                <c:pt idx="6">
                  <c:v>40.865077972412109</c:v>
                </c:pt>
                <c:pt idx="7">
                  <c:v>49.423755645751953</c:v>
                </c:pt>
                <c:pt idx="8">
                  <c:v>32.399356842041016</c:v>
                </c:pt>
                <c:pt idx="9">
                  <c:v>26.709434509277344</c:v>
                </c:pt>
                <c:pt idx="10">
                  <c:v>35.525398254394531</c:v>
                </c:pt>
                <c:pt idx="11">
                  <c:v>36.743282318115234</c:v>
                </c:pt>
                <c:pt idx="12">
                  <c:v>31.08149528503418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509632"/>
        <c:axId val="85511168"/>
      </c:areaChart>
      <c:catAx>
        <c:axId val="8550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11168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8551116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09632"/>
        <c:crosses val="autoZero"/>
        <c:crossBetween val="midCat"/>
        <c:majorUnit val="25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'Flows Share, Const'!$B$2</c:f>
              <c:strCache>
                <c:ptCount val="1"/>
                <c:pt idx="0">
                  <c:v>share_official_sum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dPt>
            <c:idx val="0"/>
            <c:bubble3D val="0"/>
          </c:dPt>
          <c:dPt>
            <c:idx val="12"/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</c:dPt>
          <c:cat>
            <c:numRef>
              <c:f>'Flows Share, Const'!$A$37:$A$49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cat>
          <c:val>
            <c:numRef>
              <c:f>'Flows Share, Const'!$B$37:$B$49</c:f>
              <c:numCache>
                <c:formatCode>#,##0.0</c:formatCode>
                <c:ptCount val="13"/>
                <c:pt idx="0">
                  <c:v>20.863595962524414</c:v>
                </c:pt>
                <c:pt idx="1">
                  <c:v>25.880935668945313</c:v>
                </c:pt>
                <c:pt idx="2">
                  <c:v>22.105432510375977</c:v>
                </c:pt>
                <c:pt idx="3">
                  <c:v>13.026554107666016</c:v>
                </c:pt>
                <c:pt idx="4">
                  <c:v>12.086836814880371</c:v>
                </c:pt>
                <c:pt idx="5">
                  <c:v>12.895280838012695</c:v>
                </c:pt>
                <c:pt idx="6">
                  <c:v>11.800952911376953</c:v>
                </c:pt>
                <c:pt idx="7">
                  <c:v>11.256223678588867</c:v>
                </c:pt>
                <c:pt idx="8">
                  <c:v>15.164900779724121</c:v>
                </c:pt>
                <c:pt idx="9">
                  <c:v>20.543600082397461</c:v>
                </c:pt>
                <c:pt idx="10">
                  <c:v>17.692543029785156</c:v>
                </c:pt>
                <c:pt idx="11">
                  <c:v>13.731596946716309</c:v>
                </c:pt>
                <c:pt idx="12">
                  <c:v>14.238484382629395</c:v>
                </c:pt>
              </c:numCache>
            </c:numRef>
          </c:val>
        </c:ser>
        <c:ser>
          <c:idx val="2"/>
          <c:order val="1"/>
          <c:tx>
            <c:strRef>
              <c:f>'Flows Share, Const'!$D$36</c:f>
              <c:strCache>
                <c:ptCount val="1"/>
                <c:pt idx="0">
                  <c:v>share_remittances_sum</c:v>
                </c:pt>
              </c:strCache>
            </c:strRef>
          </c:tx>
          <c:spPr>
            <a:solidFill>
              <a:schemeClr val="accent4"/>
            </a:solidFill>
          </c:spPr>
          <c:cat>
            <c:numRef>
              <c:f>'Flows Share, Const'!$A$37:$A$49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cat>
          <c:val>
            <c:numRef>
              <c:f>'Flows Share, Const'!$D$37:$D$49</c:f>
              <c:numCache>
                <c:formatCode>#,##0.0</c:formatCode>
                <c:ptCount val="13"/>
                <c:pt idx="0">
                  <c:v>49.739414215087891</c:v>
                </c:pt>
                <c:pt idx="1">
                  <c:v>58.198257446289063</c:v>
                </c:pt>
                <c:pt idx="2">
                  <c:v>71.785728454589844</c:v>
                </c:pt>
                <c:pt idx="3">
                  <c:v>71.535903930664063</c:v>
                </c:pt>
                <c:pt idx="4">
                  <c:v>59.619113922119141</c:v>
                </c:pt>
                <c:pt idx="5">
                  <c:v>46.40313720703125</c:v>
                </c:pt>
                <c:pt idx="6">
                  <c:v>50.262104034423828</c:v>
                </c:pt>
                <c:pt idx="7">
                  <c:v>42.539966583251953</c:v>
                </c:pt>
                <c:pt idx="8">
                  <c:v>55.096595764160156</c:v>
                </c:pt>
                <c:pt idx="9">
                  <c:v>55.103324890136719</c:v>
                </c:pt>
                <c:pt idx="10">
                  <c:v>49.771877288818359</c:v>
                </c:pt>
                <c:pt idx="11">
                  <c:v>52.289878845214844</c:v>
                </c:pt>
                <c:pt idx="12">
                  <c:v>57.333011627197266</c:v>
                </c:pt>
              </c:numCache>
            </c:numRef>
          </c:val>
        </c:ser>
        <c:ser>
          <c:idx val="1"/>
          <c:order val="2"/>
          <c:tx>
            <c:strRef>
              <c:f>'Flows Share, Const'!$C$36</c:f>
              <c:strCache>
                <c:ptCount val="1"/>
                <c:pt idx="0">
                  <c:v>share_private_sum</c:v>
                </c:pt>
              </c:strCache>
            </c:strRef>
          </c:tx>
          <c:spPr>
            <a:solidFill>
              <a:schemeClr val="tx2"/>
            </a:solidFill>
            <a:ln w="28575" cap="rnd">
              <a:noFill/>
              <a:round/>
            </a:ln>
            <a:effectLst/>
          </c:spPr>
          <c:dPt>
            <c:idx val="0"/>
            <c:bubble3D val="0"/>
          </c:dPt>
          <c:dPt>
            <c:idx val="12"/>
            <c:bubble3D val="0"/>
          </c:dPt>
          <c:cat>
            <c:numRef>
              <c:f>'Flows Share, Const'!$A$37:$A$49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cat>
          <c:val>
            <c:numRef>
              <c:f>'Flows Share, Const'!$C$37:$C$49</c:f>
              <c:numCache>
                <c:formatCode>#,##0.0</c:formatCode>
                <c:ptCount val="13"/>
                <c:pt idx="0">
                  <c:v>29.396991729736328</c:v>
                </c:pt>
                <c:pt idx="1">
                  <c:v>15.920804977416992</c:v>
                </c:pt>
                <c:pt idx="2">
                  <c:v>6.1088390350341797</c:v>
                </c:pt>
                <c:pt idx="3">
                  <c:v>15.437544822692871</c:v>
                </c:pt>
                <c:pt idx="4">
                  <c:v>28.294046401977539</c:v>
                </c:pt>
                <c:pt idx="5">
                  <c:v>40.701580047607422</c:v>
                </c:pt>
                <c:pt idx="6">
                  <c:v>37.936946868896484</c:v>
                </c:pt>
                <c:pt idx="7">
                  <c:v>46.203807830810547</c:v>
                </c:pt>
                <c:pt idx="8">
                  <c:v>29.738502502441406</c:v>
                </c:pt>
                <c:pt idx="9">
                  <c:v>24.353076934814453</c:v>
                </c:pt>
                <c:pt idx="10">
                  <c:v>32.535579681396484</c:v>
                </c:pt>
                <c:pt idx="11">
                  <c:v>33.978523254394531</c:v>
                </c:pt>
                <c:pt idx="12">
                  <c:v>28.428506851196289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803392"/>
        <c:axId val="85804928"/>
      </c:areaChart>
      <c:catAx>
        <c:axId val="85803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04928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8580492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03392"/>
        <c:crosses val="autoZero"/>
        <c:crossBetween val="midCat"/>
        <c:majorUnit val="25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'Total Flows'!$D$19</c:f>
              <c:strCache>
                <c:ptCount val="1"/>
                <c:pt idx="0">
                  <c:v>private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tx2"/>
                </a:solidFill>
                <a:ln w="9525">
                  <a:solidFill>
                    <a:schemeClr val="tx2"/>
                  </a:solidFill>
                </a:ln>
                <a:effectLst/>
              </c:spPr>
            </c:marker>
            <c:bubble3D val="0"/>
          </c:dPt>
          <c:dPt>
            <c:idx val="12"/>
            <c:marker>
              <c:symbol val="circle"/>
              <c:size val="7"/>
              <c:spPr>
                <a:solidFill>
                  <a:schemeClr val="tx2"/>
                </a:solidFill>
                <a:ln w="9525">
                  <a:solidFill>
                    <a:schemeClr val="tx2"/>
                  </a:solidFill>
                </a:ln>
                <a:effectLst/>
              </c:spPr>
            </c:marker>
            <c:bubble3D val="0"/>
          </c:dPt>
          <c:cat>
            <c:numRef>
              <c:f>'Total Flows'!$A$20:$A$32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cat>
          <c:val>
            <c:numRef>
              <c:f>'Total Flows'!$D$20:$D$32</c:f>
              <c:numCache>
                <c:formatCode>#,##0.0</c:formatCode>
                <c:ptCount val="13"/>
                <c:pt idx="0">
                  <c:v>79.852380000000011</c:v>
                </c:pt>
                <c:pt idx="1">
                  <c:v>53.015960000000007</c:v>
                </c:pt>
                <c:pt idx="2">
                  <c:v>10.133789999999998</c:v>
                </c:pt>
                <c:pt idx="3">
                  <c:v>44.155860000000004</c:v>
                </c:pt>
                <c:pt idx="4">
                  <c:v>79.823650000000043</c:v>
                </c:pt>
                <c:pt idx="5">
                  <c:v>178.51431999999997</c:v>
                </c:pt>
                <c:pt idx="6">
                  <c:v>192.73851000000002</c:v>
                </c:pt>
                <c:pt idx="7">
                  <c:v>322.96771999999993</c:v>
                </c:pt>
                <c:pt idx="8">
                  <c:v>130.29386999999997</c:v>
                </c:pt>
                <c:pt idx="9">
                  <c:v>154.84029999999996</c:v>
                </c:pt>
                <c:pt idx="10">
                  <c:v>348.81042000000019</c:v>
                </c:pt>
                <c:pt idx="11">
                  <c:v>332.16507999999993</c:v>
                </c:pt>
                <c:pt idx="12">
                  <c:v>303.26453999999995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293376"/>
        <c:axId val="112295296"/>
      </c:lineChart>
      <c:catAx>
        <c:axId val="112293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295296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112295296"/>
        <c:scaling>
          <c:orientation val="minMax"/>
          <c:max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;;;" sourceLinked="0"/>
        <c:majorTickMark val="out"/>
        <c:minorTickMark val="none"/>
        <c:tickLblPos val="nextTo"/>
        <c:spPr>
          <a:ln>
            <a:noFill/>
          </a:ln>
        </c:spPr>
        <c:crossAx val="112293376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12" Type="http://schemas.openxmlformats.org/officeDocument/2006/relationships/chart" Target="../charts/chart21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11" Type="http://schemas.openxmlformats.org/officeDocument/2006/relationships/chart" Target="../charts/chart20.xml"/><Relationship Id="rId5" Type="http://schemas.openxmlformats.org/officeDocument/2006/relationships/chart" Target="../charts/chart14.xml"/><Relationship Id="rId10" Type="http://schemas.openxmlformats.org/officeDocument/2006/relationships/chart" Target="../charts/chart19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9.xml"/><Relationship Id="rId3" Type="http://schemas.openxmlformats.org/officeDocument/2006/relationships/chart" Target="../charts/chart24.xml"/><Relationship Id="rId7" Type="http://schemas.openxmlformats.org/officeDocument/2006/relationships/chart" Target="../charts/chart28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7.xml"/><Relationship Id="rId5" Type="http://schemas.openxmlformats.org/officeDocument/2006/relationships/chart" Target="../charts/chart26.xml"/><Relationship Id="rId4" Type="http://schemas.openxmlformats.org/officeDocument/2006/relationships/chart" Target="../charts/chart25.xml"/><Relationship Id="rId9" Type="http://schemas.openxmlformats.org/officeDocument/2006/relationships/chart" Target="../charts/chart30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8.xml"/><Relationship Id="rId3" Type="http://schemas.openxmlformats.org/officeDocument/2006/relationships/chart" Target="../charts/chart33.xml"/><Relationship Id="rId7" Type="http://schemas.openxmlformats.org/officeDocument/2006/relationships/chart" Target="../charts/chart37.xml"/><Relationship Id="rId12" Type="http://schemas.openxmlformats.org/officeDocument/2006/relationships/chart" Target="../charts/chart42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Relationship Id="rId6" Type="http://schemas.openxmlformats.org/officeDocument/2006/relationships/chart" Target="../charts/chart36.xml"/><Relationship Id="rId11" Type="http://schemas.openxmlformats.org/officeDocument/2006/relationships/chart" Target="../charts/chart41.xml"/><Relationship Id="rId5" Type="http://schemas.openxmlformats.org/officeDocument/2006/relationships/chart" Target="../charts/chart35.xml"/><Relationship Id="rId10" Type="http://schemas.openxmlformats.org/officeDocument/2006/relationships/chart" Target="../charts/chart40.xml"/><Relationship Id="rId4" Type="http://schemas.openxmlformats.org/officeDocument/2006/relationships/chart" Target="../charts/chart34.xml"/><Relationship Id="rId9" Type="http://schemas.openxmlformats.org/officeDocument/2006/relationships/chart" Target="../charts/chart39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0.xml"/><Relationship Id="rId3" Type="http://schemas.openxmlformats.org/officeDocument/2006/relationships/chart" Target="../charts/chart45.xml"/><Relationship Id="rId7" Type="http://schemas.openxmlformats.org/officeDocument/2006/relationships/chart" Target="../charts/chart49.xml"/><Relationship Id="rId2" Type="http://schemas.openxmlformats.org/officeDocument/2006/relationships/chart" Target="../charts/chart44.xml"/><Relationship Id="rId1" Type="http://schemas.openxmlformats.org/officeDocument/2006/relationships/chart" Target="../charts/chart43.xml"/><Relationship Id="rId6" Type="http://schemas.openxmlformats.org/officeDocument/2006/relationships/chart" Target="../charts/chart48.xml"/><Relationship Id="rId5" Type="http://schemas.openxmlformats.org/officeDocument/2006/relationships/chart" Target="../charts/chart47.xml"/><Relationship Id="rId4" Type="http://schemas.openxmlformats.org/officeDocument/2006/relationships/chart" Target="../charts/chart46.xml"/><Relationship Id="rId9" Type="http://schemas.openxmlformats.org/officeDocument/2006/relationships/chart" Target="../charts/chart51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9.xml"/><Relationship Id="rId3" Type="http://schemas.openxmlformats.org/officeDocument/2006/relationships/chart" Target="../charts/chart54.xml"/><Relationship Id="rId7" Type="http://schemas.openxmlformats.org/officeDocument/2006/relationships/chart" Target="../charts/chart58.xml"/><Relationship Id="rId2" Type="http://schemas.openxmlformats.org/officeDocument/2006/relationships/chart" Target="../charts/chart53.xml"/><Relationship Id="rId1" Type="http://schemas.openxmlformats.org/officeDocument/2006/relationships/chart" Target="../charts/chart52.xml"/><Relationship Id="rId6" Type="http://schemas.openxmlformats.org/officeDocument/2006/relationships/chart" Target="../charts/chart57.xml"/><Relationship Id="rId5" Type="http://schemas.openxmlformats.org/officeDocument/2006/relationships/chart" Target="../charts/chart56.xml"/><Relationship Id="rId4" Type="http://schemas.openxmlformats.org/officeDocument/2006/relationships/chart" Target="../charts/chart55.xml"/><Relationship Id="rId9" Type="http://schemas.openxmlformats.org/officeDocument/2006/relationships/chart" Target="../charts/chart60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8.xml"/><Relationship Id="rId3" Type="http://schemas.openxmlformats.org/officeDocument/2006/relationships/chart" Target="../charts/chart63.xml"/><Relationship Id="rId7" Type="http://schemas.openxmlformats.org/officeDocument/2006/relationships/chart" Target="../charts/chart67.xml"/><Relationship Id="rId2" Type="http://schemas.openxmlformats.org/officeDocument/2006/relationships/chart" Target="../charts/chart62.xml"/><Relationship Id="rId1" Type="http://schemas.openxmlformats.org/officeDocument/2006/relationships/chart" Target="../charts/chart61.xml"/><Relationship Id="rId6" Type="http://schemas.openxmlformats.org/officeDocument/2006/relationships/chart" Target="../charts/chart66.xml"/><Relationship Id="rId5" Type="http://schemas.openxmlformats.org/officeDocument/2006/relationships/chart" Target="../charts/chart65.xml"/><Relationship Id="rId4" Type="http://schemas.openxmlformats.org/officeDocument/2006/relationships/chart" Target="../charts/chart64.xml"/><Relationship Id="rId9" Type="http://schemas.openxmlformats.org/officeDocument/2006/relationships/chart" Target="../charts/chart69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7.xml"/><Relationship Id="rId3" Type="http://schemas.openxmlformats.org/officeDocument/2006/relationships/chart" Target="../charts/chart72.xml"/><Relationship Id="rId7" Type="http://schemas.openxmlformats.org/officeDocument/2006/relationships/chart" Target="../charts/chart76.xml"/><Relationship Id="rId2" Type="http://schemas.openxmlformats.org/officeDocument/2006/relationships/chart" Target="../charts/chart71.xml"/><Relationship Id="rId1" Type="http://schemas.openxmlformats.org/officeDocument/2006/relationships/chart" Target="../charts/chart70.xml"/><Relationship Id="rId6" Type="http://schemas.openxmlformats.org/officeDocument/2006/relationships/chart" Target="../charts/chart75.xml"/><Relationship Id="rId5" Type="http://schemas.openxmlformats.org/officeDocument/2006/relationships/chart" Target="../charts/chart74.xml"/><Relationship Id="rId4" Type="http://schemas.openxmlformats.org/officeDocument/2006/relationships/chart" Target="../charts/chart73.xml"/><Relationship Id="rId9" Type="http://schemas.openxmlformats.org/officeDocument/2006/relationships/chart" Target="../charts/chart78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1.xml"/><Relationship Id="rId2" Type="http://schemas.openxmlformats.org/officeDocument/2006/relationships/chart" Target="../charts/chart80.xml"/><Relationship Id="rId1" Type="http://schemas.openxmlformats.org/officeDocument/2006/relationships/chart" Target="../charts/chart7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55</xdr:row>
      <xdr:rowOff>0</xdr:rowOff>
    </xdr:from>
    <xdr:to>
      <xdr:col>8</xdr:col>
      <xdr:colOff>0</xdr:colOff>
      <xdr:row>56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55</xdr:row>
      <xdr:rowOff>0</xdr:rowOff>
    </xdr:from>
    <xdr:to>
      <xdr:col>9</xdr:col>
      <xdr:colOff>0</xdr:colOff>
      <xdr:row>56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</xdr:colOff>
      <xdr:row>55</xdr:row>
      <xdr:rowOff>0</xdr:rowOff>
    </xdr:from>
    <xdr:to>
      <xdr:col>10</xdr:col>
      <xdr:colOff>1</xdr:colOff>
      <xdr:row>56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54</xdr:row>
      <xdr:rowOff>0</xdr:rowOff>
    </xdr:from>
    <xdr:to>
      <xdr:col>8</xdr:col>
      <xdr:colOff>0</xdr:colOff>
      <xdr:row>55</xdr:row>
      <xdr:rowOff>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54</xdr:row>
      <xdr:rowOff>0</xdr:rowOff>
    </xdr:from>
    <xdr:to>
      <xdr:col>9</xdr:col>
      <xdr:colOff>0</xdr:colOff>
      <xdr:row>55</xdr:row>
      <xdr:rowOff>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53</xdr:row>
      <xdr:rowOff>0</xdr:rowOff>
    </xdr:from>
    <xdr:to>
      <xdr:col>8</xdr:col>
      <xdr:colOff>0</xdr:colOff>
      <xdr:row>54</xdr:row>
      <xdr:rowOff>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0</xdr:colOff>
      <xdr:row>53</xdr:row>
      <xdr:rowOff>0</xdr:rowOff>
    </xdr:from>
    <xdr:to>
      <xdr:col>9</xdr:col>
      <xdr:colOff>0</xdr:colOff>
      <xdr:row>54</xdr:row>
      <xdr:rowOff>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53</xdr:row>
      <xdr:rowOff>0</xdr:rowOff>
    </xdr:from>
    <xdr:to>
      <xdr:col>10</xdr:col>
      <xdr:colOff>0</xdr:colOff>
      <xdr:row>54</xdr:row>
      <xdr:rowOff>381001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1</xdr:colOff>
      <xdr:row>54</xdr:row>
      <xdr:rowOff>0</xdr:rowOff>
    </xdr:from>
    <xdr:to>
      <xdr:col>10</xdr:col>
      <xdr:colOff>1</xdr:colOff>
      <xdr:row>55</xdr:row>
      <xdr:rowOff>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55</xdr:row>
      <xdr:rowOff>0</xdr:rowOff>
    </xdr:from>
    <xdr:to>
      <xdr:col>8</xdr:col>
      <xdr:colOff>0</xdr:colOff>
      <xdr:row>56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55</xdr:row>
      <xdr:rowOff>0</xdr:rowOff>
    </xdr:from>
    <xdr:to>
      <xdr:col>9</xdr:col>
      <xdr:colOff>0</xdr:colOff>
      <xdr:row>56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</xdr:colOff>
      <xdr:row>55</xdr:row>
      <xdr:rowOff>0</xdr:rowOff>
    </xdr:from>
    <xdr:to>
      <xdr:col>10</xdr:col>
      <xdr:colOff>1</xdr:colOff>
      <xdr:row>56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54</xdr:row>
      <xdr:rowOff>0</xdr:rowOff>
    </xdr:from>
    <xdr:to>
      <xdr:col>8</xdr:col>
      <xdr:colOff>0</xdr:colOff>
      <xdr:row>55</xdr:row>
      <xdr:rowOff>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54</xdr:row>
      <xdr:rowOff>0</xdr:rowOff>
    </xdr:from>
    <xdr:to>
      <xdr:col>9</xdr:col>
      <xdr:colOff>0</xdr:colOff>
      <xdr:row>55</xdr:row>
      <xdr:rowOff>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53</xdr:row>
      <xdr:rowOff>0</xdr:rowOff>
    </xdr:from>
    <xdr:to>
      <xdr:col>8</xdr:col>
      <xdr:colOff>0</xdr:colOff>
      <xdr:row>54</xdr:row>
      <xdr:rowOff>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0</xdr:colOff>
      <xdr:row>53</xdr:row>
      <xdr:rowOff>0</xdr:rowOff>
    </xdr:from>
    <xdr:to>
      <xdr:col>9</xdr:col>
      <xdr:colOff>0</xdr:colOff>
      <xdr:row>54</xdr:row>
      <xdr:rowOff>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53</xdr:row>
      <xdr:rowOff>0</xdr:rowOff>
    </xdr:from>
    <xdr:to>
      <xdr:col>10</xdr:col>
      <xdr:colOff>0</xdr:colOff>
      <xdr:row>54</xdr:row>
      <xdr:rowOff>381001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1</xdr:colOff>
      <xdr:row>54</xdr:row>
      <xdr:rowOff>0</xdr:rowOff>
    </xdr:from>
    <xdr:to>
      <xdr:col>10</xdr:col>
      <xdr:colOff>1</xdr:colOff>
      <xdr:row>55</xdr:row>
      <xdr:rowOff>0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1</xdr:colOff>
      <xdr:row>55</xdr:row>
      <xdr:rowOff>0</xdr:rowOff>
    </xdr:from>
    <xdr:to>
      <xdr:col>11</xdr:col>
      <xdr:colOff>1</xdr:colOff>
      <xdr:row>56</xdr:row>
      <xdr:rowOff>0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1</xdr:colOff>
      <xdr:row>54</xdr:row>
      <xdr:rowOff>0</xdr:rowOff>
    </xdr:from>
    <xdr:to>
      <xdr:col>11</xdr:col>
      <xdr:colOff>1</xdr:colOff>
      <xdr:row>55</xdr:row>
      <xdr:rowOff>0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0</xdr:colOff>
      <xdr:row>53</xdr:row>
      <xdr:rowOff>0</xdr:rowOff>
    </xdr:from>
    <xdr:to>
      <xdr:col>11</xdr:col>
      <xdr:colOff>1</xdr:colOff>
      <xdr:row>54</xdr:row>
      <xdr:rowOff>0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55</xdr:row>
      <xdr:rowOff>0</xdr:rowOff>
    </xdr:from>
    <xdr:to>
      <xdr:col>8</xdr:col>
      <xdr:colOff>0</xdr:colOff>
      <xdr:row>56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55</xdr:row>
      <xdr:rowOff>0</xdr:rowOff>
    </xdr:from>
    <xdr:to>
      <xdr:col>9</xdr:col>
      <xdr:colOff>0</xdr:colOff>
      <xdr:row>56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</xdr:colOff>
      <xdr:row>55</xdr:row>
      <xdr:rowOff>0</xdr:rowOff>
    </xdr:from>
    <xdr:to>
      <xdr:col>10</xdr:col>
      <xdr:colOff>1</xdr:colOff>
      <xdr:row>56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54</xdr:row>
      <xdr:rowOff>0</xdr:rowOff>
    </xdr:from>
    <xdr:to>
      <xdr:col>8</xdr:col>
      <xdr:colOff>0</xdr:colOff>
      <xdr:row>55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54</xdr:row>
      <xdr:rowOff>0</xdr:rowOff>
    </xdr:from>
    <xdr:to>
      <xdr:col>9</xdr:col>
      <xdr:colOff>0</xdr:colOff>
      <xdr:row>55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53</xdr:row>
      <xdr:rowOff>0</xdr:rowOff>
    </xdr:from>
    <xdr:to>
      <xdr:col>8</xdr:col>
      <xdr:colOff>0</xdr:colOff>
      <xdr:row>54</xdr:row>
      <xdr:rowOff>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0</xdr:colOff>
      <xdr:row>53</xdr:row>
      <xdr:rowOff>0</xdr:rowOff>
    </xdr:from>
    <xdr:to>
      <xdr:col>9</xdr:col>
      <xdr:colOff>0</xdr:colOff>
      <xdr:row>54</xdr:row>
      <xdr:rowOff>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53</xdr:row>
      <xdr:rowOff>0</xdr:rowOff>
    </xdr:from>
    <xdr:to>
      <xdr:col>10</xdr:col>
      <xdr:colOff>0</xdr:colOff>
      <xdr:row>54</xdr:row>
      <xdr:rowOff>381001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1</xdr:colOff>
      <xdr:row>54</xdr:row>
      <xdr:rowOff>0</xdr:rowOff>
    </xdr:from>
    <xdr:to>
      <xdr:col>10</xdr:col>
      <xdr:colOff>1</xdr:colOff>
      <xdr:row>55</xdr:row>
      <xdr:rowOff>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55</xdr:row>
      <xdr:rowOff>0</xdr:rowOff>
    </xdr:from>
    <xdr:to>
      <xdr:col>8</xdr:col>
      <xdr:colOff>0</xdr:colOff>
      <xdr:row>56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55</xdr:row>
      <xdr:rowOff>0</xdr:rowOff>
    </xdr:from>
    <xdr:to>
      <xdr:col>9</xdr:col>
      <xdr:colOff>0</xdr:colOff>
      <xdr:row>56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</xdr:colOff>
      <xdr:row>55</xdr:row>
      <xdr:rowOff>0</xdr:rowOff>
    </xdr:from>
    <xdr:to>
      <xdr:col>10</xdr:col>
      <xdr:colOff>1</xdr:colOff>
      <xdr:row>56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54</xdr:row>
      <xdr:rowOff>0</xdr:rowOff>
    </xdr:from>
    <xdr:to>
      <xdr:col>8</xdr:col>
      <xdr:colOff>0</xdr:colOff>
      <xdr:row>55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54</xdr:row>
      <xdr:rowOff>0</xdr:rowOff>
    </xdr:from>
    <xdr:to>
      <xdr:col>9</xdr:col>
      <xdr:colOff>0</xdr:colOff>
      <xdr:row>55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53</xdr:row>
      <xdr:rowOff>0</xdr:rowOff>
    </xdr:from>
    <xdr:to>
      <xdr:col>8</xdr:col>
      <xdr:colOff>0</xdr:colOff>
      <xdr:row>54</xdr:row>
      <xdr:rowOff>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0</xdr:colOff>
      <xdr:row>53</xdr:row>
      <xdr:rowOff>0</xdr:rowOff>
    </xdr:from>
    <xdr:to>
      <xdr:col>9</xdr:col>
      <xdr:colOff>0</xdr:colOff>
      <xdr:row>54</xdr:row>
      <xdr:rowOff>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53</xdr:row>
      <xdr:rowOff>0</xdr:rowOff>
    </xdr:from>
    <xdr:to>
      <xdr:col>10</xdr:col>
      <xdr:colOff>0</xdr:colOff>
      <xdr:row>54</xdr:row>
      <xdr:rowOff>381001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1</xdr:colOff>
      <xdr:row>54</xdr:row>
      <xdr:rowOff>0</xdr:rowOff>
    </xdr:from>
    <xdr:to>
      <xdr:col>10</xdr:col>
      <xdr:colOff>1</xdr:colOff>
      <xdr:row>55</xdr:row>
      <xdr:rowOff>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1</xdr:colOff>
      <xdr:row>55</xdr:row>
      <xdr:rowOff>0</xdr:rowOff>
    </xdr:from>
    <xdr:to>
      <xdr:col>11</xdr:col>
      <xdr:colOff>1</xdr:colOff>
      <xdr:row>56</xdr:row>
      <xdr:rowOff>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1</xdr:colOff>
      <xdr:row>54</xdr:row>
      <xdr:rowOff>0</xdr:rowOff>
    </xdr:from>
    <xdr:to>
      <xdr:col>11</xdr:col>
      <xdr:colOff>1</xdr:colOff>
      <xdr:row>55</xdr:row>
      <xdr:rowOff>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0</xdr:colOff>
      <xdr:row>53</xdr:row>
      <xdr:rowOff>0</xdr:rowOff>
    </xdr:from>
    <xdr:to>
      <xdr:col>11</xdr:col>
      <xdr:colOff>1</xdr:colOff>
      <xdr:row>54</xdr:row>
      <xdr:rowOff>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55</xdr:row>
      <xdr:rowOff>0</xdr:rowOff>
    </xdr:from>
    <xdr:to>
      <xdr:col>8</xdr:col>
      <xdr:colOff>0</xdr:colOff>
      <xdr:row>56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55</xdr:row>
      <xdr:rowOff>0</xdr:rowOff>
    </xdr:from>
    <xdr:to>
      <xdr:col>9</xdr:col>
      <xdr:colOff>0</xdr:colOff>
      <xdr:row>56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</xdr:colOff>
      <xdr:row>55</xdr:row>
      <xdr:rowOff>0</xdr:rowOff>
    </xdr:from>
    <xdr:to>
      <xdr:col>10</xdr:col>
      <xdr:colOff>1</xdr:colOff>
      <xdr:row>56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54</xdr:row>
      <xdr:rowOff>0</xdr:rowOff>
    </xdr:from>
    <xdr:to>
      <xdr:col>8</xdr:col>
      <xdr:colOff>0</xdr:colOff>
      <xdr:row>55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54</xdr:row>
      <xdr:rowOff>0</xdr:rowOff>
    </xdr:from>
    <xdr:to>
      <xdr:col>9</xdr:col>
      <xdr:colOff>0</xdr:colOff>
      <xdr:row>55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53</xdr:row>
      <xdr:rowOff>0</xdr:rowOff>
    </xdr:from>
    <xdr:to>
      <xdr:col>8</xdr:col>
      <xdr:colOff>0</xdr:colOff>
      <xdr:row>54</xdr:row>
      <xdr:rowOff>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0</xdr:colOff>
      <xdr:row>53</xdr:row>
      <xdr:rowOff>0</xdr:rowOff>
    </xdr:from>
    <xdr:to>
      <xdr:col>9</xdr:col>
      <xdr:colOff>0</xdr:colOff>
      <xdr:row>54</xdr:row>
      <xdr:rowOff>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53</xdr:row>
      <xdr:rowOff>1</xdr:rowOff>
    </xdr:from>
    <xdr:to>
      <xdr:col>10</xdr:col>
      <xdr:colOff>0</xdr:colOff>
      <xdr:row>54</xdr:row>
      <xdr:rowOff>503465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1</xdr:colOff>
      <xdr:row>54</xdr:row>
      <xdr:rowOff>0</xdr:rowOff>
    </xdr:from>
    <xdr:to>
      <xdr:col>10</xdr:col>
      <xdr:colOff>1</xdr:colOff>
      <xdr:row>55</xdr:row>
      <xdr:rowOff>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55</xdr:row>
      <xdr:rowOff>0</xdr:rowOff>
    </xdr:from>
    <xdr:to>
      <xdr:col>8</xdr:col>
      <xdr:colOff>0</xdr:colOff>
      <xdr:row>56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55</xdr:row>
      <xdr:rowOff>0</xdr:rowOff>
    </xdr:from>
    <xdr:to>
      <xdr:col>9</xdr:col>
      <xdr:colOff>0</xdr:colOff>
      <xdr:row>56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</xdr:colOff>
      <xdr:row>55</xdr:row>
      <xdr:rowOff>0</xdr:rowOff>
    </xdr:from>
    <xdr:to>
      <xdr:col>10</xdr:col>
      <xdr:colOff>1</xdr:colOff>
      <xdr:row>56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54</xdr:row>
      <xdr:rowOff>0</xdr:rowOff>
    </xdr:from>
    <xdr:to>
      <xdr:col>8</xdr:col>
      <xdr:colOff>0</xdr:colOff>
      <xdr:row>55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54</xdr:row>
      <xdr:rowOff>0</xdr:rowOff>
    </xdr:from>
    <xdr:to>
      <xdr:col>9</xdr:col>
      <xdr:colOff>0</xdr:colOff>
      <xdr:row>55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53</xdr:row>
      <xdr:rowOff>0</xdr:rowOff>
    </xdr:from>
    <xdr:to>
      <xdr:col>8</xdr:col>
      <xdr:colOff>0</xdr:colOff>
      <xdr:row>54</xdr:row>
      <xdr:rowOff>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0</xdr:colOff>
      <xdr:row>53</xdr:row>
      <xdr:rowOff>0</xdr:rowOff>
    </xdr:from>
    <xdr:to>
      <xdr:col>9</xdr:col>
      <xdr:colOff>0</xdr:colOff>
      <xdr:row>54</xdr:row>
      <xdr:rowOff>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53</xdr:row>
      <xdr:rowOff>2</xdr:rowOff>
    </xdr:from>
    <xdr:to>
      <xdr:col>10</xdr:col>
      <xdr:colOff>0</xdr:colOff>
      <xdr:row>54</xdr:row>
      <xdr:rowOff>517072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1</xdr:colOff>
      <xdr:row>54</xdr:row>
      <xdr:rowOff>0</xdr:rowOff>
    </xdr:from>
    <xdr:to>
      <xdr:col>10</xdr:col>
      <xdr:colOff>1</xdr:colOff>
      <xdr:row>55</xdr:row>
      <xdr:rowOff>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55</xdr:row>
      <xdr:rowOff>0</xdr:rowOff>
    </xdr:from>
    <xdr:to>
      <xdr:col>8</xdr:col>
      <xdr:colOff>0</xdr:colOff>
      <xdr:row>56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55</xdr:row>
      <xdr:rowOff>0</xdr:rowOff>
    </xdr:from>
    <xdr:to>
      <xdr:col>9</xdr:col>
      <xdr:colOff>0</xdr:colOff>
      <xdr:row>56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</xdr:colOff>
      <xdr:row>55</xdr:row>
      <xdr:rowOff>0</xdr:rowOff>
    </xdr:from>
    <xdr:to>
      <xdr:col>10</xdr:col>
      <xdr:colOff>1</xdr:colOff>
      <xdr:row>56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54</xdr:row>
      <xdr:rowOff>0</xdr:rowOff>
    </xdr:from>
    <xdr:to>
      <xdr:col>8</xdr:col>
      <xdr:colOff>0</xdr:colOff>
      <xdr:row>55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54</xdr:row>
      <xdr:rowOff>0</xdr:rowOff>
    </xdr:from>
    <xdr:to>
      <xdr:col>9</xdr:col>
      <xdr:colOff>0</xdr:colOff>
      <xdr:row>55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53</xdr:row>
      <xdr:rowOff>0</xdr:rowOff>
    </xdr:from>
    <xdr:to>
      <xdr:col>8</xdr:col>
      <xdr:colOff>0</xdr:colOff>
      <xdr:row>54</xdr:row>
      <xdr:rowOff>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0</xdr:colOff>
      <xdr:row>53</xdr:row>
      <xdr:rowOff>0</xdr:rowOff>
    </xdr:from>
    <xdr:to>
      <xdr:col>9</xdr:col>
      <xdr:colOff>0</xdr:colOff>
      <xdr:row>54</xdr:row>
      <xdr:rowOff>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53</xdr:row>
      <xdr:rowOff>1</xdr:rowOff>
    </xdr:from>
    <xdr:to>
      <xdr:col>10</xdr:col>
      <xdr:colOff>0</xdr:colOff>
      <xdr:row>54</xdr:row>
      <xdr:rowOff>544285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1</xdr:colOff>
      <xdr:row>54</xdr:row>
      <xdr:rowOff>0</xdr:rowOff>
    </xdr:from>
    <xdr:to>
      <xdr:col>10</xdr:col>
      <xdr:colOff>1</xdr:colOff>
      <xdr:row>55</xdr:row>
      <xdr:rowOff>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55</xdr:row>
      <xdr:rowOff>0</xdr:rowOff>
    </xdr:from>
    <xdr:to>
      <xdr:col>8</xdr:col>
      <xdr:colOff>0</xdr:colOff>
      <xdr:row>56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55</xdr:row>
      <xdr:rowOff>0</xdr:rowOff>
    </xdr:from>
    <xdr:to>
      <xdr:col>9</xdr:col>
      <xdr:colOff>0</xdr:colOff>
      <xdr:row>56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</xdr:colOff>
      <xdr:row>55</xdr:row>
      <xdr:rowOff>0</xdr:rowOff>
    </xdr:from>
    <xdr:to>
      <xdr:col>10</xdr:col>
      <xdr:colOff>1</xdr:colOff>
      <xdr:row>56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54</xdr:row>
      <xdr:rowOff>0</xdr:rowOff>
    </xdr:from>
    <xdr:to>
      <xdr:col>8</xdr:col>
      <xdr:colOff>0</xdr:colOff>
      <xdr:row>55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54</xdr:row>
      <xdr:rowOff>0</xdr:rowOff>
    </xdr:from>
    <xdr:to>
      <xdr:col>9</xdr:col>
      <xdr:colOff>0</xdr:colOff>
      <xdr:row>55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53</xdr:row>
      <xdr:rowOff>0</xdr:rowOff>
    </xdr:from>
    <xdr:to>
      <xdr:col>8</xdr:col>
      <xdr:colOff>0</xdr:colOff>
      <xdr:row>54</xdr:row>
      <xdr:rowOff>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0</xdr:colOff>
      <xdr:row>53</xdr:row>
      <xdr:rowOff>0</xdr:rowOff>
    </xdr:from>
    <xdr:to>
      <xdr:col>9</xdr:col>
      <xdr:colOff>0</xdr:colOff>
      <xdr:row>54</xdr:row>
      <xdr:rowOff>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53</xdr:row>
      <xdr:rowOff>0</xdr:rowOff>
    </xdr:from>
    <xdr:to>
      <xdr:col>10</xdr:col>
      <xdr:colOff>0</xdr:colOff>
      <xdr:row>54</xdr:row>
      <xdr:rowOff>381001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1</xdr:colOff>
      <xdr:row>54</xdr:row>
      <xdr:rowOff>0</xdr:rowOff>
    </xdr:from>
    <xdr:to>
      <xdr:col>10</xdr:col>
      <xdr:colOff>1</xdr:colOff>
      <xdr:row>55</xdr:row>
      <xdr:rowOff>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53</xdr:row>
      <xdr:rowOff>0</xdr:rowOff>
    </xdr:from>
    <xdr:to>
      <xdr:col>8</xdr:col>
      <xdr:colOff>0</xdr:colOff>
      <xdr:row>54</xdr:row>
      <xdr:rowOff>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54</xdr:row>
      <xdr:rowOff>0</xdr:rowOff>
    </xdr:from>
    <xdr:to>
      <xdr:col>8</xdr:col>
      <xdr:colOff>0</xdr:colOff>
      <xdr:row>55</xdr:row>
      <xdr:rowOff>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371474</xdr:colOff>
      <xdr:row>53</xdr:row>
      <xdr:rowOff>776720</xdr:rowOff>
    </xdr:from>
    <xdr:to>
      <xdr:col>8</xdr:col>
      <xdr:colOff>2137928</xdr:colOff>
      <xdr:row>53</xdr:row>
      <xdr:rowOff>1619250</xdr:rowOff>
    </xdr:to>
    <xdr:sp macro="" textlink="">
      <xdr:nvSpPr>
        <xdr:cNvPr id="14" name="TextBox 13"/>
        <xdr:cNvSpPr txBox="1"/>
      </xdr:nvSpPr>
      <xdr:spPr>
        <a:xfrm>
          <a:off x="3695699" y="1500620"/>
          <a:ext cx="1766454" cy="84253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u="sng"/>
            <a:t>Legend</a:t>
          </a:r>
        </a:p>
        <a:p>
          <a:r>
            <a:rPr lang="en-US" sz="1200">
              <a:solidFill>
                <a:schemeClr val="accent1"/>
              </a:solidFill>
            </a:rPr>
            <a:t>●</a:t>
          </a:r>
          <a:r>
            <a:rPr lang="en-US" sz="1100" baseline="0"/>
            <a:t> Net Official (ODA + OOF)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>
              <a:solidFill>
                <a:schemeClr val="accent4"/>
              </a:solidFill>
              <a:effectLst/>
              <a:latin typeface="+mn-lt"/>
              <a:ea typeface="+mn-ea"/>
              <a:cs typeface="+mn-cs"/>
            </a:rPr>
            <a:t>●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Remittances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>
              <a:solidFill>
                <a:schemeClr val="tx2"/>
              </a:solidFill>
              <a:effectLst/>
              <a:latin typeface="+mn-lt"/>
              <a:ea typeface="+mn-ea"/>
              <a:cs typeface="+mn-cs"/>
            </a:rPr>
            <a:t>●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Net Private </a:t>
          </a:r>
          <a:endParaRPr lang="en-US">
            <a:effectLst/>
          </a:endParaRPr>
        </a:p>
        <a:p>
          <a:endParaRPr lang="en-US" sz="1100" baseline="0"/>
        </a:p>
        <a:p>
          <a:endParaRPr lang="en-US" sz="1100"/>
        </a:p>
      </xdr:txBody>
    </xdr:sp>
    <xdr:clientData/>
  </xdr:twoCellAnchor>
  <xdr:twoCellAnchor>
    <xdr:from>
      <xdr:col>8</xdr:col>
      <xdr:colOff>0</xdr:colOff>
      <xdr:row>54</xdr:row>
      <xdr:rowOff>0</xdr:rowOff>
    </xdr:from>
    <xdr:to>
      <xdr:col>9</xdr:col>
      <xdr:colOff>0</xdr:colOff>
      <xdr:row>55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Flow">
      <a:dk1>
        <a:sysClr val="windowText" lastClr="000000"/>
      </a:dk1>
      <a:lt1>
        <a:sysClr val="window" lastClr="FFFFFF"/>
      </a:lt1>
      <a:dk2>
        <a:srgbClr val="04617B"/>
      </a:dk2>
      <a:lt2>
        <a:srgbClr val="DBF5F9"/>
      </a:lt2>
      <a:accent1>
        <a:srgbClr val="0F6FC6"/>
      </a:accent1>
      <a:accent2>
        <a:srgbClr val="009DD9"/>
      </a:accent2>
      <a:accent3>
        <a:srgbClr val="0BD0D9"/>
      </a:accent3>
      <a:accent4>
        <a:srgbClr val="10CF9B"/>
      </a:accent4>
      <a:accent5>
        <a:srgbClr val="7CCA62"/>
      </a:accent5>
      <a:accent6>
        <a:srgbClr val="A5C249"/>
      </a:accent6>
      <a:hlink>
        <a:srgbClr val="F49100"/>
      </a:hlink>
      <a:folHlink>
        <a:srgbClr val="85DFD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5117038483843"/>
  </sheetPr>
  <dimension ref="A1:M55"/>
  <sheetViews>
    <sheetView workbookViewId="0">
      <selection activeCell="H1" sqref="H1"/>
    </sheetView>
  </sheetViews>
  <sheetFormatPr defaultColWidth="11" defaultRowHeight="15.75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1960</v>
      </c>
      <c r="B2">
        <v>3.9757600000000011</v>
      </c>
      <c r="C2">
        <v>0.22234999999999996</v>
      </c>
      <c r="D2">
        <v>0</v>
      </c>
      <c r="E2">
        <v>0</v>
      </c>
      <c r="F2">
        <v>0</v>
      </c>
      <c r="G2">
        <v>0</v>
      </c>
      <c r="H2">
        <v>11604.009556842684</v>
      </c>
      <c r="I2">
        <v>4.1981101036071777</v>
      </c>
      <c r="J2">
        <v>4.1981101036071777</v>
      </c>
      <c r="K2">
        <v>4.1981101036071777</v>
      </c>
      <c r="L2">
        <v>4.1981101036071777</v>
      </c>
      <c r="M2">
        <v>11608.2080078125</v>
      </c>
    </row>
    <row r="3" spans="1:13" x14ac:dyDescent="0.25">
      <c r="A3">
        <v>1961</v>
      </c>
      <c r="B3">
        <v>4.8330100000000007</v>
      </c>
      <c r="C3">
        <v>0.21163000000000007</v>
      </c>
      <c r="D3">
        <v>0</v>
      </c>
      <c r="E3">
        <v>0</v>
      </c>
      <c r="F3">
        <v>0</v>
      </c>
      <c r="G3">
        <v>0</v>
      </c>
      <c r="H3">
        <v>11265.15090637064</v>
      </c>
      <c r="I3">
        <v>5.044640064239502</v>
      </c>
      <c r="J3">
        <v>5.044640064239502</v>
      </c>
      <c r="K3">
        <v>5.044640064239502</v>
      </c>
      <c r="L3">
        <v>5.044640064239502</v>
      </c>
      <c r="M3">
        <v>11270.1953125</v>
      </c>
    </row>
    <row r="4" spans="1:13" x14ac:dyDescent="0.25">
      <c r="A4">
        <v>1962</v>
      </c>
      <c r="B4">
        <v>5.0889600000000019</v>
      </c>
      <c r="C4">
        <v>0.27649999999999997</v>
      </c>
      <c r="D4">
        <v>0</v>
      </c>
      <c r="E4">
        <v>0</v>
      </c>
      <c r="F4">
        <v>0</v>
      </c>
      <c r="G4">
        <v>0</v>
      </c>
      <c r="H4">
        <v>10926.300358834385</v>
      </c>
      <c r="I4">
        <v>5.3654599189758301</v>
      </c>
      <c r="J4">
        <v>5.3654599189758301</v>
      </c>
      <c r="K4">
        <v>5.3654599189758301</v>
      </c>
      <c r="L4">
        <v>5.3654599189758301</v>
      </c>
      <c r="M4">
        <v>10931.666015625</v>
      </c>
    </row>
    <row r="5" spans="1:13" x14ac:dyDescent="0.25">
      <c r="A5">
        <v>1963</v>
      </c>
      <c r="B5">
        <v>5.6166700000000018</v>
      </c>
      <c r="C5">
        <v>0.25310000000000016</v>
      </c>
      <c r="D5">
        <v>0</v>
      </c>
      <c r="E5">
        <v>0</v>
      </c>
      <c r="F5">
        <v>0</v>
      </c>
      <c r="G5">
        <v>0</v>
      </c>
      <c r="H5">
        <v>10587.451900623084</v>
      </c>
      <c r="I5">
        <v>5.8697700500488281</v>
      </c>
      <c r="J5">
        <v>5.8697700500488281</v>
      </c>
      <c r="K5">
        <v>5.8697700500488281</v>
      </c>
      <c r="L5">
        <v>5.8697700500488281</v>
      </c>
      <c r="M5">
        <v>10593.3212890625</v>
      </c>
    </row>
    <row r="6" spans="1:13" x14ac:dyDescent="0.25">
      <c r="A6">
        <v>1964</v>
      </c>
      <c r="B6">
        <v>5.5865199999999948</v>
      </c>
      <c r="C6">
        <v>0.21342999999999998</v>
      </c>
      <c r="D6">
        <v>0</v>
      </c>
      <c r="E6">
        <v>0</v>
      </c>
      <c r="F6">
        <v>0</v>
      </c>
      <c r="G6">
        <v>0</v>
      </c>
      <c r="H6">
        <v>10248.603442411781</v>
      </c>
      <c r="I6">
        <v>5.799950122833252</v>
      </c>
      <c r="J6">
        <v>5.799950122833252</v>
      </c>
      <c r="K6">
        <v>5.799950122833252</v>
      </c>
      <c r="L6">
        <v>5.799950122833252</v>
      </c>
      <c r="M6">
        <v>10254.4033203125</v>
      </c>
    </row>
    <row r="7" spans="1:13" x14ac:dyDescent="0.25">
      <c r="A7">
        <v>1965</v>
      </c>
      <c r="B7">
        <v>5.9854700000000038</v>
      </c>
      <c r="C7">
        <v>0.25115999999999999</v>
      </c>
      <c r="D7">
        <v>0</v>
      </c>
      <c r="E7">
        <v>0</v>
      </c>
      <c r="F7">
        <v>0</v>
      </c>
      <c r="G7">
        <v>0</v>
      </c>
      <c r="H7">
        <v>9909.7704058313375</v>
      </c>
      <c r="I7">
        <v>6.2366299629211426</v>
      </c>
      <c r="J7">
        <v>6.2366299629211426</v>
      </c>
      <c r="K7">
        <v>6.2366299629211426</v>
      </c>
      <c r="L7">
        <v>6.2366299629211426</v>
      </c>
      <c r="M7">
        <v>9916.0068359375</v>
      </c>
    </row>
    <row r="8" spans="1:13" x14ac:dyDescent="0.25">
      <c r="A8">
        <v>1966</v>
      </c>
      <c r="B8">
        <v>6.0641800000000003</v>
      </c>
      <c r="C8">
        <v>0.39496000000000003</v>
      </c>
      <c r="D8">
        <v>0</v>
      </c>
      <c r="E8">
        <v>0</v>
      </c>
      <c r="F8">
        <v>0</v>
      </c>
      <c r="G8">
        <v>0</v>
      </c>
      <c r="H8">
        <v>9570.9585193363437</v>
      </c>
      <c r="I8">
        <v>6.4591398239135742</v>
      </c>
      <c r="J8">
        <v>6.4591398239135742</v>
      </c>
      <c r="K8">
        <v>6.4591398239135742</v>
      </c>
      <c r="L8">
        <v>6.4591398239135742</v>
      </c>
      <c r="M8">
        <v>9577.41796875</v>
      </c>
    </row>
    <row r="9" spans="1:13" x14ac:dyDescent="0.25">
      <c r="A9">
        <v>1967</v>
      </c>
      <c r="B9">
        <v>6.440640000000001</v>
      </c>
      <c r="C9">
        <v>0.48562999999999995</v>
      </c>
      <c r="D9">
        <v>0</v>
      </c>
      <c r="E9">
        <v>0</v>
      </c>
      <c r="F9">
        <v>0</v>
      </c>
      <c r="G9">
        <v>0</v>
      </c>
      <c r="H9">
        <v>9232.1696422865389</v>
      </c>
      <c r="I9">
        <v>6.9262700080871582</v>
      </c>
      <c r="J9">
        <v>6.9262700080871582</v>
      </c>
      <c r="K9">
        <v>6.9262700080871582</v>
      </c>
      <c r="L9">
        <v>6.9262700080871582</v>
      </c>
      <c r="M9">
        <v>9239.095703125</v>
      </c>
    </row>
    <row r="10" spans="1:13" x14ac:dyDescent="0.25">
      <c r="A10">
        <v>1968</v>
      </c>
      <c r="B10">
        <v>6.1339000000000006</v>
      </c>
      <c r="C10">
        <v>0.66754999999999998</v>
      </c>
      <c r="D10">
        <v>4.5116600000000018</v>
      </c>
      <c r="E10">
        <v>1.8653300113081932</v>
      </c>
      <c r="F10">
        <v>2.646329993331805</v>
      </c>
      <c r="G10">
        <v>0</v>
      </c>
      <c r="H10">
        <v>8893.3808593224294</v>
      </c>
      <c r="I10">
        <v>6.8014497756958008</v>
      </c>
      <c r="J10">
        <v>6.8014497756958008</v>
      </c>
      <c r="K10">
        <v>9.447779655456543</v>
      </c>
      <c r="L10">
        <v>11.313109397888184</v>
      </c>
      <c r="M10">
        <v>8904.6943359375</v>
      </c>
    </row>
    <row r="11" spans="1:13" x14ac:dyDescent="0.25">
      <c r="A11">
        <v>1969</v>
      </c>
      <c r="B11">
        <v>6.0445000000000002</v>
      </c>
      <c r="C11">
        <v>1.0845299999999998</v>
      </c>
      <c r="D11">
        <v>5.5117499999999993</v>
      </c>
      <c r="E11">
        <v>1.5789000304341316</v>
      </c>
      <c r="F11">
        <v>3.9328500092793255</v>
      </c>
      <c r="G11">
        <v>0</v>
      </c>
      <c r="H11">
        <v>8554.5940979228017</v>
      </c>
      <c r="I11">
        <v>7.1290302276611328</v>
      </c>
      <c r="J11">
        <v>7.1290302276611328</v>
      </c>
      <c r="K11">
        <v>11.061880111694336</v>
      </c>
      <c r="L11">
        <v>12.640780448913574</v>
      </c>
      <c r="M11">
        <v>8567.2353515625</v>
      </c>
    </row>
    <row r="12" spans="1:13" x14ac:dyDescent="0.25">
      <c r="A12">
        <v>1970</v>
      </c>
      <c r="B12">
        <v>6.7969500000000007</v>
      </c>
      <c r="C12">
        <v>1.5846799999999999</v>
      </c>
      <c r="D12">
        <v>6.1275600000000026</v>
      </c>
      <c r="E12">
        <v>1.8929299876689911</v>
      </c>
      <c r="F12">
        <v>4.2346299567706884</v>
      </c>
      <c r="G12">
        <v>0.28915999460399994</v>
      </c>
      <c r="H12">
        <v>8215.8079674741039</v>
      </c>
      <c r="I12">
        <v>8.3816299438476563</v>
      </c>
      <c r="J12">
        <v>8.6707897186279297</v>
      </c>
      <c r="K12">
        <v>12.90541934967041</v>
      </c>
      <c r="L12">
        <v>14.798349380493164</v>
      </c>
      <c r="M12">
        <v>8230.6064453125</v>
      </c>
    </row>
    <row r="13" spans="1:13" x14ac:dyDescent="0.25">
      <c r="A13">
        <v>1971</v>
      </c>
      <c r="B13">
        <v>7.6193299999999979</v>
      </c>
      <c r="C13">
        <v>1.8296399999999997</v>
      </c>
      <c r="D13">
        <v>6.3581399999999997</v>
      </c>
      <c r="E13">
        <v>2.356119986653328</v>
      </c>
      <c r="F13">
        <v>4.0020199657771736</v>
      </c>
      <c r="G13">
        <v>0.33868244040459999</v>
      </c>
      <c r="H13">
        <v>7877.0218370254042</v>
      </c>
      <c r="I13">
        <v>9.448969841003418</v>
      </c>
      <c r="J13">
        <v>9.7876520156860352</v>
      </c>
      <c r="K13">
        <v>13.789671897888184</v>
      </c>
      <c r="L13">
        <v>16.145792007446289</v>
      </c>
      <c r="M13">
        <v>7893.16748046875</v>
      </c>
    </row>
    <row r="14" spans="1:13" x14ac:dyDescent="0.25">
      <c r="A14">
        <v>1972</v>
      </c>
      <c r="B14">
        <v>8.0589400000000015</v>
      </c>
      <c r="C14">
        <v>1.9809000000000003</v>
      </c>
      <c r="D14">
        <v>7.0475999999999992</v>
      </c>
      <c r="E14">
        <v>2.7678399933278559</v>
      </c>
      <c r="F14">
        <v>4.2797599466014651</v>
      </c>
      <c r="G14">
        <v>0.37136159664399998</v>
      </c>
      <c r="H14">
        <v>7538.2574562104937</v>
      </c>
      <c r="I14">
        <v>10.039839744567871</v>
      </c>
      <c r="J14">
        <v>10.411201477050781</v>
      </c>
      <c r="K14">
        <v>14.690961837768555</v>
      </c>
      <c r="L14">
        <v>17.45880126953125</v>
      </c>
      <c r="M14">
        <v>7555.71630859375</v>
      </c>
    </row>
    <row r="15" spans="1:13" x14ac:dyDescent="0.25">
      <c r="A15">
        <v>1973</v>
      </c>
      <c r="B15">
        <v>10.608079999999998</v>
      </c>
      <c r="C15">
        <v>3.1025099999999997</v>
      </c>
      <c r="D15">
        <v>8.3806799999999964</v>
      </c>
      <c r="E15">
        <v>1.0640100393295289</v>
      </c>
      <c r="F15">
        <v>7.3166699734665457</v>
      </c>
      <c r="G15">
        <v>0.40246593642100004</v>
      </c>
      <c r="H15">
        <v>7199.5527571277617</v>
      </c>
      <c r="I15">
        <v>13.710590362548828</v>
      </c>
      <c r="J15">
        <v>14.113056182861328</v>
      </c>
      <c r="K15">
        <v>21.429725646972656</v>
      </c>
      <c r="L15">
        <v>22.493736267089844</v>
      </c>
      <c r="M15">
        <v>7222.04638671875</v>
      </c>
    </row>
    <row r="16" spans="1:13" x14ac:dyDescent="0.25">
      <c r="A16">
        <v>1974</v>
      </c>
      <c r="B16">
        <v>14.430200000000005</v>
      </c>
      <c r="C16">
        <v>3.655320000000001</v>
      </c>
      <c r="D16">
        <v>7.4042799999999964</v>
      </c>
      <c r="E16">
        <v>-1.0878698822259902</v>
      </c>
      <c r="F16">
        <v>8.4921501144561908</v>
      </c>
      <c r="G16">
        <v>1.9285717941098999</v>
      </c>
      <c r="H16">
        <v>6860.8581789228674</v>
      </c>
      <c r="I16">
        <v>18.085519790649414</v>
      </c>
      <c r="J16">
        <v>20.014091491699219</v>
      </c>
      <c r="K16">
        <v>28.506240844726562</v>
      </c>
      <c r="L16">
        <v>27.418371200561523</v>
      </c>
      <c r="M16">
        <v>6888.2763671875</v>
      </c>
    </row>
    <row r="17" spans="1:13" x14ac:dyDescent="0.25">
      <c r="A17">
        <v>1975</v>
      </c>
      <c r="B17">
        <v>18.274739999999998</v>
      </c>
      <c r="C17">
        <v>4.890229999999999</v>
      </c>
      <c r="D17">
        <v>24.178490000000004</v>
      </c>
      <c r="E17">
        <v>10.941460009276867</v>
      </c>
      <c r="F17">
        <v>13.237029913915322</v>
      </c>
      <c r="G17">
        <v>3.3400937236521009</v>
      </c>
      <c r="H17">
        <v>6522.5069625008109</v>
      </c>
      <c r="I17">
        <v>23.164970397949219</v>
      </c>
      <c r="J17">
        <v>26.505064010620117</v>
      </c>
      <c r="K17">
        <v>39.742092132568359</v>
      </c>
      <c r="L17">
        <v>50.683551788330078</v>
      </c>
      <c r="M17">
        <v>6573.1904296875</v>
      </c>
    </row>
    <row r="18" spans="1:13" x14ac:dyDescent="0.25">
      <c r="A18">
        <v>1976</v>
      </c>
      <c r="B18">
        <v>17.396440000000005</v>
      </c>
      <c r="C18">
        <v>5.4436099999999996</v>
      </c>
      <c r="D18">
        <v>24.631159999999994</v>
      </c>
      <c r="E18">
        <v>9.6123498046845199</v>
      </c>
      <c r="F18">
        <v>15.018809912843629</v>
      </c>
      <c r="G18">
        <v>4.4441353408682005</v>
      </c>
      <c r="H18">
        <v>6184.207386215473</v>
      </c>
      <c r="I18">
        <v>22.840049743652344</v>
      </c>
      <c r="J18">
        <v>27.284185409545898</v>
      </c>
      <c r="K18">
        <v>42.302993774414062</v>
      </c>
      <c r="L18">
        <v>51.91534423828125</v>
      </c>
      <c r="M18">
        <v>6236.12255859375</v>
      </c>
    </row>
    <row r="19" spans="1:13" x14ac:dyDescent="0.25">
      <c r="A19">
        <v>1977</v>
      </c>
      <c r="B19">
        <v>18.118179999999985</v>
      </c>
      <c r="C19">
        <v>4.9303400000000002</v>
      </c>
      <c r="D19">
        <v>28.427809999999983</v>
      </c>
      <c r="E19">
        <v>13.072540202498436</v>
      </c>
      <c r="F19">
        <v>15.355270058259368</v>
      </c>
      <c r="G19">
        <v>7.3225849151582993</v>
      </c>
      <c r="H19">
        <v>5845.9078099301332</v>
      </c>
      <c r="I19">
        <v>23.048519134521484</v>
      </c>
      <c r="J19">
        <v>30.371103286743164</v>
      </c>
      <c r="K19">
        <v>45.726371765136719</v>
      </c>
      <c r="L19">
        <v>58.798912048339844</v>
      </c>
      <c r="M19">
        <v>5904.70654296875</v>
      </c>
    </row>
    <row r="20" spans="1:13" x14ac:dyDescent="0.25">
      <c r="A20">
        <v>1978</v>
      </c>
      <c r="B20">
        <v>24.507939999999991</v>
      </c>
      <c r="C20">
        <v>5.9285199999999989</v>
      </c>
      <c r="D20">
        <v>41.872819999999997</v>
      </c>
      <c r="E20">
        <v>15.130040150403977</v>
      </c>
      <c r="F20">
        <v>26.742780267614872</v>
      </c>
      <c r="G20">
        <v>10.219189344784001</v>
      </c>
      <c r="H20">
        <v>5507.8184241965537</v>
      </c>
      <c r="I20">
        <v>30.436460494995117</v>
      </c>
      <c r="J20">
        <v>40.655651092529297</v>
      </c>
      <c r="K20">
        <v>67.398429870605469</v>
      </c>
      <c r="L20">
        <v>82.528472900390625</v>
      </c>
      <c r="M20">
        <v>5590.3466796875</v>
      </c>
    </row>
    <row r="21" spans="1:13" x14ac:dyDescent="0.25">
      <c r="A21">
        <v>1979</v>
      </c>
      <c r="B21">
        <v>27.56007000000001</v>
      </c>
      <c r="C21">
        <v>6.1698800000000009</v>
      </c>
      <c r="D21">
        <v>44.272970000000029</v>
      </c>
      <c r="E21">
        <v>18.151940022945404</v>
      </c>
      <c r="F21">
        <v>26.121030382413416</v>
      </c>
      <c r="G21">
        <v>13.254838661695203</v>
      </c>
      <c r="H21">
        <v>5170.2143212998863</v>
      </c>
      <c r="I21">
        <v>33.729949951171875</v>
      </c>
      <c r="J21">
        <v>46.984786987304688</v>
      </c>
      <c r="K21">
        <v>73.105819702148437</v>
      </c>
      <c r="L21">
        <v>91.257759094238281</v>
      </c>
      <c r="M21">
        <v>5261.47216796875</v>
      </c>
    </row>
    <row r="22" spans="1:13" x14ac:dyDescent="0.25">
      <c r="A22">
        <v>1980</v>
      </c>
      <c r="B22">
        <v>33.638509999999989</v>
      </c>
      <c r="C22">
        <v>9.0820300000000067</v>
      </c>
      <c r="D22">
        <v>37.87013000000001</v>
      </c>
      <c r="E22">
        <v>10.747240154027939</v>
      </c>
      <c r="F22">
        <v>27.122889857251199</v>
      </c>
      <c r="G22">
        <v>18.506308882922898</v>
      </c>
      <c r="H22">
        <v>4835.6844464305641</v>
      </c>
      <c r="I22">
        <v>42.720539093017578</v>
      </c>
      <c r="J22">
        <v>61.226848602294922</v>
      </c>
      <c r="K22">
        <v>88.349739074707031</v>
      </c>
      <c r="L22">
        <v>99.096977233886719</v>
      </c>
      <c r="M22">
        <v>4934.78125</v>
      </c>
    </row>
    <row r="23" spans="1:13" x14ac:dyDescent="0.25">
      <c r="A23">
        <v>1981</v>
      </c>
      <c r="B23">
        <v>32.501109999999983</v>
      </c>
      <c r="C23">
        <v>9.3586400000000047</v>
      </c>
      <c r="D23">
        <v>54.654080000000015</v>
      </c>
      <c r="E23">
        <v>16.212760228157045</v>
      </c>
      <c r="F23">
        <v>38.44132001850754</v>
      </c>
      <c r="G23">
        <v>18.862280300093399</v>
      </c>
      <c r="H23">
        <v>4502.5770549596791</v>
      </c>
      <c r="I23">
        <v>41.859748840332031</v>
      </c>
      <c r="J23">
        <v>60.722030639648438</v>
      </c>
      <c r="K23">
        <v>99.163352966308594</v>
      </c>
      <c r="L23">
        <v>115.37611389160156</v>
      </c>
      <c r="M23">
        <v>4617.953125</v>
      </c>
    </row>
    <row r="24" spans="1:13" x14ac:dyDescent="0.25">
      <c r="A24">
        <v>1982</v>
      </c>
      <c r="B24">
        <v>29.436820000000004</v>
      </c>
      <c r="C24">
        <v>11.899199999999999</v>
      </c>
      <c r="D24">
        <v>42.183980000000034</v>
      </c>
      <c r="E24">
        <v>8.5068599236011497</v>
      </c>
      <c r="F24">
        <v>33.677119992900643</v>
      </c>
      <c r="G24">
        <v>20.406805131059308</v>
      </c>
      <c r="H24">
        <v>4170.8860090698481</v>
      </c>
      <c r="I24">
        <v>41.336021423339844</v>
      </c>
      <c r="J24">
        <v>61.742828369140625</v>
      </c>
      <c r="K24">
        <v>95.419944763183594</v>
      </c>
      <c r="L24">
        <v>103.92680358886719</v>
      </c>
      <c r="M24">
        <v>4274.81298828125</v>
      </c>
    </row>
    <row r="25" spans="1:13" x14ac:dyDescent="0.25">
      <c r="A25">
        <v>1983</v>
      </c>
      <c r="B25">
        <v>27.757020000000001</v>
      </c>
      <c r="C25">
        <v>10.390490000000003</v>
      </c>
      <c r="D25">
        <v>30.093199999999989</v>
      </c>
      <c r="E25">
        <v>8.544389886856079</v>
      </c>
      <c r="F25">
        <v>21.548810429565609</v>
      </c>
      <c r="G25">
        <v>22.0990383964381</v>
      </c>
      <c r="H25">
        <v>3839.5289089540961</v>
      </c>
      <c r="I25">
        <v>38.147510528564453</v>
      </c>
      <c r="J25">
        <v>60.246547698974609</v>
      </c>
      <c r="K25">
        <v>81.795356750488281</v>
      </c>
      <c r="L25">
        <v>90.339744567871094</v>
      </c>
      <c r="M25">
        <v>3929.86865234375</v>
      </c>
    </row>
    <row r="26" spans="1:13" x14ac:dyDescent="0.25">
      <c r="A26">
        <v>1984</v>
      </c>
      <c r="B26">
        <v>28.995800000000006</v>
      </c>
      <c r="C26">
        <v>13.151570000000003</v>
      </c>
      <c r="D26">
        <v>35.698689999999985</v>
      </c>
      <c r="E26">
        <v>1.8294199037551879</v>
      </c>
      <c r="F26">
        <v>33.869269684461877</v>
      </c>
      <c r="G26">
        <v>21.406737875004897</v>
      </c>
      <c r="H26">
        <v>3508.2468619656324</v>
      </c>
      <c r="I26">
        <v>42.147369384765625</v>
      </c>
      <c r="J26">
        <v>63.554107666015625</v>
      </c>
      <c r="K26">
        <v>97.423377990722656</v>
      </c>
      <c r="L26">
        <v>99.252799987792969</v>
      </c>
      <c r="M26">
        <v>3607.499755859375</v>
      </c>
    </row>
    <row r="27" spans="1:13" x14ac:dyDescent="0.25">
      <c r="A27">
        <v>1985</v>
      </c>
      <c r="B27">
        <v>30.238159999999986</v>
      </c>
      <c r="C27">
        <v>10.849669999999994</v>
      </c>
      <c r="D27">
        <v>2.7004599999999996</v>
      </c>
      <c r="E27">
        <v>0.82987999987602235</v>
      </c>
      <c r="F27">
        <v>1.8705801410786806</v>
      </c>
      <c r="G27">
        <v>20.841526203877503</v>
      </c>
      <c r="H27">
        <v>3181.3084293074608</v>
      </c>
      <c r="I27">
        <v>41.08782958984375</v>
      </c>
      <c r="J27">
        <v>61.929355621337891</v>
      </c>
      <c r="K27">
        <v>63.799934387207031</v>
      </c>
      <c r="L27">
        <v>64.629814147949219</v>
      </c>
      <c r="M27">
        <v>3245.938232421875</v>
      </c>
    </row>
    <row r="28" spans="1:13" x14ac:dyDescent="0.25">
      <c r="A28">
        <v>1986</v>
      </c>
      <c r="B28">
        <v>35.747329999999984</v>
      </c>
      <c r="C28">
        <v>11.038049999999997</v>
      </c>
      <c r="D28">
        <v>21.429190000000006</v>
      </c>
      <c r="E28">
        <v>8.8758597333431251</v>
      </c>
      <c r="F28">
        <v>12.553330085555091</v>
      </c>
      <c r="G28">
        <v>21.786447397419195</v>
      </c>
      <c r="H28">
        <v>2856.8567017102478</v>
      </c>
      <c r="I28">
        <v>46.785381317138672</v>
      </c>
      <c r="J28">
        <v>68.571830749511719</v>
      </c>
      <c r="K28">
        <v>81.125160217285156</v>
      </c>
      <c r="L28">
        <v>90.001022338867187</v>
      </c>
      <c r="M28">
        <v>2946.857666015625</v>
      </c>
    </row>
    <row r="29" spans="1:13" x14ac:dyDescent="0.25">
      <c r="A29">
        <v>1987</v>
      </c>
      <c r="B29">
        <v>40.297990000000006</v>
      </c>
      <c r="C29">
        <v>11.422089999999995</v>
      </c>
      <c r="D29">
        <v>12.58324</v>
      </c>
      <c r="E29">
        <v>-2.4597499970197676</v>
      </c>
      <c r="F29">
        <v>15.04299009928666</v>
      </c>
      <c r="G29">
        <v>25.048395532844793</v>
      </c>
      <c r="H29">
        <v>2535.2471238933085</v>
      </c>
      <c r="I29">
        <v>51.720081329345703</v>
      </c>
      <c r="J29">
        <v>76.768478393554688</v>
      </c>
      <c r="K29">
        <v>91.811470031738281</v>
      </c>
      <c r="L29">
        <v>89.351722717285156</v>
      </c>
      <c r="M29">
        <v>2624.598876953125</v>
      </c>
    </row>
    <row r="30" spans="1:13" x14ac:dyDescent="0.25">
      <c r="A30">
        <v>1988</v>
      </c>
      <c r="B30">
        <v>43.386520000000004</v>
      </c>
      <c r="C30">
        <v>13.076059999999995</v>
      </c>
      <c r="D30">
        <v>16.976249999999993</v>
      </c>
      <c r="E30">
        <v>2.9850899286270143</v>
      </c>
      <c r="F30">
        <v>13.991159680606797</v>
      </c>
      <c r="G30">
        <v>25.498493311841102</v>
      </c>
      <c r="H30">
        <v>2214.6715503488304</v>
      </c>
      <c r="I30">
        <v>56.462581634521484</v>
      </c>
      <c r="J30">
        <v>81.961074829101563</v>
      </c>
      <c r="K30">
        <v>95.952232360839844</v>
      </c>
      <c r="L30">
        <v>98.937324523925781</v>
      </c>
      <c r="M30">
        <v>2313.60888671875</v>
      </c>
    </row>
    <row r="31" spans="1:13" x14ac:dyDescent="0.25">
      <c r="A31">
        <v>1989</v>
      </c>
      <c r="B31">
        <v>45.12182</v>
      </c>
      <c r="C31">
        <v>12.301949999999998</v>
      </c>
      <c r="D31">
        <v>29.174080000000014</v>
      </c>
      <c r="E31">
        <v>6.9585600233078004</v>
      </c>
      <c r="F31">
        <v>22.215519885569812</v>
      </c>
      <c r="G31">
        <v>27.159105690073709</v>
      </c>
      <c r="H31">
        <v>1907.8214287544251</v>
      </c>
      <c r="I31">
        <v>57.423770904541016</v>
      </c>
      <c r="J31">
        <v>84.582878112792969</v>
      </c>
      <c r="K31">
        <v>106.79840087890625</v>
      </c>
      <c r="L31">
        <v>113.7569580078125</v>
      </c>
      <c r="M31">
        <v>2021.578369140625</v>
      </c>
    </row>
    <row r="32" spans="1:13" x14ac:dyDescent="0.25">
      <c r="A32">
        <v>1990</v>
      </c>
      <c r="B32">
        <v>57.026790000000055</v>
      </c>
      <c r="C32">
        <v>16.971050000000002</v>
      </c>
      <c r="D32">
        <v>7.1366700000000005</v>
      </c>
      <c r="E32">
        <v>5.3888899269104007</v>
      </c>
      <c r="F32">
        <v>1.7477801701426505</v>
      </c>
      <c r="G32">
        <v>31.619175856986207</v>
      </c>
      <c r="H32">
        <v>1608.3720201689005</v>
      </c>
      <c r="I32">
        <v>73.997840881347656</v>
      </c>
      <c r="J32">
        <v>105.61701965332031</v>
      </c>
      <c r="K32">
        <v>107.36479949951172</v>
      </c>
      <c r="L32">
        <v>112.75369262695312</v>
      </c>
      <c r="M32">
        <v>1721.125732421875</v>
      </c>
    </row>
    <row r="33" spans="1:13" x14ac:dyDescent="0.25">
      <c r="A33">
        <v>1991</v>
      </c>
      <c r="B33">
        <v>59.877339999999982</v>
      </c>
      <c r="C33">
        <v>12.940120000000002</v>
      </c>
      <c r="D33">
        <v>25.339829999999999</v>
      </c>
      <c r="E33">
        <v>-0.52895007896423341</v>
      </c>
      <c r="F33">
        <v>25.868780116781593</v>
      </c>
      <c r="G33">
        <v>34.760393221824209</v>
      </c>
      <c r="H33">
        <v>1309.4322761341571</v>
      </c>
      <c r="I33">
        <v>72.817459106445313</v>
      </c>
      <c r="J33">
        <v>107.57785034179687</v>
      </c>
      <c r="K33">
        <v>133.44662475585938</v>
      </c>
      <c r="L33">
        <v>132.91767883300781</v>
      </c>
      <c r="M33">
        <v>1442.3499755859375</v>
      </c>
    </row>
    <row r="34" spans="1:13" x14ac:dyDescent="0.25">
      <c r="A34">
        <v>1992</v>
      </c>
      <c r="B34">
        <v>57.133699999999983</v>
      </c>
      <c r="C34">
        <v>11.873740000000007</v>
      </c>
      <c r="D34">
        <v>38.352469999999997</v>
      </c>
      <c r="E34">
        <v>6.8110300369262697</v>
      </c>
      <c r="F34">
        <v>31.541439788479359</v>
      </c>
      <c r="G34">
        <v>40.509416610669902</v>
      </c>
      <c r="H34">
        <v>1154.6422327831269</v>
      </c>
      <c r="I34">
        <v>69.007438659667969</v>
      </c>
      <c r="J34">
        <v>109.51685333251953</v>
      </c>
      <c r="K34">
        <v>141.05828857421875</v>
      </c>
      <c r="L34">
        <v>147.86932373046875</v>
      </c>
      <c r="M34">
        <v>1302.5115966796875</v>
      </c>
    </row>
    <row r="35" spans="1:13" x14ac:dyDescent="0.25">
      <c r="A35">
        <v>1993</v>
      </c>
      <c r="B35">
        <v>52.073710000000027</v>
      </c>
      <c r="C35">
        <v>13.575839999999999</v>
      </c>
      <c r="D35">
        <v>65.259169999999983</v>
      </c>
      <c r="E35">
        <v>6.5197499138116832</v>
      </c>
      <c r="F35">
        <v>58.739420450361443</v>
      </c>
      <c r="G35">
        <v>42.644626260412409</v>
      </c>
      <c r="H35">
        <v>1021.7207450332164</v>
      </c>
      <c r="I35">
        <v>65.649551391601563</v>
      </c>
      <c r="J35">
        <v>108.29417419433594</v>
      </c>
      <c r="K35">
        <v>167.03359985351562</v>
      </c>
      <c r="L35">
        <v>173.5533447265625</v>
      </c>
      <c r="M35">
        <v>1195.2740478515625</v>
      </c>
    </row>
    <row r="36" spans="1:13" x14ac:dyDescent="0.25">
      <c r="A36">
        <v>1994</v>
      </c>
      <c r="B36">
        <v>57.778030000000001</v>
      </c>
      <c r="C36">
        <v>11.142190000000001</v>
      </c>
      <c r="D36">
        <v>91.133689999999959</v>
      </c>
      <c r="E36">
        <v>9.981900072097778</v>
      </c>
      <c r="F36">
        <v>81.151790060348816</v>
      </c>
      <c r="G36">
        <v>47.308113751533796</v>
      </c>
      <c r="H36">
        <v>997.29561319479944</v>
      </c>
      <c r="I36">
        <v>68.920219421386719</v>
      </c>
      <c r="J36">
        <v>116.22833251953125</v>
      </c>
      <c r="K36">
        <v>197.380126953125</v>
      </c>
      <c r="L36">
        <v>207.36203002929687</v>
      </c>
      <c r="M36">
        <v>1204.6575927734375</v>
      </c>
    </row>
    <row r="37" spans="1:13" x14ac:dyDescent="0.25">
      <c r="A37">
        <v>1995</v>
      </c>
      <c r="B37">
        <v>58.213220000000042</v>
      </c>
      <c r="C37">
        <v>10.939089999999995</v>
      </c>
      <c r="D37">
        <v>90.042220000000043</v>
      </c>
      <c r="E37">
        <v>10.193760025024414</v>
      </c>
      <c r="F37">
        <v>79.848460384972398</v>
      </c>
      <c r="G37">
        <v>55.690617628644013</v>
      </c>
      <c r="H37">
        <v>1038.6418412959576</v>
      </c>
      <c r="I37">
        <v>69.152313232421875</v>
      </c>
      <c r="J37">
        <v>124.84293365478516</v>
      </c>
      <c r="K37">
        <v>204.69139099121094</v>
      </c>
      <c r="L37">
        <v>214.88514709472656</v>
      </c>
      <c r="M37">
        <v>1253.5269775390625</v>
      </c>
    </row>
    <row r="38" spans="1:13" x14ac:dyDescent="0.25">
      <c r="A38">
        <v>1996</v>
      </c>
      <c r="B38">
        <v>53.679739999999995</v>
      </c>
      <c r="C38">
        <v>6.4584300000000017</v>
      </c>
      <c r="D38">
        <v>121.46092000000004</v>
      </c>
      <c r="E38">
        <v>15.046039709389209</v>
      </c>
      <c r="F38">
        <v>106.41487938159705</v>
      </c>
      <c r="G38">
        <v>59.310308654125691</v>
      </c>
      <c r="H38">
        <v>1069.8730814816952</v>
      </c>
      <c r="I38">
        <v>60.138168334960938</v>
      </c>
      <c r="J38">
        <v>119.44847869873047</v>
      </c>
      <c r="K38">
        <v>225.86335754394531</v>
      </c>
      <c r="L38">
        <v>240.90939331054687</v>
      </c>
      <c r="M38">
        <v>1310.782470703125</v>
      </c>
    </row>
    <row r="39" spans="1:13" x14ac:dyDescent="0.25">
      <c r="A39">
        <v>1997</v>
      </c>
      <c r="B39">
        <v>48.778079999999974</v>
      </c>
      <c r="C39">
        <v>16.724399999999999</v>
      </c>
      <c r="D39">
        <v>130.33670000000006</v>
      </c>
      <c r="E39">
        <v>12.773840049743653</v>
      </c>
      <c r="F39">
        <v>117.56285882939399</v>
      </c>
      <c r="G39">
        <v>70.11938065406639</v>
      </c>
      <c r="H39">
        <v>1080.9587254729747</v>
      </c>
      <c r="I39">
        <v>65.502479553222656</v>
      </c>
      <c r="J39">
        <v>135.62185668945313</v>
      </c>
      <c r="K39">
        <v>253.18472290039062</v>
      </c>
      <c r="L39">
        <v>265.95855712890625</v>
      </c>
      <c r="M39">
        <v>1346.917236328125</v>
      </c>
    </row>
    <row r="40" spans="1:13" x14ac:dyDescent="0.25">
      <c r="A40">
        <v>1998</v>
      </c>
      <c r="B40">
        <v>51.502339999999982</v>
      </c>
      <c r="C40">
        <v>26.757390000000001</v>
      </c>
      <c r="D40">
        <v>113.58637000000004</v>
      </c>
      <c r="E40">
        <v>19.295700296759605</v>
      </c>
      <c r="F40">
        <v>94.290669719673687</v>
      </c>
      <c r="G40">
        <v>72.462269926257889</v>
      </c>
      <c r="H40">
        <v>1011.586270956564</v>
      </c>
      <c r="I40">
        <v>78.259727478027344</v>
      </c>
      <c r="J40">
        <v>150.72200012207031</v>
      </c>
      <c r="K40">
        <v>245.01266479492187</v>
      </c>
      <c r="L40">
        <v>264.30838012695312</v>
      </c>
      <c r="M40">
        <v>1275.8946533203125</v>
      </c>
    </row>
    <row r="41" spans="1:13" x14ac:dyDescent="0.25">
      <c r="A41">
        <v>1999</v>
      </c>
      <c r="B41">
        <v>52.421770000000009</v>
      </c>
      <c r="C41">
        <v>28.389009999999995</v>
      </c>
      <c r="D41">
        <v>121.97898999999998</v>
      </c>
      <c r="E41">
        <v>13.041500118255616</v>
      </c>
      <c r="F41">
        <v>108.93748975583166</v>
      </c>
      <c r="G41">
        <v>75.937634641917285</v>
      </c>
      <c r="H41">
        <v>1012.6573411978561</v>
      </c>
      <c r="I41">
        <v>80.810783386230469</v>
      </c>
      <c r="J41">
        <v>156.7484130859375</v>
      </c>
      <c r="K41">
        <v>265.6859130859375</v>
      </c>
      <c r="L41">
        <v>278.7274169921875</v>
      </c>
      <c r="M41">
        <v>1291.384765625</v>
      </c>
    </row>
    <row r="42" spans="1:13" x14ac:dyDescent="0.25">
      <c r="A42">
        <v>2000</v>
      </c>
      <c r="B42">
        <v>49.305859999999988</v>
      </c>
      <c r="C42">
        <v>3.9378000000000002</v>
      </c>
      <c r="D42">
        <v>80.561659999999975</v>
      </c>
      <c r="E42">
        <v>32.261590257033703</v>
      </c>
      <c r="F42">
        <v>48.300068929383528</v>
      </c>
      <c r="G42">
        <v>84.094398712441077</v>
      </c>
      <c r="H42">
        <v>1050.3084452755711</v>
      </c>
      <c r="I42">
        <v>53.243659973144531</v>
      </c>
      <c r="J42">
        <v>137.33805847167969</v>
      </c>
      <c r="K42">
        <v>185.63812255859375</v>
      </c>
      <c r="L42">
        <v>217.89971923828125</v>
      </c>
      <c r="M42">
        <v>1268.2081298828125</v>
      </c>
    </row>
    <row r="43" spans="1:13" x14ac:dyDescent="0.25">
      <c r="A43">
        <v>2001</v>
      </c>
      <c r="B43">
        <v>52.004179999999955</v>
      </c>
      <c r="C43">
        <v>7.0723399999999996</v>
      </c>
      <c r="D43">
        <v>54.482780000000027</v>
      </c>
      <c r="E43">
        <v>20.486079841613769</v>
      </c>
      <c r="F43">
        <v>33.996699660379441</v>
      </c>
      <c r="G43">
        <v>93.303365048490193</v>
      </c>
      <c r="H43">
        <v>1046.5473092520942</v>
      </c>
      <c r="I43">
        <v>59.076519012451172</v>
      </c>
      <c r="J43">
        <v>152.3798828125</v>
      </c>
      <c r="K43">
        <v>186.3765869140625</v>
      </c>
      <c r="L43">
        <v>206.8626708984375</v>
      </c>
      <c r="M43">
        <v>1253.4100341796875</v>
      </c>
    </row>
    <row r="44" spans="1:13" x14ac:dyDescent="0.25">
      <c r="A44">
        <v>2002</v>
      </c>
      <c r="B44">
        <v>61.021159999999981</v>
      </c>
      <c r="C44">
        <v>0.65284000000000031</v>
      </c>
      <c r="D44">
        <v>8.0296400000000006</v>
      </c>
      <c r="E44">
        <v>-0.3311199378967285</v>
      </c>
      <c r="F44">
        <v>8.3607600166201586</v>
      </c>
      <c r="G44">
        <v>112.07870940875351</v>
      </c>
      <c r="H44">
        <v>1100.6199836180576</v>
      </c>
      <c r="I44">
        <v>61.673999786376953</v>
      </c>
      <c r="J44">
        <v>173.75271606445312</v>
      </c>
      <c r="K44">
        <v>182.11347961425781</v>
      </c>
      <c r="L44">
        <v>181.78236389160156</v>
      </c>
      <c r="M44">
        <v>1282.40234375</v>
      </c>
    </row>
    <row r="45" spans="1:13" x14ac:dyDescent="0.25">
      <c r="A45">
        <v>2003</v>
      </c>
      <c r="B45">
        <v>71.463209999999961</v>
      </c>
      <c r="C45">
        <v>-6.4255000000000022</v>
      </c>
      <c r="D45">
        <v>47.181110000000011</v>
      </c>
      <c r="E45">
        <v>3.7707598667144775</v>
      </c>
      <c r="F45">
        <v>43.410349800948055</v>
      </c>
      <c r="G45">
        <v>139.01692067968906</v>
      </c>
      <c r="H45">
        <v>1244.8536531496547</v>
      </c>
      <c r="I45">
        <v>65.037712097167969</v>
      </c>
      <c r="J45">
        <v>204.05462646484375</v>
      </c>
      <c r="K45">
        <v>247.46498107910156</v>
      </c>
      <c r="L45">
        <v>251.23574829101563</v>
      </c>
      <c r="M45">
        <v>1496.08935546875</v>
      </c>
    </row>
    <row r="46" spans="1:13" x14ac:dyDescent="0.25">
      <c r="A46">
        <v>2004</v>
      </c>
      <c r="B46">
        <v>79.817379999999972</v>
      </c>
      <c r="C46">
        <v>-6.2365899999999996</v>
      </c>
      <c r="D46">
        <v>82.038200000000018</v>
      </c>
      <c r="E46">
        <v>3.7016599016189575</v>
      </c>
      <c r="F46">
        <v>78.336540328951557</v>
      </c>
      <c r="G46">
        <v>159.31991224258627</v>
      </c>
      <c r="H46">
        <v>1433.2008114558696</v>
      </c>
      <c r="I46">
        <v>73.580787658691406</v>
      </c>
      <c r="J46">
        <v>232.90069580078125</v>
      </c>
      <c r="K46">
        <v>311.23724365234375</v>
      </c>
      <c r="L46">
        <v>314.93890380859375</v>
      </c>
      <c r="M46">
        <v>1748.1397705078125</v>
      </c>
    </row>
    <row r="47" spans="1:13" x14ac:dyDescent="0.25">
      <c r="A47">
        <v>2005</v>
      </c>
      <c r="B47">
        <v>108.38652999999999</v>
      </c>
      <c r="C47">
        <v>0.28988000000000058</v>
      </c>
      <c r="D47">
        <v>178.56676000000002</v>
      </c>
      <c r="E47">
        <v>19.900640370011331</v>
      </c>
      <c r="F47">
        <v>158.66611809755861</v>
      </c>
      <c r="G47">
        <v>179.76930041744345</v>
      </c>
      <c r="H47">
        <v>1684.5499852783651</v>
      </c>
      <c r="I47">
        <v>108.67640686035156</v>
      </c>
      <c r="J47">
        <v>288.44570922851562</v>
      </c>
      <c r="K47">
        <v>447.11181640625</v>
      </c>
      <c r="L47">
        <v>467.012451171875</v>
      </c>
      <c r="M47">
        <v>2151.5625</v>
      </c>
    </row>
    <row r="48" spans="1:13" x14ac:dyDescent="0.25">
      <c r="A48">
        <v>2006</v>
      </c>
      <c r="B48">
        <v>106.86106000000004</v>
      </c>
      <c r="C48">
        <v>-10.497660000000005</v>
      </c>
      <c r="D48">
        <v>196.40369999999996</v>
      </c>
      <c r="E48">
        <v>20.329550032496453</v>
      </c>
      <c r="F48">
        <v>176.07415011603013</v>
      </c>
      <c r="G48">
        <v>211.46011275616993</v>
      </c>
      <c r="H48">
        <v>1945.5824596379705</v>
      </c>
      <c r="I48">
        <v>96.3634033203125</v>
      </c>
      <c r="J48">
        <v>307.82351684570312</v>
      </c>
      <c r="K48">
        <v>483.89767456054687</v>
      </c>
      <c r="L48">
        <v>504.22723388671875</v>
      </c>
      <c r="M48">
        <v>2449.809814453125</v>
      </c>
    </row>
    <row r="49" spans="1:13" x14ac:dyDescent="0.25">
      <c r="A49">
        <v>2007</v>
      </c>
      <c r="B49">
        <v>108.02623000000001</v>
      </c>
      <c r="C49">
        <v>9.1920799999999989</v>
      </c>
      <c r="D49">
        <v>324.73050000000006</v>
      </c>
      <c r="E49">
        <v>36.034459638595578</v>
      </c>
      <c r="F49">
        <v>288.69603941731714</v>
      </c>
      <c r="G49">
        <v>255.45058276852043</v>
      </c>
      <c r="H49">
        <v>2307.2257673335148</v>
      </c>
      <c r="I49">
        <v>117.21830749511719</v>
      </c>
      <c r="J49">
        <v>372.66888427734375</v>
      </c>
      <c r="K49">
        <v>661.36492919921875</v>
      </c>
      <c r="L49">
        <v>697.3994140625</v>
      </c>
      <c r="M49">
        <v>3004.625244140625</v>
      </c>
    </row>
    <row r="50" spans="1:13" x14ac:dyDescent="0.25">
      <c r="A50">
        <v>2008</v>
      </c>
      <c r="B50">
        <v>127.39181000000001</v>
      </c>
      <c r="C50">
        <v>20.766140000000004</v>
      </c>
      <c r="D50">
        <v>135.76366999999999</v>
      </c>
      <c r="E50">
        <v>-30.344521397590636</v>
      </c>
      <c r="F50">
        <v>166.10818999779968</v>
      </c>
      <c r="G50">
        <v>295.79808035922645</v>
      </c>
      <c r="H50">
        <v>2618.715584361717</v>
      </c>
      <c r="I50">
        <v>148.15794372558594</v>
      </c>
      <c r="J50">
        <v>443.95602416992187</v>
      </c>
      <c r="K50">
        <v>610.064208984375</v>
      </c>
      <c r="L50">
        <v>579.71966552734375</v>
      </c>
      <c r="M50">
        <v>3198.435302734375</v>
      </c>
    </row>
    <row r="51" spans="1:13" x14ac:dyDescent="0.25">
      <c r="A51">
        <v>2009</v>
      </c>
      <c r="B51">
        <v>126.67228</v>
      </c>
      <c r="C51">
        <v>44.662779999999991</v>
      </c>
      <c r="D51">
        <v>162.46545</v>
      </c>
      <c r="E51">
        <v>38.425290261268614</v>
      </c>
      <c r="F51">
        <v>124.04015918849967</v>
      </c>
      <c r="G51">
        <v>284.87384399794223</v>
      </c>
      <c r="H51">
        <v>2565.4730119958372</v>
      </c>
      <c r="I51">
        <v>171.33505249023437</v>
      </c>
      <c r="J51">
        <v>456.20889282226562</v>
      </c>
      <c r="K51">
        <v>580.2490234375</v>
      </c>
      <c r="L51">
        <v>618.67431640625</v>
      </c>
      <c r="M51">
        <v>3184.147216796875</v>
      </c>
    </row>
    <row r="52" spans="1:13" x14ac:dyDescent="0.25">
      <c r="A52">
        <v>2010</v>
      </c>
      <c r="B52">
        <v>131.06611000000001</v>
      </c>
      <c r="C52">
        <v>42.442089999999993</v>
      </c>
      <c r="D52">
        <v>351.11836999999997</v>
      </c>
      <c r="E52">
        <v>156.61125913671404</v>
      </c>
      <c r="F52">
        <v>194.50711115578935</v>
      </c>
      <c r="G52">
        <v>317.28273101282235</v>
      </c>
      <c r="H52">
        <v>2998.1815993017403</v>
      </c>
      <c r="I52">
        <v>173.50819396972656</v>
      </c>
      <c r="J52">
        <v>490.79092407226563</v>
      </c>
      <c r="K52">
        <v>685.29803466796875</v>
      </c>
      <c r="L52">
        <v>841.9093017578125</v>
      </c>
      <c r="M52">
        <v>3840.0908203125</v>
      </c>
    </row>
    <row r="53" spans="1:13" x14ac:dyDescent="0.25">
      <c r="A53">
        <v>2011</v>
      </c>
      <c r="B53">
        <v>141.14325999999994</v>
      </c>
      <c r="C53">
        <v>23.653269999999999</v>
      </c>
      <c r="D53">
        <v>336.58514999999994</v>
      </c>
      <c r="E53">
        <v>121.0888086013794</v>
      </c>
      <c r="F53">
        <v>215.49634170474857</v>
      </c>
      <c r="G53">
        <v>353.8195752876735</v>
      </c>
      <c r="H53">
        <v>3449.478850691125</v>
      </c>
      <c r="I53">
        <v>164.79652404785156</v>
      </c>
      <c r="J53">
        <v>518.6160888671875</v>
      </c>
      <c r="K53">
        <v>734.1124267578125</v>
      </c>
      <c r="L53">
        <v>855.20123291015625</v>
      </c>
      <c r="M53">
        <v>4304.68017578125</v>
      </c>
    </row>
    <row r="54" spans="1:13" x14ac:dyDescent="0.25">
      <c r="A54">
        <v>2012</v>
      </c>
      <c r="B54">
        <v>133.06378999999995</v>
      </c>
      <c r="C54">
        <v>31.039400000000004</v>
      </c>
      <c r="D54">
        <v>309.10931000000011</v>
      </c>
      <c r="E54">
        <v>122.32604952406884</v>
      </c>
      <c r="F54">
        <v>186.78325846406631</v>
      </c>
      <c r="G54">
        <v>363.54836243513682</v>
      </c>
      <c r="H54">
        <v>3740.5659656123817</v>
      </c>
      <c r="I54">
        <v>164.10319519042969</v>
      </c>
      <c r="J54">
        <v>527.65155029296875</v>
      </c>
      <c r="K54">
        <v>714.434814453125</v>
      </c>
      <c r="L54">
        <v>836.7608642578125</v>
      </c>
      <c r="M54">
        <v>4577.32666015625</v>
      </c>
    </row>
    <row r="55" spans="1:13" x14ac:dyDescent="0.25">
      <c r="A55">
        <v>2013</v>
      </c>
      <c r="B55">
        <v>150.36599999999993</v>
      </c>
      <c r="C55">
        <v>22.636560000000014</v>
      </c>
      <c r="D55">
        <v>265.66867000000002</v>
      </c>
      <c r="E55">
        <v>57.786999818325043</v>
      </c>
      <c r="F55">
        <v>207.88166938903927</v>
      </c>
      <c r="G55">
        <v>325.83514437933235</v>
      </c>
      <c r="H55">
        <v>4032.509671353951</v>
      </c>
      <c r="I55">
        <v>173.0025634765625</v>
      </c>
      <c r="J55">
        <v>498.83770751953125</v>
      </c>
      <c r="K55">
        <v>706.7193603515625</v>
      </c>
      <c r="L55">
        <v>764.50634765625</v>
      </c>
      <c r="M55">
        <v>4797.01611328125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8"/>
  <sheetViews>
    <sheetView showGridLines="0" tabSelected="1" topLeftCell="F51" zoomScale="50" zoomScaleNormal="50" workbookViewId="0">
      <selection activeCell="K55" sqref="K55"/>
    </sheetView>
  </sheetViews>
  <sheetFormatPr defaultColWidth="0" defaultRowHeight="15.75" zeroHeight="1" outlineLevelRow="1" outlineLevelCol="1" x14ac:dyDescent="0.25"/>
  <cols>
    <col min="1" max="5" width="9" hidden="1" customWidth="1" outlineLevel="1"/>
    <col min="6" max="6" width="4.375" customWidth="1" collapsed="1"/>
    <col min="7" max="7" width="6.375" customWidth="1"/>
    <col min="8" max="10" width="32.875" customWidth="1"/>
    <col min="11" max="11" width="16.625" customWidth="1"/>
    <col min="12" max="16384" width="9" hidden="1"/>
  </cols>
  <sheetData>
    <row r="1" spans="1:8" hidden="1" outlineLevel="1" x14ac:dyDescent="0.25">
      <c r="A1" t="s">
        <v>18</v>
      </c>
      <c r="B1" s="14" t="s">
        <v>18</v>
      </c>
      <c r="C1" s="14"/>
      <c r="D1" s="14"/>
      <c r="E1" s="14"/>
    </row>
    <row r="2" spans="1:8" hidden="1" outlineLevel="1" x14ac:dyDescent="0.25">
      <c r="B2" t="s">
        <v>8</v>
      </c>
      <c r="C2" t="s">
        <v>6</v>
      </c>
      <c r="D2" t="s">
        <v>3</v>
      </c>
      <c r="E2" t="s">
        <v>7</v>
      </c>
    </row>
    <row r="3" spans="1:8" hidden="1" outlineLevel="1" x14ac:dyDescent="0.25">
      <c r="A3">
        <v>2000</v>
      </c>
      <c r="B3" s="10">
        <f ca="1">INDEX(INDIRECT($A$1&amp;"!$A$1:$J$55"),MATCH($A3,INDIRECT($A$1&amp;"!$A$1:$A$55"),0),MATCH(B$2,INDIRECT($A$1&amp;"!$A$1:$J$1"),0))</f>
        <v>12.79712963104248</v>
      </c>
      <c r="C3" s="10">
        <f t="shared" ref="C3:E15" ca="1" si="0">INDEX(INDIRECT($A$1&amp;"!$A$1:$J$55"),MATCH($A3,INDIRECT($A$1&amp;"!$A$1:$A$55"),0),MATCH(C$2,INDIRECT($A$1&amp;"!$A$1:$J$1"),0))</f>
        <v>6.2244822652940996</v>
      </c>
      <c r="D3" s="10">
        <f t="shared" ca="1" si="0"/>
        <v>0.70928000000000035</v>
      </c>
      <c r="E3" s="10">
        <f t="shared" ca="1" si="0"/>
        <v>27.713028908014298</v>
      </c>
      <c r="H3" s="9"/>
    </row>
    <row r="4" spans="1:8" hidden="1" outlineLevel="1" x14ac:dyDescent="0.25">
      <c r="A4">
        <v>2001</v>
      </c>
      <c r="B4" s="10">
        <f t="shared" ref="B4:B15" ca="1" si="1">INDEX(INDIRECT($A$1&amp;"!$A$1:$J$55"),MATCH($A4,INDIRECT($A$1&amp;"!$A$1:$A$55"),0),MATCH(B$2,INDIRECT($A$1&amp;"!$A$1:$J$1"),0))</f>
        <v>13.712550163269043</v>
      </c>
      <c r="C4" s="10">
        <f t="shared" ca="1" si="0"/>
        <v>6.7166986483311009</v>
      </c>
      <c r="D4" s="10">
        <f t="shared" ca="1" si="0"/>
        <v>1.46682</v>
      </c>
      <c r="E4" s="10">
        <f t="shared" ca="1" si="0"/>
        <v>27.714269251823424</v>
      </c>
    </row>
    <row r="5" spans="1:8" hidden="1" outlineLevel="1" x14ac:dyDescent="0.25">
      <c r="A5">
        <v>2002</v>
      </c>
      <c r="B5" s="10">
        <f t="shared" ca="1" si="1"/>
        <v>17.028070449829102</v>
      </c>
      <c r="C5" s="10">
        <f t="shared" ca="1" si="0"/>
        <v>8.4953299735134991</v>
      </c>
      <c r="D5" s="10">
        <f t="shared" ca="1" si="0"/>
        <v>-2.1041500000000002</v>
      </c>
      <c r="E5" s="10">
        <f t="shared" ca="1" si="0"/>
        <v>34.259683572769163</v>
      </c>
      <c r="H5" s="9"/>
    </row>
    <row r="6" spans="1:8" hidden="1" outlineLevel="1" x14ac:dyDescent="0.25">
      <c r="A6">
        <v>2003</v>
      </c>
      <c r="B6" s="10">
        <f t="shared" ca="1" si="1"/>
        <v>25.151290893554688</v>
      </c>
      <c r="C6" s="10">
        <f t="shared" ca="1" si="0"/>
        <v>9.7331438037282005</v>
      </c>
      <c r="D6" s="10">
        <f t="shared" ca="1" si="0"/>
        <v>3.0252500000000002</v>
      </c>
      <c r="E6" s="10">
        <f t="shared" ca="1" si="0"/>
        <v>47.779870844841007</v>
      </c>
    </row>
    <row r="7" spans="1:8" hidden="1" outlineLevel="1" x14ac:dyDescent="0.25">
      <c r="A7">
        <v>2004</v>
      </c>
      <c r="B7" s="10">
        <f t="shared" ca="1" si="1"/>
        <v>24.964920043945313</v>
      </c>
      <c r="C7" s="10">
        <f t="shared" ca="1" si="0"/>
        <v>10.9193032429016</v>
      </c>
      <c r="D7" s="10">
        <f t="shared" ca="1" si="0"/>
        <v>2.21455</v>
      </c>
      <c r="E7" s="10">
        <f t="shared" ca="1" si="0"/>
        <v>74.89133958435059</v>
      </c>
    </row>
    <row r="8" spans="1:8" hidden="1" outlineLevel="1" x14ac:dyDescent="0.25">
      <c r="A8">
        <v>2005</v>
      </c>
      <c r="B8" s="10">
        <f t="shared" ca="1" si="1"/>
        <v>25.640260696411133</v>
      </c>
      <c r="C8" s="10">
        <f t="shared" ca="1" si="0"/>
        <v>12.079967039943536</v>
      </c>
      <c r="D8" s="10">
        <f t="shared" ca="1" si="0"/>
        <v>5.2439999999999487E-2</v>
      </c>
      <c r="E8" s="10">
        <f t="shared" ca="1" si="0"/>
        <v>109.8551204442978</v>
      </c>
    </row>
    <row r="9" spans="1:8" hidden="1" outlineLevel="1" x14ac:dyDescent="0.25">
      <c r="A9">
        <v>2006</v>
      </c>
      <c r="B9" s="10">
        <f t="shared" ca="1" si="1"/>
        <v>27.677799224853516</v>
      </c>
      <c r="C9" s="10">
        <f t="shared" ca="1" si="0"/>
        <v>14.029259366234115</v>
      </c>
      <c r="D9" s="10">
        <f t="shared" ca="1" si="0"/>
        <v>3.6651899999999999</v>
      </c>
      <c r="E9" s="10">
        <f t="shared" ca="1" si="0"/>
        <v>150.88255578422547</v>
      </c>
    </row>
    <row r="10" spans="1:8" hidden="1" outlineLevel="1" x14ac:dyDescent="0.25">
      <c r="A10">
        <v>2007</v>
      </c>
      <c r="B10" s="10">
        <f t="shared" ca="1" si="1"/>
        <v>33.299041748046875</v>
      </c>
      <c r="C10" s="10">
        <f t="shared" ca="1" si="0"/>
        <v>17.190173110570566</v>
      </c>
      <c r="D10" s="10">
        <f t="shared" ca="1" si="0"/>
        <v>1.7627800000000002</v>
      </c>
      <c r="E10" s="10">
        <f t="shared" ca="1" si="0"/>
        <v>187.11402099990843</v>
      </c>
    </row>
    <row r="11" spans="1:8" hidden="1" outlineLevel="1" x14ac:dyDescent="0.25">
      <c r="A11">
        <v>2008</v>
      </c>
      <c r="B11" s="10">
        <f t="shared" ca="1" si="1"/>
        <v>40.729789733886719</v>
      </c>
      <c r="C11" s="10">
        <f t="shared" ca="1" si="0"/>
        <v>21.86827758683334</v>
      </c>
      <c r="D11" s="10">
        <f t="shared" ca="1" si="0"/>
        <v>5.4697999999999993</v>
      </c>
      <c r="E11" s="10">
        <f t="shared" ca="1" si="0"/>
        <v>234.61861962509155</v>
      </c>
    </row>
    <row r="12" spans="1:8" hidden="1" outlineLevel="1" x14ac:dyDescent="0.25">
      <c r="A12">
        <v>2009</v>
      </c>
      <c r="B12" s="10">
        <f t="shared" ca="1" si="1"/>
        <v>41.931400299072266</v>
      </c>
      <c r="C12" s="10">
        <f t="shared" ca="1" si="0"/>
        <v>22.976516781265008</v>
      </c>
      <c r="D12" s="10">
        <f t="shared" ca="1" si="0"/>
        <v>7.6251499999999997</v>
      </c>
      <c r="E12" s="10">
        <f t="shared" ca="1" si="0"/>
        <v>256.09800280570983</v>
      </c>
    </row>
    <row r="13" spans="1:8" hidden="1" outlineLevel="1" x14ac:dyDescent="0.25">
      <c r="A13">
        <v>2010</v>
      </c>
      <c r="B13" s="10">
        <f t="shared" ca="1" si="1"/>
        <v>44.983921051025391</v>
      </c>
      <c r="C13" s="10">
        <f t="shared" ca="1" si="0"/>
        <v>24.926371848715046</v>
      </c>
      <c r="D13" s="10">
        <f t="shared" ca="1" si="0"/>
        <v>2.3079499999999995</v>
      </c>
      <c r="E13" s="10">
        <f t="shared" ca="1" si="0"/>
        <v>295.01628953170774</v>
      </c>
    </row>
    <row r="14" spans="1:8" hidden="1" outlineLevel="1" x14ac:dyDescent="0.25">
      <c r="A14">
        <v>2011</v>
      </c>
      <c r="B14" s="10">
        <f t="shared" ca="1" si="1"/>
        <v>44.191318511962891</v>
      </c>
      <c r="C14" s="10">
        <f t="shared" ca="1" si="0"/>
        <v>27.56644747792167</v>
      </c>
      <c r="D14" s="10">
        <f t="shared" ca="1" si="0"/>
        <v>4.4200699999999991</v>
      </c>
      <c r="E14" s="10">
        <f t="shared" ca="1" si="0"/>
        <v>338.92947829437259</v>
      </c>
    </row>
    <row r="15" spans="1:8" hidden="1" outlineLevel="1" x14ac:dyDescent="0.25">
      <c r="A15">
        <v>2012</v>
      </c>
      <c r="B15" s="10">
        <f t="shared" ca="1" si="1"/>
        <v>43.502681732177734</v>
      </c>
      <c r="C15" s="10">
        <f t="shared" ca="1" si="0"/>
        <v>29.536555302953104</v>
      </c>
      <c r="D15" s="10">
        <f t="shared" ca="1" si="0"/>
        <v>5.8447699999999996</v>
      </c>
      <c r="E15" s="10">
        <f t="shared" ca="1" si="0"/>
        <v>377.53305365943908</v>
      </c>
    </row>
    <row r="16" spans="1:8" hidden="1" outlineLevel="1" x14ac:dyDescent="0.25">
      <c r="A16" t="s">
        <v>23</v>
      </c>
      <c r="B16" s="2">
        <f ca="1">(B15-B3)/B3</f>
        <v>2.3994093196220843</v>
      </c>
      <c r="C16" s="2">
        <f ca="1">(C15-C3)/C3</f>
        <v>3.7452228224089148</v>
      </c>
      <c r="D16" s="2">
        <f ca="1">(D15-D3)/D3</f>
        <v>7.2404269117978748</v>
      </c>
      <c r="E16" s="2">
        <f ca="1">(E15-E3)/E3</f>
        <v>12.622944460980978</v>
      </c>
    </row>
    <row r="17" spans="1:5" hidden="1" outlineLevel="1" x14ac:dyDescent="0.25"/>
    <row r="18" spans="1:5" hidden="1" outlineLevel="1" x14ac:dyDescent="0.25">
      <c r="A18" t="s">
        <v>25</v>
      </c>
      <c r="B18" s="14" t="s">
        <v>24</v>
      </c>
      <c r="C18" s="14"/>
      <c r="D18" s="14"/>
      <c r="E18" s="14"/>
    </row>
    <row r="19" spans="1:5" hidden="1" outlineLevel="1" x14ac:dyDescent="0.25">
      <c r="B19" t="s">
        <v>8</v>
      </c>
      <c r="C19" t="s">
        <v>6</v>
      </c>
      <c r="D19" t="s">
        <v>3</v>
      </c>
      <c r="E19" t="s">
        <v>7</v>
      </c>
    </row>
    <row r="20" spans="1:5" hidden="1" outlineLevel="1" x14ac:dyDescent="0.25">
      <c r="A20">
        <v>2000</v>
      </c>
      <c r="B20" s="10">
        <f ca="1">INDEX(INDIRECT($A$18&amp;"!$A$1:$J$55"),MATCH($A20,INDIRECT($A$18&amp;"!$A$1:$A$55"),0),MATCH(B$19,INDIRECT($A$18&amp;"!$A$1:$J$1"),0))</f>
        <v>40.446529388427734</v>
      </c>
      <c r="C20" s="10">
        <f ca="1">INDEX(INDIRECT($A$18&amp;"!$A$1:$J$55"),MATCH($A20,INDIRECT($A$18&amp;"!$A$1:$A$55"),0),MATCH(C$19,INDIRECT($A$18&amp;"!$A$1:$J$1"),0))</f>
        <v>77.869916447146991</v>
      </c>
      <c r="D20" s="10">
        <f ca="1">INDEX(INDIRECT($A$18&amp;"!$A$1:$J$55"),MATCH($A20,INDIRECT($A$18&amp;"!$A$1:$A$55"),0),MATCH(D$19,INDIRECT($A$18&amp;"!$A$1:$J$1"),0))</f>
        <v>79.852380000000011</v>
      </c>
      <c r="E20" s="10">
        <f ca="1">INDEX(INDIRECT($A$18&amp;"!$A$1:$J$55"),MATCH($A20,INDIRECT($A$18&amp;"!$A$1:$A$55"),0),MATCH(E$19,INDIRECT($A$18&amp;"!$A$1:$J$1"),0))</f>
        <v>1022.595416367557</v>
      </c>
    </row>
    <row r="21" spans="1:5" hidden="1" outlineLevel="1" x14ac:dyDescent="0.25">
      <c r="A21">
        <v>2001</v>
      </c>
      <c r="B21" s="10">
        <f t="shared" ref="B21:E32" ca="1" si="2">INDEX(INDIRECT($A$18&amp;"!$A$1:$J$55"),MATCH($A21,INDIRECT($A$18&amp;"!$A$1:$A$55"),0),MATCH(B$19,INDIRECT($A$18&amp;"!$A$1:$J$1"),0))</f>
        <v>45.363971710205078</v>
      </c>
      <c r="C21" s="10">
        <f t="shared" ca="1" si="2"/>
        <v>86.586666400159075</v>
      </c>
      <c r="D21" s="10">
        <f t="shared" ca="1" si="2"/>
        <v>53.015960000000007</v>
      </c>
      <c r="E21" s="10">
        <f t="shared" ca="1" si="2"/>
        <v>1018.8330400002708</v>
      </c>
    </row>
    <row r="22" spans="1:5" hidden="1" outlineLevel="1" x14ac:dyDescent="0.25">
      <c r="A22">
        <v>2002</v>
      </c>
      <c r="B22" s="10">
        <f t="shared" ca="1" si="2"/>
        <v>44.645931243896484</v>
      </c>
      <c r="C22" s="10">
        <f t="shared" ca="1" si="2"/>
        <v>103.58337943523999</v>
      </c>
      <c r="D22" s="10">
        <f t="shared" ca="1" si="2"/>
        <v>10.133789999999998</v>
      </c>
      <c r="E22" s="10">
        <f t="shared" ca="1" si="2"/>
        <v>1066.3603000452883</v>
      </c>
    </row>
    <row r="23" spans="1:5" hidden="1" outlineLevel="1" x14ac:dyDescent="0.25">
      <c r="A23">
        <v>2003</v>
      </c>
      <c r="B23" s="10">
        <f t="shared" ca="1" si="2"/>
        <v>39.886421203613281</v>
      </c>
      <c r="C23" s="10">
        <f t="shared" ca="1" si="2"/>
        <v>129.28377687596085</v>
      </c>
      <c r="D23" s="10">
        <f t="shared" ca="1" si="2"/>
        <v>44.155860000000004</v>
      </c>
      <c r="E23" s="10">
        <f t="shared" ca="1" si="2"/>
        <v>1197.0737823048139</v>
      </c>
    </row>
    <row r="24" spans="1:5" hidden="1" outlineLevel="1" x14ac:dyDescent="0.25">
      <c r="A24">
        <v>2004</v>
      </c>
      <c r="B24" s="10">
        <f t="shared" ca="1" si="2"/>
        <v>48.615871429443359</v>
      </c>
      <c r="C24" s="10">
        <f t="shared" ca="1" si="2"/>
        <v>148.40060899968452</v>
      </c>
      <c r="D24" s="10">
        <f t="shared" ca="1" si="2"/>
        <v>79.823650000000043</v>
      </c>
      <c r="E24" s="10">
        <f t="shared" ca="1" si="2"/>
        <v>1358.3094718715192</v>
      </c>
    </row>
    <row r="25" spans="1:5" hidden="1" outlineLevel="1" x14ac:dyDescent="0.25">
      <c r="A25">
        <v>2005</v>
      </c>
      <c r="B25" s="10">
        <f t="shared" ca="1" si="2"/>
        <v>83.036148071289062</v>
      </c>
      <c r="C25" s="10">
        <f t="shared" ca="1" si="2"/>
        <v>167.68933337749991</v>
      </c>
      <c r="D25" s="10">
        <f t="shared" ca="1" si="2"/>
        <v>178.51431999999997</v>
      </c>
      <c r="E25" s="10">
        <f t="shared" ca="1" si="2"/>
        <v>1574.6948648340672</v>
      </c>
    </row>
    <row r="26" spans="1:5" hidden="1" outlineLevel="1" x14ac:dyDescent="0.25">
      <c r="A26">
        <v>2006</v>
      </c>
      <c r="B26" s="10">
        <f t="shared" ca="1" si="2"/>
        <v>68.685600280761719</v>
      </c>
      <c r="C26" s="10">
        <f t="shared" ca="1" si="2"/>
        <v>197.43085338993578</v>
      </c>
      <c r="D26" s="10">
        <f t="shared" ca="1" si="2"/>
        <v>192.73851000000002</v>
      </c>
      <c r="E26" s="10">
        <f t="shared" ca="1" si="2"/>
        <v>1794.6999038537449</v>
      </c>
    </row>
    <row r="27" spans="1:5" hidden="1" outlineLevel="1" x14ac:dyDescent="0.25">
      <c r="A27">
        <v>2007</v>
      </c>
      <c r="B27" s="10">
        <f t="shared" ca="1" si="2"/>
        <v>83.919273376464844</v>
      </c>
      <c r="C27" s="10">
        <f t="shared" ca="1" si="2"/>
        <v>238.26040965794974</v>
      </c>
      <c r="D27" s="10">
        <f t="shared" ca="1" si="2"/>
        <v>322.96771999999993</v>
      </c>
      <c r="E27" s="10">
        <f t="shared" ca="1" si="2"/>
        <v>2120.1117463336063</v>
      </c>
    </row>
    <row r="28" spans="1:5" hidden="1" outlineLevel="1" x14ac:dyDescent="0.25">
      <c r="A28">
        <v>2008</v>
      </c>
      <c r="B28" s="10">
        <f t="shared" ca="1" si="2"/>
        <v>107.42816162109375</v>
      </c>
      <c r="C28" s="10">
        <f t="shared" ca="1" si="2"/>
        <v>273.92980277239303</v>
      </c>
      <c r="D28" s="10">
        <f t="shared" ca="1" si="2"/>
        <v>130.29386999999997</v>
      </c>
      <c r="E28" s="10">
        <f t="shared" ca="1" si="2"/>
        <v>2384.0969647366255</v>
      </c>
    </row>
    <row r="29" spans="1:5" hidden="1" outlineLevel="1" x14ac:dyDescent="0.25">
      <c r="A29">
        <v>2009</v>
      </c>
      <c r="B29" s="10">
        <f t="shared" ca="1" si="2"/>
        <v>129.40365600585937</v>
      </c>
      <c r="C29" s="10">
        <f t="shared" ca="1" si="2"/>
        <v>261.89732721667713</v>
      </c>
      <c r="D29" s="10">
        <f t="shared" ca="1" si="2"/>
        <v>154.84029999999996</v>
      </c>
      <c r="E29" s="10">
        <f t="shared" ca="1" si="2"/>
        <v>2309.3750091901275</v>
      </c>
    </row>
    <row r="30" spans="1:5" hidden="1" outlineLevel="1" x14ac:dyDescent="0.25">
      <c r="A30">
        <v>2010</v>
      </c>
      <c r="B30" s="10">
        <f t="shared" ca="1" si="2"/>
        <v>128.52427673339844</v>
      </c>
      <c r="C30" s="10">
        <f t="shared" ca="1" si="2"/>
        <v>292.35635916410723</v>
      </c>
      <c r="D30" s="10">
        <f t="shared" ca="1" si="2"/>
        <v>348.81042000000019</v>
      </c>
      <c r="E30" s="10">
        <f t="shared" ca="1" si="2"/>
        <v>2703.1653097700328</v>
      </c>
    </row>
    <row r="31" spans="1:5" hidden="1" outlineLevel="1" x14ac:dyDescent="0.25">
      <c r="A31">
        <v>2011</v>
      </c>
      <c r="B31" s="10">
        <f t="shared" ca="1" si="2"/>
        <v>120.60520935058594</v>
      </c>
      <c r="C31" s="10">
        <f t="shared" ca="1" si="2"/>
        <v>326.25312780975173</v>
      </c>
      <c r="D31" s="10">
        <f t="shared" ca="1" si="2"/>
        <v>332.16507999999993</v>
      </c>
      <c r="E31" s="10">
        <f t="shared" ca="1" si="2"/>
        <v>3110.5493723967525</v>
      </c>
    </row>
    <row r="32" spans="1:5" hidden="1" outlineLevel="1" x14ac:dyDescent="0.25">
      <c r="A32">
        <v>2012</v>
      </c>
      <c r="B32" s="10">
        <f t="shared" ca="1" si="2"/>
        <v>120.60050964355469</v>
      </c>
      <c r="C32" s="10">
        <f t="shared" ca="1" si="2"/>
        <v>334.01180713218389</v>
      </c>
      <c r="D32" s="10">
        <f t="shared" ca="1" si="2"/>
        <v>303.26453999999995</v>
      </c>
      <c r="E32" s="10">
        <f t="shared" ca="1" si="2"/>
        <v>3363.0329119529424</v>
      </c>
    </row>
    <row r="33" spans="1:5" hidden="1" outlineLevel="1" x14ac:dyDescent="0.25">
      <c r="A33" t="s">
        <v>23</v>
      </c>
      <c r="B33" s="2">
        <f ca="1">(B32-B20)/B20</f>
        <v>1.9817270224935548</v>
      </c>
      <c r="C33" s="2">
        <f ca="1">(C32-C20)/C20</f>
        <v>3.2893561772201116</v>
      </c>
      <c r="D33" s="2">
        <f ca="1">(D32-D20)/D20</f>
        <v>2.7978146675152313</v>
      </c>
      <c r="E33" s="2">
        <f ca="1">(E32-E20)/E20</f>
        <v>2.2887228498432357</v>
      </c>
    </row>
    <row r="34" spans="1:5" hidden="1" outlineLevel="1" x14ac:dyDescent="0.25"/>
    <row r="35" spans="1:5" hidden="1" outlineLevel="1" x14ac:dyDescent="0.25">
      <c r="A35" t="s">
        <v>26</v>
      </c>
      <c r="B35" s="14" t="s">
        <v>16</v>
      </c>
      <c r="C35" s="14"/>
      <c r="D35" s="14"/>
      <c r="E35" s="14"/>
    </row>
    <row r="36" spans="1:5" hidden="1" outlineLevel="1" x14ac:dyDescent="0.25">
      <c r="B36" t="s">
        <v>8</v>
      </c>
      <c r="C36" t="s">
        <v>6</v>
      </c>
      <c r="D36" t="s">
        <v>3</v>
      </c>
      <c r="E36" t="s">
        <v>7</v>
      </c>
    </row>
    <row r="37" spans="1:5" hidden="1" outlineLevel="1" x14ac:dyDescent="0.25">
      <c r="A37">
        <v>2000</v>
      </c>
      <c r="B37" s="10">
        <f ca="1">INDEX(INDIRECT($A$35&amp;"!$A$1:$J$55"),MATCH($A37,INDIRECT($A$35&amp;"!$A$1:$A$55"),0),MATCH(B$36,INDIRECT($A$35&amp;"!$A$1:$J$1"),0))</f>
        <v>53.243659973144531</v>
      </c>
      <c r="C37" s="10">
        <f ca="1">INDEX(INDIRECT($A$35&amp;"!$A$1:$J$55"),MATCH($A37,INDIRECT($A$35&amp;"!$A$1:$A$55"),0),MATCH(C$36,INDIRECT($A$35&amp;"!$A$1:$J$1"),0))</f>
        <v>84.094398712441077</v>
      </c>
      <c r="D37" s="10">
        <f ca="1">INDEX(INDIRECT($A$35&amp;"!$A$1:$J$55"),MATCH($A37,INDIRECT($A$35&amp;"!$A$1:$A$55"),0),MATCH(D$36,INDIRECT($A$35&amp;"!$A$1:$J$1"),0))</f>
        <v>80.561659999999975</v>
      </c>
      <c r="E37" s="10">
        <f ca="1">INDEX(INDIRECT($A$35&amp;"!$A$1:$J$55"),MATCH($A37,INDIRECT($A$35&amp;"!$A$1:$A$55"),0),MATCH(E$36,INDIRECT($A$35&amp;"!$A$1:$J$1"),0))</f>
        <v>1050.3084452755711</v>
      </c>
    </row>
    <row r="38" spans="1:5" hidden="1" outlineLevel="1" x14ac:dyDescent="0.25">
      <c r="A38">
        <v>2001</v>
      </c>
      <c r="B38" s="10">
        <f t="shared" ref="B38:E49" ca="1" si="3">INDEX(INDIRECT($A$35&amp;"!$A$1:$J$55"),MATCH($A38,INDIRECT($A$35&amp;"!$A$1:$A$55"),0),MATCH(B$36,INDIRECT($A$35&amp;"!$A$1:$J$1"),0))</f>
        <v>59.076519012451172</v>
      </c>
      <c r="C38" s="10">
        <f t="shared" ca="1" si="3"/>
        <v>93.303365048490193</v>
      </c>
      <c r="D38" s="10">
        <f t="shared" ca="1" si="3"/>
        <v>54.482780000000027</v>
      </c>
      <c r="E38" s="10">
        <f t="shared" ca="1" si="3"/>
        <v>1046.5473092520942</v>
      </c>
    </row>
    <row r="39" spans="1:5" hidden="1" outlineLevel="1" x14ac:dyDescent="0.25">
      <c r="A39">
        <v>2002</v>
      </c>
      <c r="B39" s="10">
        <f t="shared" ca="1" si="3"/>
        <v>61.673999786376953</v>
      </c>
      <c r="C39" s="10">
        <f t="shared" ca="1" si="3"/>
        <v>112.07870940875351</v>
      </c>
      <c r="D39" s="10">
        <f t="shared" ca="1" si="3"/>
        <v>8.0296400000000006</v>
      </c>
      <c r="E39" s="10">
        <f t="shared" ca="1" si="3"/>
        <v>1100.6199836180576</v>
      </c>
    </row>
    <row r="40" spans="1:5" hidden="1" outlineLevel="1" x14ac:dyDescent="0.25">
      <c r="A40">
        <v>2003</v>
      </c>
      <c r="B40" s="10">
        <f t="shared" ca="1" si="3"/>
        <v>65.037712097167969</v>
      </c>
      <c r="C40" s="10">
        <f t="shared" ca="1" si="3"/>
        <v>139.01692067968906</v>
      </c>
      <c r="D40" s="10">
        <f t="shared" ca="1" si="3"/>
        <v>47.181110000000011</v>
      </c>
      <c r="E40" s="10">
        <f t="shared" ca="1" si="3"/>
        <v>1244.8536531496547</v>
      </c>
    </row>
    <row r="41" spans="1:5" hidden="1" outlineLevel="1" x14ac:dyDescent="0.25">
      <c r="A41">
        <v>2004</v>
      </c>
      <c r="B41" s="10">
        <f t="shared" ca="1" si="3"/>
        <v>73.580787658691406</v>
      </c>
      <c r="C41" s="10">
        <f t="shared" ca="1" si="3"/>
        <v>159.31991224258627</v>
      </c>
      <c r="D41" s="10">
        <f t="shared" ca="1" si="3"/>
        <v>82.038200000000018</v>
      </c>
      <c r="E41" s="10">
        <f t="shared" ca="1" si="3"/>
        <v>1433.2008114558696</v>
      </c>
    </row>
    <row r="42" spans="1:5" hidden="1" outlineLevel="1" x14ac:dyDescent="0.25">
      <c r="A42">
        <v>2005</v>
      </c>
      <c r="B42" s="10">
        <f t="shared" ca="1" si="3"/>
        <v>108.67640686035156</v>
      </c>
      <c r="C42" s="10">
        <f t="shared" ca="1" si="3"/>
        <v>179.76930041744345</v>
      </c>
      <c r="D42" s="10">
        <f t="shared" ca="1" si="3"/>
        <v>178.56676000000002</v>
      </c>
      <c r="E42" s="10">
        <f t="shared" ca="1" si="3"/>
        <v>1684.5499852783651</v>
      </c>
    </row>
    <row r="43" spans="1:5" hidden="1" outlineLevel="1" x14ac:dyDescent="0.25">
      <c r="A43">
        <v>2006</v>
      </c>
      <c r="B43" s="10">
        <f t="shared" ca="1" si="3"/>
        <v>96.3634033203125</v>
      </c>
      <c r="C43" s="10">
        <f t="shared" ca="1" si="3"/>
        <v>211.46011275616993</v>
      </c>
      <c r="D43" s="10">
        <f t="shared" ca="1" si="3"/>
        <v>196.40369999999996</v>
      </c>
      <c r="E43" s="10">
        <f t="shared" ca="1" si="3"/>
        <v>1945.5824596379705</v>
      </c>
    </row>
    <row r="44" spans="1:5" hidden="1" outlineLevel="1" x14ac:dyDescent="0.25">
      <c r="A44">
        <v>2007</v>
      </c>
      <c r="B44" s="10">
        <f t="shared" ca="1" si="3"/>
        <v>117.21830749511719</v>
      </c>
      <c r="C44" s="10">
        <f t="shared" ca="1" si="3"/>
        <v>255.45058276852043</v>
      </c>
      <c r="D44" s="10">
        <f t="shared" ca="1" si="3"/>
        <v>324.73050000000006</v>
      </c>
      <c r="E44" s="10">
        <f t="shared" ca="1" si="3"/>
        <v>2307.2257673335148</v>
      </c>
    </row>
    <row r="45" spans="1:5" hidden="1" outlineLevel="1" x14ac:dyDescent="0.25">
      <c r="A45">
        <v>2008</v>
      </c>
      <c r="B45" s="10">
        <f t="shared" ca="1" si="3"/>
        <v>148.15794372558594</v>
      </c>
      <c r="C45" s="10">
        <f t="shared" ca="1" si="3"/>
        <v>295.79808035922645</v>
      </c>
      <c r="D45" s="10">
        <f t="shared" ca="1" si="3"/>
        <v>135.76366999999999</v>
      </c>
      <c r="E45" s="10">
        <f t="shared" ca="1" si="3"/>
        <v>2618.715584361717</v>
      </c>
    </row>
    <row r="46" spans="1:5" hidden="1" outlineLevel="1" x14ac:dyDescent="0.25">
      <c r="A46">
        <v>2009</v>
      </c>
      <c r="B46" s="10">
        <f t="shared" ca="1" si="3"/>
        <v>171.33505249023437</v>
      </c>
      <c r="C46" s="10">
        <f t="shared" ca="1" si="3"/>
        <v>284.87384399794223</v>
      </c>
      <c r="D46" s="10">
        <f t="shared" ca="1" si="3"/>
        <v>162.46545</v>
      </c>
      <c r="E46" s="10">
        <f t="shared" ca="1" si="3"/>
        <v>2565.4730119958372</v>
      </c>
    </row>
    <row r="47" spans="1:5" hidden="1" outlineLevel="1" x14ac:dyDescent="0.25">
      <c r="A47">
        <v>2010</v>
      </c>
      <c r="B47" s="10">
        <f t="shared" ca="1" si="3"/>
        <v>173.50819396972656</v>
      </c>
      <c r="C47" s="10">
        <f t="shared" ca="1" si="3"/>
        <v>317.28273101282235</v>
      </c>
      <c r="D47" s="10">
        <f t="shared" ca="1" si="3"/>
        <v>351.11836999999997</v>
      </c>
      <c r="E47" s="10">
        <f t="shared" ca="1" si="3"/>
        <v>2998.1815993017403</v>
      </c>
    </row>
    <row r="48" spans="1:5" hidden="1" outlineLevel="1" x14ac:dyDescent="0.25">
      <c r="A48">
        <v>2011</v>
      </c>
      <c r="B48" s="10">
        <f t="shared" ca="1" si="3"/>
        <v>164.79652404785156</v>
      </c>
      <c r="C48" s="10">
        <f t="shared" ca="1" si="3"/>
        <v>353.8195752876735</v>
      </c>
      <c r="D48" s="10">
        <f t="shared" ca="1" si="3"/>
        <v>336.58514999999994</v>
      </c>
      <c r="E48" s="10">
        <f t="shared" ca="1" si="3"/>
        <v>3449.478850691125</v>
      </c>
    </row>
    <row r="49" spans="1:11" hidden="1" outlineLevel="1" x14ac:dyDescent="0.25">
      <c r="A49">
        <v>2012</v>
      </c>
      <c r="B49" s="10">
        <f t="shared" ca="1" si="3"/>
        <v>164.10319519042969</v>
      </c>
      <c r="C49" s="10">
        <f t="shared" ca="1" si="3"/>
        <v>363.54836243513682</v>
      </c>
      <c r="D49" s="10">
        <f t="shared" ca="1" si="3"/>
        <v>309.10931000000011</v>
      </c>
      <c r="E49" s="10">
        <f t="shared" ca="1" si="3"/>
        <v>3740.5659656123817</v>
      </c>
    </row>
    <row r="50" spans="1:11" hidden="1" outlineLevel="1" x14ac:dyDescent="0.25">
      <c r="A50" t="s">
        <v>23</v>
      </c>
      <c r="B50" s="2">
        <f ca="1">(B49-B37)/B37</f>
        <v>2.0821171060216632</v>
      </c>
      <c r="C50" s="2">
        <f ca="1">(C49-C37)/C37</f>
        <v>3.3230984227413569</v>
      </c>
      <c r="D50" s="2">
        <f ca="1">(D49-D37)/D37</f>
        <v>2.8369282609122033</v>
      </c>
      <c r="E50" s="2">
        <f ca="1">(E49-E37)/E37</f>
        <v>2.5613975898584376</v>
      </c>
    </row>
    <row r="51" spans="1:11" collapsed="1" x14ac:dyDescent="0.25"/>
    <row r="52" spans="1:11" ht="21" x14ac:dyDescent="0.35">
      <c r="H52" s="15" t="s">
        <v>15</v>
      </c>
      <c r="I52" s="15"/>
      <c r="J52" s="15"/>
      <c r="K52" s="6"/>
    </row>
    <row r="53" spans="1:11" ht="20.25" customHeight="1" x14ac:dyDescent="0.25">
      <c r="H53" s="1" t="s">
        <v>50</v>
      </c>
      <c r="I53" s="1" t="s">
        <v>13</v>
      </c>
      <c r="J53" s="1" t="s">
        <v>51</v>
      </c>
      <c r="K53" s="1"/>
    </row>
    <row r="54" spans="1:11" ht="200.25" customHeight="1" thickBot="1" x14ac:dyDescent="0.3">
      <c r="G54" s="3" t="s">
        <v>18</v>
      </c>
    </row>
    <row r="55" spans="1:11" ht="200.25" customHeight="1" thickTop="1" thickBot="1" x14ac:dyDescent="0.3">
      <c r="G55" s="3" t="s">
        <v>24</v>
      </c>
    </row>
    <row r="56" spans="1:11" ht="200.25" customHeight="1" thickTop="1" thickBot="1" x14ac:dyDescent="0.3">
      <c r="G56" s="3" t="s">
        <v>16</v>
      </c>
    </row>
    <row r="57" spans="1:11" s="4" customFormat="1" ht="21" customHeight="1" thickTop="1" thickBot="1" x14ac:dyDescent="0.3">
      <c r="G57" s="5"/>
      <c r="H57" s="8" t="s">
        <v>20</v>
      </c>
    </row>
    <row r="58" spans="1:11" s="4" customFormat="1" ht="21.75" customHeight="1" thickTop="1" x14ac:dyDescent="0.25">
      <c r="G58" s="7"/>
    </row>
  </sheetData>
  <mergeCells count="4">
    <mergeCell ref="B18:E18"/>
    <mergeCell ref="B1:E1"/>
    <mergeCell ref="H52:J52"/>
    <mergeCell ref="B35:E35"/>
  </mergeCells>
  <pageMargins left="0.7" right="0.7" top="0.75" bottom="0.75" header="0.3" footer="0.3"/>
  <pageSetup scale="75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9"/>
  <sheetViews>
    <sheetView showGridLines="0" topLeftCell="F51" zoomScale="70" zoomScaleNormal="70" workbookViewId="0">
      <selection activeCell="K55" sqref="K55"/>
    </sheetView>
  </sheetViews>
  <sheetFormatPr defaultColWidth="0" defaultRowHeight="15.75" zeroHeight="1" outlineLevelRow="1" outlineLevelCol="1" x14ac:dyDescent="0.25"/>
  <cols>
    <col min="1" max="5" width="9" hidden="1" customWidth="1" outlineLevel="1"/>
    <col min="6" max="6" width="4.25" customWidth="1" collapsed="1"/>
    <col min="7" max="7" width="6.375" customWidth="1"/>
    <col min="8" max="11" width="32.875" customWidth="1"/>
    <col min="12" max="12" width="9" customWidth="1"/>
    <col min="13" max="16384" width="9" hidden="1"/>
  </cols>
  <sheetData>
    <row r="1" spans="1:8" hidden="1" outlineLevel="1" x14ac:dyDescent="0.25">
      <c r="A1" t="s">
        <v>18</v>
      </c>
      <c r="B1" s="14" t="s">
        <v>18</v>
      </c>
      <c r="C1" s="14"/>
      <c r="D1" s="14"/>
      <c r="E1" s="14"/>
    </row>
    <row r="2" spans="1:8" hidden="1" outlineLevel="1" x14ac:dyDescent="0.25">
      <c r="B2" t="s">
        <v>8</v>
      </c>
      <c r="C2" t="s">
        <v>6</v>
      </c>
      <c r="D2" t="s">
        <v>3</v>
      </c>
      <c r="E2" t="s">
        <v>7</v>
      </c>
    </row>
    <row r="3" spans="1:8" hidden="1" outlineLevel="1" x14ac:dyDescent="0.25">
      <c r="A3">
        <v>2000</v>
      </c>
      <c r="B3" s="10">
        <f ca="1">INDEX(INDIRECT($A$1&amp;"!$A$1:$J$55"),MATCH($A3,INDIRECT($A$1&amp;"!$A$1:$A$55"),0),MATCH(B$2,INDIRECT($A$1&amp;"!$A$1:$J$1"),0))</f>
        <v>12.79712963104248</v>
      </c>
      <c r="C3" s="10">
        <f t="shared" ref="C3:E15" ca="1" si="0">INDEX(INDIRECT($A$1&amp;"!$A$1:$J$55"),MATCH($A3,INDIRECT($A$1&amp;"!$A$1:$A$55"),0),MATCH(C$2,INDIRECT($A$1&amp;"!$A$1:$J$1"),0))</f>
        <v>6.2244822652940996</v>
      </c>
      <c r="D3" s="10">
        <f t="shared" ca="1" si="0"/>
        <v>0.70928000000000035</v>
      </c>
      <c r="E3" s="10">
        <f t="shared" ca="1" si="0"/>
        <v>27.713028908014298</v>
      </c>
      <c r="H3" s="9"/>
    </row>
    <row r="4" spans="1:8" hidden="1" outlineLevel="1" x14ac:dyDescent="0.25">
      <c r="A4">
        <v>2001</v>
      </c>
      <c r="B4" s="10">
        <f t="shared" ref="B4:B15" ca="1" si="1">INDEX(INDIRECT($A$1&amp;"!$A$1:$J$55"),MATCH($A4,INDIRECT($A$1&amp;"!$A$1:$A$55"),0),MATCH(B$2,INDIRECT($A$1&amp;"!$A$1:$J$1"),0))</f>
        <v>13.712550163269043</v>
      </c>
      <c r="C4" s="10">
        <f t="shared" ca="1" si="0"/>
        <v>6.7166986483311009</v>
      </c>
      <c r="D4" s="10">
        <f t="shared" ca="1" si="0"/>
        <v>1.46682</v>
      </c>
      <c r="E4" s="10">
        <f t="shared" ca="1" si="0"/>
        <v>27.714269251823424</v>
      </c>
    </row>
    <row r="5" spans="1:8" hidden="1" outlineLevel="1" x14ac:dyDescent="0.25">
      <c r="A5">
        <v>2002</v>
      </c>
      <c r="B5" s="10">
        <f t="shared" ca="1" si="1"/>
        <v>17.028070449829102</v>
      </c>
      <c r="C5" s="10">
        <f t="shared" ca="1" si="0"/>
        <v>8.4953299735134991</v>
      </c>
      <c r="D5" s="10">
        <f t="shared" ca="1" si="0"/>
        <v>-2.1041500000000002</v>
      </c>
      <c r="E5" s="10">
        <f t="shared" ca="1" si="0"/>
        <v>34.259683572769163</v>
      </c>
      <c r="H5" s="9"/>
    </row>
    <row r="6" spans="1:8" hidden="1" outlineLevel="1" x14ac:dyDescent="0.25">
      <c r="A6">
        <v>2003</v>
      </c>
      <c r="B6" s="10">
        <f t="shared" ca="1" si="1"/>
        <v>25.151290893554688</v>
      </c>
      <c r="C6" s="10">
        <f t="shared" ca="1" si="0"/>
        <v>9.7331438037282005</v>
      </c>
      <c r="D6" s="10">
        <f t="shared" ca="1" si="0"/>
        <v>3.0252500000000002</v>
      </c>
      <c r="E6" s="10">
        <f t="shared" ca="1" si="0"/>
        <v>47.779870844841007</v>
      </c>
    </row>
    <row r="7" spans="1:8" hidden="1" outlineLevel="1" x14ac:dyDescent="0.25">
      <c r="A7">
        <v>2004</v>
      </c>
      <c r="B7" s="10">
        <f t="shared" ca="1" si="1"/>
        <v>24.964920043945313</v>
      </c>
      <c r="C7" s="10">
        <f t="shared" ca="1" si="0"/>
        <v>10.9193032429016</v>
      </c>
      <c r="D7" s="10">
        <f t="shared" ca="1" si="0"/>
        <v>2.21455</v>
      </c>
      <c r="E7" s="10">
        <f t="shared" ca="1" si="0"/>
        <v>74.89133958435059</v>
      </c>
    </row>
    <row r="8" spans="1:8" hidden="1" outlineLevel="1" x14ac:dyDescent="0.25">
      <c r="A8">
        <v>2005</v>
      </c>
      <c r="B8" s="10">
        <f t="shared" ca="1" si="1"/>
        <v>25.640260696411133</v>
      </c>
      <c r="C8" s="10">
        <f t="shared" ca="1" si="0"/>
        <v>12.079967039943536</v>
      </c>
      <c r="D8" s="10">
        <f t="shared" ca="1" si="0"/>
        <v>5.2439999999999487E-2</v>
      </c>
      <c r="E8" s="10">
        <f t="shared" ca="1" si="0"/>
        <v>109.8551204442978</v>
      </c>
    </row>
    <row r="9" spans="1:8" hidden="1" outlineLevel="1" x14ac:dyDescent="0.25">
      <c r="A9">
        <v>2006</v>
      </c>
      <c r="B9" s="10">
        <f t="shared" ca="1" si="1"/>
        <v>27.677799224853516</v>
      </c>
      <c r="C9" s="10">
        <f t="shared" ca="1" si="0"/>
        <v>14.029259366234115</v>
      </c>
      <c r="D9" s="10">
        <f t="shared" ca="1" si="0"/>
        <v>3.6651899999999999</v>
      </c>
      <c r="E9" s="10">
        <f t="shared" ca="1" si="0"/>
        <v>150.88255578422547</v>
      </c>
    </row>
    <row r="10" spans="1:8" hidden="1" outlineLevel="1" x14ac:dyDescent="0.25">
      <c r="A10">
        <v>2007</v>
      </c>
      <c r="B10" s="10">
        <f t="shared" ca="1" si="1"/>
        <v>33.299041748046875</v>
      </c>
      <c r="C10" s="10">
        <f t="shared" ca="1" si="0"/>
        <v>17.190173110570566</v>
      </c>
      <c r="D10" s="10">
        <f t="shared" ca="1" si="0"/>
        <v>1.7627800000000002</v>
      </c>
      <c r="E10" s="10">
        <f t="shared" ca="1" si="0"/>
        <v>187.11402099990843</v>
      </c>
    </row>
    <row r="11" spans="1:8" hidden="1" outlineLevel="1" x14ac:dyDescent="0.25">
      <c r="A11">
        <v>2008</v>
      </c>
      <c r="B11" s="10">
        <f t="shared" ca="1" si="1"/>
        <v>40.729789733886719</v>
      </c>
      <c r="C11" s="10">
        <f t="shared" ca="1" si="0"/>
        <v>21.86827758683334</v>
      </c>
      <c r="D11" s="10">
        <f t="shared" ca="1" si="0"/>
        <v>5.4697999999999993</v>
      </c>
      <c r="E11" s="10">
        <f t="shared" ca="1" si="0"/>
        <v>234.61861962509155</v>
      </c>
    </row>
    <row r="12" spans="1:8" hidden="1" outlineLevel="1" x14ac:dyDescent="0.25">
      <c r="A12">
        <v>2009</v>
      </c>
      <c r="B12" s="10">
        <f t="shared" ca="1" si="1"/>
        <v>41.931400299072266</v>
      </c>
      <c r="C12" s="10">
        <f t="shared" ca="1" si="0"/>
        <v>22.976516781265008</v>
      </c>
      <c r="D12" s="10">
        <f t="shared" ca="1" si="0"/>
        <v>7.6251499999999997</v>
      </c>
      <c r="E12" s="10">
        <f t="shared" ca="1" si="0"/>
        <v>256.09800280570983</v>
      </c>
    </row>
    <row r="13" spans="1:8" hidden="1" outlineLevel="1" x14ac:dyDescent="0.25">
      <c r="A13">
        <v>2010</v>
      </c>
      <c r="B13" s="10">
        <f t="shared" ca="1" si="1"/>
        <v>44.983921051025391</v>
      </c>
      <c r="C13" s="10">
        <f t="shared" ca="1" si="0"/>
        <v>24.926371848715046</v>
      </c>
      <c r="D13" s="10">
        <f t="shared" ca="1" si="0"/>
        <v>2.3079499999999995</v>
      </c>
      <c r="E13" s="10">
        <f t="shared" ca="1" si="0"/>
        <v>295.01628953170774</v>
      </c>
    </row>
    <row r="14" spans="1:8" hidden="1" outlineLevel="1" x14ac:dyDescent="0.25">
      <c r="A14">
        <v>2011</v>
      </c>
      <c r="B14" s="10">
        <f t="shared" ca="1" si="1"/>
        <v>44.191318511962891</v>
      </c>
      <c r="C14" s="10">
        <f t="shared" ca="1" si="0"/>
        <v>27.56644747792167</v>
      </c>
      <c r="D14" s="10">
        <f t="shared" ca="1" si="0"/>
        <v>4.4200699999999991</v>
      </c>
      <c r="E14" s="10">
        <f t="shared" ca="1" si="0"/>
        <v>338.92947829437259</v>
      </c>
    </row>
    <row r="15" spans="1:8" hidden="1" outlineLevel="1" x14ac:dyDescent="0.25">
      <c r="A15">
        <v>2012</v>
      </c>
      <c r="B15" s="10">
        <f t="shared" ca="1" si="1"/>
        <v>43.502681732177734</v>
      </c>
      <c r="C15" s="10">
        <f t="shared" ca="1" si="0"/>
        <v>29.536555302953104</v>
      </c>
      <c r="D15" s="10">
        <f t="shared" ca="1" si="0"/>
        <v>5.8447699999999996</v>
      </c>
      <c r="E15" s="10">
        <f t="shared" ca="1" si="0"/>
        <v>377.53305365943908</v>
      </c>
    </row>
    <row r="16" spans="1:8" hidden="1" outlineLevel="1" x14ac:dyDescent="0.25">
      <c r="A16" t="s">
        <v>23</v>
      </c>
      <c r="B16" s="2">
        <f ca="1">(B15-B3)/B3</f>
        <v>2.3994093196220843</v>
      </c>
      <c r="C16" s="2">
        <f ca="1">(C15-C3)/C3</f>
        <v>3.7452228224089148</v>
      </c>
      <c r="D16" s="2">
        <f ca="1">(D15-D3)/D3</f>
        <v>7.2404269117978748</v>
      </c>
      <c r="E16" s="2">
        <f ca="1">(E15-E3)/E3</f>
        <v>12.622944460980978</v>
      </c>
    </row>
    <row r="17" spans="1:5" hidden="1" outlineLevel="1" x14ac:dyDescent="0.25"/>
    <row r="18" spans="1:5" hidden="1" outlineLevel="1" x14ac:dyDescent="0.25">
      <c r="A18" t="s">
        <v>25</v>
      </c>
      <c r="B18" s="14" t="s">
        <v>24</v>
      </c>
      <c r="C18" s="14"/>
      <c r="D18" s="14"/>
      <c r="E18" s="14"/>
    </row>
    <row r="19" spans="1:5" hidden="1" outlineLevel="1" x14ac:dyDescent="0.25">
      <c r="B19" t="s">
        <v>8</v>
      </c>
      <c r="C19" t="s">
        <v>6</v>
      </c>
      <c r="D19" t="s">
        <v>3</v>
      </c>
      <c r="E19" t="s">
        <v>7</v>
      </c>
    </row>
    <row r="20" spans="1:5" hidden="1" outlineLevel="1" x14ac:dyDescent="0.25">
      <c r="A20">
        <v>2000</v>
      </c>
      <c r="B20" s="10">
        <f ca="1">INDEX(INDIRECT($A$18&amp;"!$A$1:$J$55"),MATCH($A20,INDIRECT($A$18&amp;"!$A$1:$A$55"),0),MATCH(B$19,INDIRECT($A$18&amp;"!$A$1:$J$1"),0))</f>
        <v>40.446529388427734</v>
      </c>
      <c r="C20" s="10">
        <f ca="1">INDEX(INDIRECT($A$18&amp;"!$A$1:$J$55"),MATCH($A20,INDIRECT($A$18&amp;"!$A$1:$A$55"),0),MATCH(C$19,INDIRECT($A$18&amp;"!$A$1:$J$1"),0))</f>
        <v>77.869916447146991</v>
      </c>
      <c r="D20" s="10">
        <f ca="1">INDEX(INDIRECT($A$18&amp;"!$A$1:$J$55"),MATCH($A20,INDIRECT($A$18&amp;"!$A$1:$A$55"),0),MATCH(D$19,INDIRECT($A$18&amp;"!$A$1:$J$1"),0))</f>
        <v>79.852380000000011</v>
      </c>
      <c r="E20" s="10">
        <f ca="1">INDEX(INDIRECT($A$18&amp;"!$A$1:$J$55"),MATCH($A20,INDIRECT($A$18&amp;"!$A$1:$A$55"),0),MATCH(E$19,INDIRECT($A$18&amp;"!$A$1:$J$1"),0))</f>
        <v>1022.595416367557</v>
      </c>
    </row>
    <row r="21" spans="1:5" hidden="1" outlineLevel="1" x14ac:dyDescent="0.25">
      <c r="A21">
        <v>2001</v>
      </c>
      <c r="B21" s="10">
        <f t="shared" ref="B21:E32" ca="1" si="2">INDEX(INDIRECT($A$18&amp;"!$A$1:$J$55"),MATCH($A21,INDIRECT($A$18&amp;"!$A$1:$A$55"),0),MATCH(B$19,INDIRECT($A$18&amp;"!$A$1:$J$1"),0))</f>
        <v>45.363971710205078</v>
      </c>
      <c r="C21" s="10">
        <f t="shared" ca="1" si="2"/>
        <v>86.586666400159075</v>
      </c>
      <c r="D21" s="10">
        <f t="shared" ca="1" si="2"/>
        <v>53.015960000000007</v>
      </c>
      <c r="E21" s="10">
        <f t="shared" ca="1" si="2"/>
        <v>1018.8330400002708</v>
      </c>
    </row>
    <row r="22" spans="1:5" hidden="1" outlineLevel="1" x14ac:dyDescent="0.25">
      <c r="A22">
        <v>2002</v>
      </c>
      <c r="B22" s="10">
        <f t="shared" ca="1" si="2"/>
        <v>44.645931243896484</v>
      </c>
      <c r="C22" s="10">
        <f t="shared" ca="1" si="2"/>
        <v>103.58337943523999</v>
      </c>
      <c r="D22" s="10">
        <f t="shared" ca="1" si="2"/>
        <v>10.133789999999998</v>
      </c>
      <c r="E22" s="10">
        <f t="shared" ca="1" si="2"/>
        <v>1066.3603000452883</v>
      </c>
    </row>
    <row r="23" spans="1:5" hidden="1" outlineLevel="1" x14ac:dyDescent="0.25">
      <c r="A23">
        <v>2003</v>
      </c>
      <c r="B23" s="10">
        <f t="shared" ca="1" si="2"/>
        <v>39.886421203613281</v>
      </c>
      <c r="C23" s="10">
        <f t="shared" ca="1" si="2"/>
        <v>129.28377687596085</v>
      </c>
      <c r="D23" s="10">
        <f t="shared" ca="1" si="2"/>
        <v>44.155860000000004</v>
      </c>
      <c r="E23" s="10">
        <f t="shared" ca="1" si="2"/>
        <v>1197.0737823048139</v>
      </c>
    </row>
    <row r="24" spans="1:5" hidden="1" outlineLevel="1" x14ac:dyDescent="0.25">
      <c r="A24">
        <v>2004</v>
      </c>
      <c r="B24" s="10">
        <f t="shared" ca="1" si="2"/>
        <v>48.615871429443359</v>
      </c>
      <c r="C24" s="10">
        <f t="shared" ca="1" si="2"/>
        <v>148.40060899968452</v>
      </c>
      <c r="D24" s="10">
        <f t="shared" ca="1" si="2"/>
        <v>79.823650000000043</v>
      </c>
      <c r="E24" s="10">
        <f t="shared" ca="1" si="2"/>
        <v>1358.3094718715192</v>
      </c>
    </row>
    <row r="25" spans="1:5" hidden="1" outlineLevel="1" x14ac:dyDescent="0.25">
      <c r="A25">
        <v>2005</v>
      </c>
      <c r="B25" s="10">
        <f t="shared" ca="1" si="2"/>
        <v>83.036148071289062</v>
      </c>
      <c r="C25" s="10">
        <f t="shared" ca="1" si="2"/>
        <v>167.68933337749991</v>
      </c>
      <c r="D25" s="10">
        <f t="shared" ca="1" si="2"/>
        <v>178.51431999999997</v>
      </c>
      <c r="E25" s="10">
        <f t="shared" ca="1" si="2"/>
        <v>1574.6948648340672</v>
      </c>
    </row>
    <row r="26" spans="1:5" hidden="1" outlineLevel="1" x14ac:dyDescent="0.25">
      <c r="A26">
        <v>2006</v>
      </c>
      <c r="B26" s="10">
        <f t="shared" ca="1" si="2"/>
        <v>68.685600280761719</v>
      </c>
      <c r="C26" s="10">
        <f t="shared" ca="1" si="2"/>
        <v>197.43085338993578</v>
      </c>
      <c r="D26" s="10">
        <f t="shared" ca="1" si="2"/>
        <v>192.73851000000002</v>
      </c>
      <c r="E26" s="10">
        <f t="shared" ca="1" si="2"/>
        <v>1794.6999038537449</v>
      </c>
    </row>
    <row r="27" spans="1:5" hidden="1" outlineLevel="1" x14ac:dyDescent="0.25">
      <c r="A27">
        <v>2007</v>
      </c>
      <c r="B27" s="10">
        <f t="shared" ca="1" si="2"/>
        <v>83.919273376464844</v>
      </c>
      <c r="C27" s="10">
        <f t="shared" ca="1" si="2"/>
        <v>238.26040965794974</v>
      </c>
      <c r="D27" s="10">
        <f t="shared" ca="1" si="2"/>
        <v>322.96771999999993</v>
      </c>
      <c r="E27" s="10">
        <f t="shared" ca="1" si="2"/>
        <v>2120.1117463336063</v>
      </c>
    </row>
    <row r="28" spans="1:5" hidden="1" outlineLevel="1" x14ac:dyDescent="0.25">
      <c r="A28">
        <v>2008</v>
      </c>
      <c r="B28" s="10">
        <f t="shared" ca="1" si="2"/>
        <v>107.42816162109375</v>
      </c>
      <c r="C28" s="10">
        <f t="shared" ca="1" si="2"/>
        <v>273.92980277239303</v>
      </c>
      <c r="D28" s="10">
        <f t="shared" ca="1" si="2"/>
        <v>130.29386999999997</v>
      </c>
      <c r="E28" s="10">
        <f t="shared" ca="1" si="2"/>
        <v>2384.0969647366255</v>
      </c>
    </row>
    <row r="29" spans="1:5" hidden="1" outlineLevel="1" x14ac:dyDescent="0.25">
      <c r="A29">
        <v>2009</v>
      </c>
      <c r="B29" s="10">
        <f t="shared" ca="1" si="2"/>
        <v>129.40365600585937</v>
      </c>
      <c r="C29" s="10">
        <f t="shared" ca="1" si="2"/>
        <v>261.89732721667713</v>
      </c>
      <c r="D29" s="10">
        <f t="shared" ca="1" si="2"/>
        <v>154.84029999999996</v>
      </c>
      <c r="E29" s="10">
        <f t="shared" ca="1" si="2"/>
        <v>2309.3750091901275</v>
      </c>
    </row>
    <row r="30" spans="1:5" hidden="1" outlineLevel="1" x14ac:dyDescent="0.25">
      <c r="A30">
        <v>2010</v>
      </c>
      <c r="B30" s="10">
        <f t="shared" ca="1" si="2"/>
        <v>128.52427673339844</v>
      </c>
      <c r="C30" s="10">
        <f t="shared" ca="1" si="2"/>
        <v>292.35635916410723</v>
      </c>
      <c r="D30" s="10">
        <f t="shared" ca="1" si="2"/>
        <v>348.81042000000019</v>
      </c>
      <c r="E30" s="10">
        <f t="shared" ca="1" si="2"/>
        <v>2703.1653097700328</v>
      </c>
    </row>
    <row r="31" spans="1:5" hidden="1" outlineLevel="1" x14ac:dyDescent="0.25">
      <c r="A31">
        <v>2011</v>
      </c>
      <c r="B31" s="10">
        <f t="shared" ca="1" si="2"/>
        <v>120.60520935058594</v>
      </c>
      <c r="C31" s="10">
        <f t="shared" ca="1" si="2"/>
        <v>326.25312780975173</v>
      </c>
      <c r="D31" s="10">
        <f t="shared" ca="1" si="2"/>
        <v>332.16507999999993</v>
      </c>
      <c r="E31" s="10">
        <f t="shared" ca="1" si="2"/>
        <v>3110.5493723967525</v>
      </c>
    </row>
    <row r="32" spans="1:5" hidden="1" outlineLevel="1" x14ac:dyDescent="0.25">
      <c r="A32">
        <v>2012</v>
      </c>
      <c r="B32" s="10">
        <f t="shared" ca="1" si="2"/>
        <v>120.60050964355469</v>
      </c>
      <c r="C32" s="10">
        <f t="shared" ca="1" si="2"/>
        <v>334.01180713218389</v>
      </c>
      <c r="D32" s="10">
        <f t="shared" ca="1" si="2"/>
        <v>303.26453999999995</v>
      </c>
      <c r="E32" s="10">
        <f t="shared" ca="1" si="2"/>
        <v>3363.0329119529424</v>
      </c>
    </row>
    <row r="33" spans="1:5" hidden="1" outlineLevel="1" x14ac:dyDescent="0.25">
      <c r="A33" t="s">
        <v>23</v>
      </c>
      <c r="B33" s="2">
        <f ca="1">(B32-B20)/B20</f>
        <v>1.9817270224935548</v>
      </c>
      <c r="C33" s="2">
        <f ca="1">(C32-C20)/C20</f>
        <v>3.2893561772201116</v>
      </c>
      <c r="D33" s="2">
        <f ca="1">(D32-D20)/D20</f>
        <v>2.7978146675152313</v>
      </c>
      <c r="E33" s="2">
        <f ca="1">(E32-E20)/E20</f>
        <v>2.2887228498432357</v>
      </c>
    </row>
    <row r="34" spans="1:5" hidden="1" outlineLevel="1" x14ac:dyDescent="0.25"/>
    <row r="35" spans="1:5" hidden="1" outlineLevel="1" x14ac:dyDescent="0.25">
      <c r="A35" t="s">
        <v>26</v>
      </c>
      <c r="B35" s="14" t="s">
        <v>16</v>
      </c>
      <c r="C35" s="14"/>
      <c r="D35" s="14"/>
      <c r="E35" s="14"/>
    </row>
    <row r="36" spans="1:5" hidden="1" outlineLevel="1" x14ac:dyDescent="0.25">
      <c r="B36" t="s">
        <v>8</v>
      </c>
      <c r="C36" t="s">
        <v>6</v>
      </c>
      <c r="D36" t="s">
        <v>3</v>
      </c>
      <c r="E36" t="s">
        <v>7</v>
      </c>
    </row>
    <row r="37" spans="1:5" hidden="1" outlineLevel="1" x14ac:dyDescent="0.25">
      <c r="A37">
        <v>2000</v>
      </c>
      <c r="B37" s="10">
        <f ca="1">INDEX(INDIRECT($A$35&amp;"!$A$1:$J$55"),MATCH($A37,INDIRECT($A$35&amp;"!$A$1:$A$55"),0),MATCH(B$36,INDIRECT($A$35&amp;"!$A$1:$J$1"),0))</f>
        <v>53.243659973144531</v>
      </c>
      <c r="C37" s="10">
        <f ca="1">INDEX(INDIRECT($A$35&amp;"!$A$1:$J$55"),MATCH($A37,INDIRECT($A$35&amp;"!$A$1:$A$55"),0),MATCH(C$36,INDIRECT($A$35&amp;"!$A$1:$J$1"),0))</f>
        <v>84.094398712441077</v>
      </c>
      <c r="D37" s="10">
        <f ca="1">INDEX(INDIRECT($A$35&amp;"!$A$1:$J$55"),MATCH($A37,INDIRECT($A$35&amp;"!$A$1:$A$55"),0),MATCH(D$36,INDIRECT($A$35&amp;"!$A$1:$J$1"),0))</f>
        <v>80.561659999999975</v>
      </c>
      <c r="E37" s="10">
        <f ca="1">INDEX(INDIRECT($A$35&amp;"!$A$1:$J$55"),MATCH($A37,INDIRECT($A$35&amp;"!$A$1:$A$55"),0),MATCH(E$36,INDIRECT($A$35&amp;"!$A$1:$J$1"),0))</f>
        <v>1050.3084452755711</v>
      </c>
    </row>
    <row r="38" spans="1:5" hidden="1" outlineLevel="1" x14ac:dyDescent="0.25">
      <c r="A38">
        <v>2001</v>
      </c>
      <c r="B38" s="10">
        <f t="shared" ref="B38:E49" ca="1" si="3">INDEX(INDIRECT($A$35&amp;"!$A$1:$J$55"),MATCH($A38,INDIRECT($A$35&amp;"!$A$1:$A$55"),0),MATCH(B$36,INDIRECT($A$35&amp;"!$A$1:$J$1"),0))</f>
        <v>59.076519012451172</v>
      </c>
      <c r="C38" s="10">
        <f t="shared" ca="1" si="3"/>
        <v>93.303365048490193</v>
      </c>
      <c r="D38" s="10">
        <f t="shared" ca="1" si="3"/>
        <v>54.482780000000027</v>
      </c>
      <c r="E38" s="10">
        <f t="shared" ca="1" si="3"/>
        <v>1046.5473092520942</v>
      </c>
    </row>
    <row r="39" spans="1:5" hidden="1" outlineLevel="1" x14ac:dyDescent="0.25">
      <c r="A39">
        <v>2002</v>
      </c>
      <c r="B39" s="10">
        <f t="shared" ca="1" si="3"/>
        <v>61.673999786376953</v>
      </c>
      <c r="C39" s="10">
        <f t="shared" ca="1" si="3"/>
        <v>112.07870940875351</v>
      </c>
      <c r="D39" s="10">
        <f t="shared" ca="1" si="3"/>
        <v>8.0296400000000006</v>
      </c>
      <c r="E39" s="10">
        <f t="shared" ca="1" si="3"/>
        <v>1100.6199836180576</v>
      </c>
    </row>
    <row r="40" spans="1:5" hidden="1" outlineLevel="1" x14ac:dyDescent="0.25">
      <c r="A40">
        <v>2003</v>
      </c>
      <c r="B40" s="10">
        <f t="shared" ca="1" si="3"/>
        <v>65.037712097167969</v>
      </c>
      <c r="C40" s="10">
        <f t="shared" ca="1" si="3"/>
        <v>139.01692067968906</v>
      </c>
      <c r="D40" s="10">
        <f t="shared" ca="1" si="3"/>
        <v>47.181110000000011</v>
      </c>
      <c r="E40" s="10">
        <f t="shared" ca="1" si="3"/>
        <v>1244.8536531496547</v>
      </c>
    </row>
    <row r="41" spans="1:5" hidden="1" outlineLevel="1" x14ac:dyDescent="0.25">
      <c r="A41">
        <v>2004</v>
      </c>
      <c r="B41" s="10">
        <f t="shared" ca="1" si="3"/>
        <v>73.580787658691406</v>
      </c>
      <c r="C41" s="10">
        <f t="shared" ca="1" si="3"/>
        <v>159.31991224258627</v>
      </c>
      <c r="D41" s="10">
        <f t="shared" ca="1" si="3"/>
        <v>82.038200000000018</v>
      </c>
      <c r="E41" s="10">
        <f t="shared" ca="1" si="3"/>
        <v>1433.2008114558696</v>
      </c>
    </row>
    <row r="42" spans="1:5" hidden="1" outlineLevel="1" x14ac:dyDescent="0.25">
      <c r="A42">
        <v>2005</v>
      </c>
      <c r="B42" s="10">
        <f t="shared" ca="1" si="3"/>
        <v>108.67640686035156</v>
      </c>
      <c r="C42" s="10">
        <f t="shared" ca="1" si="3"/>
        <v>179.76930041744345</v>
      </c>
      <c r="D42" s="10">
        <f t="shared" ca="1" si="3"/>
        <v>178.56676000000002</v>
      </c>
      <c r="E42" s="10">
        <f t="shared" ca="1" si="3"/>
        <v>1684.5499852783651</v>
      </c>
    </row>
    <row r="43" spans="1:5" hidden="1" outlineLevel="1" x14ac:dyDescent="0.25">
      <c r="A43">
        <v>2006</v>
      </c>
      <c r="B43" s="10">
        <f t="shared" ca="1" si="3"/>
        <v>96.3634033203125</v>
      </c>
      <c r="C43" s="10">
        <f t="shared" ca="1" si="3"/>
        <v>211.46011275616993</v>
      </c>
      <c r="D43" s="10">
        <f t="shared" ca="1" si="3"/>
        <v>196.40369999999996</v>
      </c>
      <c r="E43" s="10">
        <f t="shared" ca="1" si="3"/>
        <v>1945.5824596379705</v>
      </c>
    </row>
    <row r="44" spans="1:5" hidden="1" outlineLevel="1" x14ac:dyDescent="0.25">
      <c r="A44">
        <v>2007</v>
      </c>
      <c r="B44" s="10">
        <f t="shared" ca="1" si="3"/>
        <v>117.21830749511719</v>
      </c>
      <c r="C44" s="10">
        <f t="shared" ca="1" si="3"/>
        <v>255.45058276852043</v>
      </c>
      <c r="D44" s="10">
        <f t="shared" ca="1" si="3"/>
        <v>324.73050000000006</v>
      </c>
      <c r="E44" s="10">
        <f t="shared" ca="1" si="3"/>
        <v>2307.2257673335148</v>
      </c>
    </row>
    <row r="45" spans="1:5" hidden="1" outlineLevel="1" x14ac:dyDescent="0.25">
      <c r="A45">
        <v>2008</v>
      </c>
      <c r="B45" s="10">
        <f t="shared" ca="1" si="3"/>
        <v>148.15794372558594</v>
      </c>
      <c r="C45" s="10">
        <f t="shared" ca="1" si="3"/>
        <v>295.79808035922645</v>
      </c>
      <c r="D45" s="10">
        <f t="shared" ca="1" si="3"/>
        <v>135.76366999999999</v>
      </c>
      <c r="E45" s="10">
        <f t="shared" ca="1" si="3"/>
        <v>2618.715584361717</v>
      </c>
    </row>
    <row r="46" spans="1:5" hidden="1" outlineLevel="1" x14ac:dyDescent="0.25">
      <c r="A46">
        <v>2009</v>
      </c>
      <c r="B46" s="10">
        <f t="shared" ca="1" si="3"/>
        <v>171.33505249023437</v>
      </c>
      <c r="C46" s="10">
        <f t="shared" ca="1" si="3"/>
        <v>284.87384399794223</v>
      </c>
      <c r="D46" s="10">
        <f t="shared" ca="1" si="3"/>
        <v>162.46545</v>
      </c>
      <c r="E46" s="10">
        <f t="shared" ca="1" si="3"/>
        <v>2565.4730119958372</v>
      </c>
    </row>
    <row r="47" spans="1:5" hidden="1" outlineLevel="1" x14ac:dyDescent="0.25">
      <c r="A47">
        <v>2010</v>
      </c>
      <c r="B47" s="10">
        <f t="shared" ca="1" si="3"/>
        <v>173.50819396972656</v>
      </c>
      <c r="C47" s="10">
        <f t="shared" ca="1" si="3"/>
        <v>317.28273101282235</v>
      </c>
      <c r="D47" s="10">
        <f t="shared" ca="1" si="3"/>
        <v>351.11836999999997</v>
      </c>
      <c r="E47" s="10">
        <f t="shared" ca="1" si="3"/>
        <v>2998.1815993017403</v>
      </c>
    </row>
    <row r="48" spans="1:5" hidden="1" outlineLevel="1" x14ac:dyDescent="0.25">
      <c r="A48">
        <v>2011</v>
      </c>
      <c r="B48" s="10">
        <f t="shared" ca="1" si="3"/>
        <v>164.79652404785156</v>
      </c>
      <c r="C48" s="10">
        <f t="shared" ca="1" si="3"/>
        <v>353.8195752876735</v>
      </c>
      <c r="D48" s="10">
        <f t="shared" ca="1" si="3"/>
        <v>336.58514999999994</v>
      </c>
      <c r="E48" s="10">
        <f t="shared" ca="1" si="3"/>
        <v>3449.478850691125</v>
      </c>
    </row>
    <row r="49" spans="1:11" hidden="1" outlineLevel="1" x14ac:dyDescent="0.25">
      <c r="A49">
        <v>2012</v>
      </c>
      <c r="B49" s="10">
        <f t="shared" ca="1" si="3"/>
        <v>164.10319519042969</v>
      </c>
      <c r="C49" s="10">
        <f t="shared" ca="1" si="3"/>
        <v>363.54836243513682</v>
      </c>
      <c r="D49" s="10">
        <f t="shared" ca="1" si="3"/>
        <v>309.10931000000011</v>
      </c>
      <c r="E49" s="10">
        <f t="shared" ca="1" si="3"/>
        <v>3740.5659656123817</v>
      </c>
    </row>
    <row r="50" spans="1:11" hidden="1" outlineLevel="1" x14ac:dyDescent="0.25">
      <c r="A50" t="s">
        <v>23</v>
      </c>
      <c r="B50" s="2">
        <f ca="1">(B49-B37)/B37</f>
        <v>2.0821171060216632</v>
      </c>
      <c r="C50" s="2">
        <f ca="1">(C49-C37)/C37</f>
        <v>3.3230984227413569</v>
      </c>
      <c r="D50" s="2">
        <f ca="1">(D49-D37)/D37</f>
        <v>2.8369282609122033</v>
      </c>
      <c r="E50" s="2">
        <f ca="1">(E49-E37)/E37</f>
        <v>2.5613975898584376</v>
      </c>
    </row>
    <row r="51" spans="1:11" collapsed="1" x14ac:dyDescent="0.25"/>
    <row r="52" spans="1:11" ht="21" x14ac:dyDescent="0.35">
      <c r="H52" s="15" t="s">
        <v>19</v>
      </c>
      <c r="I52" s="15"/>
      <c r="J52" s="15"/>
      <c r="K52" s="15"/>
    </row>
    <row r="53" spans="1:11" ht="20.25" customHeight="1" x14ac:dyDescent="0.25">
      <c r="H53" s="1" t="s">
        <v>50</v>
      </c>
      <c r="I53" s="1" t="s">
        <v>13</v>
      </c>
      <c r="J53" s="1" t="s">
        <v>51</v>
      </c>
      <c r="K53" s="1" t="s">
        <v>14</v>
      </c>
    </row>
    <row r="54" spans="1:11" ht="200.25" customHeight="1" thickBot="1" x14ac:dyDescent="0.3">
      <c r="G54" s="3" t="s">
        <v>18</v>
      </c>
    </row>
    <row r="55" spans="1:11" ht="200.25" customHeight="1" thickTop="1" thickBot="1" x14ac:dyDescent="0.3">
      <c r="G55" s="3" t="s">
        <v>24</v>
      </c>
    </row>
    <row r="56" spans="1:11" ht="200.25" customHeight="1" thickTop="1" thickBot="1" x14ac:dyDescent="0.3">
      <c r="G56" s="3" t="s">
        <v>16</v>
      </c>
    </row>
    <row r="57" spans="1:11" ht="16.5" thickTop="1" x14ac:dyDescent="0.25">
      <c r="H57" s="8" t="s">
        <v>21</v>
      </c>
    </row>
    <row r="58" spans="1:11" x14ac:dyDescent="0.25">
      <c r="H58" s="8" t="s">
        <v>22</v>
      </c>
    </row>
    <row r="59" spans="1:11" x14ac:dyDescent="0.25"/>
  </sheetData>
  <mergeCells count="4">
    <mergeCell ref="B1:E1"/>
    <mergeCell ref="B18:E18"/>
    <mergeCell ref="B35:E35"/>
    <mergeCell ref="H52:K52"/>
  </mergeCells>
  <pageMargins left="0.7" right="0.7" top="0.75" bottom="0.75" header="0.3" footer="0.3"/>
  <pageSetup scale="72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9"/>
  <sheetViews>
    <sheetView showGridLines="0" topLeftCell="F51" zoomScale="70" zoomScaleNormal="70" workbookViewId="0">
      <selection activeCell="K55" sqref="K55"/>
    </sheetView>
  </sheetViews>
  <sheetFormatPr defaultColWidth="0" defaultRowHeight="15.75" customHeight="1" zeroHeight="1" outlineLevelRow="1" outlineLevelCol="1" x14ac:dyDescent="0.25"/>
  <cols>
    <col min="1" max="5" width="9" hidden="1" customWidth="1" outlineLevel="1"/>
    <col min="6" max="6" width="4.375" customWidth="1" collapsed="1"/>
    <col min="7" max="7" width="6.375" customWidth="1"/>
    <col min="8" max="10" width="32.875" customWidth="1"/>
    <col min="11" max="11" width="16.625" customWidth="1"/>
    <col min="12" max="16384" width="9" hidden="1"/>
  </cols>
  <sheetData>
    <row r="1" spans="1:8" hidden="1" outlineLevel="1" x14ac:dyDescent="0.25">
      <c r="A1" t="s">
        <v>34</v>
      </c>
      <c r="B1" s="14" t="s">
        <v>18</v>
      </c>
      <c r="C1" s="14"/>
      <c r="D1" s="14"/>
      <c r="E1" s="14"/>
    </row>
    <row r="2" spans="1:8" hidden="1" outlineLevel="1" x14ac:dyDescent="0.25">
      <c r="B2" t="s">
        <v>8</v>
      </c>
      <c r="C2" t="s">
        <v>30</v>
      </c>
      <c r="D2" t="s">
        <v>29</v>
      </c>
      <c r="E2" t="s">
        <v>7</v>
      </c>
    </row>
    <row r="3" spans="1:8" hidden="1" outlineLevel="1" x14ac:dyDescent="0.25">
      <c r="A3">
        <v>2000</v>
      </c>
      <c r="B3" s="10">
        <f ca="1">INDEX(INDIRECT($A$1&amp;"!$A$1:$N$55"),MATCH($A3,INDIRECT($A$1&amp;"!$A$1:$A$55"),0),MATCH(B$2,INDIRECT($A$1&amp;"!$A$1:$N$1"),0))</f>
        <v>8.5039196014404297</v>
      </c>
      <c r="C3" s="10">
        <f t="shared" ref="C3:E15" ca="1" si="0">INDEX(INDIRECT($A$1&amp;"!$A$1:$N$55"),MATCH($A3,INDIRECT($A$1&amp;"!$A$1:$A$55"),0),MATCH(C$2,INDIRECT($A$1&amp;"!$A$1:$N$1"),0))</f>
        <v>5.7932238952920017</v>
      </c>
      <c r="D3" s="10">
        <f t="shared" ca="1" si="0"/>
        <v>0.53460000000000008</v>
      </c>
      <c r="E3" s="10">
        <f t="shared" ca="1" si="0"/>
        <v>19.858361476898192</v>
      </c>
      <c r="H3" s="9"/>
    </row>
    <row r="4" spans="1:8" hidden="1" outlineLevel="1" x14ac:dyDescent="0.25">
      <c r="A4">
        <v>2001</v>
      </c>
      <c r="B4" s="10">
        <f t="shared" ref="B4:B15" ca="1" si="1">INDEX(INDIRECT($A$1&amp;"!$A$1:$N$55"),MATCH($A4,INDIRECT($A$1&amp;"!$A$1:$A$55"),0),MATCH(B$2,INDIRECT($A$1&amp;"!$A$1:$N$1"),0))</f>
        <v>9.053863525390625</v>
      </c>
      <c r="C4" s="10">
        <f t="shared" ca="1" si="0"/>
        <v>6.1839818224439984</v>
      </c>
      <c r="D4" s="10">
        <f t="shared" ca="1" si="0"/>
        <v>-0.26484000000000002</v>
      </c>
      <c r="E4" s="10">
        <f t="shared" ca="1" si="0"/>
        <v>20.527410411834715</v>
      </c>
    </row>
    <row r="5" spans="1:8" hidden="1" outlineLevel="1" x14ac:dyDescent="0.25">
      <c r="A5">
        <v>2002</v>
      </c>
      <c r="B5" s="10">
        <f t="shared" ca="1" si="1"/>
        <v>9.8766269683837891</v>
      </c>
      <c r="C5" s="10">
        <f t="shared" ca="1" si="0"/>
        <v>7.803480505605199</v>
      </c>
      <c r="D5" s="10">
        <f t="shared" ca="1" si="0"/>
        <v>-0.37803999999999999</v>
      </c>
      <c r="E5" s="10">
        <f t="shared" ca="1" si="0"/>
        <v>26.345690998077394</v>
      </c>
      <c r="H5" s="9"/>
    </row>
    <row r="6" spans="1:8" hidden="1" outlineLevel="1" x14ac:dyDescent="0.25">
      <c r="A6">
        <v>2003</v>
      </c>
      <c r="B6" s="10">
        <f t="shared" ca="1" si="1"/>
        <v>11.483944892883301</v>
      </c>
      <c r="C6" s="10">
        <f t="shared" ca="1" si="0"/>
        <v>8.7400770704617567</v>
      </c>
      <c r="D6" s="10">
        <f t="shared" ca="1" si="0"/>
        <v>-0.36978000000000016</v>
      </c>
      <c r="E6" s="10">
        <f t="shared" ca="1" si="0"/>
        <v>38.461569690704344</v>
      </c>
    </row>
    <row r="7" spans="1:8" hidden="1" outlineLevel="1" x14ac:dyDescent="0.25">
      <c r="A7">
        <v>2004</v>
      </c>
      <c r="B7" s="10">
        <f t="shared" ca="1" si="1"/>
        <v>13.135860443115234</v>
      </c>
      <c r="C7" s="10">
        <f t="shared" ca="1" si="0"/>
        <v>9.7148694772208177</v>
      </c>
      <c r="D7" s="10">
        <f t="shared" ca="1" si="0"/>
        <v>-0.16090000000000002</v>
      </c>
      <c r="E7" s="10">
        <f t="shared" ca="1" si="0"/>
        <v>63.537984729766848</v>
      </c>
    </row>
    <row r="8" spans="1:8" hidden="1" outlineLevel="1" x14ac:dyDescent="0.25">
      <c r="A8">
        <v>2005</v>
      </c>
      <c r="B8" s="10">
        <f t="shared" ca="1" si="1"/>
        <v>14.157320022583008</v>
      </c>
      <c r="C8" s="10">
        <f t="shared" ca="1" si="0"/>
        <v>10.620479410341868</v>
      </c>
      <c r="D8" s="10">
        <f t="shared" ca="1" si="0"/>
        <v>0.48535</v>
      </c>
      <c r="E8" s="10">
        <f t="shared" ca="1" si="0"/>
        <v>95.519430629730223</v>
      </c>
    </row>
    <row r="9" spans="1:8" hidden="1" outlineLevel="1" x14ac:dyDescent="0.25">
      <c r="A9">
        <v>2006</v>
      </c>
      <c r="B9" s="10">
        <f t="shared" ca="1" si="1"/>
        <v>16.147649765014648</v>
      </c>
      <c r="C9" s="10">
        <f t="shared" ca="1" si="0"/>
        <v>12.269139688447138</v>
      </c>
      <c r="D9" s="10">
        <f t="shared" ca="1" si="0"/>
        <v>1.5347400000000002</v>
      </c>
      <c r="E9" s="10">
        <f t="shared" ca="1" si="0"/>
        <v>127.91030977249146</v>
      </c>
    </row>
    <row r="10" spans="1:8" hidden="1" outlineLevel="1" x14ac:dyDescent="0.25">
      <c r="A10">
        <v>2007</v>
      </c>
      <c r="B10" s="10">
        <f t="shared" ca="1" si="1"/>
        <v>18.908224105834961</v>
      </c>
      <c r="C10" s="10">
        <f t="shared" ca="1" si="0"/>
        <v>14.951288561834314</v>
      </c>
      <c r="D10" s="10">
        <f t="shared" ca="1" si="0"/>
        <v>0.58862999999999988</v>
      </c>
      <c r="E10" s="10">
        <f t="shared" ca="1" si="0"/>
        <v>161.28701382064818</v>
      </c>
    </row>
    <row r="11" spans="1:8" hidden="1" outlineLevel="1" x14ac:dyDescent="0.25">
      <c r="A11">
        <v>2008</v>
      </c>
      <c r="B11" s="10">
        <f t="shared" ca="1" si="1"/>
        <v>22.663480758666992</v>
      </c>
      <c r="C11" s="10">
        <f t="shared" ca="1" si="0"/>
        <v>18.937753553242231</v>
      </c>
      <c r="D11" s="10">
        <f t="shared" ca="1" si="0"/>
        <v>2.1053099999999998</v>
      </c>
      <c r="E11" s="10">
        <f t="shared" ca="1" si="0"/>
        <v>195.81516104507446</v>
      </c>
    </row>
    <row r="12" spans="1:8" hidden="1" outlineLevel="1" x14ac:dyDescent="0.25">
      <c r="A12">
        <v>2009</v>
      </c>
      <c r="B12" s="10">
        <f t="shared" ca="1" si="1"/>
        <v>23.292900085449219</v>
      </c>
      <c r="C12" s="10">
        <f t="shared" ca="1" si="0"/>
        <v>20.110872262628224</v>
      </c>
      <c r="D12" s="10">
        <f t="shared" ca="1" si="0"/>
        <v>1.7764800000000003</v>
      </c>
      <c r="E12" s="10">
        <f t="shared" ca="1" si="0"/>
        <v>228.67669843292236</v>
      </c>
    </row>
    <row r="13" spans="1:8" hidden="1" outlineLevel="1" x14ac:dyDescent="0.25">
      <c r="A13">
        <v>2010</v>
      </c>
      <c r="B13" s="10">
        <f t="shared" ca="1" si="1"/>
        <v>25.084949493408203</v>
      </c>
      <c r="C13" s="10">
        <f t="shared" ca="1" si="0"/>
        <v>21.628837321252707</v>
      </c>
      <c r="D13" s="10">
        <f t="shared" ca="1" si="0"/>
        <v>0.56479999999999997</v>
      </c>
      <c r="E13" s="10">
        <f t="shared" ca="1" si="0"/>
        <v>263.67727160644529</v>
      </c>
    </row>
    <row r="14" spans="1:8" hidden="1" outlineLevel="1" x14ac:dyDescent="0.25">
      <c r="A14">
        <v>2011</v>
      </c>
      <c r="B14" s="10">
        <f t="shared" ca="1" si="1"/>
        <v>22.220849990844727</v>
      </c>
      <c r="C14" s="10">
        <f t="shared" ca="1" si="0"/>
        <v>23.915552518528543</v>
      </c>
      <c r="D14" s="10">
        <f t="shared" ca="1" si="0"/>
        <v>1.39798</v>
      </c>
      <c r="E14" s="10">
        <f t="shared" ca="1" si="0"/>
        <v>299.71519544982908</v>
      </c>
    </row>
    <row r="15" spans="1:8" hidden="1" outlineLevel="1" x14ac:dyDescent="0.25">
      <c r="A15">
        <v>2012</v>
      </c>
      <c r="B15" s="10">
        <f t="shared" ca="1" si="1"/>
        <v>23.22283935546875</v>
      </c>
      <c r="C15" s="10">
        <f t="shared" ca="1" si="0"/>
        <v>28.046273431799371</v>
      </c>
      <c r="D15" s="10">
        <f t="shared" ca="1" si="0"/>
        <v>1.35548</v>
      </c>
      <c r="E15" s="10">
        <f t="shared" ca="1" si="0"/>
        <v>335.09519334411618</v>
      </c>
    </row>
    <row r="16" spans="1:8" hidden="1" outlineLevel="1" x14ac:dyDescent="0.25">
      <c r="A16" t="s">
        <v>23</v>
      </c>
      <c r="B16" s="2">
        <f ca="1">(B15-B3)/B3</f>
        <v>1.7308394768378534</v>
      </c>
      <c r="C16" s="2">
        <f ca="1">(C15-C3)/C3</f>
        <v>3.8412203530734983</v>
      </c>
      <c r="D16" s="2">
        <f ca="1">(D15-D3)/D3</f>
        <v>1.535503179947624</v>
      </c>
      <c r="E16" s="2">
        <f ca="1">(E15-E3)/E3</f>
        <v>15.8742619442164</v>
      </c>
    </row>
    <row r="17" spans="1:5" hidden="1" outlineLevel="1" x14ac:dyDescent="0.25"/>
    <row r="18" spans="1:5" hidden="1" outlineLevel="1" x14ac:dyDescent="0.25">
      <c r="A18" t="s">
        <v>35</v>
      </c>
      <c r="B18" s="14" t="s">
        <v>24</v>
      </c>
      <c r="C18" s="14"/>
      <c r="D18" s="14"/>
      <c r="E18" s="14"/>
    </row>
    <row r="19" spans="1:5" hidden="1" outlineLevel="1" x14ac:dyDescent="0.25">
      <c r="B19" t="s">
        <v>8</v>
      </c>
      <c r="C19" t="s">
        <v>30</v>
      </c>
      <c r="D19" t="s">
        <v>29</v>
      </c>
      <c r="E19" t="s">
        <v>7</v>
      </c>
    </row>
    <row r="20" spans="1:5" hidden="1" outlineLevel="1" x14ac:dyDescent="0.25">
      <c r="A20">
        <v>2000</v>
      </c>
      <c r="B20" s="10">
        <f ca="1">INDEX(INDIRECT($A$18&amp;"!$A$1:$N$55"),MATCH($A20,INDIRECT($A$18&amp;"!$A$1:$A$55"),0),MATCH(B$19,INDIRECT($A$18&amp;"!$A$1:$N$1"),0))</f>
        <v>22.769189834594727</v>
      </c>
      <c r="C20" s="10">
        <f t="shared" ref="C20:E32" ca="1" si="2">INDEX(INDIRECT($A$18&amp;"!$A$1:$N$55"),MATCH($A20,INDIRECT($A$18&amp;"!$A$1:$A$55"),0),MATCH(C$19,INDIRECT($A$18&amp;"!$A$1:$N$1"),0))</f>
        <v>68.762772771304014</v>
      </c>
      <c r="D20" s="10">
        <f t="shared" ca="1" si="2"/>
        <v>43.529489999999996</v>
      </c>
      <c r="E20" s="10">
        <f t="shared" ca="1" si="2"/>
        <v>649.87423103176195</v>
      </c>
    </row>
    <row r="21" spans="1:5" hidden="1" outlineLevel="1" x14ac:dyDescent="0.25">
      <c r="A21">
        <v>2001</v>
      </c>
      <c r="B21" s="10">
        <f t="shared" ref="B21:B32" ca="1" si="3">INDEX(INDIRECT($A$18&amp;"!$A$1:$N$55"),MATCH($A21,INDIRECT($A$18&amp;"!$A$1:$A$55"),0),MATCH(B$19,INDIRECT($A$18&amp;"!$A$1:$N$1"),0))</f>
        <v>28.10283088684082</v>
      </c>
      <c r="C21" s="10">
        <f t="shared" ca="1" si="2"/>
        <v>77.369976942377974</v>
      </c>
      <c r="D21" s="10">
        <f t="shared" ca="1" si="2"/>
        <v>23.121989999999997</v>
      </c>
      <c r="E21" s="10">
        <f t="shared" ca="1" si="2"/>
        <v>648.17920806820291</v>
      </c>
    </row>
    <row r="22" spans="1:5" hidden="1" outlineLevel="1" x14ac:dyDescent="0.25">
      <c r="A22">
        <v>2002</v>
      </c>
      <c r="B22" s="10">
        <f t="shared" ca="1" si="3"/>
        <v>19.96588134765625</v>
      </c>
      <c r="C22" s="10">
        <f t="shared" ca="1" si="2"/>
        <v>89.107808538557947</v>
      </c>
      <c r="D22" s="10">
        <f t="shared" ca="1" si="2"/>
        <v>8.6250199999999957</v>
      </c>
      <c r="E22" s="10">
        <f t="shared" ca="1" si="2"/>
        <v>704.3442686846621</v>
      </c>
    </row>
    <row r="23" spans="1:5" hidden="1" outlineLevel="1" x14ac:dyDescent="0.25">
      <c r="A23">
        <v>2003</v>
      </c>
      <c r="B23" s="10">
        <f t="shared" ca="1" si="3"/>
        <v>9.9670190811157227</v>
      </c>
      <c r="C23" s="10">
        <f t="shared" ca="1" si="2"/>
        <v>109.05885320661285</v>
      </c>
      <c r="D23" s="10">
        <f t="shared" ca="1" si="2"/>
        <v>25.790949999999999</v>
      </c>
      <c r="E23" s="10">
        <f t="shared" ca="1" si="2"/>
        <v>812.00598556714294</v>
      </c>
    </row>
    <row r="24" spans="1:5" hidden="1" outlineLevel="1" x14ac:dyDescent="0.25">
      <c r="A24">
        <v>2004</v>
      </c>
      <c r="B24" s="10">
        <f t="shared" ca="1" si="3"/>
        <v>14.093990325927734</v>
      </c>
      <c r="C24" s="10">
        <f t="shared" ca="1" si="2"/>
        <v>124.59814976335463</v>
      </c>
      <c r="D24" s="10">
        <f t="shared" ca="1" si="2"/>
        <v>63.903190000000002</v>
      </c>
      <c r="E24" s="10">
        <f t="shared" ca="1" si="2"/>
        <v>950.13989250547104</v>
      </c>
    </row>
    <row r="25" spans="1:5" hidden="1" outlineLevel="1" x14ac:dyDescent="0.25">
      <c r="A25">
        <v>2005</v>
      </c>
      <c r="B25" s="10">
        <f t="shared" ca="1" si="3"/>
        <v>29.031221389770508</v>
      </c>
      <c r="C25" s="10">
        <f t="shared" ca="1" si="2"/>
        <v>144.79170756211062</v>
      </c>
      <c r="D25" s="10">
        <f t="shared" ca="1" si="2"/>
        <v>135.83133000000001</v>
      </c>
      <c r="E25" s="10">
        <f t="shared" ca="1" si="2"/>
        <v>1120.3539469161797</v>
      </c>
    </row>
    <row r="26" spans="1:5" hidden="1" outlineLevel="1" x14ac:dyDescent="0.25">
      <c r="A26">
        <v>2006</v>
      </c>
      <c r="B26" s="10">
        <f t="shared" ca="1" si="3"/>
        <v>26.995500564575195</v>
      </c>
      <c r="C26" s="10">
        <f t="shared" ca="1" si="2"/>
        <v>171.48426748299812</v>
      </c>
      <c r="D26" s="10">
        <f t="shared" ca="1" si="2"/>
        <v>137.15908000000002</v>
      </c>
      <c r="E26" s="10">
        <f t="shared" ca="1" si="2"/>
        <v>1290.6385139001318</v>
      </c>
    </row>
    <row r="27" spans="1:5" hidden="1" outlineLevel="1" x14ac:dyDescent="0.25">
      <c r="A27">
        <v>2007</v>
      </c>
      <c r="B27" s="10">
        <f t="shared" ca="1" si="3"/>
        <v>38.551712036132813</v>
      </c>
      <c r="C27" s="10">
        <f t="shared" ca="1" si="2"/>
        <v>202.20358029504482</v>
      </c>
      <c r="D27" s="10">
        <f t="shared" ca="1" si="2"/>
        <v>235.26914999999994</v>
      </c>
      <c r="E27" s="10">
        <f t="shared" ca="1" si="2"/>
        <v>1543.8328669085577</v>
      </c>
    </row>
    <row r="28" spans="1:5" hidden="1" outlineLevel="1" x14ac:dyDescent="0.25">
      <c r="A28">
        <v>2008</v>
      </c>
      <c r="B28" s="10">
        <f t="shared" ca="1" si="3"/>
        <v>46.043010711669922</v>
      </c>
      <c r="C28" s="10">
        <f t="shared" ca="1" si="2"/>
        <v>230.68432058580046</v>
      </c>
      <c r="D28" s="10">
        <f ca="1">INDEX(INDIRECT($A$18&amp;"!$A$1:$N$55"),MATCH($A28,INDIRECT($A$18&amp;"!$A$1:$A$55"),0),MATCH(D$19,INDIRECT($A$18&amp;"!$A$1:$N$1"),0))</f>
        <v>132.62871999999999</v>
      </c>
      <c r="E28" s="10">
        <f t="shared" ca="1" si="2"/>
        <v>1767.2844134976119</v>
      </c>
    </row>
    <row r="29" spans="1:5" hidden="1" outlineLevel="1" x14ac:dyDescent="0.25">
      <c r="A29">
        <v>2009</v>
      </c>
      <c r="B29" s="10">
        <f t="shared" ca="1" si="3"/>
        <v>66.427047729492187</v>
      </c>
      <c r="C29" s="10">
        <f t="shared" ca="1" si="2"/>
        <v>220.54157977063144</v>
      </c>
      <c r="D29" s="10">
        <f t="shared" ca="1" si="2"/>
        <v>104.58057999999997</v>
      </c>
      <c r="E29" s="10">
        <f t="shared" ca="1" si="2"/>
        <v>1775.8756835217923</v>
      </c>
    </row>
    <row r="30" spans="1:5" hidden="1" outlineLevel="1" x14ac:dyDescent="0.25">
      <c r="A30">
        <v>2010</v>
      </c>
      <c r="B30" s="10">
        <f t="shared" ca="1" si="3"/>
        <v>70.964241027832031</v>
      </c>
      <c r="C30" s="10">
        <f t="shared" ca="1" si="2"/>
        <v>248.57248139979228</v>
      </c>
      <c r="D30" s="10">
        <f t="shared" ca="1" si="2"/>
        <v>176.06419999999994</v>
      </c>
      <c r="E30" s="10">
        <f t="shared" ca="1" si="2"/>
        <v>2109.6720949262826</v>
      </c>
    </row>
    <row r="31" spans="1:5" hidden="1" outlineLevel="1" x14ac:dyDescent="0.25">
      <c r="A31">
        <v>2011</v>
      </c>
      <c r="B31" s="10">
        <f t="shared" ca="1" si="3"/>
        <v>57.5819091796875</v>
      </c>
      <c r="C31" s="10">
        <f t="shared" ca="1" si="2"/>
        <v>279.97310537217231</v>
      </c>
      <c r="D31" s="10">
        <f t="shared" ca="1" si="2"/>
        <v>196.07212999999985</v>
      </c>
      <c r="E31" s="10">
        <f t="shared" ca="1" si="2"/>
        <v>2444.6022626402823</v>
      </c>
    </row>
    <row r="32" spans="1:5" hidden="1" outlineLevel="1" x14ac:dyDescent="0.25">
      <c r="A32">
        <v>2012</v>
      </c>
      <c r="B32" s="10">
        <f t="shared" ca="1" si="3"/>
        <v>57.287052154541016</v>
      </c>
      <c r="C32" s="10">
        <f t="shared" ca="1" si="2"/>
        <v>296.13672037545308</v>
      </c>
      <c r="D32" s="10">
        <f t="shared" ca="1" si="2"/>
        <v>159.39027999999999</v>
      </c>
      <c r="E32" s="10">
        <f t="shared" ca="1" si="2"/>
        <v>2643.9014232749641</v>
      </c>
    </row>
    <row r="33" spans="1:5" hidden="1" outlineLevel="1" x14ac:dyDescent="0.25">
      <c r="A33" t="s">
        <v>23</v>
      </c>
      <c r="B33" s="2">
        <f ca="1">(B32-B20)/B20</f>
        <v>1.5159899219383306</v>
      </c>
      <c r="C33" s="2">
        <f ca="1">(C32-C20)/C20</f>
        <v>3.3066430924821062</v>
      </c>
      <c r="D33" s="2">
        <f ca="1">(D32-D20)/D20</f>
        <v>2.6616620134993543</v>
      </c>
      <c r="E33" s="2">
        <f ca="1">(E32-E20)/E20</f>
        <v>3.0683278348757086</v>
      </c>
    </row>
    <row r="34" spans="1:5" hidden="1" outlineLevel="1" x14ac:dyDescent="0.25"/>
    <row r="35" spans="1:5" hidden="1" outlineLevel="1" x14ac:dyDescent="0.25">
      <c r="A35" t="s">
        <v>31</v>
      </c>
      <c r="B35" s="14" t="s">
        <v>32</v>
      </c>
      <c r="C35" s="14"/>
      <c r="D35" s="14"/>
      <c r="E35" s="14"/>
    </row>
    <row r="36" spans="1:5" hidden="1" outlineLevel="1" x14ac:dyDescent="0.25">
      <c r="B36" t="s">
        <v>8</v>
      </c>
      <c r="C36" t="s">
        <v>30</v>
      </c>
      <c r="D36" t="s">
        <v>29</v>
      </c>
      <c r="E36" t="s">
        <v>7</v>
      </c>
    </row>
    <row r="37" spans="1:5" hidden="1" outlineLevel="1" x14ac:dyDescent="0.25">
      <c r="A37">
        <v>2000</v>
      </c>
      <c r="B37" s="10">
        <f ca="1">INDEX(INDIRECT($A$35&amp;"!$A$1:$N$55"),MATCH($A37,INDIRECT($A$35&amp;"!$A$1:$A$55"),0),MATCH(B$36,INDIRECT($A$35&amp;"!$A$1:$N$1"),0))</f>
        <v>31.273109436035156</v>
      </c>
      <c r="C37" s="10">
        <f ca="1">INDEX(INDIRECT($A$35&amp;"!$A$1:$N$55"),MATCH($A37,INDIRECT($A$35&amp;"!$A$1:$A$55"),0),MATCH(C$36,INDIRECT($A$35&amp;"!$A$1:$N$1"),0))</f>
        <v>74.555996666595988</v>
      </c>
      <c r="D37" s="10">
        <f ca="1">INDEX(INDIRECT($A$35&amp;"!$A$1:$N$55"),MATCH($A37,INDIRECT($A$35&amp;"!$A$1:$A$55"),0),MATCH(D$36,INDIRECT($A$35&amp;"!$A$1:$N$1"),0))</f>
        <v>44.064089999999972</v>
      </c>
      <c r="E37" s="10">
        <f ca="1">INDEX(INDIRECT($A$35&amp;"!$A$1:$N$55"),MATCH($A37,INDIRECT($A$35&amp;"!$A$1:$A$55"),0),MATCH(E$36,INDIRECT($A$35&amp;"!$A$1:$N$1"),0))</f>
        <v>669.73259250866022</v>
      </c>
    </row>
    <row r="38" spans="1:5" hidden="1" outlineLevel="1" x14ac:dyDescent="0.25">
      <c r="A38">
        <v>2001</v>
      </c>
      <c r="B38" s="10">
        <f t="shared" ref="B38:E49" ca="1" si="4">INDEX(INDIRECT($A$35&amp;"!$A$1:$N$55"),MATCH($A38,INDIRECT($A$35&amp;"!$A$1:$A$55"),0),MATCH(B$36,INDIRECT($A$35&amp;"!$A$1:$N$1"),0))</f>
        <v>37.156692504882813</v>
      </c>
      <c r="C38" s="10">
        <f t="shared" ca="1" si="4"/>
        <v>83.553958764821971</v>
      </c>
      <c r="D38" s="10">
        <f t="shared" ca="1" si="4"/>
        <v>22.857149999999997</v>
      </c>
      <c r="E38" s="10">
        <f t="shared" ca="1" si="4"/>
        <v>668.70661848003772</v>
      </c>
    </row>
    <row r="39" spans="1:5" hidden="1" outlineLevel="1" x14ac:dyDescent="0.25">
      <c r="A39">
        <v>2002</v>
      </c>
      <c r="B39" s="10">
        <f t="shared" ca="1" si="4"/>
        <v>29.842506408691406</v>
      </c>
      <c r="C39" s="10">
        <f t="shared" ca="1" si="4"/>
        <v>96.911289044163155</v>
      </c>
      <c r="D39" s="10">
        <f t="shared" ca="1" si="4"/>
        <v>8.2469799999999953</v>
      </c>
      <c r="E39" s="10">
        <f t="shared" ca="1" si="4"/>
        <v>730.68995968273953</v>
      </c>
    </row>
    <row r="40" spans="1:5" hidden="1" outlineLevel="1" x14ac:dyDescent="0.25">
      <c r="A40">
        <v>2003</v>
      </c>
      <c r="B40" s="10">
        <f t="shared" ca="1" si="4"/>
        <v>21.450963973999023</v>
      </c>
      <c r="C40" s="10">
        <f t="shared" ca="1" si="4"/>
        <v>117.7989302770746</v>
      </c>
      <c r="D40" s="10">
        <f t="shared" ca="1" si="4"/>
        <v>25.421169999999989</v>
      </c>
      <c r="E40" s="10">
        <f t="shared" ca="1" si="4"/>
        <v>850.46755525784727</v>
      </c>
    </row>
    <row r="41" spans="1:5" hidden="1" outlineLevel="1" x14ac:dyDescent="0.25">
      <c r="A41">
        <v>2004</v>
      </c>
      <c r="B41" s="10">
        <f t="shared" ca="1" si="4"/>
        <v>27.229848861694336</v>
      </c>
      <c r="C41" s="10">
        <f t="shared" ca="1" si="4"/>
        <v>134.31301924057541</v>
      </c>
      <c r="D41" s="10">
        <f t="shared" ca="1" si="4"/>
        <v>63.742289999999997</v>
      </c>
      <c r="E41" s="10">
        <f t="shared" ca="1" si="4"/>
        <v>1013.6778772352378</v>
      </c>
    </row>
    <row r="42" spans="1:5" hidden="1" outlineLevel="1" x14ac:dyDescent="0.25">
      <c r="A42">
        <v>2005</v>
      </c>
      <c r="B42" s="10">
        <f t="shared" ca="1" si="4"/>
        <v>43.18853759765625</v>
      </c>
      <c r="C42" s="10">
        <f t="shared" ca="1" si="4"/>
        <v>155.41218697245253</v>
      </c>
      <c r="D42" s="10">
        <f t="shared" ca="1" si="4"/>
        <v>136.31668000000002</v>
      </c>
      <c r="E42" s="10">
        <f t="shared" ca="1" si="4"/>
        <v>1215.87337754591</v>
      </c>
    </row>
    <row r="43" spans="1:5" hidden="1" outlineLevel="1" x14ac:dyDescent="0.25">
      <c r="A43">
        <v>2006</v>
      </c>
      <c r="B43" s="10">
        <f t="shared" ca="1" si="4"/>
        <v>43.143150329589844</v>
      </c>
      <c r="C43" s="10">
        <f t="shared" ca="1" si="4"/>
        <v>183.75340717144522</v>
      </c>
      <c r="D43" s="10">
        <f t="shared" ca="1" si="4"/>
        <v>138.69381999999996</v>
      </c>
      <c r="E43" s="10">
        <f t="shared" ca="1" si="4"/>
        <v>1418.548823672623</v>
      </c>
    </row>
    <row r="44" spans="1:5" hidden="1" outlineLevel="1" x14ac:dyDescent="0.25">
      <c r="A44">
        <v>2007</v>
      </c>
      <c r="B44" s="10">
        <f t="shared" ca="1" si="4"/>
        <v>57.459934234619141</v>
      </c>
      <c r="C44" s="10">
        <f t="shared" ca="1" si="4"/>
        <v>217.15486885687912</v>
      </c>
      <c r="D44" s="10">
        <f t="shared" ca="1" si="4"/>
        <v>235.85777999999991</v>
      </c>
      <c r="E44" s="10">
        <f t="shared" ca="1" si="4"/>
        <v>1705.119880729206</v>
      </c>
    </row>
    <row r="45" spans="1:5" hidden="1" outlineLevel="1" x14ac:dyDescent="0.25">
      <c r="A45">
        <v>2008</v>
      </c>
      <c r="B45" s="10">
        <f t="shared" ca="1" si="4"/>
        <v>68.706489562988281</v>
      </c>
      <c r="C45" s="10">
        <f t="shared" ca="1" si="4"/>
        <v>249.62207413904258</v>
      </c>
      <c r="D45" s="10">
        <f t="shared" ca="1" si="4"/>
        <v>134.73403000000002</v>
      </c>
      <c r="E45" s="10">
        <f t="shared" ca="1" si="4"/>
        <v>1963.0995745426862</v>
      </c>
    </row>
    <row r="46" spans="1:5" hidden="1" outlineLevel="1" x14ac:dyDescent="0.25">
      <c r="A46">
        <v>2009</v>
      </c>
      <c r="B46" s="10">
        <f t="shared" ca="1" si="4"/>
        <v>89.719955444335938</v>
      </c>
      <c r="C46" s="10">
        <f t="shared" ca="1" si="4"/>
        <v>240.65245203325978</v>
      </c>
      <c r="D46" s="10">
        <f t="shared" ca="1" si="4"/>
        <v>106.35705999999999</v>
      </c>
      <c r="E46" s="10">
        <f t="shared" ca="1" si="4"/>
        <v>2004.5523819547147</v>
      </c>
    </row>
    <row r="47" spans="1:5" hidden="1" outlineLevel="1" x14ac:dyDescent="0.25">
      <c r="A47">
        <v>2010</v>
      </c>
      <c r="B47" s="10">
        <f t="shared" ca="1" si="4"/>
        <v>96.049186706542969</v>
      </c>
      <c r="C47" s="10">
        <f t="shared" ca="1" si="4"/>
        <v>270.20131872104497</v>
      </c>
      <c r="D47" s="10">
        <f t="shared" ca="1" si="4"/>
        <v>176.62899999999999</v>
      </c>
      <c r="E47" s="10">
        <f t="shared" ca="1" si="4"/>
        <v>2373.3493665327283</v>
      </c>
    </row>
    <row r="48" spans="1:5" hidden="1" outlineLevel="1" x14ac:dyDescent="0.25">
      <c r="A48">
        <v>2011</v>
      </c>
      <c r="B48" s="10">
        <f t="shared" ca="1" si="4"/>
        <v>79.802757263183594</v>
      </c>
      <c r="C48" s="10">
        <f t="shared" ca="1" si="4"/>
        <v>303.88865789070087</v>
      </c>
      <c r="D48" s="10">
        <f t="shared" ca="1" si="4"/>
        <v>197.47010999999986</v>
      </c>
      <c r="E48" s="10">
        <f t="shared" ca="1" si="4"/>
        <v>2744.3174580901118</v>
      </c>
    </row>
    <row r="49" spans="1:11" hidden="1" outlineLevel="1" x14ac:dyDescent="0.25">
      <c r="A49">
        <v>2012</v>
      </c>
      <c r="B49" s="10">
        <f t="shared" ca="1" si="4"/>
        <v>80.5098876953125</v>
      </c>
      <c r="C49" s="10">
        <f t="shared" ca="1" si="4"/>
        <v>324.18299380725244</v>
      </c>
      <c r="D49" s="10">
        <f t="shared" ca="1" si="4"/>
        <v>160.74575999999996</v>
      </c>
      <c r="E49" s="10">
        <f t="shared" ca="1" si="4"/>
        <v>2978.9966166190802</v>
      </c>
    </row>
    <row r="50" spans="1:11" hidden="1" outlineLevel="1" x14ac:dyDescent="0.25">
      <c r="A50" t="s">
        <v>23</v>
      </c>
      <c r="B50" s="2">
        <f ca="1">(B49-B37)/B37</f>
        <v>1.5744126230870774</v>
      </c>
      <c r="C50" s="2">
        <f ca="1">(C49-C37)/C37</f>
        <v>3.348181344244562</v>
      </c>
      <c r="D50" s="2">
        <f ca="1">(D49-D37)/D37</f>
        <v>2.6479990849691908</v>
      </c>
      <c r="E50" s="2">
        <f ca="1">(E49-E37)/E37</f>
        <v>3.4480388888652738</v>
      </c>
    </row>
    <row r="51" spans="1:11" collapsed="1" x14ac:dyDescent="0.25"/>
    <row r="52" spans="1:11" ht="21" x14ac:dyDescent="0.35">
      <c r="H52" s="15" t="s">
        <v>33</v>
      </c>
      <c r="I52" s="15"/>
      <c r="J52" s="15"/>
      <c r="K52" s="6"/>
    </row>
    <row r="53" spans="1:11" ht="20.25" customHeight="1" x14ac:dyDescent="0.25">
      <c r="H53" s="1" t="s">
        <v>50</v>
      </c>
      <c r="I53" s="1" t="s">
        <v>13</v>
      </c>
      <c r="J53" s="1" t="s">
        <v>51</v>
      </c>
      <c r="K53" s="1"/>
    </row>
    <row r="54" spans="1:11" ht="200.25" customHeight="1" thickBot="1" x14ac:dyDescent="0.3">
      <c r="G54" s="3" t="s">
        <v>41</v>
      </c>
    </row>
    <row r="55" spans="1:11" ht="200.25" customHeight="1" thickTop="1" thickBot="1" x14ac:dyDescent="0.3">
      <c r="G55" s="3" t="s">
        <v>42</v>
      </c>
    </row>
    <row r="56" spans="1:11" ht="200.25" customHeight="1" thickTop="1" thickBot="1" x14ac:dyDescent="0.3">
      <c r="G56" s="3" t="s">
        <v>43</v>
      </c>
    </row>
    <row r="57" spans="1:11" s="4" customFormat="1" ht="15.75" customHeight="1" thickTop="1" thickBot="1" x14ac:dyDescent="0.3">
      <c r="G57" s="5"/>
      <c r="H57" s="8" t="s">
        <v>20</v>
      </c>
    </row>
    <row r="58" spans="1:11" s="4" customFormat="1" ht="15.75" customHeight="1" thickTop="1" x14ac:dyDescent="0.25">
      <c r="G58" s="7"/>
      <c r="H58" s="8" t="s">
        <v>36</v>
      </c>
    </row>
    <row r="59" spans="1:11" s="4" customFormat="1" ht="15.75" customHeight="1" x14ac:dyDescent="0.25">
      <c r="G59" s="7"/>
    </row>
  </sheetData>
  <mergeCells count="4">
    <mergeCell ref="B1:E1"/>
    <mergeCell ref="B18:E18"/>
    <mergeCell ref="B35:E35"/>
    <mergeCell ref="H52:J52"/>
  </mergeCells>
  <pageMargins left="0.7" right="0.7" top="0.75" bottom="0.75" header="0.3" footer="0.3"/>
  <pageSetup scale="72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9"/>
  <sheetViews>
    <sheetView showGridLines="0" topLeftCell="F51" zoomScale="60" zoomScaleNormal="60" workbookViewId="0">
      <selection activeCell="K55" sqref="K55"/>
    </sheetView>
  </sheetViews>
  <sheetFormatPr defaultColWidth="0" defaultRowHeight="15.75" customHeight="1" zeroHeight="1" outlineLevelRow="1" outlineLevelCol="1" x14ac:dyDescent="0.25"/>
  <cols>
    <col min="1" max="5" width="9" hidden="1" customWidth="1" outlineLevel="1"/>
    <col min="6" max="6" width="4.25" customWidth="1" collapsed="1"/>
    <col min="7" max="7" width="6.375" customWidth="1"/>
    <col min="8" max="11" width="32.875" customWidth="1"/>
    <col min="12" max="12" width="9" customWidth="1"/>
    <col min="13" max="16384" width="9" hidden="1"/>
  </cols>
  <sheetData>
    <row r="1" spans="1:8" hidden="1" outlineLevel="1" x14ac:dyDescent="0.25">
      <c r="A1" t="s">
        <v>34</v>
      </c>
      <c r="B1" s="14" t="s">
        <v>18</v>
      </c>
      <c r="C1" s="14"/>
      <c r="D1" s="14"/>
      <c r="E1" s="14"/>
    </row>
    <row r="2" spans="1:8" hidden="1" outlineLevel="1" x14ac:dyDescent="0.25">
      <c r="B2" t="s">
        <v>8</v>
      </c>
      <c r="C2" t="s">
        <v>30</v>
      </c>
      <c r="D2" t="s">
        <v>29</v>
      </c>
      <c r="E2" t="s">
        <v>7</v>
      </c>
    </row>
    <row r="3" spans="1:8" hidden="1" outlineLevel="1" x14ac:dyDescent="0.25">
      <c r="A3">
        <v>2000</v>
      </c>
      <c r="B3" s="10">
        <f ca="1">INDEX(INDIRECT($A$1&amp;"!$A$1:$N$55"),MATCH($A3,INDIRECT($A$1&amp;"!$A$1:$A$55"),0),MATCH(B$2,INDIRECT($A$1&amp;"!$A$1:$N$1"),0))</f>
        <v>8.5039196014404297</v>
      </c>
      <c r="C3" s="10">
        <f t="shared" ref="C3:E15" ca="1" si="0">INDEX(INDIRECT($A$1&amp;"!$A$1:$N$55"),MATCH($A3,INDIRECT($A$1&amp;"!$A$1:$A$55"),0),MATCH(C$2,INDIRECT($A$1&amp;"!$A$1:$N$1"),0))</f>
        <v>5.7932238952920017</v>
      </c>
      <c r="D3" s="10">
        <f t="shared" ca="1" si="0"/>
        <v>0.53460000000000008</v>
      </c>
      <c r="E3" s="10">
        <f t="shared" ca="1" si="0"/>
        <v>19.858361476898192</v>
      </c>
      <c r="H3" s="9"/>
    </row>
    <row r="4" spans="1:8" hidden="1" outlineLevel="1" x14ac:dyDescent="0.25">
      <c r="A4">
        <v>2001</v>
      </c>
      <c r="B4" s="10">
        <f t="shared" ref="B4:B15" ca="1" si="1">INDEX(INDIRECT($A$1&amp;"!$A$1:$N$55"),MATCH($A4,INDIRECT($A$1&amp;"!$A$1:$A$55"),0),MATCH(B$2,INDIRECT($A$1&amp;"!$A$1:$N$1"),0))</f>
        <v>9.053863525390625</v>
      </c>
      <c r="C4" s="10">
        <f t="shared" ca="1" si="0"/>
        <v>6.1839818224439984</v>
      </c>
      <c r="D4" s="10">
        <f t="shared" ca="1" si="0"/>
        <v>-0.26484000000000002</v>
      </c>
      <c r="E4" s="10">
        <f t="shared" ca="1" si="0"/>
        <v>20.527410411834715</v>
      </c>
    </row>
    <row r="5" spans="1:8" hidden="1" outlineLevel="1" x14ac:dyDescent="0.25">
      <c r="A5">
        <v>2002</v>
      </c>
      <c r="B5" s="10">
        <f t="shared" ca="1" si="1"/>
        <v>9.8766269683837891</v>
      </c>
      <c r="C5" s="10">
        <f t="shared" ca="1" si="0"/>
        <v>7.803480505605199</v>
      </c>
      <c r="D5" s="10">
        <f t="shared" ca="1" si="0"/>
        <v>-0.37803999999999999</v>
      </c>
      <c r="E5" s="10">
        <f t="shared" ca="1" si="0"/>
        <v>26.345690998077394</v>
      </c>
      <c r="H5" s="9"/>
    </row>
    <row r="6" spans="1:8" hidden="1" outlineLevel="1" x14ac:dyDescent="0.25">
      <c r="A6">
        <v>2003</v>
      </c>
      <c r="B6" s="10">
        <f t="shared" ca="1" si="1"/>
        <v>11.483944892883301</v>
      </c>
      <c r="C6" s="10">
        <f t="shared" ca="1" si="0"/>
        <v>8.7400770704617567</v>
      </c>
      <c r="D6" s="10">
        <f t="shared" ca="1" si="0"/>
        <v>-0.36978000000000016</v>
      </c>
      <c r="E6" s="10">
        <f t="shared" ca="1" si="0"/>
        <v>38.461569690704344</v>
      </c>
    </row>
    <row r="7" spans="1:8" hidden="1" outlineLevel="1" x14ac:dyDescent="0.25">
      <c r="A7">
        <v>2004</v>
      </c>
      <c r="B7" s="10">
        <f t="shared" ca="1" si="1"/>
        <v>13.135860443115234</v>
      </c>
      <c r="C7" s="10">
        <f t="shared" ca="1" si="0"/>
        <v>9.7148694772208177</v>
      </c>
      <c r="D7" s="10">
        <f t="shared" ca="1" si="0"/>
        <v>-0.16090000000000002</v>
      </c>
      <c r="E7" s="10">
        <f t="shared" ca="1" si="0"/>
        <v>63.537984729766848</v>
      </c>
    </row>
    <row r="8" spans="1:8" hidden="1" outlineLevel="1" x14ac:dyDescent="0.25">
      <c r="A8">
        <v>2005</v>
      </c>
      <c r="B8" s="10">
        <f t="shared" ca="1" si="1"/>
        <v>14.157320022583008</v>
      </c>
      <c r="C8" s="10">
        <f t="shared" ca="1" si="0"/>
        <v>10.620479410341868</v>
      </c>
      <c r="D8" s="10">
        <f t="shared" ca="1" si="0"/>
        <v>0.48535</v>
      </c>
      <c r="E8" s="10">
        <f t="shared" ca="1" si="0"/>
        <v>95.519430629730223</v>
      </c>
    </row>
    <row r="9" spans="1:8" hidden="1" outlineLevel="1" x14ac:dyDescent="0.25">
      <c r="A9">
        <v>2006</v>
      </c>
      <c r="B9" s="10">
        <f t="shared" ca="1" si="1"/>
        <v>16.147649765014648</v>
      </c>
      <c r="C9" s="10">
        <f t="shared" ca="1" si="0"/>
        <v>12.269139688447138</v>
      </c>
      <c r="D9" s="10">
        <f t="shared" ca="1" si="0"/>
        <v>1.5347400000000002</v>
      </c>
      <c r="E9" s="10">
        <f t="shared" ca="1" si="0"/>
        <v>127.91030977249146</v>
      </c>
    </row>
    <row r="10" spans="1:8" hidden="1" outlineLevel="1" x14ac:dyDescent="0.25">
      <c r="A10">
        <v>2007</v>
      </c>
      <c r="B10" s="10">
        <f t="shared" ca="1" si="1"/>
        <v>18.908224105834961</v>
      </c>
      <c r="C10" s="10">
        <f t="shared" ca="1" si="0"/>
        <v>14.951288561834314</v>
      </c>
      <c r="D10" s="10">
        <f t="shared" ca="1" si="0"/>
        <v>0.58862999999999988</v>
      </c>
      <c r="E10" s="10">
        <f t="shared" ca="1" si="0"/>
        <v>161.28701382064818</v>
      </c>
    </row>
    <row r="11" spans="1:8" hidden="1" outlineLevel="1" x14ac:dyDescent="0.25">
      <c r="A11">
        <v>2008</v>
      </c>
      <c r="B11" s="10">
        <f t="shared" ca="1" si="1"/>
        <v>22.663480758666992</v>
      </c>
      <c r="C11" s="10">
        <f t="shared" ca="1" si="0"/>
        <v>18.937753553242231</v>
      </c>
      <c r="D11" s="10">
        <f t="shared" ca="1" si="0"/>
        <v>2.1053099999999998</v>
      </c>
      <c r="E11" s="10">
        <f t="shared" ca="1" si="0"/>
        <v>195.81516104507446</v>
      </c>
    </row>
    <row r="12" spans="1:8" hidden="1" outlineLevel="1" x14ac:dyDescent="0.25">
      <c r="A12">
        <v>2009</v>
      </c>
      <c r="B12" s="10">
        <f t="shared" ca="1" si="1"/>
        <v>23.292900085449219</v>
      </c>
      <c r="C12" s="10">
        <f t="shared" ca="1" si="0"/>
        <v>20.110872262628224</v>
      </c>
      <c r="D12" s="10">
        <f t="shared" ca="1" si="0"/>
        <v>1.7764800000000003</v>
      </c>
      <c r="E12" s="10">
        <f t="shared" ca="1" si="0"/>
        <v>228.67669843292236</v>
      </c>
    </row>
    <row r="13" spans="1:8" hidden="1" outlineLevel="1" x14ac:dyDescent="0.25">
      <c r="A13">
        <v>2010</v>
      </c>
      <c r="B13" s="10">
        <f t="shared" ca="1" si="1"/>
        <v>25.084949493408203</v>
      </c>
      <c r="C13" s="10">
        <f t="shared" ca="1" si="0"/>
        <v>21.628837321252707</v>
      </c>
      <c r="D13" s="10">
        <f t="shared" ca="1" si="0"/>
        <v>0.56479999999999997</v>
      </c>
      <c r="E13" s="10">
        <f t="shared" ca="1" si="0"/>
        <v>263.67727160644529</v>
      </c>
    </row>
    <row r="14" spans="1:8" hidden="1" outlineLevel="1" x14ac:dyDescent="0.25">
      <c r="A14">
        <v>2011</v>
      </c>
      <c r="B14" s="10">
        <f t="shared" ca="1" si="1"/>
        <v>22.220849990844727</v>
      </c>
      <c r="C14" s="10">
        <f t="shared" ca="1" si="0"/>
        <v>23.915552518528543</v>
      </c>
      <c r="D14" s="10">
        <f t="shared" ca="1" si="0"/>
        <v>1.39798</v>
      </c>
      <c r="E14" s="10">
        <f t="shared" ca="1" si="0"/>
        <v>299.71519544982908</v>
      </c>
    </row>
    <row r="15" spans="1:8" hidden="1" outlineLevel="1" x14ac:dyDescent="0.25">
      <c r="A15">
        <v>2012</v>
      </c>
      <c r="B15" s="10">
        <f t="shared" ca="1" si="1"/>
        <v>23.22283935546875</v>
      </c>
      <c r="C15" s="10">
        <f t="shared" ca="1" si="0"/>
        <v>28.046273431799371</v>
      </c>
      <c r="D15" s="10">
        <f t="shared" ca="1" si="0"/>
        <v>1.35548</v>
      </c>
      <c r="E15" s="10">
        <f t="shared" ca="1" si="0"/>
        <v>335.09519334411618</v>
      </c>
    </row>
    <row r="16" spans="1:8" hidden="1" outlineLevel="1" x14ac:dyDescent="0.25">
      <c r="A16" t="s">
        <v>23</v>
      </c>
      <c r="B16" s="2">
        <f ca="1">(B15-B3)/B3</f>
        <v>1.7308394768378534</v>
      </c>
      <c r="C16" s="2">
        <f ca="1">(C15-C3)/C3</f>
        <v>3.8412203530734983</v>
      </c>
      <c r="D16" s="2">
        <f ca="1">(D15-D3)/D3</f>
        <v>1.535503179947624</v>
      </c>
      <c r="E16" s="2">
        <f ca="1">(E15-E3)/E3</f>
        <v>15.8742619442164</v>
      </c>
    </row>
    <row r="17" spans="1:5" hidden="1" outlineLevel="1" x14ac:dyDescent="0.25"/>
    <row r="18" spans="1:5" hidden="1" outlineLevel="1" x14ac:dyDescent="0.25">
      <c r="A18" t="s">
        <v>35</v>
      </c>
      <c r="B18" s="14" t="s">
        <v>24</v>
      </c>
      <c r="C18" s="14"/>
      <c r="D18" s="14"/>
      <c r="E18" s="14"/>
    </row>
    <row r="19" spans="1:5" hidden="1" outlineLevel="1" x14ac:dyDescent="0.25">
      <c r="B19" t="s">
        <v>8</v>
      </c>
      <c r="C19" t="s">
        <v>30</v>
      </c>
      <c r="D19" t="s">
        <v>29</v>
      </c>
      <c r="E19" t="s">
        <v>7</v>
      </c>
    </row>
    <row r="20" spans="1:5" hidden="1" outlineLevel="1" x14ac:dyDescent="0.25">
      <c r="A20">
        <v>2000</v>
      </c>
      <c r="B20" s="10">
        <f ca="1">INDEX(INDIRECT($A$18&amp;"!$A$1:$N$55"),MATCH($A20,INDIRECT($A$18&amp;"!$A$1:$A$55"),0),MATCH(B$19,INDIRECT($A$18&amp;"!$A$1:$N$1"),0))</f>
        <v>22.769189834594727</v>
      </c>
      <c r="C20" s="10">
        <f t="shared" ref="C20:E32" ca="1" si="2">INDEX(INDIRECT($A$18&amp;"!$A$1:$N$55"),MATCH($A20,INDIRECT($A$18&amp;"!$A$1:$A$55"),0),MATCH(C$19,INDIRECT($A$18&amp;"!$A$1:$N$1"),0))</f>
        <v>68.762772771304014</v>
      </c>
      <c r="D20" s="10">
        <f t="shared" ca="1" si="2"/>
        <v>43.529489999999996</v>
      </c>
      <c r="E20" s="10">
        <f t="shared" ca="1" si="2"/>
        <v>649.87423103176195</v>
      </c>
    </row>
    <row r="21" spans="1:5" hidden="1" outlineLevel="1" x14ac:dyDescent="0.25">
      <c r="A21">
        <v>2001</v>
      </c>
      <c r="B21" s="10">
        <f t="shared" ref="B21:B32" ca="1" si="3">INDEX(INDIRECT($A$18&amp;"!$A$1:$N$55"),MATCH($A21,INDIRECT($A$18&amp;"!$A$1:$A$55"),0),MATCH(B$19,INDIRECT($A$18&amp;"!$A$1:$N$1"),0))</f>
        <v>28.10283088684082</v>
      </c>
      <c r="C21" s="10">
        <f t="shared" ca="1" si="2"/>
        <v>77.369976942377974</v>
      </c>
      <c r="D21" s="10">
        <f t="shared" ca="1" si="2"/>
        <v>23.121989999999997</v>
      </c>
      <c r="E21" s="10">
        <f t="shared" ca="1" si="2"/>
        <v>648.17920806820291</v>
      </c>
    </row>
    <row r="22" spans="1:5" hidden="1" outlineLevel="1" x14ac:dyDescent="0.25">
      <c r="A22">
        <v>2002</v>
      </c>
      <c r="B22" s="10">
        <f t="shared" ca="1" si="3"/>
        <v>19.96588134765625</v>
      </c>
      <c r="C22" s="10">
        <f t="shared" ca="1" si="2"/>
        <v>89.107808538557947</v>
      </c>
      <c r="D22" s="10">
        <f t="shared" ca="1" si="2"/>
        <v>8.6250199999999957</v>
      </c>
      <c r="E22" s="10">
        <f t="shared" ca="1" si="2"/>
        <v>704.3442686846621</v>
      </c>
    </row>
    <row r="23" spans="1:5" hidden="1" outlineLevel="1" x14ac:dyDescent="0.25">
      <c r="A23">
        <v>2003</v>
      </c>
      <c r="B23" s="10">
        <f t="shared" ca="1" si="3"/>
        <v>9.9670190811157227</v>
      </c>
      <c r="C23" s="10">
        <f t="shared" ca="1" si="2"/>
        <v>109.05885320661285</v>
      </c>
      <c r="D23" s="10">
        <f t="shared" ca="1" si="2"/>
        <v>25.790949999999999</v>
      </c>
      <c r="E23" s="10">
        <f t="shared" ca="1" si="2"/>
        <v>812.00598556714294</v>
      </c>
    </row>
    <row r="24" spans="1:5" hidden="1" outlineLevel="1" x14ac:dyDescent="0.25">
      <c r="A24">
        <v>2004</v>
      </c>
      <c r="B24" s="10">
        <f t="shared" ca="1" si="3"/>
        <v>14.093990325927734</v>
      </c>
      <c r="C24" s="10">
        <f t="shared" ca="1" si="2"/>
        <v>124.59814976335463</v>
      </c>
      <c r="D24" s="10">
        <f t="shared" ca="1" si="2"/>
        <v>63.903190000000002</v>
      </c>
      <c r="E24" s="10">
        <f t="shared" ca="1" si="2"/>
        <v>950.13989250547104</v>
      </c>
    </row>
    <row r="25" spans="1:5" hidden="1" outlineLevel="1" x14ac:dyDescent="0.25">
      <c r="A25">
        <v>2005</v>
      </c>
      <c r="B25" s="10">
        <f t="shared" ca="1" si="3"/>
        <v>29.031221389770508</v>
      </c>
      <c r="C25" s="10">
        <f t="shared" ca="1" si="2"/>
        <v>144.79170756211062</v>
      </c>
      <c r="D25" s="10">
        <f t="shared" ca="1" si="2"/>
        <v>135.83133000000001</v>
      </c>
      <c r="E25" s="10">
        <f t="shared" ca="1" si="2"/>
        <v>1120.3539469161797</v>
      </c>
    </row>
    <row r="26" spans="1:5" hidden="1" outlineLevel="1" x14ac:dyDescent="0.25">
      <c r="A26">
        <v>2006</v>
      </c>
      <c r="B26" s="10">
        <f t="shared" ca="1" si="3"/>
        <v>26.995500564575195</v>
      </c>
      <c r="C26" s="10">
        <f t="shared" ca="1" si="2"/>
        <v>171.48426748299812</v>
      </c>
      <c r="D26" s="10">
        <f t="shared" ca="1" si="2"/>
        <v>137.15908000000002</v>
      </c>
      <c r="E26" s="10">
        <f ca="1">INDEX(INDIRECT($A$18&amp;"!$A$1:$N$55"),MATCH($A26,INDIRECT($A$18&amp;"!$A$1:$A$55"),0),MATCH(E$19,INDIRECT($A$18&amp;"!$A$1:$N$1"),0))</f>
        <v>1290.6385139001318</v>
      </c>
    </row>
    <row r="27" spans="1:5" hidden="1" outlineLevel="1" x14ac:dyDescent="0.25">
      <c r="A27">
        <v>2007</v>
      </c>
      <c r="B27" s="10">
        <f t="shared" ca="1" si="3"/>
        <v>38.551712036132813</v>
      </c>
      <c r="C27" s="10">
        <f t="shared" ca="1" si="2"/>
        <v>202.20358029504482</v>
      </c>
      <c r="D27" s="10">
        <f t="shared" ca="1" si="2"/>
        <v>235.26914999999994</v>
      </c>
      <c r="E27" s="10">
        <f t="shared" ca="1" si="2"/>
        <v>1543.8328669085577</v>
      </c>
    </row>
    <row r="28" spans="1:5" hidden="1" outlineLevel="1" x14ac:dyDescent="0.25">
      <c r="A28">
        <v>2008</v>
      </c>
      <c r="B28" s="10">
        <f t="shared" ca="1" si="3"/>
        <v>46.043010711669922</v>
      </c>
      <c r="C28" s="10">
        <f t="shared" ca="1" si="2"/>
        <v>230.68432058580046</v>
      </c>
      <c r="D28" s="10">
        <f ca="1">INDEX(INDIRECT($A$18&amp;"!$A$1:$N$55"),MATCH($A28,INDIRECT($A$18&amp;"!$A$1:$A$55"),0),MATCH(D$19,INDIRECT($A$18&amp;"!$A$1:$N$1"),0))</f>
        <v>132.62871999999999</v>
      </c>
      <c r="E28" s="10">
        <f t="shared" ca="1" si="2"/>
        <v>1767.2844134976119</v>
      </c>
    </row>
    <row r="29" spans="1:5" hidden="1" outlineLevel="1" x14ac:dyDescent="0.25">
      <c r="A29">
        <v>2009</v>
      </c>
      <c r="B29" s="10">
        <f t="shared" ca="1" si="3"/>
        <v>66.427047729492187</v>
      </c>
      <c r="C29" s="10">
        <f t="shared" ca="1" si="2"/>
        <v>220.54157977063144</v>
      </c>
      <c r="D29" s="10">
        <f t="shared" ca="1" si="2"/>
        <v>104.58057999999997</v>
      </c>
      <c r="E29" s="10">
        <f t="shared" ca="1" si="2"/>
        <v>1775.8756835217923</v>
      </c>
    </row>
    <row r="30" spans="1:5" hidden="1" outlineLevel="1" x14ac:dyDescent="0.25">
      <c r="A30">
        <v>2010</v>
      </c>
      <c r="B30" s="10">
        <f t="shared" ca="1" si="3"/>
        <v>70.964241027832031</v>
      </c>
      <c r="C30" s="10">
        <f t="shared" ca="1" si="2"/>
        <v>248.57248139979228</v>
      </c>
      <c r="D30" s="10">
        <f t="shared" ca="1" si="2"/>
        <v>176.06419999999994</v>
      </c>
      <c r="E30" s="10">
        <f t="shared" ca="1" si="2"/>
        <v>2109.6720949262826</v>
      </c>
    </row>
    <row r="31" spans="1:5" hidden="1" outlineLevel="1" x14ac:dyDescent="0.25">
      <c r="A31">
        <v>2011</v>
      </c>
      <c r="B31" s="10">
        <f t="shared" ca="1" si="3"/>
        <v>57.5819091796875</v>
      </c>
      <c r="C31" s="10">
        <f t="shared" ca="1" si="2"/>
        <v>279.97310537217231</v>
      </c>
      <c r="D31" s="10">
        <f t="shared" ca="1" si="2"/>
        <v>196.07212999999985</v>
      </c>
      <c r="E31" s="10">
        <f t="shared" ca="1" si="2"/>
        <v>2444.6022626402823</v>
      </c>
    </row>
    <row r="32" spans="1:5" hidden="1" outlineLevel="1" x14ac:dyDescent="0.25">
      <c r="A32">
        <v>2012</v>
      </c>
      <c r="B32" s="10">
        <f t="shared" ca="1" si="3"/>
        <v>57.287052154541016</v>
      </c>
      <c r="C32" s="10">
        <f t="shared" ca="1" si="2"/>
        <v>296.13672037545308</v>
      </c>
      <c r="D32" s="10">
        <f t="shared" ca="1" si="2"/>
        <v>159.39027999999999</v>
      </c>
      <c r="E32" s="10">
        <f t="shared" ca="1" si="2"/>
        <v>2643.9014232749641</v>
      </c>
    </row>
    <row r="33" spans="1:5" hidden="1" outlineLevel="1" x14ac:dyDescent="0.25">
      <c r="A33" t="s">
        <v>23</v>
      </c>
      <c r="B33" s="2">
        <f ca="1">(B32-B20)/B20</f>
        <v>1.5159899219383306</v>
      </c>
      <c r="C33" s="2">
        <f ca="1">(C32-C20)/C20</f>
        <v>3.3066430924821062</v>
      </c>
      <c r="D33" s="2">
        <f ca="1">(D32-D20)/D20</f>
        <v>2.6616620134993543</v>
      </c>
      <c r="E33" s="2">
        <f ca="1">(E32-E20)/E20</f>
        <v>3.0683278348757086</v>
      </c>
    </row>
    <row r="34" spans="1:5" hidden="1" outlineLevel="1" x14ac:dyDescent="0.25"/>
    <row r="35" spans="1:5" hidden="1" outlineLevel="1" x14ac:dyDescent="0.25">
      <c r="A35" t="s">
        <v>31</v>
      </c>
      <c r="B35" s="14" t="s">
        <v>32</v>
      </c>
      <c r="C35" s="14"/>
      <c r="D35" s="14"/>
      <c r="E35" s="14"/>
    </row>
    <row r="36" spans="1:5" hidden="1" outlineLevel="1" x14ac:dyDescent="0.25">
      <c r="B36" t="s">
        <v>8</v>
      </c>
      <c r="C36" t="s">
        <v>30</v>
      </c>
      <c r="D36" t="s">
        <v>29</v>
      </c>
      <c r="E36" t="s">
        <v>7</v>
      </c>
    </row>
    <row r="37" spans="1:5" hidden="1" outlineLevel="1" x14ac:dyDescent="0.25">
      <c r="A37">
        <v>2000</v>
      </c>
      <c r="B37" s="10">
        <f ca="1">INDEX(INDIRECT($A$35&amp;"!$A$1:$N$55"),MATCH($A37,INDIRECT($A$35&amp;"!$A$1:$A$55"),0),MATCH(B$36,INDIRECT($A$35&amp;"!$A$1:$N$1"),0))</f>
        <v>31.273109436035156</v>
      </c>
      <c r="C37" s="10">
        <f ca="1">INDEX(INDIRECT($A$35&amp;"!$A$1:$N$55"),MATCH($A37,INDIRECT($A$35&amp;"!$A$1:$A$55"),0),MATCH(C$36,INDIRECT($A$35&amp;"!$A$1:$N$1"),0))</f>
        <v>74.555996666595988</v>
      </c>
      <c r="D37" s="10">
        <f ca="1">INDEX(INDIRECT($A$35&amp;"!$A$1:$N$55"),MATCH($A37,INDIRECT($A$35&amp;"!$A$1:$A$55"),0),MATCH(D$36,INDIRECT($A$35&amp;"!$A$1:$N$1"),0))</f>
        <v>44.064089999999972</v>
      </c>
      <c r="E37" s="10">
        <f ca="1">INDEX(INDIRECT($A$35&amp;"!$A$1:$N$55"),MATCH($A37,INDIRECT($A$35&amp;"!$A$1:$A$55"),0),MATCH(E$36,INDIRECT($A$35&amp;"!$A$1:$N$1"),0))</f>
        <v>669.73259250866022</v>
      </c>
    </row>
    <row r="38" spans="1:5" hidden="1" outlineLevel="1" x14ac:dyDescent="0.25">
      <c r="A38">
        <v>2001</v>
      </c>
      <c r="B38" s="10">
        <f t="shared" ref="B38:E49" ca="1" si="4">INDEX(INDIRECT($A$35&amp;"!$A$1:$N$55"),MATCH($A38,INDIRECT($A$35&amp;"!$A$1:$A$55"),0),MATCH(B$36,INDIRECT($A$35&amp;"!$A$1:$N$1"),0))</f>
        <v>37.156692504882813</v>
      </c>
      <c r="C38" s="10">
        <f t="shared" ca="1" si="4"/>
        <v>83.553958764821971</v>
      </c>
      <c r="D38" s="10">
        <f t="shared" ca="1" si="4"/>
        <v>22.857149999999997</v>
      </c>
      <c r="E38" s="10">
        <f t="shared" ca="1" si="4"/>
        <v>668.70661848003772</v>
      </c>
    </row>
    <row r="39" spans="1:5" hidden="1" outlineLevel="1" x14ac:dyDescent="0.25">
      <c r="A39">
        <v>2002</v>
      </c>
      <c r="B39" s="10">
        <f t="shared" ca="1" si="4"/>
        <v>29.842506408691406</v>
      </c>
      <c r="C39" s="10">
        <f t="shared" ca="1" si="4"/>
        <v>96.911289044163155</v>
      </c>
      <c r="D39" s="10">
        <f t="shared" ca="1" si="4"/>
        <v>8.2469799999999953</v>
      </c>
      <c r="E39" s="10">
        <f t="shared" ca="1" si="4"/>
        <v>730.68995968273953</v>
      </c>
    </row>
    <row r="40" spans="1:5" hidden="1" outlineLevel="1" x14ac:dyDescent="0.25">
      <c r="A40">
        <v>2003</v>
      </c>
      <c r="B40" s="10">
        <f t="shared" ca="1" si="4"/>
        <v>21.450963973999023</v>
      </c>
      <c r="C40" s="10">
        <f t="shared" ca="1" si="4"/>
        <v>117.7989302770746</v>
      </c>
      <c r="D40" s="10">
        <f t="shared" ca="1" si="4"/>
        <v>25.421169999999989</v>
      </c>
      <c r="E40" s="10">
        <f t="shared" ca="1" si="4"/>
        <v>850.46755525784727</v>
      </c>
    </row>
    <row r="41" spans="1:5" hidden="1" outlineLevel="1" x14ac:dyDescent="0.25">
      <c r="A41">
        <v>2004</v>
      </c>
      <c r="B41" s="10">
        <f t="shared" ca="1" si="4"/>
        <v>27.229848861694336</v>
      </c>
      <c r="C41" s="10">
        <f t="shared" ca="1" si="4"/>
        <v>134.31301924057541</v>
      </c>
      <c r="D41" s="10">
        <f t="shared" ca="1" si="4"/>
        <v>63.742289999999997</v>
      </c>
      <c r="E41" s="10">
        <f t="shared" ca="1" si="4"/>
        <v>1013.6778772352378</v>
      </c>
    </row>
    <row r="42" spans="1:5" hidden="1" outlineLevel="1" x14ac:dyDescent="0.25">
      <c r="A42">
        <v>2005</v>
      </c>
      <c r="B42" s="10">
        <f t="shared" ca="1" si="4"/>
        <v>43.18853759765625</v>
      </c>
      <c r="C42" s="10">
        <f t="shared" ca="1" si="4"/>
        <v>155.41218697245253</v>
      </c>
      <c r="D42" s="10">
        <f ca="1">INDEX(INDIRECT($A$35&amp;"!$A$1:$N$55"),MATCH($A42,INDIRECT($A$35&amp;"!$A$1:$A$55"),0),MATCH(D$36,INDIRECT($A$35&amp;"!$A$1:$N$1"),0))</f>
        <v>136.31668000000002</v>
      </c>
      <c r="E42" s="10">
        <f t="shared" ca="1" si="4"/>
        <v>1215.87337754591</v>
      </c>
    </row>
    <row r="43" spans="1:5" hidden="1" outlineLevel="1" x14ac:dyDescent="0.25">
      <c r="A43">
        <v>2006</v>
      </c>
      <c r="B43" s="10">
        <f t="shared" ca="1" si="4"/>
        <v>43.143150329589844</v>
      </c>
      <c r="C43" s="10">
        <f t="shared" ca="1" si="4"/>
        <v>183.75340717144522</v>
      </c>
      <c r="D43" s="10">
        <f t="shared" ca="1" si="4"/>
        <v>138.69381999999996</v>
      </c>
      <c r="E43" s="10">
        <f t="shared" ca="1" si="4"/>
        <v>1418.548823672623</v>
      </c>
    </row>
    <row r="44" spans="1:5" hidden="1" outlineLevel="1" x14ac:dyDescent="0.25">
      <c r="A44">
        <v>2007</v>
      </c>
      <c r="B44" s="10">
        <f t="shared" ca="1" si="4"/>
        <v>57.459934234619141</v>
      </c>
      <c r="C44" s="10">
        <f t="shared" ca="1" si="4"/>
        <v>217.15486885687912</v>
      </c>
      <c r="D44" s="10">
        <f t="shared" ca="1" si="4"/>
        <v>235.85777999999991</v>
      </c>
      <c r="E44" s="10">
        <f t="shared" ca="1" si="4"/>
        <v>1705.119880729206</v>
      </c>
    </row>
    <row r="45" spans="1:5" hidden="1" outlineLevel="1" x14ac:dyDescent="0.25">
      <c r="A45">
        <v>2008</v>
      </c>
      <c r="B45" s="10">
        <f t="shared" ca="1" si="4"/>
        <v>68.706489562988281</v>
      </c>
      <c r="C45" s="10">
        <f t="shared" ca="1" si="4"/>
        <v>249.62207413904258</v>
      </c>
      <c r="D45" s="10">
        <f t="shared" ca="1" si="4"/>
        <v>134.73403000000002</v>
      </c>
      <c r="E45" s="10">
        <f t="shared" ca="1" si="4"/>
        <v>1963.0995745426862</v>
      </c>
    </row>
    <row r="46" spans="1:5" hidden="1" outlineLevel="1" x14ac:dyDescent="0.25">
      <c r="A46">
        <v>2009</v>
      </c>
      <c r="B46" s="10">
        <f t="shared" ca="1" si="4"/>
        <v>89.719955444335938</v>
      </c>
      <c r="C46" s="10">
        <f t="shared" ca="1" si="4"/>
        <v>240.65245203325978</v>
      </c>
      <c r="D46" s="10">
        <f t="shared" ca="1" si="4"/>
        <v>106.35705999999999</v>
      </c>
      <c r="E46" s="10">
        <f t="shared" ca="1" si="4"/>
        <v>2004.5523819547147</v>
      </c>
    </row>
    <row r="47" spans="1:5" hidden="1" outlineLevel="1" x14ac:dyDescent="0.25">
      <c r="A47">
        <v>2010</v>
      </c>
      <c r="B47" s="10">
        <f t="shared" ca="1" si="4"/>
        <v>96.049186706542969</v>
      </c>
      <c r="C47" s="10">
        <f t="shared" ca="1" si="4"/>
        <v>270.20131872104497</v>
      </c>
      <c r="D47" s="10">
        <f t="shared" ca="1" si="4"/>
        <v>176.62899999999999</v>
      </c>
      <c r="E47" s="10">
        <f t="shared" ca="1" si="4"/>
        <v>2373.3493665327283</v>
      </c>
    </row>
    <row r="48" spans="1:5" hidden="1" outlineLevel="1" x14ac:dyDescent="0.25">
      <c r="A48">
        <v>2011</v>
      </c>
      <c r="B48" s="10">
        <f t="shared" ca="1" si="4"/>
        <v>79.802757263183594</v>
      </c>
      <c r="C48" s="10">
        <f t="shared" ca="1" si="4"/>
        <v>303.88865789070087</v>
      </c>
      <c r="D48" s="10">
        <f t="shared" ca="1" si="4"/>
        <v>197.47010999999986</v>
      </c>
      <c r="E48" s="10">
        <f t="shared" ca="1" si="4"/>
        <v>2744.3174580901118</v>
      </c>
    </row>
    <row r="49" spans="1:11" hidden="1" outlineLevel="1" x14ac:dyDescent="0.25">
      <c r="A49">
        <v>2012</v>
      </c>
      <c r="B49" s="10">
        <f t="shared" ca="1" si="4"/>
        <v>80.5098876953125</v>
      </c>
      <c r="C49" s="10">
        <f t="shared" ca="1" si="4"/>
        <v>324.18299380725244</v>
      </c>
      <c r="D49" s="10">
        <f t="shared" ca="1" si="4"/>
        <v>160.74575999999996</v>
      </c>
      <c r="E49" s="10">
        <f t="shared" ca="1" si="4"/>
        <v>2978.9966166190802</v>
      </c>
    </row>
    <row r="50" spans="1:11" hidden="1" outlineLevel="1" x14ac:dyDescent="0.25">
      <c r="A50" t="s">
        <v>23</v>
      </c>
      <c r="B50" s="2">
        <f ca="1">(B49-B37)/B37</f>
        <v>1.5744126230870774</v>
      </c>
      <c r="C50" s="2">
        <f ca="1">(C49-C37)/C37</f>
        <v>3.348181344244562</v>
      </c>
      <c r="D50" s="2">
        <f ca="1">(D49-D37)/D37</f>
        <v>2.6479990849691908</v>
      </c>
      <c r="E50" s="2">
        <f ca="1">(E49-E37)/E37</f>
        <v>3.4480388888652738</v>
      </c>
    </row>
    <row r="51" spans="1:11" collapsed="1" x14ac:dyDescent="0.25"/>
    <row r="52" spans="1:11" ht="21" x14ac:dyDescent="0.35">
      <c r="H52" s="15" t="s">
        <v>19</v>
      </c>
      <c r="I52" s="15"/>
      <c r="J52" s="15"/>
      <c r="K52" s="15"/>
    </row>
    <row r="53" spans="1:11" ht="20.25" customHeight="1" x14ac:dyDescent="0.25">
      <c r="H53" s="1" t="s">
        <v>50</v>
      </c>
      <c r="I53" s="1" t="s">
        <v>13</v>
      </c>
      <c r="J53" s="1" t="s">
        <v>51</v>
      </c>
      <c r="K53" s="1" t="s">
        <v>14</v>
      </c>
    </row>
    <row r="54" spans="1:11" ht="200.25" customHeight="1" thickBot="1" x14ac:dyDescent="0.3">
      <c r="G54" s="3" t="s">
        <v>41</v>
      </c>
    </row>
    <row r="55" spans="1:11" ht="200.25" customHeight="1" thickTop="1" thickBot="1" x14ac:dyDescent="0.3">
      <c r="G55" s="3" t="s">
        <v>42</v>
      </c>
    </row>
    <row r="56" spans="1:11" ht="200.25" customHeight="1" thickTop="1" thickBot="1" x14ac:dyDescent="0.3">
      <c r="G56" s="3" t="s">
        <v>43</v>
      </c>
    </row>
    <row r="57" spans="1:11" ht="16.5" thickTop="1" x14ac:dyDescent="0.25">
      <c r="H57" s="8" t="s">
        <v>21</v>
      </c>
    </row>
    <row r="58" spans="1:11" x14ac:dyDescent="0.25">
      <c r="H58" s="8" t="s">
        <v>36</v>
      </c>
    </row>
    <row r="59" spans="1:11" x14ac:dyDescent="0.25">
      <c r="H59" s="8"/>
    </row>
  </sheetData>
  <mergeCells count="4">
    <mergeCell ref="B1:E1"/>
    <mergeCell ref="B18:E18"/>
    <mergeCell ref="B35:E35"/>
    <mergeCell ref="H52:K52"/>
  </mergeCells>
  <pageMargins left="0.7" right="0.7" top="0.75" bottom="0.75" header="0.3" footer="0.3"/>
  <pageSetup scale="72" orientation="landscape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9"/>
  <sheetViews>
    <sheetView showGridLines="0" topLeftCell="F51" zoomScale="70" zoomScaleNormal="70" workbookViewId="0">
      <selection activeCell="K55" sqref="K55"/>
    </sheetView>
  </sheetViews>
  <sheetFormatPr defaultColWidth="0" defaultRowHeight="15.75" customHeight="1" zeroHeight="1" outlineLevelRow="1" outlineLevelCol="1" x14ac:dyDescent="0.25"/>
  <cols>
    <col min="1" max="5" width="9" hidden="1" customWidth="1" outlineLevel="1"/>
    <col min="6" max="6" width="4.375" customWidth="1" collapsed="1"/>
    <col min="7" max="7" width="6.375" customWidth="1"/>
    <col min="8" max="10" width="32.875" customWidth="1"/>
    <col min="11" max="11" width="16.625" customWidth="1"/>
    <col min="12" max="16384" width="9" hidden="1"/>
  </cols>
  <sheetData>
    <row r="1" spans="1:8" hidden="1" outlineLevel="1" x14ac:dyDescent="0.25">
      <c r="A1" t="s">
        <v>34</v>
      </c>
      <c r="B1" s="14" t="s">
        <v>18</v>
      </c>
      <c r="C1" s="14"/>
      <c r="D1" s="14"/>
      <c r="E1" s="14"/>
    </row>
    <row r="2" spans="1:8" hidden="1" outlineLevel="1" x14ac:dyDescent="0.25">
      <c r="B2" t="s">
        <v>56</v>
      </c>
      <c r="C2" t="s">
        <v>58</v>
      </c>
      <c r="D2" t="s">
        <v>57</v>
      </c>
    </row>
    <row r="3" spans="1:8" hidden="1" outlineLevel="1" x14ac:dyDescent="0.25">
      <c r="A3">
        <v>2000</v>
      </c>
      <c r="B3" s="10">
        <f ca="1">INDEX(INDIRECT($A$1&amp;"!$A$1:$N$55"),MATCH($A3,INDIRECT($A$1&amp;"!$A$1:$A$55"),0),MATCH(B$2,INDIRECT($A$1&amp;"!$A$1:$N$1"),0))</f>
        <v>10.768446922302246</v>
      </c>
      <c r="C3" s="10">
        <f t="shared" ref="C3:D15" ca="1" si="0">INDEX(INDIRECT($A$1&amp;"!$A$1:$N$55"),MATCH($A3,INDIRECT($A$1&amp;"!$A$1:$A$55"),0),MATCH(C$2,INDIRECT($A$1&amp;"!$A$1:$N$1"),0))</f>
        <v>7.335914134979248</v>
      </c>
      <c r="D3" s="10">
        <f t="shared" ca="1" si="0"/>
        <v>0.67695975303649902</v>
      </c>
      <c r="E3" s="10"/>
    </row>
    <row r="4" spans="1:8" hidden="1" outlineLevel="1" x14ac:dyDescent="0.25">
      <c r="A4">
        <v>2001</v>
      </c>
      <c r="B4" s="10">
        <f t="shared" ref="B4:B15" ca="1" si="1">INDEX(INDIRECT($A$1&amp;"!$A$1:$N$55"),MATCH($A4,INDIRECT($A$1&amp;"!$A$1:$A$55"),0),MATCH(B$2,INDIRECT($A$1&amp;"!$A$1:$N$1"),0))</f>
        <v>11.149725914001465</v>
      </c>
      <c r="C4" s="10">
        <f t="shared" ca="1" si="0"/>
        <v>7.6155004501342773</v>
      </c>
      <c r="D4" s="10">
        <f t="shared" ca="1" si="0"/>
        <v>-0.32614734768867493</v>
      </c>
      <c r="E4" s="10"/>
    </row>
    <row r="5" spans="1:8" hidden="1" outlineLevel="1" x14ac:dyDescent="0.25">
      <c r="A5">
        <v>2002</v>
      </c>
      <c r="B5" s="10">
        <f t="shared" ca="1" si="1"/>
        <v>11.973052978515625</v>
      </c>
      <c r="C5" s="10">
        <f t="shared" ca="1" si="0"/>
        <v>9.4598569869995117</v>
      </c>
      <c r="D5" s="10">
        <f t="shared" ca="1" si="0"/>
        <v>-0.45828327536582947</v>
      </c>
      <c r="E5" s="10"/>
      <c r="H5" s="9"/>
    </row>
    <row r="6" spans="1:8" hidden="1" outlineLevel="1" x14ac:dyDescent="0.25">
      <c r="A6">
        <v>2003</v>
      </c>
      <c r="B6" s="10">
        <f t="shared" ca="1" si="1"/>
        <v>13.61252498626709</v>
      </c>
      <c r="C6" s="10">
        <f t="shared" ca="1" si="0"/>
        <v>10.360073089599609</v>
      </c>
      <c r="D6" s="10">
        <f t="shared" ca="1" si="0"/>
        <v>-0.43831971287727356</v>
      </c>
      <c r="E6" s="10"/>
    </row>
    <row r="7" spans="1:8" hidden="1" outlineLevel="1" x14ac:dyDescent="0.25">
      <c r="A7">
        <v>2004</v>
      </c>
      <c r="B7" s="10">
        <f t="shared" ca="1" si="1"/>
        <v>15.164633750915527</v>
      </c>
      <c r="C7" s="10">
        <f t="shared" ca="1" si="0"/>
        <v>11.215287208557129</v>
      </c>
      <c r="D7" s="10">
        <f t="shared" ca="1" si="0"/>
        <v>-0.18575027585029602</v>
      </c>
      <c r="E7" s="10"/>
    </row>
    <row r="8" spans="1:8" hidden="1" outlineLevel="1" x14ac:dyDescent="0.25">
      <c r="A8">
        <v>2005</v>
      </c>
      <c r="B8" s="10">
        <f t="shared" ca="1" si="1"/>
        <v>15.807543754577637</v>
      </c>
      <c r="C8" s="10">
        <f t="shared" ca="1" si="0"/>
        <v>11.858437538146973</v>
      </c>
      <c r="D8" s="10">
        <f t="shared" ca="1" si="0"/>
        <v>0.54192394018173218</v>
      </c>
      <c r="E8" s="10"/>
    </row>
    <row r="9" spans="1:8" hidden="1" outlineLevel="1" x14ac:dyDescent="0.25">
      <c r="A9">
        <v>2006</v>
      </c>
      <c r="B9" s="10">
        <f t="shared" ca="1" si="1"/>
        <v>17.466415405273438</v>
      </c>
      <c r="C9" s="10">
        <f t="shared" ca="1" si="0"/>
        <v>13.271150588989258</v>
      </c>
      <c r="D9" s="10">
        <f t="shared" ca="1" si="0"/>
        <v>1.6600809097290039</v>
      </c>
      <c r="E9" s="10"/>
    </row>
    <row r="10" spans="1:8" hidden="1" outlineLevel="1" x14ac:dyDescent="0.25">
      <c r="A10">
        <v>2007</v>
      </c>
      <c r="B10" s="10">
        <f t="shared" ca="1" si="1"/>
        <v>19.885185241699219</v>
      </c>
      <c r="C10" s="10">
        <f t="shared" ca="1" si="0"/>
        <v>15.723799705505371</v>
      </c>
      <c r="D10" s="10">
        <f t="shared" ca="1" si="0"/>
        <v>0.61904364824295044</v>
      </c>
      <c r="E10" s="10"/>
    </row>
    <row r="11" spans="1:8" hidden="1" outlineLevel="1" x14ac:dyDescent="0.25">
      <c r="A11">
        <v>2008</v>
      </c>
      <c r="B11" s="10">
        <f t="shared" ca="1" si="1"/>
        <v>22.953269958496094</v>
      </c>
      <c r="C11" s="10">
        <f t="shared" ca="1" si="0"/>
        <v>19.179904937744141</v>
      </c>
      <c r="D11" s="10">
        <f t="shared" ca="1" si="0"/>
        <v>2.1322300434112549</v>
      </c>
      <c r="E11" s="10"/>
    </row>
    <row r="12" spans="1:8" hidden="1" outlineLevel="1" x14ac:dyDescent="0.25">
      <c r="A12">
        <v>2009</v>
      </c>
      <c r="B12" s="10">
        <f t="shared" ca="1" si="1"/>
        <v>23.67491340637207</v>
      </c>
      <c r="C12" s="10">
        <f t="shared" ca="1" si="0"/>
        <v>20.440698623657227</v>
      </c>
      <c r="D12" s="10">
        <f t="shared" ca="1" si="0"/>
        <v>1.8056150674819946</v>
      </c>
      <c r="E12" s="10"/>
    </row>
    <row r="13" spans="1:8" hidden="1" outlineLevel="1" x14ac:dyDescent="0.25">
      <c r="A13">
        <v>2010</v>
      </c>
      <c r="B13" s="10">
        <f t="shared" ca="1" si="1"/>
        <v>25.084949493408203</v>
      </c>
      <c r="C13" s="10">
        <f t="shared" ca="1" si="0"/>
        <v>21.628837585449219</v>
      </c>
      <c r="D13" s="10">
        <f t="shared" ca="1" si="0"/>
        <v>0.564799964427948</v>
      </c>
      <c r="E13" s="10"/>
    </row>
    <row r="14" spans="1:8" hidden="1" outlineLevel="1" x14ac:dyDescent="0.25">
      <c r="A14">
        <v>2011</v>
      </c>
      <c r="B14" s="10">
        <f t="shared" ca="1" si="1"/>
        <v>21.540840148925781</v>
      </c>
      <c r="C14" s="10">
        <f t="shared" ca="1" si="0"/>
        <v>23.183679580688477</v>
      </c>
      <c r="D14" s="10">
        <f t="shared" ca="1" si="0"/>
        <v>1.3551985025405884</v>
      </c>
      <c r="E14" s="10"/>
    </row>
    <row r="15" spans="1:8" hidden="1" outlineLevel="1" x14ac:dyDescent="0.25">
      <c r="A15">
        <v>2012</v>
      </c>
      <c r="B15" s="10">
        <f t="shared" ca="1" si="1"/>
        <v>22.055757522583008</v>
      </c>
      <c r="C15" s="10">
        <f t="shared" ca="1" si="0"/>
        <v>26.636785507202148</v>
      </c>
      <c r="D15" s="10">
        <f t="shared" ca="1" si="0"/>
        <v>1.2873592376708984</v>
      </c>
      <c r="E15" s="10"/>
    </row>
    <row r="16" spans="1:8" hidden="1" outlineLevel="1" x14ac:dyDescent="0.25">
      <c r="A16" t="s">
        <v>23</v>
      </c>
      <c r="B16" s="2">
        <f ca="1">(B15-B3)/B3</f>
        <v>1.0481837057583403</v>
      </c>
      <c r="C16" s="2">
        <f ca="1">(C15-C3)/C3</f>
        <v>2.6310110801586557</v>
      </c>
      <c r="D16" s="2">
        <f ca="1">(D15-D3)/D3</f>
        <v>0.90167765793528509</v>
      </c>
      <c r="E16" s="2"/>
    </row>
    <row r="17" spans="1:5" hidden="1" outlineLevel="1" x14ac:dyDescent="0.25"/>
    <row r="18" spans="1:5" hidden="1" outlineLevel="1" x14ac:dyDescent="0.25">
      <c r="A18" t="s">
        <v>35</v>
      </c>
      <c r="B18" s="14" t="s">
        <v>24</v>
      </c>
      <c r="C18" s="14"/>
      <c r="D18" s="14"/>
      <c r="E18" s="14"/>
    </row>
    <row r="19" spans="1:5" hidden="1" outlineLevel="1" x14ac:dyDescent="0.25">
      <c r="B19" t="s">
        <v>56</v>
      </c>
      <c r="C19" t="s">
        <v>58</v>
      </c>
      <c r="D19" t="s">
        <v>57</v>
      </c>
    </row>
    <row r="20" spans="1:5" hidden="1" outlineLevel="1" x14ac:dyDescent="0.25">
      <c r="A20">
        <v>2000</v>
      </c>
      <c r="B20" s="10">
        <f ca="1">INDEX(INDIRECT($A$18&amp;"!$A$1:$N$55"),MATCH($A20,INDIRECT($A$18&amp;"!$A$1:$A$55"),0),MATCH(B$19,INDIRECT($A$18&amp;"!$A$1:$N$1"),0))</f>
        <v>28.83244514465332</v>
      </c>
      <c r="C20" s="10">
        <f t="shared" ref="C20:D32" ca="1" si="2">INDEX(INDIRECT($A$18&amp;"!$A$1:$N$55"),MATCH($A20,INDIRECT($A$18&amp;"!$A$1:$A$55"),0),MATCH(C$19,INDIRECT($A$18&amp;"!$A$1:$N$1"),0))</f>
        <v>87.073760986328125</v>
      </c>
      <c r="D20" s="10">
        <f t="shared" ca="1" si="2"/>
        <v>55.121051788330078</v>
      </c>
      <c r="E20" s="10"/>
    </row>
    <row r="21" spans="1:5" hidden="1" outlineLevel="1" x14ac:dyDescent="0.25">
      <c r="A21">
        <v>2001</v>
      </c>
      <c r="B21" s="10">
        <f t="shared" ref="B21:B32" ca="1" si="3">INDEX(INDIRECT($A$18&amp;"!$A$1:$N$55"),MATCH($A21,INDIRECT($A$18&amp;"!$A$1:$A$55"),0),MATCH(B$19,INDIRECT($A$18&amp;"!$A$1:$N$1"),0))</f>
        <v>34.608299255371094</v>
      </c>
      <c r="C21" s="10">
        <f t="shared" ca="1" si="2"/>
        <v>95.28021240234375</v>
      </c>
      <c r="D21" s="10">
        <f t="shared" ca="1" si="2"/>
        <v>28.474456787109375</v>
      </c>
      <c r="E21" s="10"/>
    </row>
    <row r="22" spans="1:5" hidden="1" outlineLevel="1" x14ac:dyDescent="0.25">
      <c r="A22">
        <v>2002</v>
      </c>
      <c r="B22" s="10">
        <f t="shared" ca="1" si="3"/>
        <v>24.203863143920898</v>
      </c>
      <c r="C22" s="10">
        <f t="shared" ca="1" si="2"/>
        <v>108.02194213867187</v>
      </c>
      <c r="D22" s="10">
        <f t="shared" ca="1" si="2"/>
        <v>10.455777168273926</v>
      </c>
      <c r="E22" s="10"/>
    </row>
    <row r="23" spans="1:5" hidden="1" outlineLevel="1" x14ac:dyDescent="0.25">
      <c r="A23">
        <v>2003</v>
      </c>
      <c r="B23" s="10">
        <f t="shared" ca="1" si="3"/>
        <v>11.814432144165039</v>
      </c>
      <c r="C23" s="10">
        <f t="shared" ca="1" si="2"/>
        <v>129.27320861816406</v>
      </c>
      <c r="D23" s="10">
        <f t="shared" ca="1" si="2"/>
        <v>30.571371078491211</v>
      </c>
      <c r="E23" s="10"/>
    </row>
    <row r="24" spans="1:5" hidden="1" outlineLevel="1" x14ac:dyDescent="0.25">
      <c r="A24">
        <v>2004</v>
      </c>
      <c r="B24" s="10">
        <f t="shared" ca="1" si="3"/>
        <v>16.270742416381836</v>
      </c>
      <c r="C24" s="10">
        <f t="shared" ca="1" si="2"/>
        <v>143.84176635742187</v>
      </c>
      <c r="D24" s="10">
        <f t="shared" ca="1" si="2"/>
        <v>73.772743225097656</v>
      </c>
      <c r="E24" s="10"/>
    </row>
    <row r="25" spans="1:5" hidden="1" outlineLevel="1" x14ac:dyDescent="0.25">
      <c r="A25">
        <v>2005</v>
      </c>
      <c r="B25" s="10">
        <f t="shared" ca="1" si="3"/>
        <v>32.415195465087891</v>
      </c>
      <c r="C25" s="10">
        <f t="shared" ca="1" si="2"/>
        <v>161.66909790039062</v>
      </c>
      <c r="D25" s="10">
        <f t="shared" ca="1" si="2"/>
        <v>151.66426086425781</v>
      </c>
      <c r="E25" s="10"/>
    </row>
    <row r="26" spans="1:5" hidden="1" outlineLevel="1" x14ac:dyDescent="0.25">
      <c r="A26">
        <v>2006</v>
      </c>
      <c r="B26" s="10">
        <f t="shared" ca="1" si="3"/>
        <v>29.200201034545898</v>
      </c>
      <c r="C26" s="10">
        <f t="shared" ca="1" si="2"/>
        <v>185.48924255371094</v>
      </c>
      <c r="D26" s="10">
        <f t="shared" ca="1" si="2"/>
        <v>148.36074829101562</v>
      </c>
      <c r="E26" s="10"/>
    </row>
    <row r="27" spans="1:5" hidden="1" outlineLevel="1" x14ac:dyDescent="0.25">
      <c r="A27">
        <v>2007</v>
      </c>
      <c r="B27" s="10">
        <f t="shared" ca="1" si="3"/>
        <v>40.543621063232422</v>
      </c>
      <c r="C27" s="10">
        <f t="shared" ca="1" si="2"/>
        <v>212.65115356445312</v>
      </c>
      <c r="D27" s="10">
        <f t="shared" ca="1" si="2"/>
        <v>247.4251708984375</v>
      </c>
      <c r="E27" s="10"/>
    </row>
    <row r="28" spans="1:5" hidden="1" outlineLevel="1" x14ac:dyDescent="0.25">
      <c r="A28">
        <v>2008</v>
      </c>
      <c r="B28" s="10">
        <f t="shared" ca="1" si="3"/>
        <v>46.631744384765625</v>
      </c>
      <c r="C28" s="10">
        <f t="shared" ca="1" si="2"/>
        <v>233.63400268554687</v>
      </c>
      <c r="D28" s="10">
        <f ca="1">INDEX(INDIRECT($A$18&amp;"!$A$1:$N$55"),MATCH($A28,INDIRECT($A$18&amp;"!$A$1:$A$55"),0),MATCH(D$19,INDIRECT($A$18&amp;"!$A$1:$N$1"),0))</f>
        <v>134.32460021972656</v>
      </c>
      <c r="E28" s="10"/>
    </row>
    <row r="29" spans="1:5" hidden="1" outlineLevel="1" x14ac:dyDescent="0.25">
      <c r="A29">
        <v>2009</v>
      </c>
      <c r="B29" s="10">
        <f t="shared" ca="1" si="3"/>
        <v>67.5164794921875</v>
      </c>
      <c r="C29" s="10">
        <f t="shared" ca="1" si="2"/>
        <v>224.1585693359375</v>
      </c>
      <c r="D29" s="10">
        <f t="shared" ca="1" si="2"/>
        <v>106.29575347900391</v>
      </c>
      <c r="E29" s="10"/>
    </row>
    <row r="30" spans="1:5" hidden="1" outlineLevel="1" x14ac:dyDescent="0.25">
      <c r="A30">
        <v>2010</v>
      </c>
      <c r="B30" s="10">
        <f t="shared" ca="1" si="3"/>
        <v>70.964241027832031</v>
      </c>
      <c r="C30" s="10">
        <f t="shared" ca="1" si="2"/>
        <v>248.57247924804687</v>
      </c>
      <c r="D30" s="10">
        <f t="shared" ca="1" si="2"/>
        <v>176.064208984375</v>
      </c>
      <c r="E30" s="10"/>
    </row>
    <row r="31" spans="1:5" hidden="1" outlineLevel="1" x14ac:dyDescent="0.25">
      <c r="A31">
        <v>2011</v>
      </c>
      <c r="B31" s="10">
        <f t="shared" ca="1" si="3"/>
        <v>55.819770812988281</v>
      </c>
      <c r="C31" s="10">
        <f t="shared" ca="1" si="2"/>
        <v>271.4052734375</v>
      </c>
      <c r="D31" s="10">
        <f t="shared" ca="1" si="2"/>
        <v>190.07185363769531</v>
      </c>
      <c r="E31" s="10"/>
    </row>
    <row r="32" spans="1:5" hidden="1" outlineLevel="1" x14ac:dyDescent="0.25">
      <c r="A32">
        <v>2012</v>
      </c>
      <c r="B32" s="10">
        <f t="shared" ca="1" si="3"/>
        <v>54.408042907714844</v>
      </c>
      <c r="C32" s="10">
        <f t="shared" ca="1" si="2"/>
        <v>281.25411987304687</v>
      </c>
      <c r="D32" s="10">
        <f t="shared" ca="1" si="2"/>
        <v>151.3800048828125</v>
      </c>
      <c r="E32" s="10"/>
    </row>
    <row r="33" spans="1:5" hidden="1" outlineLevel="1" x14ac:dyDescent="0.25">
      <c r="A33" t="s">
        <v>23</v>
      </c>
      <c r="B33" s="2">
        <f ca="1">(B32-B20)/B20</f>
        <v>0.88704227597582908</v>
      </c>
      <c r="C33" s="2">
        <f ca="1">(C32-C20)/C20</f>
        <v>2.2300674357824968</v>
      </c>
      <c r="D33" s="2">
        <f ca="1">(D32-D20)/D20</f>
        <v>1.7463192368702556</v>
      </c>
      <c r="E33" s="2"/>
    </row>
    <row r="34" spans="1:5" hidden="1" outlineLevel="1" x14ac:dyDescent="0.25"/>
    <row r="35" spans="1:5" hidden="1" outlineLevel="1" x14ac:dyDescent="0.25">
      <c r="A35" t="s">
        <v>31</v>
      </c>
      <c r="B35" s="14" t="s">
        <v>32</v>
      </c>
      <c r="C35" s="14"/>
      <c r="D35" s="14"/>
      <c r="E35" s="14"/>
    </row>
    <row r="36" spans="1:5" hidden="1" outlineLevel="1" x14ac:dyDescent="0.25">
      <c r="B36" t="s">
        <v>56</v>
      </c>
      <c r="C36" t="s">
        <v>58</v>
      </c>
      <c r="D36" t="s">
        <v>57</v>
      </c>
    </row>
    <row r="37" spans="1:5" hidden="1" outlineLevel="1" x14ac:dyDescent="0.25">
      <c r="A37">
        <v>2000</v>
      </c>
      <c r="B37" s="10">
        <f ca="1">INDEX(INDIRECT($A$35&amp;"!$A$1:$N$55"),MATCH($A37,INDIRECT($A$35&amp;"!$A$1:$A$55"),0),MATCH(B$36,INDIRECT($A$35&amp;"!$A$1:$N$1"),0))</f>
        <v>39.600894927978516</v>
      </c>
      <c r="C37" s="10">
        <f ca="1">INDEX(INDIRECT($A$35&amp;"!$A$1:$N$55"),MATCH($A37,INDIRECT($A$35&amp;"!$A$1:$A$55"),0),MATCH(C$36,INDIRECT($A$35&amp;"!$A$1:$N$1"),0))</f>
        <v>94.409675598144531</v>
      </c>
      <c r="D37" s="10">
        <f ca="1">INDEX(INDIRECT($A$35&amp;"!$A$1:$N$55"),MATCH($A37,INDIRECT($A$35&amp;"!$A$1:$A$55"),0),MATCH(D$36,INDIRECT($A$35&amp;"!$A$1:$N$1"),0))</f>
        <v>55.798011779785156</v>
      </c>
      <c r="E37" s="10"/>
    </row>
    <row r="38" spans="1:5" hidden="1" outlineLevel="1" x14ac:dyDescent="0.25">
      <c r="A38">
        <v>2001</v>
      </c>
      <c r="B38" s="10">
        <f t="shared" ref="B38:D49" ca="1" si="4">INDEX(INDIRECT($A$35&amp;"!$A$1:$N$55"),MATCH($A38,INDIRECT($A$35&amp;"!$A$1:$A$55"),0),MATCH(B$36,INDIRECT($A$35&amp;"!$A$1:$N$1"),0))</f>
        <v>45.758026123046875</v>
      </c>
      <c r="C38" s="10">
        <f t="shared" ca="1" si="4"/>
        <v>102.89571380615234</v>
      </c>
      <c r="D38" s="10">
        <f t="shared" ca="1" si="4"/>
        <v>28.148309707641602</v>
      </c>
      <c r="E38" s="10"/>
    </row>
    <row r="39" spans="1:5" hidden="1" outlineLevel="1" x14ac:dyDescent="0.25">
      <c r="A39">
        <v>2002</v>
      </c>
      <c r="B39" s="10">
        <f t="shared" ca="1" si="4"/>
        <v>36.176914215087891</v>
      </c>
      <c r="C39" s="10">
        <f t="shared" ca="1" si="4"/>
        <v>117.48180389404297</v>
      </c>
      <c r="D39" s="10">
        <f t="shared" ca="1" si="4"/>
        <v>9.9974937438964844</v>
      </c>
      <c r="E39" s="10"/>
    </row>
    <row r="40" spans="1:5" hidden="1" outlineLevel="1" x14ac:dyDescent="0.25">
      <c r="A40">
        <v>2003</v>
      </c>
      <c r="B40" s="10">
        <f t="shared" ca="1" si="4"/>
        <v>25.426958084106445</v>
      </c>
      <c r="C40" s="10">
        <f t="shared" ca="1" si="4"/>
        <v>139.63328552246094</v>
      </c>
      <c r="D40" s="10">
        <f t="shared" ca="1" si="4"/>
        <v>30.133050918579102</v>
      </c>
      <c r="E40" s="10"/>
    </row>
    <row r="41" spans="1:5" hidden="1" outlineLevel="1" x14ac:dyDescent="0.25">
      <c r="A41">
        <v>2004</v>
      </c>
      <c r="B41" s="10">
        <f t="shared" ca="1" si="4"/>
        <v>31.435375213623047</v>
      </c>
      <c r="C41" s="10">
        <f t="shared" ca="1" si="4"/>
        <v>155.05705261230469</v>
      </c>
      <c r="D41" s="10">
        <f t="shared" ca="1" si="4"/>
        <v>73.586990356445313</v>
      </c>
      <c r="E41" s="10"/>
    </row>
    <row r="42" spans="1:5" hidden="1" outlineLevel="1" x14ac:dyDescent="0.25">
      <c r="A42">
        <v>2005</v>
      </c>
      <c r="B42" s="10">
        <f t="shared" ca="1" si="4"/>
        <v>48.222732543945313</v>
      </c>
      <c r="C42" s="10">
        <f t="shared" ca="1" si="4"/>
        <v>173.52752685546875</v>
      </c>
      <c r="D42" s="10">
        <f t="shared" ca="1" si="4"/>
        <v>152.20620727539062</v>
      </c>
      <c r="E42" s="10"/>
    </row>
    <row r="43" spans="1:5" hidden="1" outlineLevel="1" x14ac:dyDescent="0.25">
      <c r="A43">
        <v>2006</v>
      </c>
      <c r="B43" s="10">
        <f t="shared" ca="1" si="4"/>
        <v>46.666614532470703</v>
      </c>
      <c r="C43" s="10">
        <f t="shared" ca="1" si="4"/>
        <v>198.76040649414062</v>
      </c>
      <c r="D43" s="10">
        <f t="shared" ca="1" si="4"/>
        <v>150.02082824707031</v>
      </c>
      <c r="E43" s="10"/>
    </row>
    <row r="44" spans="1:5" hidden="1" outlineLevel="1" x14ac:dyDescent="0.25">
      <c r="A44">
        <v>2007</v>
      </c>
      <c r="B44" s="10">
        <f t="shared" ca="1" si="4"/>
        <v>60.428806304931641</v>
      </c>
      <c r="C44" s="10">
        <f t="shared" ca="1" si="4"/>
        <v>228.37495422363281</v>
      </c>
      <c r="D44" s="10">
        <f t="shared" ca="1" si="4"/>
        <v>248.04421997070312</v>
      </c>
      <c r="E44" s="10"/>
    </row>
    <row r="45" spans="1:5" hidden="1" outlineLevel="1" x14ac:dyDescent="0.25">
      <c r="A45">
        <v>2008</v>
      </c>
      <c r="B45" s="10">
        <f t="shared" ca="1" si="4"/>
        <v>69.585014343261719</v>
      </c>
      <c r="C45" s="10">
        <f t="shared" ca="1" si="4"/>
        <v>252.81390380859375</v>
      </c>
      <c r="D45" s="10">
        <f t="shared" ca="1" si="4"/>
        <v>136.45683288574219</v>
      </c>
      <c r="E45" s="10"/>
    </row>
    <row r="46" spans="1:5" hidden="1" outlineLevel="1" x14ac:dyDescent="0.25">
      <c r="A46">
        <v>2009</v>
      </c>
      <c r="B46" s="10">
        <f t="shared" ca="1" si="4"/>
        <v>91.191398620605469</v>
      </c>
      <c r="C46" s="10">
        <f t="shared" ca="1" si="4"/>
        <v>244.59925842285156</v>
      </c>
      <c r="D46" s="10">
        <f t="shared" ca="1" si="4"/>
        <v>108.10135650634766</v>
      </c>
      <c r="E46" s="10"/>
    </row>
    <row r="47" spans="1:5" hidden="1" outlineLevel="1" x14ac:dyDescent="0.25">
      <c r="A47">
        <v>2010</v>
      </c>
      <c r="B47" s="10">
        <f t="shared" ca="1" si="4"/>
        <v>96.049186706542969</v>
      </c>
      <c r="C47" s="10">
        <f t="shared" ca="1" si="4"/>
        <v>270.20132446289062</v>
      </c>
      <c r="D47" s="10">
        <f t="shared" ca="1" si="4"/>
        <v>176.62899780273438</v>
      </c>
      <c r="E47" s="10"/>
    </row>
    <row r="48" spans="1:5" hidden="1" outlineLevel="1" x14ac:dyDescent="0.25">
      <c r="A48">
        <v>2011</v>
      </c>
      <c r="B48" s="10">
        <f t="shared" ca="1" si="4"/>
        <v>77.360610961914063</v>
      </c>
      <c r="C48" s="10">
        <f t="shared" ca="1" si="4"/>
        <v>294.58895874023437</v>
      </c>
      <c r="D48" s="10">
        <f t="shared" ca="1" si="4"/>
        <v>191.42706298828125</v>
      </c>
      <c r="E48" s="10"/>
    </row>
    <row r="49" spans="1:11" hidden="1" outlineLevel="1" x14ac:dyDescent="0.25">
      <c r="A49">
        <v>2012</v>
      </c>
      <c r="B49" s="10">
        <f t="shared" ca="1" si="4"/>
        <v>76.46380615234375</v>
      </c>
      <c r="C49" s="10">
        <f t="shared" ca="1" si="4"/>
        <v>307.89089965820312</v>
      </c>
      <c r="D49" s="10">
        <f t="shared" ca="1" si="4"/>
        <v>152.6673583984375</v>
      </c>
      <c r="E49" s="10"/>
    </row>
    <row r="50" spans="1:11" hidden="1" outlineLevel="1" x14ac:dyDescent="0.25">
      <c r="A50" t="s">
        <v>23</v>
      </c>
      <c r="B50" s="2">
        <f ca="1">(B49-B37)/B37</f>
        <v>0.93086055987894201</v>
      </c>
      <c r="C50" s="2">
        <f ca="1">(C49-C37)/C37</f>
        <v>2.261221879087298</v>
      </c>
      <c r="D50" s="2">
        <f ca="1">(D49-D37)/D37</f>
        <v>1.7360716543263421</v>
      </c>
      <c r="E50" s="2"/>
    </row>
    <row r="51" spans="1:11" collapsed="1" x14ac:dyDescent="0.25"/>
    <row r="52" spans="1:11" ht="21" x14ac:dyDescent="0.35">
      <c r="H52" s="15" t="s">
        <v>71</v>
      </c>
      <c r="I52" s="15"/>
      <c r="J52" s="15"/>
      <c r="K52" s="6"/>
    </row>
    <row r="53" spans="1:11" ht="20.25" customHeight="1" x14ac:dyDescent="0.25">
      <c r="H53" s="1" t="s">
        <v>50</v>
      </c>
      <c r="I53" s="1" t="s">
        <v>13</v>
      </c>
      <c r="J53" s="1" t="s">
        <v>51</v>
      </c>
      <c r="K53" s="1"/>
    </row>
    <row r="54" spans="1:11" ht="200.25" customHeight="1" thickBot="1" x14ac:dyDescent="0.3">
      <c r="G54" s="3" t="s">
        <v>41</v>
      </c>
    </row>
    <row r="55" spans="1:11" ht="200.25" customHeight="1" thickTop="1" thickBot="1" x14ac:dyDescent="0.3">
      <c r="G55" s="3" t="s">
        <v>42</v>
      </c>
    </row>
    <row r="56" spans="1:11" ht="200.25" customHeight="1" thickTop="1" thickBot="1" x14ac:dyDescent="0.3">
      <c r="G56" s="3" t="s">
        <v>43</v>
      </c>
    </row>
    <row r="57" spans="1:11" s="4" customFormat="1" ht="15.75" customHeight="1" thickTop="1" thickBot="1" x14ac:dyDescent="0.3">
      <c r="G57" s="5"/>
      <c r="H57" s="8" t="s">
        <v>74</v>
      </c>
    </row>
    <row r="58" spans="1:11" s="4" customFormat="1" ht="15.75" customHeight="1" thickTop="1" x14ac:dyDescent="0.25">
      <c r="G58" s="7"/>
      <c r="H58" s="8" t="s">
        <v>36</v>
      </c>
    </row>
    <row r="59" spans="1:11" s="4" customFormat="1" ht="15.75" customHeight="1" x14ac:dyDescent="0.25">
      <c r="G59" s="7"/>
    </row>
  </sheetData>
  <mergeCells count="4">
    <mergeCell ref="B1:E1"/>
    <mergeCell ref="B18:E18"/>
    <mergeCell ref="B35:E35"/>
    <mergeCell ref="H52:J52"/>
  </mergeCells>
  <pageMargins left="0.7" right="0.7" top="0.75" bottom="0.75" header="0.3" footer="0.3"/>
  <pageSetup scale="72" orientation="landscape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9"/>
  <sheetViews>
    <sheetView showGridLines="0" topLeftCell="F51" zoomScale="70" zoomScaleNormal="70" workbookViewId="0">
      <selection activeCell="K55" sqref="K55"/>
    </sheetView>
  </sheetViews>
  <sheetFormatPr defaultColWidth="0" defaultRowHeight="15.75" customHeight="1" zeroHeight="1" outlineLevelRow="1" outlineLevelCol="1" x14ac:dyDescent="0.25"/>
  <cols>
    <col min="1" max="5" width="9" hidden="1" customWidth="1" outlineLevel="1"/>
    <col min="6" max="6" width="4.375" customWidth="1" collapsed="1"/>
    <col min="7" max="7" width="6.375" customWidth="1"/>
    <col min="8" max="10" width="32.875" customWidth="1"/>
    <col min="11" max="11" width="16.625" customWidth="1"/>
    <col min="12" max="16384" width="9" hidden="1"/>
  </cols>
  <sheetData>
    <row r="1" spans="1:8" hidden="1" outlineLevel="1" x14ac:dyDescent="0.25">
      <c r="A1" t="s">
        <v>34</v>
      </c>
      <c r="B1" s="14" t="s">
        <v>18</v>
      </c>
      <c r="C1" s="14"/>
      <c r="D1" s="14"/>
      <c r="E1" s="14"/>
    </row>
    <row r="2" spans="1:8" hidden="1" outlineLevel="1" x14ac:dyDescent="0.25">
      <c r="B2" t="s">
        <v>53</v>
      </c>
      <c r="C2" t="s">
        <v>55</v>
      </c>
      <c r="D2" t="s">
        <v>54</v>
      </c>
    </row>
    <row r="3" spans="1:8" hidden="1" outlineLevel="1" x14ac:dyDescent="0.25">
      <c r="A3">
        <v>2000</v>
      </c>
      <c r="B3" s="13">
        <f ca="1">INDEX(INDIRECT($A$1&amp;"!$A$1:$X$55"),MATCH($A3,INDIRECT($A$1&amp;"!$A$1:$A$55"),0),MATCH(B$2,INDIRECT($A$1&amp;"!$A$1:$X$1"),0))</f>
        <v>18025.3046875</v>
      </c>
      <c r="C3" s="13">
        <f t="shared" ref="C3:D15" ca="1" si="0">INDEX(INDIRECT($A$1&amp;"!$A$1:$X$55"),MATCH($A3,INDIRECT($A$1&amp;"!$A$1:$A$55"),0),MATCH(C$2,INDIRECT($A$1&amp;"!$A$1:$X$1"),0))</f>
        <v>12279.5869140625</v>
      </c>
      <c r="D3" s="13">
        <f t="shared" ca="1" si="0"/>
        <v>1133.1629638671875</v>
      </c>
      <c r="E3" s="10"/>
    </row>
    <row r="4" spans="1:8" hidden="1" outlineLevel="1" x14ac:dyDescent="0.25">
      <c r="A4">
        <v>2001</v>
      </c>
      <c r="B4" s="13">
        <f t="shared" ref="B4:B15" ca="1" si="1">INDEX(INDIRECT($A$1&amp;"!$A$1:$X$55"),MATCH($A4,INDIRECT($A$1&amp;"!$A$1:$A$55"),0),MATCH(B$2,INDIRECT($A$1&amp;"!$A$1:$X$1"),0))</f>
        <v>18764.630859375</v>
      </c>
      <c r="C4" s="13">
        <f t="shared" ca="1" si="0"/>
        <v>12816.642578125</v>
      </c>
      <c r="D4" s="13">
        <f t="shared" ca="1" si="0"/>
        <v>-548.8955078125</v>
      </c>
      <c r="E4" s="10"/>
    </row>
    <row r="5" spans="1:8" hidden="1" outlineLevel="1" x14ac:dyDescent="0.25">
      <c r="A5">
        <v>2002</v>
      </c>
      <c r="B5" s="13">
        <f t="shared" ca="1" si="1"/>
        <v>20026.2421875</v>
      </c>
      <c r="C5" s="13">
        <f t="shared" ca="1" si="0"/>
        <v>15822.6484375</v>
      </c>
      <c r="D5" s="13">
        <f t="shared" ca="1" si="0"/>
        <v>-766.52899169921875</v>
      </c>
      <c r="E5" s="10"/>
      <c r="H5" s="9"/>
    </row>
    <row r="6" spans="1:8" hidden="1" outlineLevel="1" x14ac:dyDescent="0.25">
      <c r="A6">
        <v>2003</v>
      </c>
      <c r="B6" s="13">
        <f t="shared" ca="1" si="1"/>
        <v>22792.068359375</v>
      </c>
      <c r="C6" s="13">
        <f t="shared" ca="1" si="0"/>
        <v>17346.33984375</v>
      </c>
      <c r="D6" s="13">
        <f t="shared" ca="1" si="0"/>
        <v>-733.8985595703125</v>
      </c>
      <c r="E6" s="10"/>
    </row>
    <row r="7" spans="1:8" hidden="1" outlineLevel="1" x14ac:dyDescent="0.25">
      <c r="A7">
        <v>2004</v>
      </c>
      <c r="B7" s="13">
        <f t="shared" ca="1" si="1"/>
        <v>25529.24609375</v>
      </c>
      <c r="C7" s="13">
        <f t="shared" ca="1" si="0"/>
        <v>18880.62890625</v>
      </c>
      <c r="D7" s="13">
        <f t="shared" ca="1" si="0"/>
        <v>-312.70550537109375</v>
      </c>
      <c r="E7" s="10"/>
    </row>
    <row r="8" spans="1:8" hidden="1" outlineLevel="1" x14ac:dyDescent="0.25">
      <c r="A8">
        <v>2005</v>
      </c>
      <c r="B8" s="13">
        <f t="shared" ca="1" si="1"/>
        <v>26952.65234375</v>
      </c>
      <c r="C8" s="13">
        <f t="shared" ca="1" si="0"/>
        <v>20219.228515625</v>
      </c>
      <c r="D8" s="13">
        <f t="shared" ca="1" si="0"/>
        <v>924.00750732421875</v>
      </c>
      <c r="E8" s="10"/>
    </row>
    <row r="9" spans="1:8" hidden="1" outlineLevel="1" x14ac:dyDescent="0.25">
      <c r="A9">
        <v>2006</v>
      </c>
      <c r="B9" s="13">
        <f t="shared" ca="1" si="1"/>
        <v>30124.611328125</v>
      </c>
      <c r="C9" s="13">
        <f t="shared" ca="1" si="0"/>
        <v>22888.970703125</v>
      </c>
      <c r="D9" s="13">
        <f t="shared" ca="1" si="0"/>
        <v>2863.168701171875</v>
      </c>
      <c r="E9" s="10"/>
    </row>
    <row r="10" spans="1:8" hidden="1" outlineLevel="1" x14ac:dyDescent="0.25">
      <c r="A10">
        <v>2007</v>
      </c>
      <c r="B10" s="13">
        <f t="shared" ca="1" si="1"/>
        <v>34576.7734375</v>
      </c>
      <c r="C10" s="13">
        <f t="shared" ca="1" si="0"/>
        <v>27340.869140625</v>
      </c>
      <c r="D10" s="13">
        <f t="shared" ca="1" si="0"/>
        <v>1076.406005859375</v>
      </c>
      <c r="E10" s="10"/>
    </row>
    <row r="11" spans="1:8" hidden="1" outlineLevel="1" x14ac:dyDescent="0.25">
      <c r="A11">
        <v>2008</v>
      </c>
      <c r="B11" s="13">
        <f t="shared" ca="1" si="1"/>
        <v>40630</v>
      </c>
      <c r="C11" s="13">
        <f t="shared" ca="1" si="0"/>
        <v>33950.6953125</v>
      </c>
      <c r="D11" s="13">
        <f t="shared" ca="1" si="0"/>
        <v>3774.298828125</v>
      </c>
      <c r="E11" s="10"/>
    </row>
    <row r="12" spans="1:8" hidden="1" outlineLevel="1" x14ac:dyDescent="0.25">
      <c r="A12">
        <v>2009</v>
      </c>
      <c r="B12" s="13">
        <f t="shared" ca="1" si="1"/>
        <v>40937.23828125</v>
      </c>
      <c r="C12" s="13">
        <f t="shared" ca="1" si="0"/>
        <v>35344.828125</v>
      </c>
      <c r="D12" s="13">
        <f t="shared" ca="1" si="0"/>
        <v>3122.160888671875</v>
      </c>
      <c r="E12" s="10"/>
    </row>
    <row r="13" spans="1:8" hidden="1" outlineLevel="1" x14ac:dyDescent="0.25">
      <c r="A13">
        <v>2010</v>
      </c>
      <c r="B13" s="13">
        <f t="shared" ca="1" si="1"/>
        <v>43213.734375</v>
      </c>
      <c r="C13" s="13">
        <f t="shared" ca="1" si="0"/>
        <v>37259.90625</v>
      </c>
      <c r="D13" s="13">
        <f t="shared" ca="1" si="0"/>
        <v>972.97857666015625</v>
      </c>
      <c r="E13" s="10"/>
    </row>
    <row r="14" spans="1:8" hidden="1" outlineLevel="1" x14ac:dyDescent="0.25">
      <c r="A14">
        <v>2011</v>
      </c>
      <c r="B14" s="13">
        <f t="shared" ca="1" si="1"/>
        <v>37515.07421875</v>
      </c>
      <c r="C14" s="13">
        <f t="shared" ca="1" si="0"/>
        <v>40376.2109375</v>
      </c>
      <c r="D14" s="13">
        <f t="shared" ca="1" si="0"/>
        <v>2360.185302734375</v>
      </c>
      <c r="E14" s="10"/>
    </row>
    <row r="15" spans="1:8" hidden="1" outlineLevel="1" x14ac:dyDescent="0.25">
      <c r="A15">
        <v>2012</v>
      </c>
      <c r="B15" s="13">
        <f t="shared" ca="1" si="1"/>
        <v>38418.4921875</v>
      </c>
      <c r="C15" s="13">
        <f t="shared" ca="1" si="0"/>
        <v>46398.09765625</v>
      </c>
      <c r="D15" s="13">
        <f t="shared" ca="1" si="0"/>
        <v>2242.426025390625</v>
      </c>
      <c r="E15" s="10"/>
    </row>
    <row r="16" spans="1:8" hidden="1" outlineLevel="1" x14ac:dyDescent="0.25">
      <c r="A16" t="s">
        <v>23</v>
      </c>
      <c r="B16" s="2">
        <f ca="1">(B15-B3)/B3</f>
        <v>1.1313643710079451</v>
      </c>
      <c r="C16" s="2">
        <f ca="1">(C15-C3)/C3</f>
        <v>2.778473818456809</v>
      </c>
      <c r="D16" s="2">
        <f ca="1">(D15-D3)/D3</f>
        <v>0.97890868029944611</v>
      </c>
      <c r="E16" s="2"/>
    </row>
    <row r="17" spans="1:5" hidden="1" outlineLevel="1" x14ac:dyDescent="0.25"/>
    <row r="18" spans="1:5" hidden="1" outlineLevel="1" x14ac:dyDescent="0.25">
      <c r="A18" t="s">
        <v>35</v>
      </c>
      <c r="B18" s="14" t="s">
        <v>24</v>
      </c>
      <c r="C18" s="14"/>
      <c r="D18" s="14"/>
      <c r="E18" s="14"/>
    </row>
    <row r="19" spans="1:5" hidden="1" outlineLevel="1" x14ac:dyDescent="0.25">
      <c r="B19" t="s">
        <v>53</v>
      </c>
      <c r="C19" t="s">
        <v>55</v>
      </c>
      <c r="D19" t="s">
        <v>54</v>
      </c>
    </row>
    <row r="20" spans="1:5" hidden="1" outlineLevel="1" x14ac:dyDescent="0.25">
      <c r="A20">
        <v>2000</v>
      </c>
      <c r="B20" s="13">
        <f ca="1">INDEX(INDIRECT($A$18&amp;"!$A$1:$X$55"),MATCH($A20,INDIRECT($A$18&amp;"!$A$1:$A$55"),0),MATCH(B$19,INDIRECT($A$18&amp;"!$A$1:$X$1"),0))</f>
        <v>6007.51123046875</v>
      </c>
      <c r="C20" s="13">
        <f t="shared" ref="C20:D32" ca="1" si="2">INDEX(INDIRECT($A$18&amp;"!$A$1:$X$55"),MATCH($A20,INDIRECT($A$18&amp;"!$A$1:$A$55"),0),MATCH(C$19,INDIRECT($A$18&amp;"!$A$1:$X$1"),0))</f>
        <v>18142.63671875</v>
      </c>
      <c r="D20" s="13">
        <f t="shared" ca="1" si="2"/>
        <v>11484.9892578125</v>
      </c>
      <c r="E20" s="10"/>
    </row>
    <row r="21" spans="1:5" hidden="1" outlineLevel="1" x14ac:dyDescent="0.25">
      <c r="A21">
        <v>2001</v>
      </c>
      <c r="B21" s="13">
        <f t="shared" ref="B21:B32" ca="1" si="3">INDEX(INDIRECT($A$18&amp;"!$A$1:$X$55"),MATCH($A21,INDIRECT($A$18&amp;"!$A$1:$A$55"),0),MATCH(B$19,INDIRECT($A$18&amp;"!$A$1:$X$1"),0))</f>
        <v>7316.52197265625</v>
      </c>
      <c r="C21" s="13">
        <f t="shared" ca="1" si="2"/>
        <v>20143.13671875</v>
      </c>
      <c r="D21" s="13">
        <f t="shared" ca="1" si="2"/>
        <v>6019.76904296875</v>
      </c>
      <c r="E21" s="10"/>
    </row>
    <row r="22" spans="1:5" hidden="1" outlineLevel="1" x14ac:dyDescent="0.25">
      <c r="A22">
        <v>2002</v>
      </c>
      <c r="B22" s="13">
        <f t="shared" ca="1" si="3"/>
        <v>5130.998046875</v>
      </c>
      <c r="C22" s="13">
        <f t="shared" ca="1" si="2"/>
        <v>22899.6640625</v>
      </c>
      <c r="D22" s="13">
        <f t="shared" ca="1" si="2"/>
        <v>2216.529296875</v>
      </c>
      <c r="E22" s="10"/>
    </row>
    <row r="23" spans="1:5" hidden="1" outlineLevel="1" x14ac:dyDescent="0.25">
      <c r="A23">
        <v>2003</v>
      </c>
      <c r="B23" s="13">
        <f t="shared" ca="1" si="3"/>
        <v>2529.198974609375</v>
      </c>
      <c r="C23" s="13">
        <f t="shared" ca="1" si="2"/>
        <v>27674.42578125</v>
      </c>
      <c r="D23" s="13">
        <f t="shared" ca="1" si="2"/>
        <v>6544.62890625</v>
      </c>
      <c r="E23" s="10"/>
    </row>
    <row r="24" spans="1:5" hidden="1" outlineLevel="1" x14ac:dyDescent="0.25">
      <c r="A24">
        <v>2004</v>
      </c>
      <c r="B24" s="13">
        <f t="shared" ca="1" si="3"/>
        <v>3532.433837890625</v>
      </c>
      <c r="C24" s="13">
        <f t="shared" ca="1" si="2"/>
        <v>31228.537109375</v>
      </c>
      <c r="D24" s="13">
        <f t="shared" ca="1" si="2"/>
        <v>16016.3154296875</v>
      </c>
      <c r="E24" s="10"/>
    </row>
    <row r="25" spans="1:5" hidden="1" outlineLevel="1" x14ac:dyDescent="0.25">
      <c r="A25">
        <v>2005</v>
      </c>
      <c r="B25" s="13">
        <f t="shared" ca="1" si="3"/>
        <v>7188.1484375</v>
      </c>
      <c r="C25" s="13">
        <f t="shared" ca="1" si="2"/>
        <v>35850.515625</v>
      </c>
      <c r="D25" s="13">
        <f t="shared" ca="1" si="2"/>
        <v>33631.92578125</v>
      </c>
      <c r="E25" s="10"/>
    </row>
    <row r="26" spans="1:5" hidden="1" outlineLevel="1" x14ac:dyDescent="0.25">
      <c r="A26">
        <v>2006</v>
      </c>
      <c r="B26" s="13">
        <f t="shared" ca="1" si="3"/>
        <v>6605.1298828125</v>
      </c>
      <c r="C26" s="13">
        <f t="shared" ca="1" si="2"/>
        <v>41957.953125</v>
      </c>
      <c r="D26" s="13">
        <f t="shared" ca="1" si="2"/>
        <v>33559.4296875</v>
      </c>
      <c r="E26" s="10"/>
    </row>
    <row r="27" spans="1:5" hidden="1" outlineLevel="1" x14ac:dyDescent="0.25">
      <c r="A27">
        <v>2007</v>
      </c>
      <c r="B27" s="13">
        <f t="shared" ca="1" si="3"/>
        <v>9324.2138671875</v>
      </c>
      <c r="C27" s="13">
        <f t="shared" ca="1" si="2"/>
        <v>48905.46875</v>
      </c>
      <c r="D27" s="13">
        <f t="shared" ca="1" si="2"/>
        <v>56902.79296875</v>
      </c>
      <c r="E27" s="10"/>
    </row>
    <row r="28" spans="1:5" hidden="1" outlineLevel="1" x14ac:dyDescent="0.25">
      <c r="A28">
        <v>2008</v>
      </c>
      <c r="B28" s="13">
        <f t="shared" ca="1" si="3"/>
        <v>11009.6318359375</v>
      </c>
      <c r="C28" s="13">
        <f t="shared" ca="1" si="2"/>
        <v>55160.3671875</v>
      </c>
      <c r="D28" s="13">
        <f t="shared" ca="1" si="2"/>
        <v>31713.6796875</v>
      </c>
      <c r="E28" s="10"/>
    </row>
    <row r="29" spans="1:5" hidden="1" outlineLevel="1" x14ac:dyDescent="0.25">
      <c r="A29">
        <v>2009</v>
      </c>
      <c r="B29" s="13">
        <f t="shared" ca="1" si="3"/>
        <v>15704.1171875</v>
      </c>
      <c r="C29" s="13">
        <f t="shared" ca="1" si="2"/>
        <v>52138.5625</v>
      </c>
      <c r="D29" s="13">
        <f t="shared" ca="1" si="2"/>
        <v>24724.05078125</v>
      </c>
      <c r="E29" s="10"/>
    </row>
    <row r="30" spans="1:5" hidden="1" outlineLevel="1" x14ac:dyDescent="0.25">
      <c r="A30">
        <v>2010</v>
      </c>
      <c r="B30" s="13">
        <f t="shared" ca="1" si="3"/>
        <v>16589.4609375</v>
      </c>
      <c r="C30" s="13">
        <f t="shared" ca="1" si="2"/>
        <v>58109.31640625</v>
      </c>
      <c r="D30" s="13">
        <f t="shared" ca="1" si="2"/>
        <v>41158.8984375</v>
      </c>
      <c r="E30" s="10"/>
    </row>
    <row r="31" spans="1:5" hidden="1" outlineLevel="1" x14ac:dyDescent="0.25">
      <c r="A31">
        <v>2011</v>
      </c>
      <c r="B31" s="13">
        <f t="shared" ca="1" si="3"/>
        <v>13311.0302734375</v>
      </c>
      <c r="C31" s="13">
        <f t="shared" ca="1" si="2"/>
        <v>64720.5078125</v>
      </c>
      <c r="D31" s="13">
        <f t="shared" ca="1" si="2"/>
        <v>45325.3828125</v>
      </c>
      <c r="E31" s="10"/>
    </row>
    <row r="32" spans="1:5" hidden="1" outlineLevel="1" x14ac:dyDescent="0.25">
      <c r="A32">
        <v>2012</v>
      </c>
      <c r="B32" s="13">
        <f t="shared" ca="1" si="3"/>
        <v>13097.7734375</v>
      </c>
      <c r="C32" s="13">
        <f t="shared" ca="1" si="2"/>
        <v>67706.953125</v>
      </c>
      <c r="D32" s="13">
        <f t="shared" ca="1" si="2"/>
        <v>36442.05078125</v>
      </c>
      <c r="E32" s="10"/>
    </row>
    <row r="33" spans="1:5" hidden="1" outlineLevel="1" x14ac:dyDescent="0.25">
      <c r="A33" t="s">
        <v>23</v>
      </c>
      <c r="B33" s="2">
        <f ca="1">(B32-B20)/B20</f>
        <v>1.1802328676592446</v>
      </c>
      <c r="C33" s="2">
        <f ca="1">(C32-C20)/C20</f>
        <v>2.7319246465992681</v>
      </c>
      <c r="D33" s="2">
        <f ca="1">(D32-D20)/D20</f>
        <v>2.1730156609820783</v>
      </c>
      <c r="E33" s="2"/>
    </row>
    <row r="34" spans="1:5" hidden="1" outlineLevel="1" x14ac:dyDescent="0.25"/>
    <row r="35" spans="1:5" hidden="1" outlineLevel="1" x14ac:dyDescent="0.25">
      <c r="A35" t="s">
        <v>31</v>
      </c>
      <c r="B35" s="14" t="s">
        <v>32</v>
      </c>
      <c r="C35" s="14"/>
      <c r="D35" s="14"/>
      <c r="E35" s="14"/>
    </row>
    <row r="36" spans="1:5" hidden="1" outlineLevel="1" x14ac:dyDescent="0.25">
      <c r="B36" t="s">
        <v>53</v>
      </c>
      <c r="C36" t="s">
        <v>55</v>
      </c>
      <c r="D36" t="s">
        <v>54</v>
      </c>
    </row>
    <row r="37" spans="1:5" hidden="1" outlineLevel="1" x14ac:dyDescent="0.25">
      <c r="A37">
        <v>2000</v>
      </c>
      <c r="B37" s="13">
        <f ca="1">INDEX(INDIRECT($A$35&amp;"!$A$1:$X$55"),MATCH($A37,INDIRECT($A$35&amp;"!$A$1:$A$55"),0),MATCH(B$36,INDIRECT($A$35&amp;"!$A$1:$X$1"),0))</f>
        <v>7337.837890625</v>
      </c>
      <c r="C37" s="13">
        <f t="shared" ref="C37:D49" ca="1" si="4">INDEX(INDIRECT($A$35&amp;"!$A$1:$X$55"),MATCH($A37,INDIRECT($A$35&amp;"!$A$1:$A$55"),0),MATCH(C$36,INDIRECT($A$35&amp;"!$A$1:$X$1"),0))</f>
        <v>17493.6171875</v>
      </c>
      <c r="D37" s="13">
        <f t="shared" ca="1" si="4"/>
        <v>10339.0791015625</v>
      </c>
      <c r="E37" s="10"/>
    </row>
    <row r="38" spans="1:5" hidden="1" outlineLevel="1" x14ac:dyDescent="0.25">
      <c r="A38">
        <v>2001</v>
      </c>
      <c r="B38" s="13">
        <f t="shared" ref="B38:B49" ca="1" si="5">INDEX(INDIRECT($A$35&amp;"!$A$1:$X$55"),MATCH($A38,INDIRECT($A$35&amp;"!$A$1:$A$55"),0),MATCH(B$36,INDIRECT($A$35&amp;"!$A$1:$X$1"),0))</f>
        <v>8594.1123046875</v>
      </c>
      <c r="C38" s="13">
        <f t="shared" ca="1" si="4"/>
        <v>19325.51171875</v>
      </c>
      <c r="D38" s="13">
        <f t="shared" ca="1" si="4"/>
        <v>5286.716796875</v>
      </c>
      <c r="E38" s="10"/>
    </row>
    <row r="39" spans="1:5" hidden="1" outlineLevel="1" x14ac:dyDescent="0.25">
      <c r="A39">
        <v>2002</v>
      </c>
      <c r="B39" s="13">
        <f t="shared" ca="1" si="5"/>
        <v>6806.50146484375</v>
      </c>
      <c r="C39" s="13">
        <f t="shared" ca="1" si="4"/>
        <v>22103.599609375</v>
      </c>
      <c r="D39" s="13">
        <f t="shared" ca="1" si="4"/>
        <v>1880.9774169921875</v>
      </c>
      <c r="E39" s="10"/>
    </row>
    <row r="40" spans="1:5" hidden="1" outlineLevel="1" x14ac:dyDescent="0.25">
      <c r="A40">
        <v>2003</v>
      </c>
      <c r="B40" s="13">
        <f t="shared" ca="1" si="5"/>
        <v>4826.25634765625</v>
      </c>
      <c r="C40" s="13">
        <f t="shared" ca="1" si="4"/>
        <v>26503.603515625</v>
      </c>
      <c r="D40" s="13">
        <f t="shared" ca="1" si="4"/>
        <v>5719.51416015625</v>
      </c>
      <c r="E40" s="10"/>
    </row>
    <row r="41" spans="1:5" hidden="1" outlineLevel="1" x14ac:dyDescent="0.25">
      <c r="A41">
        <v>2004</v>
      </c>
      <c r="B41" s="13">
        <f t="shared" ca="1" si="5"/>
        <v>6045.13671875</v>
      </c>
      <c r="C41" s="13">
        <f t="shared" ca="1" si="4"/>
        <v>29818.03125</v>
      </c>
      <c r="D41" s="13">
        <f t="shared" ca="1" si="4"/>
        <v>14151.0458984375</v>
      </c>
      <c r="E41" s="10"/>
    </row>
    <row r="42" spans="1:5" hidden="1" outlineLevel="1" x14ac:dyDescent="0.25">
      <c r="A42">
        <v>2005</v>
      </c>
      <c r="B42" s="13">
        <f t="shared" ca="1" si="5"/>
        <v>9462.810546875</v>
      </c>
      <c r="C42" s="13">
        <f t="shared" ca="1" si="4"/>
        <v>34051.5390625</v>
      </c>
      <c r="D42" s="13">
        <f t="shared" ca="1" si="4"/>
        <v>29867.623046875</v>
      </c>
      <c r="E42" s="10"/>
    </row>
    <row r="43" spans="1:5" hidden="1" outlineLevel="1" x14ac:dyDescent="0.25">
      <c r="A43">
        <v>2006</v>
      </c>
      <c r="B43" s="13">
        <f t="shared" ca="1" si="5"/>
        <v>9332.1240234375</v>
      </c>
      <c r="C43" s="13">
        <f t="shared" ca="1" si="4"/>
        <v>39746.9765625</v>
      </c>
      <c r="D43" s="13">
        <f t="shared" ca="1" si="4"/>
        <v>30000.314453125</v>
      </c>
      <c r="E43" s="10"/>
    </row>
    <row r="44" spans="1:5" hidden="1" outlineLevel="1" x14ac:dyDescent="0.25">
      <c r="A44">
        <v>2007</v>
      </c>
      <c r="B44" s="13">
        <f t="shared" ca="1" si="5"/>
        <v>12274.0185546875</v>
      </c>
      <c r="C44" s="13">
        <f t="shared" ca="1" si="4"/>
        <v>46386.4609375</v>
      </c>
      <c r="D44" s="13">
        <f t="shared" ca="1" si="4"/>
        <v>50381.59375</v>
      </c>
      <c r="E44" s="10"/>
    </row>
    <row r="45" spans="1:5" hidden="1" outlineLevel="1" x14ac:dyDescent="0.25">
      <c r="A45">
        <v>2008</v>
      </c>
      <c r="B45" s="13">
        <f t="shared" ca="1" si="5"/>
        <v>14495.4443359375</v>
      </c>
      <c r="C45" s="13">
        <f t="shared" ca="1" si="4"/>
        <v>52664.34765625</v>
      </c>
      <c r="D45" s="13">
        <f t="shared" ca="1" si="4"/>
        <v>28425.69140625</v>
      </c>
      <c r="E45" s="10"/>
    </row>
    <row r="46" spans="1:5" hidden="1" outlineLevel="1" x14ac:dyDescent="0.25">
      <c r="A46">
        <v>2009</v>
      </c>
      <c r="B46" s="13">
        <f t="shared" ca="1" si="5"/>
        <v>18695.927734375</v>
      </c>
      <c r="C46" s="13">
        <f t="shared" ca="1" si="4"/>
        <v>50147.3828125</v>
      </c>
      <c r="D46" s="13">
        <f t="shared" ca="1" si="4"/>
        <v>22162.783203125</v>
      </c>
      <c r="E46" s="10"/>
    </row>
    <row r="47" spans="1:5" hidden="1" outlineLevel="1" x14ac:dyDescent="0.25">
      <c r="A47">
        <v>2010</v>
      </c>
      <c r="B47" s="13">
        <f t="shared" ca="1" si="5"/>
        <v>19770.7109375</v>
      </c>
      <c r="C47" s="13">
        <f t="shared" ca="1" si="4"/>
        <v>55618.08984375</v>
      </c>
      <c r="D47" s="13">
        <f t="shared" ca="1" si="4"/>
        <v>36357.2109375</v>
      </c>
      <c r="E47" s="10"/>
    </row>
    <row r="48" spans="1:5" hidden="1" outlineLevel="1" x14ac:dyDescent="0.25">
      <c r="A48">
        <v>2011</v>
      </c>
      <c r="B48" s="13">
        <f t="shared" ca="1" si="5"/>
        <v>16226.0185546875</v>
      </c>
      <c r="C48" s="13">
        <f t="shared" ca="1" si="4"/>
        <v>61788.62890625</v>
      </c>
      <c r="D48" s="13">
        <f t="shared" ca="1" si="4"/>
        <v>40150.9140625</v>
      </c>
      <c r="E48" s="10"/>
    </row>
    <row r="49" spans="1:11" hidden="1" outlineLevel="1" x14ac:dyDescent="0.25">
      <c r="A49">
        <v>2012</v>
      </c>
      <c r="B49" s="13">
        <f t="shared" ca="1" si="5"/>
        <v>16172.2587890625</v>
      </c>
      <c r="C49" s="13">
        <f t="shared" ca="1" si="4"/>
        <v>65119.59375</v>
      </c>
      <c r="D49" s="13">
        <f t="shared" ca="1" si="4"/>
        <v>32289.474609375</v>
      </c>
      <c r="E49" s="10"/>
    </row>
    <row r="50" spans="1:11" hidden="1" outlineLevel="1" x14ac:dyDescent="0.25">
      <c r="A50" t="s">
        <v>23</v>
      </c>
      <c r="B50" s="2">
        <f ca="1">(B49-B37)/B37</f>
        <v>1.20395422059195</v>
      </c>
      <c r="C50" s="2">
        <f ca="1">(C49-C37)/C37</f>
        <v>2.7224773499977446</v>
      </c>
      <c r="D50" s="2">
        <f ca="1">(D49-D37)/D37</f>
        <v>2.1230513174519801</v>
      </c>
      <c r="E50" s="2"/>
    </row>
    <row r="51" spans="1:11" collapsed="1" x14ac:dyDescent="0.25"/>
    <row r="52" spans="1:11" ht="21" x14ac:dyDescent="0.35">
      <c r="H52" s="15" t="s">
        <v>72</v>
      </c>
      <c r="I52" s="15"/>
      <c r="J52" s="15"/>
      <c r="K52" s="6"/>
    </row>
    <row r="53" spans="1:11" ht="20.25" customHeight="1" x14ac:dyDescent="0.25">
      <c r="H53" s="1" t="s">
        <v>50</v>
      </c>
      <c r="I53" s="1" t="s">
        <v>13</v>
      </c>
      <c r="J53" s="1" t="s">
        <v>51</v>
      </c>
      <c r="K53" s="1"/>
    </row>
    <row r="54" spans="1:11" ht="200.25" customHeight="1" thickBot="1" x14ac:dyDescent="0.3">
      <c r="G54" s="3" t="s">
        <v>41</v>
      </c>
    </row>
    <row r="55" spans="1:11" ht="200.25" customHeight="1" thickTop="1" thickBot="1" x14ac:dyDescent="0.3">
      <c r="G55" s="3" t="s">
        <v>42</v>
      </c>
    </row>
    <row r="56" spans="1:11" ht="200.25" customHeight="1" thickTop="1" thickBot="1" x14ac:dyDescent="0.3">
      <c r="G56" s="3" t="s">
        <v>43</v>
      </c>
    </row>
    <row r="57" spans="1:11" s="4" customFormat="1" ht="15.75" customHeight="1" thickTop="1" thickBot="1" x14ac:dyDescent="0.3">
      <c r="G57" s="5"/>
      <c r="H57" s="8" t="s">
        <v>73</v>
      </c>
    </row>
    <row r="58" spans="1:11" s="4" customFormat="1" ht="15.75" customHeight="1" thickTop="1" x14ac:dyDescent="0.25">
      <c r="G58" s="7"/>
      <c r="H58" s="8" t="s">
        <v>36</v>
      </c>
    </row>
    <row r="59" spans="1:11" s="4" customFormat="1" ht="15.75" customHeight="1" x14ac:dyDescent="0.25">
      <c r="G59" s="7"/>
    </row>
  </sheetData>
  <mergeCells count="4">
    <mergeCell ref="B1:E1"/>
    <mergeCell ref="B18:E18"/>
    <mergeCell ref="B35:E35"/>
    <mergeCell ref="H52:J52"/>
  </mergeCells>
  <pageMargins left="0.7" right="0.7" top="0.75" bottom="0.75" header="0.3" footer="0.3"/>
  <pageSetup scale="72" orientation="landscape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9"/>
  <sheetViews>
    <sheetView showGridLines="0" topLeftCell="F51" zoomScale="70" zoomScaleNormal="70" workbookViewId="0">
      <selection activeCell="K55" sqref="K55"/>
    </sheetView>
  </sheetViews>
  <sheetFormatPr defaultColWidth="0" defaultRowHeight="15.75" customHeight="1" zeroHeight="1" outlineLevelRow="1" outlineLevelCol="1" x14ac:dyDescent="0.25"/>
  <cols>
    <col min="1" max="5" width="9" hidden="1" customWidth="1" outlineLevel="1"/>
    <col min="6" max="6" width="4.375" customWidth="1" collapsed="1"/>
    <col min="7" max="7" width="6.375" customWidth="1"/>
    <col min="8" max="10" width="32.875" customWidth="1"/>
    <col min="11" max="11" width="16.625" customWidth="1"/>
    <col min="12" max="16384" width="9" hidden="1"/>
  </cols>
  <sheetData>
    <row r="1" spans="1:8" hidden="1" outlineLevel="1" x14ac:dyDescent="0.25">
      <c r="A1" t="s">
        <v>34</v>
      </c>
      <c r="B1" s="14" t="s">
        <v>18</v>
      </c>
      <c r="C1" s="14"/>
      <c r="D1" s="14"/>
      <c r="E1" s="14"/>
    </row>
    <row r="2" spans="1:8" hidden="1" outlineLevel="1" x14ac:dyDescent="0.25">
      <c r="B2" t="s">
        <v>59</v>
      </c>
      <c r="C2" t="s">
        <v>61</v>
      </c>
      <c r="D2" t="s">
        <v>60</v>
      </c>
    </row>
    <row r="3" spans="1:8" hidden="1" outlineLevel="1" x14ac:dyDescent="0.25">
      <c r="A3">
        <v>2000</v>
      </c>
      <c r="B3" s="13">
        <f ca="1">INDEX(INDIRECT($A$1&amp;"!$A$1:$X$55"),MATCH($A3,INDIRECT($A$1&amp;"!$A$1:$A$55"),0),MATCH(B$2,INDIRECT($A$1&amp;"!$A$1:$X$1"),0))</f>
        <v>22825.302734375</v>
      </c>
      <c r="C3" s="13">
        <f t="shared" ref="C3:D15" ca="1" si="0">INDEX(INDIRECT($A$1&amp;"!$A$1:$X$55"),MATCH($A3,INDIRECT($A$1&amp;"!$A$1:$A$55"),0),MATCH(C$2,INDIRECT($A$1&amp;"!$A$1:$X$1"),0))</f>
        <v>15549.544921875</v>
      </c>
      <c r="D3" s="13">
        <f t="shared" ca="1" si="0"/>
        <v>1434.9154052734375</v>
      </c>
      <c r="E3" s="10"/>
    </row>
    <row r="4" spans="1:8" hidden="1" outlineLevel="1" x14ac:dyDescent="0.25">
      <c r="A4">
        <v>2001</v>
      </c>
      <c r="B4" s="13">
        <f t="shared" ref="B4:B15" ca="1" si="1">INDEX(INDIRECT($A$1&amp;"!$A$1:$X$55"),MATCH($A4,INDIRECT($A$1&amp;"!$A$1:$A$55"),0),MATCH(B$2,INDIRECT($A$1&amp;"!$A$1:$X$1"),0))</f>
        <v>23108.419921875</v>
      </c>
      <c r="C4" s="13">
        <f t="shared" ca="1" si="0"/>
        <v>15783.5439453125</v>
      </c>
      <c r="D4" s="13">
        <f t="shared" ca="1" si="0"/>
        <v>-675.95831298828125</v>
      </c>
      <c r="E4" s="10"/>
    </row>
    <row r="5" spans="1:8" hidden="1" outlineLevel="1" x14ac:dyDescent="0.25">
      <c r="A5">
        <v>2002</v>
      </c>
      <c r="B5" s="13">
        <f t="shared" ca="1" si="1"/>
        <v>24277.037109375</v>
      </c>
      <c r="C5" s="13">
        <f t="shared" ca="1" si="0"/>
        <v>19181.18359375</v>
      </c>
      <c r="D5" s="13">
        <f t="shared" ca="1" si="0"/>
        <v>-929.23345947265625</v>
      </c>
      <c r="E5" s="10"/>
      <c r="H5" s="9"/>
    </row>
    <row r="6" spans="1:8" hidden="1" outlineLevel="1" x14ac:dyDescent="0.25">
      <c r="A6">
        <v>2003</v>
      </c>
      <c r="B6" s="13">
        <f t="shared" ca="1" si="1"/>
        <v>27016.638671875</v>
      </c>
      <c r="C6" s="13">
        <f t="shared" ca="1" si="0"/>
        <v>20561.529296875</v>
      </c>
      <c r="D6" s="13">
        <f t="shared" ca="1" si="0"/>
        <v>-869.92864990234375</v>
      </c>
      <c r="E6" s="10"/>
    </row>
    <row r="7" spans="1:8" hidden="1" outlineLevel="1" x14ac:dyDescent="0.25">
      <c r="A7">
        <v>2004</v>
      </c>
      <c r="B7" s="13">
        <f t="shared" ca="1" si="1"/>
        <v>29472.12109375</v>
      </c>
      <c r="C7" s="13">
        <f t="shared" ca="1" si="0"/>
        <v>21796.65625</v>
      </c>
      <c r="D7" s="13">
        <f t="shared" ca="1" si="0"/>
        <v>-361.00143432617188</v>
      </c>
      <c r="E7" s="10"/>
    </row>
    <row r="8" spans="1:8" hidden="1" outlineLevel="1" x14ac:dyDescent="0.25">
      <c r="A8">
        <v>2005</v>
      </c>
      <c r="B8" s="13">
        <f t="shared" ca="1" si="1"/>
        <v>30094.341796875</v>
      </c>
      <c r="C8" s="13">
        <f t="shared" ca="1" si="0"/>
        <v>22576.048828125</v>
      </c>
      <c r="D8" s="13">
        <f t="shared" ca="1" si="0"/>
        <v>1031.7127685546875</v>
      </c>
      <c r="E8" s="10"/>
    </row>
    <row r="9" spans="1:8" hidden="1" outlineLevel="1" x14ac:dyDescent="0.25">
      <c r="A9">
        <v>2006</v>
      </c>
      <c r="B9" s="13">
        <f t="shared" ca="1" si="1"/>
        <v>32584.865234375</v>
      </c>
      <c r="C9" s="13">
        <f t="shared" ca="1" si="0"/>
        <v>24758.294921875</v>
      </c>
      <c r="D9" s="13">
        <f t="shared" ca="1" si="0"/>
        <v>3097.001220703125</v>
      </c>
      <c r="E9" s="10"/>
    </row>
    <row r="10" spans="1:8" hidden="1" outlineLevel="1" x14ac:dyDescent="0.25">
      <c r="A10">
        <v>2007</v>
      </c>
      <c r="B10" s="13">
        <f t="shared" ca="1" si="1"/>
        <v>36363.3046875</v>
      </c>
      <c r="C10" s="13">
        <f t="shared" ca="1" si="0"/>
        <v>28753.53125</v>
      </c>
      <c r="D10" s="13">
        <f t="shared" ca="1" si="0"/>
        <v>1132.022216796875</v>
      </c>
      <c r="E10" s="10"/>
    </row>
    <row r="11" spans="1:8" hidden="1" outlineLevel="1" x14ac:dyDescent="0.25">
      <c r="A11">
        <v>2008</v>
      </c>
      <c r="B11" s="13">
        <f t="shared" ca="1" si="1"/>
        <v>41149.51953125</v>
      </c>
      <c r="C11" s="13">
        <f t="shared" ca="1" si="0"/>
        <v>34384.8125</v>
      </c>
      <c r="D11" s="13">
        <f t="shared" ca="1" si="0"/>
        <v>3822.5595703125</v>
      </c>
      <c r="E11" s="10"/>
    </row>
    <row r="12" spans="1:8" hidden="1" outlineLevel="1" x14ac:dyDescent="0.25">
      <c r="A12">
        <v>2009</v>
      </c>
      <c r="B12" s="13">
        <f t="shared" ca="1" si="1"/>
        <v>41608.62890625</v>
      </c>
      <c r="C12" s="13">
        <f t="shared" ca="1" si="0"/>
        <v>35924.5</v>
      </c>
      <c r="D12" s="13">
        <f t="shared" ca="1" si="0"/>
        <v>3173.365966796875</v>
      </c>
      <c r="E12" s="10"/>
    </row>
    <row r="13" spans="1:8" hidden="1" outlineLevel="1" x14ac:dyDescent="0.25">
      <c r="A13">
        <v>2010</v>
      </c>
      <c r="B13" s="13">
        <f t="shared" ca="1" si="1"/>
        <v>43213.734375</v>
      </c>
      <c r="C13" s="13">
        <f t="shared" ca="1" si="0"/>
        <v>37259.90625</v>
      </c>
      <c r="D13" s="13">
        <f t="shared" ca="1" si="0"/>
        <v>972.97857666015625</v>
      </c>
      <c r="E13" s="10"/>
    </row>
    <row r="14" spans="1:8" hidden="1" outlineLevel="1" x14ac:dyDescent="0.25">
      <c r="A14">
        <v>2011</v>
      </c>
      <c r="B14" s="13">
        <f t="shared" ca="1" si="1"/>
        <v>36367.0234375</v>
      </c>
      <c r="C14" s="13">
        <f t="shared" ca="1" si="0"/>
        <v>39140.60546875</v>
      </c>
      <c r="D14" s="13">
        <f t="shared" ca="1" si="0"/>
        <v>2287.9580078125</v>
      </c>
      <c r="E14" s="10"/>
    </row>
    <row r="15" spans="1:8" hidden="1" outlineLevel="1" x14ac:dyDescent="0.25">
      <c r="A15">
        <v>2012</v>
      </c>
      <c r="B15" s="13">
        <f t="shared" ca="1" si="1"/>
        <v>36487.73828125</v>
      </c>
      <c r="C15" s="13">
        <f t="shared" ca="1" si="0"/>
        <v>44066.3203125</v>
      </c>
      <c r="D15" s="13">
        <f t="shared" ca="1" si="0"/>
        <v>2129.73095703125</v>
      </c>
      <c r="E15" s="10"/>
    </row>
    <row r="16" spans="1:8" hidden="1" outlineLevel="1" x14ac:dyDescent="0.25">
      <c r="A16" t="s">
        <v>23</v>
      </c>
      <c r="B16" s="2">
        <f ca="1">(B15-B3)/B3</f>
        <v>0.59856535993712434</v>
      </c>
      <c r="C16" s="2">
        <f ca="1">(C15-C3)/C3</f>
        <v>1.8339299017367243</v>
      </c>
      <c r="D16" s="2">
        <f ca="1">(D15-D3)/D3</f>
        <v>0.48422056743157516</v>
      </c>
      <c r="E16" s="2"/>
    </row>
    <row r="17" spans="1:5" hidden="1" outlineLevel="1" x14ac:dyDescent="0.25"/>
    <row r="18" spans="1:5" hidden="1" outlineLevel="1" x14ac:dyDescent="0.25">
      <c r="A18" t="s">
        <v>35</v>
      </c>
      <c r="B18" s="14" t="s">
        <v>24</v>
      </c>
      <c r="C18" s="14"/>
      <c r="D18" s="14"/>
      <c r="E18" s="14"/>
    </row>
    <row r="19" spans="1:5" hidden="1" outlineLevel="1" x14ac:dyDescent="0.25">
      <c r="B19" t="s">
        <v>59</v>
      </c>
      <c r="C19" t="s">
        <v>61</v>
      </c>
      <c r="D19" t="s">
        <v>60</v>
      </c>
    </row>
    <row r="20" spans="1:5" hidden="1" outlineLevel="1" x14ac:dyDescent="0.25">
      <c r="A20">
        <v>2000</v>
      </c>
      <c r="B20" s="13">
        <f ca="1">INDEX(INDIRECT($A$18&amp;"!$A$1:$X$55"),MATCH($A20,INDIRECT($A$18&amp;"!$A$1:$A$55"),0),MATCH(B$19,INDIRECT($A$18&amp;"!$A$1:$X$1"),0))</f>
        <v>7607.26416015625</v>
      </c>
      <c r="C20" s="13">
        <f t="shared" ref="C20:D32" ca="1" si="2">INDEX(INDIRECT($A$18&amp;"!$A$1:$X$55"),MATCH($A20,INDIRECT($A$18&amp;"!$A$1:$A$55"),0),MATCH(C$19,INDIRECT($A$18&amp;"!$A$1:$X$1"),0))</f>
        <v>22973.87890625</v>
      </c>
      <c r="D20" s="13">
        <f t="shared" ca="1" si="2"/>
        <v>14543.3515625</v>
      </c>
      <c r="E20" s="10"/>
    </row>
    <row r="21" spans="1:5" hidden="1" outlineLevel="1" x14ac:dyDescent="0.25">
      <c r="A21">
        <v>2001</v>
      </c>
      <c r="B21" s="13">
        <f t="shared" ref="B21:B32" ca="1" si="3">INDEX(INDIRECT($A$18&amp;"!$A$1:$X$55"),MATCH($A21,INDIRECT($A$18&amp;"!$A$1:$A$55"),0),MATCH(B$19,INDIRECT($A$18&amp;"!$A$1:$X$1"),0))</f>
        <v>9010.2099609375</v>
      </c>
      <c r="C21" s="13">
        <f t="shared" ca="1" si="2"/>
        <v>24806.033203125</v>
      </c>
      <c r="D21" s="13">
        <f t="shared" ca="1" si="2"/>
        <v>7413.2744140625</v>
      </c>
      <c r="E21" s="10"/>
    </row>
    <row r="22" spans="1:5" hidden="1" outlineLevel="1" x14ac:dyDescent="0.25">
      <c r="A22">
        <v>2002</v>
      </c>
      <c r="B22" s="13">
        <f t="shared" ca="1" si="3"/>
        <v>6220.109375</v>
      </c>
      <c r="C22" s="13">
        <f t="shared" ca="1" si="2"/>
        <v>27760.376953125</v>
      </c>
      <c r="D22" s="13">
        <f t="shared" ca="1" si="2"/>
        <v>2687.012451171875</v>
      </c>
      <c r="E22" s="10"/>
    </row>
    <row r="23" spans="1:5" hidden="1" outlineLevel="1" x14ac:dyDescent="0.25">
      <c r="A23">
        <v>2003</v>
      </c>
      <c r="B23" s="13">
        <f t="shared" ca="1" si="3"/>
        <v>2997.992431640625</v>
      </c>
      <c r="C23" s="13">
        <f t="shared" ca="1" si="2"/>
        <v>32803.953125</v>
      </c>
      <c r="D23" s="13">
        <f t="shared" ca="1" si="2"/>
        <v>7757.69287109375</v>
      </c>
      <c r="E23" s="10"/>
    </row>
    <row r="24" spans="1:5" hidden="1" outlineLevel="1" x14ac:dyDescent="0.25">
      <c r="A24">
        <v>2004</v>
      </c>
      <c r="B24" s="13">
        <f t="shared" ca="1" si="3"/>
        <v>4078.001708984375</v>
      </c>
      <c r="C24" s="13">
        <f t="shared" ca="1" si="2"/>
        <v>36051.64453125</v>
      </c>
      <c r="D24" s="13">
        <f t="shared" ca="1" si="2"/>
        <v>18489.9609375</v>
      </c>
      <c r="E24" s="10"/>
    </row>
    <row r="25" spans="1:5" hidden="1" outlineLevel="1" x14ac:dyDescent="0.25">
      <c r="A25">
        <v>2005</v>
      </c>
      <c r="B25" s="13">
        <f t="shared" ca="1" si="3"/>
        <v>8026.0224609375</v>
      </c>
      <c r="C25" s="13">
        <f t="shared" ca="1" si="2"/>
        <v>40029.3671875</v>
      </c>
      <c r="D25" s="13">
        <f t="shared" ca="1" si="2"/>
        <v>37552.16796875</v>
      </c>
      <c r="E25" s="10"/>
    </row>
    <row r="26" spans="1:5" hidden="1" outlineLevel="1" x14ac:dyDescent="0.25">
      <c r="A26">
        <v>2006</v>
      </c>
      <c r="B26" s="13">
        <f t="shared" ca="1" si="3"/>
        <v>7144.5654296875</v>
      </c>
      <c r="C26" s="13">
        <f t="shared" ca="1" si="2"/>
        <v>45384.625</v>
      </c>
      <c r="D26" s="13">
        <f t="shared" ca="1" si="2"/>
        <v>36300.19921875</v>
      </c>
      <c r="E26" s="10"/>
    </row>
    <row r="27" spans="1:5" hidden="1" outlineLevel="1" x14ac:dyDescent="0.25">
      <c r="A27">
        <v>2007</v>
      </c>
      <c r="B27" s="13">
        <f t="shared" ca="1" si="3"/>
        <v>9805.9833984375</v>
      </c>
      <c r="C27" s="13">
        <f t="shared" ca="1" si="2"/>
        <v>51432.34375</v>
      </c>
      <c r="D27" s="13">
        <f t="shared" ca="1" si="2"/>
        <v>59842.875</v>
      </c>
      <c r="E27" s="10"/>
    </row>
    <row r="28" spans="1:5" hidden="1" outlineLevel="1" x14ac:dyDescent="0.25">
      <c r="A28">
        <v>2008</v>
      </c>
      <c r="B28" s="13">
        <f t="shared" ca="1" si="3"/>
        <v>11150.408203125</v>
      </c>
      <c r="C28" s="13">
        <f t="shared" ca="1" si="2"/>
        <v>55865.68359375</v>
      </c>
      <c r="D28" s="13">
        <f t="shared" ca="1" si="2"/>
        <v>32119.19140625</v>
      </c>
      <c r="E28" s="10"/>
    </row>
    <row r="29" spans="1:5" hidden="1" outlineLevel="1" x14ac:dyDescent="0.25">
      <c r="A29">
        <v>2009</v>
      </c>
      <c r="B29" s="13">
        <f t="shared" ca="1" si="3"/>
        <v>15961.6708984375</v>
      </c>
      <c r="C29" s="13">
        <f t="shared" ca="1" si="2"/>
        <v>52993.66015625</v>
      </c>
      <c r="D29" s="13">
        <f t="shared" ca="1" si="2"/>
        <v>25129.53515625</v>
      </c>
      <c r="E29" s="10"/>
    </row>
    <row r="30" spans="1:5" hidden="1" outlineLevel="1" x14ac:dyDescent="0.25">
      <c r="A30">
        <v>2010</v>
      </c>
      <c r="B30" s="13">
        <f t="shared" ca="1" si="3"/>
        <v>16589.4609375</v>
      </c>
      <c r="C30" s="13">
        <f t="shared" ca="1" si="2"/>
        <v>58109.31640625</v>
      </c>
      <c r="D30" s="13">
        <f t="shared" ca="1" si="2"/>
        <v>41158.90234375</v>
      </c>
      <c r="E30" s="10"/>
    </row>
    <row r="31" spans="1:5" hidden="1" outlineLevel="1" x14ac:dyDescent="0.25">
      <c r="A31">
        <v>2011</v>
      </c>
      <c r="B31" s="13">
        <f t="shared" ca="1" si="3"/>
        <v>12903.681640625</v>
      </c>
      <c r="C31" s="13">
        <f t="shared" ca="1" si="2"/>
        <v>62739.91015625</v>
      </c>
      <c r="D31" s="13">
        <f t="shared" ca="1" si="2"/>
        <v>43938.3203125</v>
      </c>
      <c r="E31" s="10"/>
    </row>
    <row r="32" spans="1:5" hidden="1" outlineLevel="1" x14ac:dyDescent="0.25">
      <c r="A32">
        <v>2012</v>
      </c>
      <c r="B32" s="13">
        <f t="shared" ca="1" si="3"/>
        <v>12439.5341796875</v>
      </c>
      <c r="C32" s="13">
        <f t="shared" ca="1" si="2"/>
        <v>64304.28515625</v>
      </c>
      <c r="D32" s="13">
        <f t="shared" ca="1" si="2"/>
        <v>34610.62890625</v>
      </c>
      <c r="E32" s="10"/>
    </row>
    <row r="33" spans="1:5" hidden="1" outlineLevel="1" x14ac:dyDescent="0.25">
      <c r="A33" t="s">
        <v>23</v>
      </c>
      <c r="B33" s="2">
        <f ca="1">(B32-B20)/B20</f>
        <v>0.63521785464486846</v>
      </c>
      <c r="C33" s="2">
        <f ca="1">(C32-C20)/C20</f>
        <v>1.7990173282734654</v>
      </c>
      <c r="D33" s="2">
        <f ca="1">(D32-D20)/D20</f>
        <v>1.3798248125620116</v>
      </c>
      <c r="E33" s="2"/>
    </row>
    <row r="34" spans="1:5" hidden="1" outlineLevel="1" x14ac:dyDescent="0.25"/>
    <row r="35" spans="1:5" hidden="1" outlineLevel="1" x14ac:dyDescent="0.25">
      <c r="A35" t="s">
        <v>31</v>
      </c>
      <c r="B35" s="14" t="s">
        <v>32</v>
      </c>
      <c r="C35" s="14"/>
      <c r="D35" s="14"/>
      <c r="E35" s="14"/>
    </row>
    <row r="36" spans="1:5" hidden="1" outlineLevel="1" x14ac:dyDescent="0.25">
      <c r="B36" t="s">
        <v>59</v>
      </c>
      <c r="C36" t="s">
        <v>61</v>
      </c>
      <c r="D36" t="s">
        <v>60</v>
      </c>
    </row>
    <row r="37" spans="1:5" hidden="1" outlineLevel="1" x14ac:dyDescent="0.25">
      <c r="A37">
        <v>2000</v>
      </c>
      <c r="B37" s="13">
        <f ca="1">INDEX(INDIRECT($A$35&amp;"!$A$1:$X$55"),MATCH($A37,INDIRECT($A$35&amp;"!$A$1:$A$55"),0),MATCH(B$36,INDIRECT($A$35&amp;"!$A$1:$X$1"),0))</f>
        <v>9291.8466796875</v>
      </c>
      <c r="C37" s="13">
        <f t="shared" ref="C37:D49" ca="1" si="4">INDEX(INDIRECT($A$35&amp;"!$A$1:$X$55"),MATCH($A37,INDIRECT($A$35&amp;"!$A$1:$A$55"),0),MATCH(C$36,INDIRECT($A$35&amp;"!$A$1:$X$1"),0))</f>
        <v>22152.029296875</v>
      </c>
      <c r="D37" s="13">
        <f t="shared" ca="1" si="4"/>
        <v>13092.294921875</v>
      </c>
      <c r="E37" s="10"/>
    </row>
    <row r="38" spans="1:5" hidden="1" outlineLevel="1" x14ac:dyDescent="0.25">
      <c r="A38">
        <v>2001</v>
      </c>
      <c r="B38" s="13">
        <f t="shared" ref="B38:B49" ca="1" si="5">INDEX(INDIRECT($A$35&amp;"!$A$1:$X$55"),MATCH($A38,INDIRECT($A$35&amp;"!$A$1:$A$55"),0),MATCH(B$36,INDIRECT($A$35&amp;"!$A$1:$X$1"),0))</f>
        <v>10583.5478515625</v>
      </c>
      <c r="C38" s="13">
        <f t="shared" ca="1" si="4"/>
        <v>23799.138671875</v>
      </c>
      <c r="D38" s="13">
        <f t="shared" ca="1" si="4"/>
        <v>6510.529296875</v>
      </c>
      <c r="E38" s="10"/>
    </row>
    <row r="39" spans="1:5" hidden="1" outlineLevel="1" x14ac:dyDescent="0.25">
      <c r="A39">
        <v>2002</v>
      </c>
      <c r="B39" s="13">
        <f t="shared" ca="1" si="5"/>
        <v>8251.2578125</v>
      </c>
      <c r="C39" s="13">
        <f t="shared" ca="1" si="4"/>
        <v>26795.337890625</v>
      </c>
      <c r="D39" s="13">
        <f t="shared" ca="1" si="4"/>
        <v>2280.236083984375</v>
      </c>
      <c r="E39" s="10"/>
    </row>
    <row r="40" spans="1:5" hidden="1" outlineLevel="1" x14ac:dyDescent="0.25">
      <c r="A40">
        <v>2003</v>
      </c>
      <c r="B40" s="13">
        <f t="shared" ca="1" si="5"/>
        <v>5720.81640625</v>
      </c>
      <c r="C40" s="13">
        <f t="shared" ca="1" si="4"/>
        <v>31416.1171875</v>
      </c>
      <c r="D40" s="13">
        <f t="shared" ca="1" si="4"/>
        <v>6779.64111328125</v>
      </c>
      <c r="E40" s="10"/>
    </row>
    <row r="41" spans="1:5" hidden="1" outlineLevel="1" x14ac:dyDescent="0.25">
      <c r="A41">
        <v>2004</v>
      </c>
      <c r="B41" s="13">
        <f t="shared" ca="1" si="5"/>
        <v>6978.77978515625</v>
      </c>
      <c r="C41" s="13">
        <f t="shared" ca="1" si="4"/>
        <v>34423.2890625</v>
      </c>
      <c r="D41" s="13">
        <f t="shared" ca="1" si="4"/>
        <v>16336.609375</v>
      </c>
      <c r="E41" s="10"/>
    </row>
    <row r="42" spans="1:5" hidden="1" outlineLevel="1" x14ac:dyDescent="0.25">
      <c r="A42">
        <v>2005</v>
      </c>
      <c r="B42" s="13">
        <f t="shared" ca="1" si="5"/>
        <v>10565.8271484375</v>
      </c>
      <c r="C42" s="13">
        <f t="shared" ca="1" si="4"/>
        <v>38020.6953125</v>
      </c>
      <c r="D42" s="13">
        <f t="shared" ca="1" si="4"/>
        <v>33349.09375</v>
      </c>
      <c r="E42" s="10"/>
    </row>
    <row r="43" spans="1:5" hidden="1" outlineLevel="1" x14ac:dyDescent="0.25">
      <c r="A43">
        <v>2006</v>
      </c>
      <c r="B43" s="13">
        <f t="shared" ca="1" si="5"/>
        <v>10094.271484375</v>
      </c>
      <c r="C43" s="13">
        <f t="shared" ca="1" si="4"/>
        <v>42993.078125</v>
      </c>
      <c r="D43" s="13">
        <f t="shared" ca="1" si="4"/>
        <v>32450.4140625</v>
      </c>
      <c r="E43" s="10"/>
    </row>
    <row r="44" spans="1:5" hidden="1" outlineLevel="1" x14ac:dyDescent="0.25">
      <c r="A44">
        <v>2007</v>
      </c>
      <c r="B44" s="13">
        <f t="shared" ca="1" si="5"/>
        <v>12908.2001953125</v>
      </c>
      <c r="C44" s="13">
        <f t="shared" ca="1" si="4"/>
        <v>48783.18359375</v>
      </c>
      <c r="D44" s="13">
        <f t="shared" ca="1" si="4"/>
        <v>52984.734375</v>
      </c>
      <c r="E44" s="10"/>
    </row>
    <row r="45" spans="1:5" hidden="1" outlineLevel="1" x14ac:dyDescent="0.25">
      <c r="A45">
        <v>2008</v>
      </c>
      <c r="B45" s="13">
        <f t="shared" ca="1" si="5"/>
        <v>14680.791015625</v>
      </c>
      <c r="C45" s="13">
        <f t="shared" ca="1" si="4"/>
        <v>53337.75390625</v>
      </c>
      <c r="D45" s="13">
        <f t="shared" ca="1" si="4"/>
        <v>28789.162109375</v>
      </c>
      <c r="E45" s="10"/>
    </row>
    <row r="46" spans="1:5" hidden="1" outlineLevel="1" x14ac:dyDescent="0.25">
      <c r="A46">
        <v>2009</v>
      </c>
      <c r="B46" s="13">
        <f t="shared" ca="1" si="5"/>
        <v>19002.55078125</v>
      </c>
      <c r="C46" s="13">
        <f t="shared" ca="1" si="4"/>
        <v>50969.82421875</v>
      </c>
      <c r="D46" s="13">
        <f t="shared" ca="1" si="4"/>
        <v>22526.26171875</v>
      </c>
      <c r="E46" s="10"/>
    </row>
    <row r="47" spans="1:5" hidden="1" outlineLevel="1" x14ac:dyDescent="0.25">
      <c r="A47">
        <v>2010</v>
      </c>
      <c r="B47" s="13">
        <f t="shared" ca="1" si="5"/>
        <v>19770.7109375</v>
      </c>
      <c r="C47" s="13">
        <f t="shared" ca="1" si="4"/>
        <v>55618.0859375</v>
      </c>
      <c r="D47" s="13">
        <f t="shared" ca="1" si="4"/>
        <v>36357.2109375</v>
      </c>
      <c r="E47" s="10"/>
    </row>
    <row r="48" spans="1:5" hidden="1" outlineLevel="1" x14ac:dyDescent="0.25">
      <c r="A48">
        <v>2011</v>
      </c>
      <c r="B48" s="13">
        <f t="shared" ca="1" si="5"/>
        <v>15729.46484375</v>
      </c>
      <c r="C48" s="13">
        <f t="shared" ca="1" si="4"/>
        <v>59897.7578125</v>
      </c>
      <c r="D48" s="13">
        <f t="shared" ca="1" si="4"/>
        <v>38922.203125</v>
      </c>
      <c r="E48" s="10"/>
    </row>
    <row r="49" spans="1:11" hidden="1" outlineLevel="1" x14ac:dyDescent="0.25">
      <c r="A49">
        <v>2012</v>
      </c>
      <c r="B49" s="13">
        <f t="shared" ca="1" si="5"/>
        <v>15359.509765625</v>
      </c>
      <c r="C49" s="13">
        <f t="shared" ca="1" si="4"/>
        <v>61846.953125</v>
      </c>
      <c r="D49" s="13">
        <f t="shared" ca="1" si="4"/>
        <v>30666.7421875</v>
      </c>
      <c r="E49" s="10"/>
    </row>
    <row r="50" spans="1:11" hidden="1" outlineLevel="1" x14ac:dyDescent="0.25">
      <c r="A50" t="s">
        <v>23</v>
      </c>
      <c r="B50" s="2">
        <f ca="1">(B49-B37)/B37</f>
        <v>0.65300938501296557</v>
      </c>
      <c r="C50" s="2">
        <f ca="1">(C49-C37)/C37</f>
        <v>1.7919317140721183</v>
      </c>
      <c r="D50" s="2">
        <f ca="1">(D49-D37)/D37</f>
        <v>1.3423503954422142</v>
      </c>
      <c r="E50" s="2"/>
    </row>
    <row r="51" spans="1:11" collapsed="1" x14ac:dyDescent="0.25"/>
    <row r="52" spans="1:11" ht="21" x14ac:dyDescent="0.35">
      <c r="H52" s="15" t="s">
        <v>76</v>
      </c>
      <c r="I52" s="15"/>
      <c r="J52" s="15"/>
      <c r="K52" s="6"/>
    </row>
    <row r="53" spans="1:11" ht="20.25" customHeight="1" x14ac:dyDescent="0.25">
      <c r="H53" s="1" t="s">
        <v>50</v>
      </c>
      <c r="I53" s="1" t="s">
        <v>13</v>
      </c>
      <c r="J53" s="1" t="s">
        <v>51</v>
      </c>
      <c r="K53" s="1"/>
    </row>
    <row r="54" spans="1:11" ht="200.25" customHeight="1" thickBot="1" x14ac:dyDescent="0.3">
      <c r="G54" s="3" t="s">
        <v>41</v>
      </c>
    </row>
    <row r="55" spans="1:11" ht="200.25" customHeight="1" thickTop="1" thickBot="1" x14ac:dyDescent="0.3">
      <c r="G55" s="3" t="s">
        <v>42</v>
      </c>
    </row>
    <row r="56" spans="1:11" ht="200.25" customHeight="1" thickTop="1" thickBot="1" x14ac:dyDescent="0.3">
      <c r="G56" s="3" t="s">
        <v>43</v>
      </c>
    </row>
    <row r="57" spans="1:11" s="4" customFormat="1" ht="15.75" customHeight="1" thickTop="1" thickBot="1" x14ac:dyDescent="0.3">
      <c r="G57" s="5"/>
      <c r="H57" s="8" t="s">
        <v>75</v>
      </c>
    </row>
    <row r="58" spans="1:11" s="4" customFormat="1" ht="15.75" customHeight="1" thickTop="1" x14ac:dyDescent="0.25">
      <c r="G58" s="7"/>
      <c r="H58" s="8" t="s">
        <v>36</v>
      </c>
    </row>
    <row r="59" spans="1:11" s="4" customFormat="1" ht="15.75" customHeight="1" x14ac:dyDescent="0.25">
      <c r="G59" s="7"/>
    </row>
  </sheetData>
  <mergeCells count="4">
    <mergeCell ref="B1:E1"/>
    <mergeCell ref="B18:E18"/>
    <mergeCell ref="B35:E35"/>
    <mergeCell ref="H52:J52"/>
  </mergeCells>
  <pageMargins left="0.7" right="0.7" top="0.75" bottom="0.75" header="0.3" footer="0.3"/>
  <pageSetup scale="72" orientation="landscape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9"/>
  <sheetViews>
    <sheetView showGridLines="0" topLeftCell="F51" zoomScale="70" zoomScaleNormal="70" workbookViewId="0">
      <selection activeCell="K55" sqref="K55"/>
    </sheetView>
  </sheetViews>
  <sheetFormatPr defaultColWidth="0" defaultRowHeight="15.75" customHeight="1" zeroHeight="1" outlineLevelRow="1" outlineLevelCol="1" x14ac:dyDescent="0.25"/>
  <cols>
    <col min="1" max="5" width="9" hidden="1" customWidth="1" outlineLevel="1"/>
    <col min="6" max="6" width="4.375" customWidth="1" collapsed="1"/>
    <col min="7" max="7" width="6.375" customWidth="1"/>
    <col min="8" max="10" width="32.875" customWidth="1"/>
    <col min="11" max="11" width="16.625" customWidth="1"/>
    <col min="12" max="16384" width="9" hidden="1"/>
  </cols>
  <sheetData>
    <row r="1" spans="1:8" hidden="1" outlineLevel="1" x14ac:dyDescent="0.25">
      <c r="A1" t="s">
        <v>38</v>
      </c>
      <c r="B1" s="14" t="s">
        <v>18</v>
      </c>
      <c r="C1" s="14"/>
      <c r="D1" s="14"/>
      <c r="E1" s="14"/>
    </row>
    <row r="2" spans="1:8" hidden="1" outlineLevel="1" x14ac:dyDescent="0.25">
      <c r="B2" t="s">
        <v>8</v>
      </c>
      <c r="C2" t="s">
        <v>30</v>
      </c>
      <c r="D2" t="s">
        <v>29</v>
      </c>
      <c r="E2" t="s">
        <v>7</v>
      </c>
    </row>
    <row r="3" spans="1:8" hidden="1" outlineLevel="1" x14ac:dyDescent="0.25">
      <c r="A3">
        <v>2000</v>
      </c>
      <c r="B3" s="10">
        <f ca="1">INDEX(INDIRECT($A$1&amp;"!$A$1:$N$55"),MATCH($A3,INDIRECT($A$1&amp;"!$A$1:$A$55"),0),MATCH(B$2,INDIRECT($A$1&amp;"!$A$1:$N$1"),0))</f>
        <v>0.38654181361198425</v>
      </c>
      <c r="C3" s="10">
        <f t="shared" ref="C3:E15" ca="1" si="0">INDEX(INDIRECT($A$1&amp;"!$A$1:$N$55"),MATCH($A3,INDIRECT($A$1&amp;"!$A$1:$A$55"),0),MATCH(C$2,INDIRECT($A$1&amp;"!$A$1:$N$1"),0))</f>
        <v>0.26332835887690909</v>
      </c>
      <c r="D3" s="10">
        <f t="shared" ca="1" si="0"/>
        <v>2.4300000000000002E-2</v>
      </c>
      <c r="E3" s="10">
        <f t="shared" ca="1" si="0"/>
        <v>1.3238907651265464</v>
      </c>
      <c r="H3" s="9"/>
    </row>
    <row r="4" spans="1:8" hidden="1" outlineLevel="1" x14ac:dyDescent="0.25">
      <c r="A4">
        <v>2001</v>
      </c>
      <c r="B4" s="10">
        <f t="shared" ref="B4:B15" ca="1" si="1">INDEX(INDIRECT($A$1&amp;"!$A$1:$N$55"),MATCH($A4,INDIRECT($A$1&amp;"!$A$1:$A$55"),0),MATCH(B$2,INDIRECT($A$1&amp;"!$A$1:$N$1"),0))</f>
        <v>0.41153925657272339</v>
      </c>
      <c r="C4" s="10">
        <f t="shared" ca="1" si="0"/>
        <v>0.28109008283836356</v>
      </c>
      <c r="D4" s="10">
        <f t="shared" ca="1" si="0"/>
        <v>-1.2038181818181825E-2</v>
      </c>
      <c r="E4" s="10">
        <f t="shared" ca="1" si="0"/>
        <v>1.2829631507396697</v>
      </c>
    </row>
    <row r="5" spans="1:8" hidden="1" outlineLevel="1" x14ac:dyDescent="0.25">
      <c r="A5">
        <v>2002</v>
      </c>
      <c r="B5" s="10">
        <f t="shared" ca="1" si="1"/>
        <v>0.44893756508827209</v>
      </c>
      <c r="C5" s="10">
        <f t="shared" ca="1" si="0"/>
        <v>0.35470365934569087</v>
      </c>
      <c r="D5" s="10">
        <f t="shared" ca="1" si="0"/>
        <v>-1.7183636363636363E-2</v>
      </c>
      <c r="E5" s="10">
        <f t="shared" ca="1" si="0"/>
        <v>1.6466056873798371</v>
      </c>
      <c r="H5" s="9"/>
    </row>
    <row r="6" spans="1:8" hidden="1" outlineLevel="1" x14ac:dyDescent="0.25">
      <c r="A6">
        <v>2003</v>
      </c>
      <c r="B6" s="10">
        <f t="shared" ca="1" si="1"/>
        <v>0.52199751138687134</v>
      </c>
      <c r="C6" s="10">
        <f t="shared" ca="1" si="0"/>
        <v>0.3972762304755344</v>
      </c>
      <c r="D6" s="10">
        <f t="shared" ca="1" si="0"/>
        <v>-1.6808181818181819E-2</v>
      </c>
      <c r="E6" s="10">
        <f t="shared" ca="1" si="0"/>
        <v>2.4038481056690215</v>
      </c>
    </row>
    <row r="7" spans="1:8" hidden="1" outlineLevel="1" x14ac:dyDescent="0.25">
      <c r="A7">
        <v>2004</v>
      </c>
      <c r="B7" s="10">
        <f t="shared" ca="1" si="1"/>
        <v>0.59708452224731445</v>
      </c>
      <c r="C7" s="10">
        <f t="shared" ca="1" si="0"/>
        <v>0.44158497623730997</v>
      </c>
      <c r="D7" s="10">
        <f t="shared" ca="1" si="0"/>
        <v>-7.3136363636363633E-3</v>
      </c>
      <c r="E7" s="10">
        <f t="shared" ca="1" si="0"/>
        <v>3.7375285135156968</v>
      </c>
    </row>
    <row r="8" spans="1:8" hidden="1" outlineLevel="1" x14ac:dyDescent="0.25">
      <c r="A8">
        <v>2005</v>
      </c>
      <c r="B8" s="10">
        <f t="shared" ca="1" si="1"/>
        <v>0.64351451396942139</v>
      </c>
      <c r="C8" s="10">
        <f t="shared" ca="1" si="0"/>
        <v>0.48274906410644852</v>
      </c>
      <c r="D8" s="10">
        <f t="shared" ca="1" si="0"/>
        <v>2.2061363636363639E-2</v>
      </c>
      <c r="E8" s="10">
        <f t="shared" ca="1" si="0"/>
        <v>5.969964414358139</v>
      </c>
    </row>
    <row r="9" spans="1:8" hidden="1" outlineLevel="1" x14ac:dyDescent="0.25">
      <c r="A9">
        <v>2006</v>
      </c>
      <c r="B9" s="10">
        <f t="shared" ca="1" si="1"/>
        <v>0.73398405313491821</v>
      </c>
      <c r="C9" s="10">
        <f t="shared" ca="1" si="0"/>
        <v>0.55768816765668805</v>
      </c>
      <c r="D9" s="10">
        <f t="shared" ca="1" si="0"/>
        <v>6.9760909090909068E-2</v>
      </c>
      <c r="E9" s="10">
        <f t="shared" ca="1" si="0"/>
        <v>7.9943943607807162</v>
      </c>
    </row>
    <row r="10" spans="1:8" hidden="1" outlineLevel="1" x14ac:dyDescent="0.25">
      <c r="A10">
        <v>2007</v>
      </c>
      <c r="B10" s="10">
        <f t="shared" ca="1" si="1"/>
        <v>0.85946476459503174</v>
      </c>
      <c r="C10" s="10">
        <f t="shared" ca="1" si="0"/>
        <v>0.67960402553792343</v>
      </c>
      <c r="D10" s="10">
        <f t="shared" ca="1" si="0"/>
        <v>2.6755909090909084E-2</v>
      </c>
      <c r="E10" s="10">
        <f t="shared" ca="1" si="0"/>
        <v>10.080438363790512</v>
      </c>
    </row>
    <row r="11" spans="1:8" hidden="1" outlineLevel="1" x14ac:dyDescent="0.25">
      <c r="A11">
        <v>2008</v>
      </c>
      <c r="B11" s="10">
        <f t="shared" ca="1" si="1"/>
        <v>1.0301581621170044</v>
      </c>
      <c r="C11" s="10">
        <f t="shared" ca="1" si="0"/>
        <v>0.86080697969282849</v>
      </c>
      <c r="D11" s="10">
        <f t="shared" ca="1" si="0"/>
        <v>9.5695909090909081E-2</v>
      </c>
      <c r="E11" s="10">
        <f t="shared" ca="1" si="0"/>
        <v>12.238447565317154</v>
      </c>
    </row>
    <row r="12" spans="1:8" hidden="1" outlineLevel="1" x14ac:dyDescent="0.25">
      <c r="A12">
        <v>2009</v>
      </c>
      <c r="B12" s="10">
        <f t="shared" ca="1" si="1"/>
        <v>1.0587681531906128</v>
      </c>
      <c r="C12" s="10">
        <f t="shared" ca="1" si="0"/>
        <v>0.91413055739219207</v>
      </c>
      <c r="D12" s="10">
        <f t="shared" ca="1" si="0"/>
        <v>8.0749090909090923E-2</v>
      </c>
      <c r="E12" s="10">
        <f t="shared" ca="1" si="0"/>
        <v>13.451570496054257</v>
      </c>
    </row>
    <row r="13" spans="1:8" hidden="1" outlineLevel="1" x14ac:dyDescent="0.25">
      <c r="A13">
        <v>2010</v>
      </c>
      <c r="B13" s="10">
        <f t="shared" ca="1" si="1"/>
        <v>1.1402249336242676</v>
      </c>
      <c r="C13" s="10">
        <f t="shared" ca="1" si="0"/>
        <v>0.9831289691478502</v>
      </c>
      <c r="D13" s="10">
        <f t="shared" ca="1" si="0"/>
        <v>2.567272727272726E-2</v>
      </c>
      <c r="E13" s="10">
        <f t="shared" ca="1" si="0"/>
        <v>15.510427741555606</v>
      </c>
    </row>
    <row r="14" spans="1:8" hidden="1" outlineLevel="1" x14ac:dyDescent="0.25">
      <c r="A14">
        <v>2011</v>
      </c>
      <c r="B14" s="10">
        <f t="shared" ca="1" si="1"/>
        <v>1.0100386142730713</v>
      </c>
      <c r="C14" s="10">
        <f t="shared" ca="1" si="0"/>
        <v>1.087070569024025</v>
      </c>
      <c r="D14" s="10">
        <f t="shared" ca="1" si="0"/>
        <v>6.3544545454545465E-2</v>
      </c>
      <c r="E14" s="10">
        <f t="shared" ca="1" si="0"/>
        <v>17.630305614695828</v>
      </c>
    </row>
    <row r="15" spans="1:8" hidden="1" outlineLevel="1" x14ac:dyDescent="0.25">
      <c r="A15">
        <v>2012</v>
      </c>
      <c r="B15" s="10">
        <f t="shared" ca="1" si="1"/>
        <v>1.0555835962295532</v>
      </c>
      <c r="C15" s="10">
        <f t="shared" ca="1" si="0"/>
        <v>1.2748306105363352</v>
      </c>
      <c r="D15" s="10">
        <f t="shared" ca="1" si="0"/>
        <v>6.1612727272727277E-2</v>
      </c>
      <c r="E15" s="10">
        <f t="shared" ca="1" si="0"/>
        <v>19.711481961418603</v>
      </c>
    </row>
    <row r="16" spans="1:8" hidden="1" outlineLevel="1" x14ac:dyDescent="0.25">
      <c r="A16" t="s">
        <v>23</v>
      </c>
      <c r="B16" s="2">
        <f ca="1">(B15-B3)/B3</f>
        <v>1.7308393530981927</v>
      </c>
      <c r="C16" s="2">
        <f ca="1">(C15-C3)/C3</f>
        <v>3.8412203530735001</v>
      </c>
      <c r="D16" s="2">
        <f ca="1">(D15-D3)/D3</f>
        <v>1.5355031799476244</v>
      </c>
      <c r="E16" s="2">
        <f ca="1">(E15-E3)/E3</f>
        <v>13.889054656661532</v>
      </c>
    </row>
    <row r="17" spans="1:5" hidden="1" outlineLevel="1" x14ac:dyDescent="0.25"/>
    <row r="18" spans="1:5" hidden="1" outlineLevel="1" x14ac:dyDescent="0.25">
      <c r="A18" t="s">
        <v>37</v>
      </c>
      <c r="B18" s="14" t="s">
        <v>24</v>
      </c>
      <c r="C18" s="14"/>
      <c r="D18" s="14"/>
      <c r="E18" s="14"/>
    </row>
    <row r="19" spans="1:5" hidden="1" outlineLevel="1" x14ac:dyDescent="0.25">
      <c r="B19" t="s">
        <v>8</v>
      </c>
      <c r="C19" t="s">
        <v>30</v>
      </c>
      <c r="D19" t="s">
        <v>29</v>
      </c>
      <c r="E19" t="s">
        <v>7</v>
      </c>
    </row>
    <row r="20" spans="1:5" hidden="1" outlineLevel="1" x14ac:dyDescent="0.25">
      <c r="A20">
        <v>2000</v>
      </c>
      <c r="B20" s="10">
        <f ca="1">INDEX(INDIRECT($A$18&amp;"!$A$1:$N$55"),MATCH($A20,INDIRECT($A$18&amp;"!$A$1:$A$55"),0),MATCH(B$19,INDIRECT($A$18&amp;"!$A$1:$N$1"),0))</f>
        <v>0.3557685911655426</v>
      </c>
      <c r="C20" s="10">
        <f t="shared" ref="C20:E32" ca="1" si="2">INDEX(INDIRECT($A$18&amp;"!$A$1:$N$55"),MATCH($A20,INDIRECT($A$18&amp;"!$A$1:$A$55"),0),MATCH(C$19,INDIRECT($A$18&amp;"!$A$1:$N$1"),0))</f>
        <v>1.0744183245516254</v>
      </c>
      <c r="D20" s="10">
        <f t="shared" ca="1" si="2"/>
        <v>0.68014828125000004</v>
      </c>
      <c r="E20" s="10">
        <f t="shared" ca="1" si="2"/>
        <v>11.8158951096684</v>
      </c>
    </row>
    <row r="21" spans="1:5" hidden="1" outlineLevel="1" x14ac:dyDescent="0.25">
      <c r="A21">
        <v>2001</v>
      </c>
      <c r="B21" s="10">
        <f t="shared" ref="B21:B32" ca="1" si="3">INDEX(INDIRECT($A$18&amp;"!$A$1:$N$55"),MATCH($A21,INDIRECT($A$18&amp;"!$A$1:$A$55"),0),MATCH(B$19,INDIRECT($A$18&amp;"!$A$1:$N$1"),0))</f>
        <v>0.43910673260688782</v>
      </c>
      <c r="C21" s="10">
        <f t="shared" ca="1" si="2"/>
        <v>1.2089058897246563</v>
      </c>
      <c r="D21" s="10">
        <f t="shared" ca="1" si="2"/>
        <v>0.36128109375</v>
      </c>
      <c r="E21" s="10">
        <f t="shared" ca="1" si="2"/>
        <v>11.17550358738281</v>
      </c>
    </row>
    <row r="22" spans="1:5" hidden="1" outlineLevel="1" x14ac:dyDescent="0.25">
      <c r="A22">
        <v>2002</v>
      </c>
      <c r="B22" s="10">
        <f t="shared" ca="1" si="3"/>
        <v>0.31196689605712891</v>
      </c>
      <c r="C22" s="10">
        <f t="shared" ca="1" si="2"/>
        <v>1.3923095084149684</v>
      </c>
      <c r="D22" s="10">
        <f t="shared" ca="1" si="2"/>
        <v>0.13476593749999999</v>
      </c>
      <c r="E22" s="10">
        <f t="shared" ca="1" si="2"/>
        <v>11.739071144744369</v>
      </c>
    </row>
    <row r="23" spans="1:5" hidden="1" outlineLevel="1" x14ac:dyDescent="0.25">
      <c r="A23">
        <v>2003</v>
      </c>
      <c r="B23" s="10">
        <f t="shared" ca="1" si="3"/>
        <v>0.15573467314243317</v>
      </c>
      <c r="C23" s="10">
        <f t="shared" ca="1" si="2"/>
        <v>1.7040445813533256</v>
      </c>
      <c r="D23" s="10">
        <f t="shared" ca="1" si="2"/>
        <v>0.40298359375000004</v>
      </c>
      <c r="E23" s="10">
        <f t="shared" ca="1" si="2"/>
        <v>13.311573533887589</v>
      </c>
    </row>
    <row r="24" spans="1:5" hidden="1" outlineLevel="1" x14ac:dyDescent="0.25">
      <c r="A24">
        <v>2004</v>
      </c>
      <c r="B24" s="10">
        <f t="shared" ca="1" si="3"/>
        <v>0.22021859884262085</v>
      </c>
      <c r="C24" s="10">
        <f t="shared" ca="1" si="2"/>
        <v>1.946846090052416</v>
      </c>
      <c r="D24" s="10">
        <f t="shared" ca="1" si="2"/>
        <v>0.99848734375000003</v>
      </c>
      <c r="E24" s="10">
        <f t="shared" ca="1" si="2"/>
        <v>15.576063811565099</v>
      </c>
    </row>
    <row r="25" spans="1:5" hidden="1" outlineLevel="1" x14ac:dyDescent="0.25">
      <c r="A25">
        <v>2005</v>
      </c>
      <c r="B25" s="10">
        <f t="shared" ca="1" si="3"/>
        <v>0.45361283421516418</v>
      </c>
      <c r="C25" s="10">
        <f t="shared" ca="1" si="2"/>
        <v>2.2623704306579779</v>
      </c>
      <c r="D25" s="10">
        <f t="shared" ca="1" si="2"/>
        <v>2.1223645312499997</v>
      </c>
      <c r="E25" s="10">
        <f t="shared" ca="1" si="2"/>
        <v>18.366458146166881</v>
      </c>
    </row>
    <row r="26" spans="1:5" hidden="1" outlineLevel="1" x14ac:dyDescent="0.25">
      <c r="A26">
        <v>2006</v>
      </c>
      <c r="B26" s="10">
        <f t="shared" ca="1" si="3"/>
        <v>0.42180469632148743</v>
      </c>
      <c r="C26" s="10">
        <f t="shared" ca="1" si="2"/>
        <v>2.6794416794218447</v>
      </c>
      <c r="D26" s="10">
        <f t="shared" ca="1" si="2"/>
        <v>2.1431106249999998</v>
      </c>
      <c r="E26" s="10">
        <f t="shared" ca="1" si="2"/>
        <v>21.158008424592325</v>
      </c>
    </row>
    <row r="27" spans="1:5" hidden="1" outlineLevel="1" x14ac:dyDescent="0.25">
      <c r="A27">
        <v>2007</v>
      </c>
      <c r="B27" s="10">
        <f t="shared" ca="1" si="3"/>
        <v>0.6023705005645752</v>
      </c>
      <c r="C27" s="10">
        <f t="shared" ca="1" si="2"/>
        <v>3.1594309421100766</v>
      </c>
      <c r="D27" s="10">
        <f t="shared" ca="1" si="2"/>
        <v>3.6760804687500004</v>
      </c>
      <c r="E27" s="10">
        <f t="shared" ca="1" si="2"/>
        <v>25.730547781809296</v>
      </c>
    </row>
    <row r="28" spans="1:5" hidden="1" outlineLevel="1" x14ac:dyDescent="0.25">
      <c r="A28">
        <v>2008</v>
      </c>
      <c r="B28" s="10">
        <f t="shared" ca="1" si="3"/>
        <v>0.71942204236984253</v>
      </c>
      <c r="C28" s="10">
        <f t="shared" ca="1" si="2"/>
        <v>3.6044425091531314</v>
      </c>
      <c r="D28" s="10">
        <f ca="1">INDEX(INDIRECT($A$18&amp;"!$A$1:$N$55"),MATCH($A28,INDIRECT($A$18&amp;"!$A$1:$A$55"),0),MATCH(D$19,INDIRECT($A$18&amp;"!$A$1:$N$1"),0))</f>
        <v>2.0723237500000007</v>
      </c>
      <c r="E28" s="10">
        <f t="shared" ca="1" si="2"/>
        <v>29.454740224960197</v>
      </c>
    </row>
    <row r="29" spans="1:5" hidden="1" outlineLevel="1" x14ac:dyDescent="0.25">
      <c r="A29">
        <v>2009</v>
      </c>
      <c r="B29" s="10">
        <f t="shared" ca="1" si="3"/>
        <v>1.0379226207733154</v>
      </c>
      <c r="C29" s="10">
        <f t="shared" ca="1" si="2"/>
        <v>3.4459621839161163</v>
      </c>
      <c r="D29" s="10">
        <f t="shared" ca="1" si="2"/>
        <v>1.6340715624999995</v>
      </c>
      <c r="E29" s="10">
        <f t="shared" ca="1" si="2"/>
        <v>29.597928058696539</v>
      </c>
    </row>
    <row r="30" spans="1:5" hidden="1" outlineLevel="1" x14ac:dyDescent="0.25">
      <c r="A30">
        <v>2010</v>
      </c>
      <c r="B30" s="10">
        <f t="shared" ca="1" si="3"/>
        <v>1.1088162660598755</v>
      </c>
      <c r="C30" s="10">
        <f t="shared" ca="1" si="2"/>
        <v>3.8839450218717535</v>
      </c>
      <c r="D30" s="10">
        <f t="shared" ca="1" si="2"/>
        <v>2.7510031250000004</v>
      </c>
      <c r="E30" s="10">
        <f t="shared" ca="1" si="2"/>
        <v>35.161201582104709</v>
      </c>
    </row>
    <row r="31" spans="1:5" hidden="1" outlineLevel="1" x14ac:dyDescent="0.25">
      <c r="A31">
        <v>2011</v>
      </c>
      <c r="B31" s="10">
        <f t="shared" ca="1" si="3"/>
        <v>0.89971733093261719</v>
      </c>
      <c r="C31" s="10">
        <f t="shared" ca="1" si="2"/>
        <v>4.3745797714401924</v>
      </c>
      <c r="D31" s="10">
        <f t="shared" ca="1" si="2"/>
        <v>3.0636270312499998</v>
      </c>
      <c r="E31" s="10">
        <f t="shared" ca="1" si="2"/>
        <v>40.743371044004704</v>
      </c>
    </row>
    <row r="32" spans="1:5" hidden="1" outlineLevel="1" x14ac:dyDescent="0.25">
      <c r="A32">
        <v>2012</v>
      </c>
      <c r="B32" s="10">
        <f t="shared" ca="1" si="3"/>
        <v>0.89511018991470337</v>
      </c>
      <c r="C32" s="10">
        <f t="shared" ca="1" si="2"/>
        <v>4.6271362558664553</v>
      </c>
      <c r="D32" s="10">
        <f t="shared" ca="1" si="2"/>
        <v>2.4904731249999994</v>
      </c>
      <c r="E32" s="10">
        <f t="shared" ca="1" si="2"/>
        <v>44.065023721249403</v>
      </c>
    </row>
    <row r="33" spans="1:5" hidden="1" outlineLevel="1" x14ac:dyDescent="0.25">
      <c r="A33" t="s">
        <v>23</v>
      </c>
      <c r="B33" s="2">
        <f ca="1">(B32-B20)/B20</f>
        <v>1.5159899219383306</v>
      </c>
      <c r="C33" s="2">
        <f ca="1">(C32-C20)/C20</f>
        <v>3.3066430924821062</v>
      </c>
      <c r="D33" s="2">
        <f ca="1">(D32-D20)/D20</f>
        <v>2.6616620134993529</v>
      </c>
      <c r="E33" s="2">
        <f ca="1">(E32-E20)/E20</f>
        <v>2.7293005153027323</v>
      </c>
    </row>
    <row r="34" spans="1:5" hidden="1" outlineLevel="1" x14ac:dyDescent="0.25"/>
    <row r="35" spans="1:5" hidden="1" outlineLevel="1" x14ac:dyDescent="0.25">
      <c r="A35" t="s">
        <v>39</v>
      </c>
      <c r="B35" s="14" t="s">
        <v>32</v>
      </c>
      <c r="C35" s="14"/>
      <c r="D35" s="14"/>
      <c r="E35" s="14"/>
    </row>
    <row r="36" spans="1:5" hidden="1" outlineLevel="1" x14ac:dyDescent="0.25">
      <c r="B36" t="s">
        <v>8</v>
      </c>
      <c r="C36" t="s">
        <v>30</v>
      </c>
      <c r="D36" t="s">
        <v>29</v>
      </c>
      <c r="E36" t="s">
        <v>7</v>
      </c>
    </row>
    <row r="37" spans="1:5" hidden="1" outlineLevel="1" x14ac:dyDescent="0.25">
      <c r="A37">
        <v>2000</v>
      </c>
      <c r="B37" s="10">
        <f ca="1">INDEX(INDIRECT($A$35&amp;"!$A$1:$N$55"),MATCH($A37,INDIRECT($A$35&amp;"!$A$1:$A$55"),0),MATCH(B$36,INDIRECT($A$35&amp;"!$A$1:$N$1"),0))</f>
        <v>0.36364081501960754</v>
      </c>
      <c r="C37" s="10">
        <f ca="1">INDEX(INDIRECT($A$35&amp;"!$A$1:$N$55"),MATCH($A37,INDIRECT($A$35&amp;"!$A$1:$A$55"),0),MATCH(C$36,INDIRECT($A$35&amp;"!$A$1:$N$1"),0))</f>
        <v>0.86693019379762781</v>
      </c>
      <c r="D37" s="10">
        <f ca="1">INDEX(INDIRECT($A$35&amp;"!$A$1:$N$55"),MATCH($A37,INDIRECT($A$35&amp;"!$A$1:$A$55"),0),MATCH(D$36,INDIRECT($A$35&amp;"!$A$1:$N$1"),0))</f>
        <v>0.51237313953488384</v>
      </c>
      <c r="E37" s="10">
        <f ca="1">INDEX(INDIRECT($A$35&amp;"!$A$1:$N$55"),MATCH($A37,INDIRECT($A$35&amp;"!$A$1:$A$55"),0),MATCH(E$36,INDIRECT($A$35&amp;"!$A$1:$N$1"),0))</f>
        <v>9.5676084644094317</v>
      </c>
    </row>
    <row r="38" spans="1:5" hidden="1" outlineLevel="1" x14ac:dyDescent="0.25">
      <c r="A38">
        <v>2001</v>
      </c>
      <c r="B38" s="10">
        <f t="shared" ref="B38:E49" ca="1" si="4">INDEX(INDIRECT($A$35&amp;"!$A$1:$N$55"),MATCH($A38,INDIRECT($A$35&amp;"!$A$1:$A$55"),0),MATCH(B$36,INDIRECT($A$35&amp;"!$A$1:$N$1"),0))</f>
        <v>0.43205457925796509</v>
      </c>
      <c r="C38" s="10">
        <f t="shared" ca="1" si="4"/>
        <v>0.97155766005606947</v>
      </c>
      <c r="D38" s="10">
        <f t="shared" ca="1" si="4"/>
        <v>0.26578081395348829</v>
      </c>
      <c r="E38" s="10">
        <f t="shared" ca="1" si="4"/>
        <v>9.0365759254059146</v>
      </c>
    </row>
    <row r="39" spans="1:5" hidden="1" outlineLevel="1" x14ac:dyDescent="0.25">
      <c r="A39">
        <v>2002</v>
      </c>
      <c r="B39" s="10">
        <f t="shared" ca="1" si="4"/>
        <v>0.34700590372085571</v>
      </c>
      <c r="C39" s="10">
        <f t="shared" ca="1" si="4"/>
        <v>1.1268754540018977</v>
      </c>
      <c r="D39" s="10">
        <f t="shared" ca="1" si="4"/>
        <v>9.58951162790697E-2</v>
      </c>
      <c r="E39" s="10">
        <f t="shared" ca="1" si="4"/>
        <v>9.6143415747728866</v>
      </c>
    </row>
    <row r="40" spans="1:5" hidden="1" outlineLevel="1" x14ac:dyDescent="0.25">
      <c r="A40">
        <v>2003</v>
      </c>
      <c r="B40" s="10">
        <f t="shared" ca="1" si="4"/>
        <v>0.24942982196807861</v>
      </c>
      <c r="C40" s="10">
        <f t="shared" ca="1" si="4"/>
        <v>1.3697550032217978</v>
      </c>
      <c r="D40" s="10">
        <f t="shared" ca="1" si="4"/>
        <v>0.29559500000000005</v>
      </c>
      <c r="E40" s="10">
        <f t="shared" ca="1" si="4"/>
        <v>11.045033185166849</v>
      </c>
    </row>
    <row r="41" spans="1:5" hidden="1" outlineLevel="1" x14ac:dyDescent="0.25">
      <c r="A41">
        <v>2004</v>
      </c>
      <c r="B41" s="10">
        <f t="shared" ca="1" si="4"/>
        <v>0.3166261613368988</v>
      </c>
      <c r="C41" s="10">
        <f t="shared" ca="1" si="4"/>
        <v>1.5617792934950632</v>
      </c>
      <c r="D41" s="10">
        <f t="shared" ca="1" si="4"/>
        <v>0.74118941860465126</v>
      </c>
      <c r="E41" s="10">
        <f t="shared" ca="1" si="4"/>
        <v>12.995870220964587</v>
      </c>
    </row>
    <row r="42" spans="1:5" hidden="1" outlineLevel="1" x14ac:dyDescent="0.25">
      <c r="A42">
        <v>2005</v>
      </c>
      <c r="B42" s="10">
        <f t="shared" ca="1" si="4"/>
        <v>0.50219231843948364</v>
      </c>
      <c r="C42" s="10">
        <f t="shared" ca="1" si="4"/>
        <v>1.8071184531680524</v>
      </c>
      <c r="D42" s="10">
        <f t="shared" ca="1" si="4"/>
        <v>1.5850776744186053</v>
      </c>
      <c r="E42" s="10">
        <f t="shared" ca="1" si="4"/>
        <v>15.790563344752078</v>
      </c>
    </row>
    <row r="43" spans="1:5" hidden="1" outlineLevel="1" x14ac:dyDescent="0.25">
      <c r="A43">
        <v>2006</v>
      </c>
      <c r="B43" s="10">
        <f t="shared" ca="1" si="4"/>
        <v>0.50166451930999756</v>
      </c>
      <c r="C43" s="10">
        <f t="shared" ca="1" si="4"/>
        <v>2.1366675252493628</v>
      </c>
      <c r="D43" s="10">
        <f t="shared" ca="1" si="4"/>
        <v>1.6127188372093024</v>
      </c>
      <c r="E43" s="10">
        <f t="shared" ca="1" si="4"/>
        <v>18.422711995748351</v>
      </c>
    </row>
    <row r="44" spans="1:5" hidden="1" outlineLevel="1" x14ac:dyDescent="0.25">
      <c r="A44">
        <v>2007</v>
      </c>
      <c r="B44" s="10">
        <f t="shared" ca="1" si="4"/>
        <v>0.66813880205154419</v>
      </c>
      <c r="C44" s="10">
        <f t="shared" ca="1" si="4"/>
        <v>2.5250566146148734</v>
      </c>
      <c r="D44" s="10">
        <f t="shared" ca="1" si="4"/>
        <v>2.7425323255813949</v>
      </c>
      <c r="E44" s="10">
        <f t="shared" ca="1" si="4"/>
        <v>22.435787904331658</v>
      </c>
    </row>
    <row r="45" spans="1:5" hidden="1" outlineLevel="1" x14ac:dyDescent="0.25">
      <c r="A45">
        <v>2008</v>
      </c>
      <c r="B45" s="10">
        <f t="shared" ca="1" si="4"/>
        <v>0.7989126443862915</v>
      </c>
      <c r="C45" s="10">
        <f t="shared" ca="1" si="4"/>
        <v>2.9025822574307285</v>
      </c>
      <c r="D45" s="10">
        <f t="shared" ca="1" si="4"/>
        <v>1.5666747674418604</v>
      </c>
      <c r="E45" s="10">
        <f t="shared" ca="1" si="4"/>
        <v>25.830257559772189</v>
      </c>
    </row>
    <row r="46" spans="1:5" hidden="1" outlineLevel="1" x14ac:dyDescent="0.25">
      <c r="A46">
        <v>2009</v>
      </c>
      <c r="B46" s="10">
        <f t="shared" ca="1" si="4"/>
        <v>1.0432552099227905</v>
      </c>
      <c r="C46" s="10">
        <f t="shared" ca="1" si="4"/>
        <v>2.7982843259681367</v>
      </c>
      <c r="D46" s="10">
        <f t="shared" ca="1" si="4"/>
        <v>1.2367100000000002</v>
      </c>
      <c r="E46" s="10">
        <f t="shared" ca="1" si="4"/>
        <v>26.033147817593697</v>
      </c>
    </row>
    <row r="47" spans="1:5" hidden="1" outlineLevel="1" x14ac:dyDescent="0.25">
      <c r="A47">
        <v>2010</v>
      </c>
      <c r="B47" s="10">
        <f t="shared" ca="1" si="4"/>
        <v>1.1168510913848877</v>
      </c>
      <c r="C47" s="10">
        <f t="shared" ca="1" si="4"/>
        <v>3.1418757990819186</v>
      </c>
      <c r="D47" s="10">
        <f t="shared" ca="1" si="4"/>
        <v>2.0538255813953485</v>
      </c>
      <c r="E47" s="10">
        <f t="shared" ca="1" si="4"/>
        <v>30.822719045879584</v>
      </c>
    </row>
    <row r="48" spans="1:5" hidden="1" outlineLevel="1" x14ac:dyDescent="0.25">
      <c r="A48">
        <v>2011</v>
      </c>
      <c r="B48" s="10">
        <f t="shared" ca="1" si="4"/>
        <v>0.92793905735015869</v>
      </c>
      <c r="C48" s="10">
        <f t="shared" ca="1" si="4"/>
        <v>3.5335890452407068</v>
      </c>
      <c r="D48" s="10">
        <f t="shared" ca="1" si="4"/>
        <v>2.2961640697674408</v>
      </c>
      <c r="E48" s="10">
        <f t="shared" ca="1" si="4"/>
        <v>35.640486468702754</v>
      </c>
    </row>
    <row r="49" spans="1:11" hidden="1" outlineLevel="1" x14ac:dyDescent="0.25">
      <c r="A49">
        <v>2012</v>
      </c>
      <c r="B49" s="10">
        <f t="shared" ca="1" si="4"/>
        <v>0.93616151809692383</v>
      </c>
      <c r="C49" s="10">
        <f t="shared" ca="1" si="4"/>
        <v>3.7695696954331681</v>
      </c>
      <c r="D49" s="10">
        <f t="shared" ca="1" si="4"/>
        <v>1.8691367441860467</v>
      </c>
      <c r="E49" s="10">
        <f t="shared" ca="1" si="4"/>
        <v>38.688267748299744</v>
      </c>
    </row>
    <row r="50" spans="1:11" hidden="1" outlineLevel="1" x14ac:dyDescent="0.25">
      <c r="A50" t="s">
        <v>23</v>
      </c>
      <c r="B50" s="2">
        <f ca="1">(B49-B37)/B37</f>
        <v>1.5744126605987447</v>
      </c>
      <c r="C50" s="2">
        <f ca="1">(C49-C37)/C37</f>
        <v>3.3481813442445625</v>
      </c>
      <c r="D50" s="2">
        <f ca="1">(D49-D37)/D37</f>
        <v>2.6479990849691886</v>
      </c>
      <c r="E50" s="2">
        <f ca="1">(E49-E37)/E37</f>
        <v>3.0436717171502492</v>
      </c>
    </row>
    <row r="51" spans="1:11" collapsed="1" x14ac:dyDescent="0.25"/>
    <row r="52" spans="1:11" ht="21" x14ac:dyDescent="0.35">
      <c r="H52" s="15" t="s">
        <v>40</v>
      </c>
      <c r="I52" s="15"/>
      <c r="J52" s="15"/>
      <c r="K52" s="6"/>
    </row>
    <row r="53" spans="1:11" ht="20.25" customHeight="1" x14ac:dyDescent="0.25">
      <c r="H53" s="1" t="s">
        <v>50</v>
      </c>
      <c r="I53" s="1" t="s">
        <v>13</v>
      </c>
      <c r="J53" s="1" t="s">
        <v>51</v>
      </c>
      <c r="K53" s="1"/>
    </row>
    <row r="54" spans="1:11" ht="200.25" customHeight="1" thickBot="1" x14ac:dyDescent="0.3">
      <c r="G54" s="3" t="s">
        <v>41</v>
      </c>
    </row>
    <row r="55" spans="1:11" ht="200.25" customHeight="1" thickTop="1" thickBot="1" x14ac:dyDescent="0.3">
      <c r="G55" s="3" t="s">
        <v>42</v>
      </c>
    </row>
    <row r="56" spans="1:11" ht="200.25" customHeight="1" thickTop="1" thickBot="1" x14ac:dyDescent="0.3">
      <c r="G56" s="3" t="s">
        <v>43</v>
      </c>
    </row>
    <row r="57" spans="1:11" s="4" customFormat="1" ht="15.75" customHeight="1" thickTop="1" thickBot="1" x14ac:dyDescent="0.3">
      <c r="G57" s="5"/>
      <c r="H57" s="8" t="s">
        <v>20</v>
      </c>
    </row>
    <row r="58" spans="1:11" s="4" customFormat="1" ht="15.75" customHeight="1" thickTop="1" x14ac:dyDescent="0.25">
      <c r="G58" s="7"/>
      <c r="H58" s="8" t="s">
        <v>36</v>
      </c>
    </row>
    <row r="59" spans="1:11" s="4" customFormat="1" ht="15.75" customHeight="1" x14ac:dyDescent="0.25">
      <c r="G59" s="7"/>
    </row>
  </sheetData>
  <mergeCells count="4">
    <mergeCell ref="B1:E1"/>
    <mergeCell ref="B18:E18"/>
    <mergeCell ref="B35:E35"/>
    <mergeCell ref="H52:J52"/>
  </mergeCells>
  <pageMargins left="0.7" right="0.7" top="0.75" bottom="0.75" header="0.3" footer="0.3"/>
  <pageSetup scale="72" orientation="landscape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9"/>
  <sheetViews>
    <sheetView showGridLines="0" topLeftCell="F51" zoomScaleNormal="100" workbookViewId="0">
      <selection activeCell="K55" sqref="K55"/>
    </sheetView>
  </sheetViews>
  <sheetFormatPr defaultColWidth="0" defaultRowHeight="15.75" customHeight="1" zeroHeight="1" outlineLevelRow="1" outlineLevelCol="1" x14ac:dyDescent="0.25"/>
  <cols>
    <col min="1" max="5" width="9" hidden="1" customWidth="1" outlineLevel="1"/>
    <col min="6" max="6" width="4.375" customWidth="1" collapsed="1"/>
    <col min="7" max="7" width="6.375" customWidth="1"/>
    <col min="8" max="9" width="32.875" customWidth="1"/>
    <col min="10" max="10" width="6.375" customWidth="1"/>
    <col min="11" max="11" width="16.125" customWidth="1"/>
    <col min="12" max="12" width="16.625" hidden="1" customWidth="1"/>
    <col min="13" max="16384" width="9" hidden="1"/>
  </cols>
  <sheetData>
    <row r="1" spans="1:8" hidden="1" outlineLevel="1" x14ac:dyDescent="0.25">
      <c r="A1" t="s">
        <v>34</v>
      </c>
      <c r="B1" s="14" t="s">
        <v>18</v>
      </c>
      <c r="C1" s="14"/>
      <c r="D1" s="14"/>
      <c r="E1" s="14"/>
    </row>
    <row r="2" spans="1:8" hidden="1" outlineLevel="1" x14ac:dyDescent="0.25">
      <c r="B2" t="s">
        <v>44</v>
      </c>
      <c r="C2" t="s">
        <v>45</v>
      </c>
      <c r="D2" t="s">
        <v>46</v>
      </c>
    </row>
    <row r="3" spans="1:8" hidden="1" outlineLevel="1" x14ac:dyDescent="0.25">
      <c r="A3">
        <v>2000</v>
      </c>
      <c r="B3" s="10">
        <f ca="1">INDEX(INDIRECT($A$1&amp;"!$A$1:$X$55"),MATCH($A3,INDIRECT($A$1&amp;"!$A$1:$A$55"),0),MATCH(B$2,INDIRECT($A$1&amp;"!$A$1:$X$1"),0))</f>
        <v>57.335941314697266</v>
      </c>
      <c r="C3" s="10">
        <f t="shared" ref="C3:D3" ca="1" si="0">INDEX(INDIRECT($A$1&amp;"!$A$1:$X$55"),MATCH($A3,INDIRECT($A$1&amp;"!$A$1:$A$55"),0),MATCH(C$2,INDIRECT($A$1&amp;"!$A$1:$X$1"),0))</f>
        <v>3.60443115234375</v>
      </c>
      <c r="D3" s="10">
        <f t="shared" ca="1" si="0"/>
        <v>39.059627532958984</v>
      </c>
      <c r="E3" s="10"/>
      <c r="H3" s="9"/>
    </row>
    <row r="4" spans="1:8" hidden="1" outlineLevel="1" x14ac:dyDescent="0.25">
      <c r="A4">
        <v>2001</v>
      </c>
      <c r="B4" s="10">
        <f t="shared" ref="B4:D15" ca="1" si="1">INDEX(INDIRECT($A$1&amp;"!$A$1:$X$55"),MATCH($A4,INDIRECT($A$1&amp;"!$A$1:$A$55"),0),MATCH(B$2,INDIRECT($A$1&amp;"!$A$1:$X$1"),0))</f>
        <v>60.467910766601563</v>
      </c>
      <c r="C4" s="10">
        <f t="shared" ca="1" si="1"/>
        <v>-1.7687832117080688</v>
      </c>
      <c r="D4" s="10">
        <f t="shared" ca="1" si="1"/>
        <v>41.300872802734375</v>
      </c>
      <c r="E4" s="10"/>
    </row>
    <row r="5" spans="1:8" hidden="1" outlineLevel="1" x14ac:dyDescent="0.25">
      <c r="A5">
        <v>2002</v>
      </c>
      <c r="B5" s="10">
        <f t="shared" ca="1" si="1"/>
        <v>57.083507537841797</v>
      </c>
      <c r="C5" s="10">
        <f t="shared" ca="1" si="1"/>
        <v>-2.184941291809082</v>
      </c>
      <c r="D5" s="10">
        <f t="shared" ca="1" si="1"/>
        <v>45.101432800292969</v>
      </c>
      <c r="E5" s="10"/>
      <c r="H5" s="9"/>
    </row>
    <row r="6" spans="1:8" hidden="1" outlineLevel="1" x14ac:dyDescent="0.25">
      <c r="A6">
        <v>2003</v>
      </c>
      <c r="B6" s="10">
        <f t="shared" ca="1" si="1"/>
        <v>57.841266632080078</v>
      </c>
      <c r="C6" s="10">
        <f t="shared" ca="1" si="1"/>
        <v>-1.8624734878540039</v>
      </c>
      <c r="D6" s="10">
        <f t="shared" ca="1" si="1"/>
        <v>44.021205902099609</v>
      </c>
      <c r="E6" s="10"/>
    </row>
    <row r="7" spans="1:8" hidden="1" outlineLevel="1" x14ac:dyDescent="0.25">
      <c r="A7">
        <v>2004</v>
      </c>
      <c r="B7" s="10">
        <f t="shared" ca="1" si="1"/>
        <v>57.893165588378906</v>
      </c>
      <c r="C7" s="10">
        <f t="shared" ca="1" si="1"/>
        <v>-0.70912826061248779</v>
      </c>
      <c r="D7" s="10">
        <f t="shared" ca="1" si="1"/>
        <v>42.815963745117188</v>
      </c>
      <c r="E7" s="10"/>
    </row>
    <row r="8" spans="1:8" hidden="1" outlineLevel="1" x14ac:dyDescent="0.25">
      <c r="A8">
        <v>2005</v>
      </c>
      <c r="B8" s="10">
        <f t="shared" ca="1" si="1"/>
        <v>56.039413452148438</v>
      </c>
      <c r="C8" s="10">
        <f t="shared" ca="1" si="1"/>
        <v>1.9211777448654175</v>
      </c>
      <c r="D8" s="10">
        <f t="shared" ca="1" si="1"/>
        <v>42.039413452148438</v>
      </c>
      <c r="E8" s="10"/>
    </row>
    <row r="9" spans="1:8" hidden="1" outlineLevel="1" x14ac:dyDescent="0.25">
      <c r="A9">
        <v>2006</v>
      </c>
      <c r="B9" s="10">
        <f t="shared" ca="1" si="1"/>
        <v>53.912605285644531</v>
      </c>
      <c r="C9" s="10">
        <f t="shared" ca="1" si="1"/>
        <v>5.1240787506103516</v>
      </c>
      <c r="D9" s="10">
        <f t="shared" ca="1" si="1"/>
        <v>40.963314056396484</v>
      </c>
      <c r="E9" s="10"/>
    </row>
    <row r="10" spans="1:8" hidden="1" outlineLevel="1" x14ac:dyDescent="0.25">
      <c r="A10">
        <v>2007</v>
      </c>
      <c r="B10" s="10">
        <f t="shared" ca="1" si="1"/>
        <v>54.888950347900391</v>
      </c>
      <c r="C10" s="10">
        <f t="shared" ca="1" si="1"/>
        <v>1.7087422609329224</v>
      </c>
      <c r="D10" s="10">
        <f t="shared" ca="1" si="1"/>
        <v>43.402305603027344</v>
      </c>
      <c r="E10" s="10"/>
    </row>
    <row r="11" spans="1:8" hidden="1" outlineLevel="1" x14ac:dyDescent="0.25">
      <c r="A11">
        <v>2008</v>
      </c>
      <c r="B11" s="10">
        <f t="shared" ca="1" si="1"/>
        <v>51.853748321533203</v>
      </c>
      <c r="C11" s="10">
        <f t="shared" ca="1" si="1"/>
        <v>4.8169217109680176</v>
      </c>
      <c r="D11" s="10">
        <f t="shared" ca="1" si="1"/>
        <v>43.329334259033203</v>
      </c>
      <c r="E11" s="10"/>
    </row>
    <row r="12" spans="1:8" hidden="1" outlineLevel="1" x14ac:dyDescent="0.25">
      <c r="A12">
        <v>2009</v>
      </c>
      <c r="B12" s="10">
        <f t="shared" ca="1" si="1"/>
        <v>51.555488586425781</v>
      </c>
      <c r="C12" s="10">
        <f t="shared" ca="1" si="1"/>
        <v>3.9319832324981689</v>
      </c>
      <c r="D12" s="10">
        <f t="shared" ca="1" si="1"/>
        <v>44.512527465820312</v>
      </c>
      <c r="E12" s="10"/>
    </row>
    <row r="13" spans="1:8" hidden="1" outlineLevel="1" x14ac:dyDescent="0.25">
      <c r="A13">
        <v>2010</v>
      </c>
      <c r="B13" s="10">
        <f t="shared" ca="1" si="1"/>
        <v>53.0577392578125</v>
      </c>
      <c r="C13" s="10">
        <f t="shared" ca="1" si="1"/>
        <v>1.1946210861206055</v>
      </c>
      <c r="D13" s="10">
        <f t="shared" ca="1" si="1"/>
        <v>45.747638702392578</v>
      </c>
      <c r="E13" s="10"/>
    </row>
    <row r="14" spans="1:8" hidden="1" outlineLevel="1" x14ac:dyDescent="0.25">
      <c r="A14">
        <v>2011</v>
      </c>
      <c r="B14" s="10">
        <f t="shared" ca="1" si="1"/>
        <v>46.746898651123047</v>
      </c>
      <c r="C14" s="10">
        <f t="shared" ca="1" si="1"/>
        <v>2.9409868717193604</v>
      </c>
      <c r="D14" s="10">
        <f t="shared" ca="1" si="1"/>
        <v>50.312114715576172</v>
      </c>
      <c r="E14" s="10"/>
    </row>
    <row r="15" spans="1:8" hidden="1" outlineLevel="1" x14ac:dyDescent="0.25">
      <c r="A15">
        <v>2012</v>
      </c>
      <c r="B15" s="10">
        <f t="shared" ca="1" si="1"/>
        <v>44.129253387451172</v>
      </c>
      <c r="C15" s="10">
        <f t="shared" ca="1" si="1"/>
        <v>2.575753927230835</v>
      </c>
      <c r="D15" s="10">
        <f t="shared" ca="1" si="1"/>
        <v>53.294994354248047</v>
      </c>
      <c r="E15" s="10"/>
    </row>
    <row r="16" spans="1:8" hidden="1" outlineLevel="1" x14ac:dyDescent="0.25">
      <c r="A16" t="s">
        <v>23</v>
      </c>
      <c r="B16" s="2">
        <f ca="1">(B15-B3)/B3</f>
        <v>-0.23033873037435848</v>
      </c>
      <c r="C16" s="2">
        <f ca="1">(C15-C3)/C3</f>
        <v>-0.28539239109728221</v>
      </c>
      <c r="D16" s="2">
        <f ca="1">(D15-D3)/D3</f>
        <v>0.36445219067378687</v>
      </c>
      <c r="E16" s="2"/>
    </row>
    <row r="17" spans="1:5" hidden="1" outlineLevel="1" x14ac:dyDescent="0.25"/>
    <row r="18" spans="1:5" hidden="1" outlineLevel="1" x14ac:dyDescent="0.25">
      <c r="A18" t="s">
        <v>35</v>
      </c>
      <c r="B18" s="14" t="s">
        <v>24</v>
      </c>
      <c r="C18" s="14"/>
      <c r="D18" s="14"/>
      <c r="E18" s="14"/>
    </row>
    <row r="19" spans="1:5" hidden="1" outlineLevel="1" x14ac:dyDescent="0.25">
      <c r="B19" t="s">
        <v>44</v>
      </c>
      <c r="C19" t="s">
        <v>45</v>
      </c>
      <c r="D19" t="s">
        <v>46</v>
      </c>
    </row>
    <row r="20" spans="1:5" hidden="1" outlineLevel="1" x14ac:dyDescent="0.25">
      <c r="A20">
        <v>2000</v>
      </c>
      <c r="B20" s="10">
        <f ca="1">INDEX(INDIRECT($A$18&amp;"!$A$1:$X$55"),MATCH($A20,INDIRECT($A$18&amp;"!$A$1:$A$55"),0),MATCH(B$19,INDIRECT($A$18&amp;"!$A$1:$X$1"),0))</f>
        <v>16.858392715454102</v>
      </c>
      <c r="C20" s="10">
        <f t="shared" ref="C20:D20" ca="1" si="2">INDEX(INDIRECT($A$18&amp;"!$A$1:$X$55"),MATCH($A20,INDIRECT($A$18&amp;"!$A$1:$A$55"),0),MATCH(C$19,INDIRECT($A$18&amp;"!$A$1:$X$1"),0))</f>
        <v>32.229396820068359</v>
      </c>
      <c r="D20" s="10">
        <f t="shared" ca="1" si="2"/>
        <v>50.912212371826172</v>
      </c>
      <c r="E20" s="10"/>
    </row>
    <row r="21" spans="1:5" hidden="1" outlineLevel="1" x14ac:dyDescent="0.25">
      <c r="A21">
        <v>2001</v>
      </c>
      <c r="B21" s="10">
        <f t="shared" ref="B21:D32" ca="1" si="3">INDEX(INDIRECT($A$18&amp;"!$A$1:$X$55"),MATCH($A21,INDIRECT($A$18&amp;"!$A$1:$A$55"),0),MATCH(B$19,INDIRECT($A$18&amp;"!$A$1:$X$1"),0))</f>
        <v>21.853784561157227</v>
      </c>
      <c r="C21" s="10">
        <f t="shared" ca="1" si="3"/>
        <v>17.980501174926758</v>
      </c>
      <c r="D21" s="10">
        <f t="shared" ca="1" si="3"/>
        <v>60.165714263916016</v>
      </c>
      <c r="E21" s="10"/>
    </row>
    <row r="22" spans="1:5" hidden="1" outlineLevel="1" x14ac:dyDescent="0.25">
      <c r="A22">
        <v>2002</v>
      </c>
      <c r="B22" s="10">
        <f t="shared" ca="1" si="3"/>
        <v>16.963550567626953</v>
      </c>
      <c r="C22" s="10">
        <f t="shared" ca="1" si="3"/>
        <v>7.3280496597290039</v>
      </c>
      <c r="D22" s="10">
        <f t="shared" ca="1" si="3"/>
        <v>75.708396911621094</v>
      </c>
      <c r="E22" s="10"/>
    </row>
    <row r="23" spans="1:5" hidden="1" outlineLevel="1" x14ac:dyDescent="0.25">
      <c r="A23">
        <v>2003</v>
      </c>
      <c r="B23" s="10">
        <f t="shared" ca="1" si="3"/>
        <v>6.8825011253356934</v>
      </c>
      <c r="C23" s="10">
        <f t="shared" ca="1" si="3"/>
        <v>17.809360504150391</v>
      </c>
      <c r="D23" s="10">
        <f t="shared" ca="1" si="3"/>
        <v>75.308135986328125</v>
      </c>
      <c r="E23" s="10"/>
    </row>
    <row r="24" spans="1:5" hidden="1" outlineLevel="1" x14ac:dyDescent="0.25">
      <c r="A24">
        <v>2004</v>
      </c>
      <c r="B24" s="10">
        <f t="shared" ca="1" si="3"/>
        <v>6.9567203521728516</v>
      </c>
      <c r="C24" s="10">
        <f t="shared" ca="1" si="3"/>
        <v>31.542282104492188</v>
      </c>
      <c r="D24" s="10">
        <f t="shared" ca="1" si="3"/>
        <v>61.500995635986328</v>
      </c>
      <c r="E24" s="10"/>
    </row>
    <row r="25" spans="1:5" hidden="1" outlineLevel="1" x14ac:dyDescent="0.25">
      <c r="A25">
        <v>2005</v>
      </c>
      <c r="B25" s="10">
        <f t="shared" ca="1" si="3"/>
        <v>9.3753662109375</v>
      </c>
      <c r="C25" s="10">
        <f t="shared" ca="1" si="3"/>
        <v>43.865482330322266</v>
      </c>
      <c r="D25" s="10">
        <f t="shared" ca="1" si="3"/>
        <v>46.759151458740234</v>
      </c>
      <c r="E25" s="10"/>
    </row>
    <row r="26" spans="1:5" hidden="1" outlineLevel="1" x14ac:dyDescent="0.25">
      <c r="A26">
        <v>2006</v>
      </c>
      <c r="B26" s="10">
        <f t="shared" ca="1" si="3"/>
        <v>8.0430202484130859</v>
      </c>
      <c r="C26" s="10">
        <f t="shared" ca="1" si="3"/>
        <v>40.865077972412109</v>
      </c>
      <c r="D26" s="10">
        <f t="shared" ca="1" si="3"/>
        <v>51.091899871826172</v>
      </c>
      <c r="E26" s="10"/>
    </row>
    <row r="27" spans="1:5" hidden="1" outlineLevel="1" x14ac:dyDescent="0.25">
      <c r="A27">
        <v>2007</v>
      </c>
      <c r="B27" s="10">
        <f t="shared" ca="1" si="3"/>
        <v>8.0986833572387695</v>
      </c>
      <c r="C27" s="10">
        <f t="shared" ca="1" si="3"/>
        <v>49.423755645751953</v>
      </c>
      <c r="D27" s="10">
        <f t="shared" ca="1" si="3"/>
        <v>42.477561950683594</v>
      </c>
      <c r="E27" s="10"/>
    </row>
    <row r="28" spans="1:5" hidden="1" outlineLevel="1" x14ac:dyDescent="0.25">
      <c r="A28">
        <v>2008</v>
      </c>
      <c r="B28" s="10">
        <f t="shared" ca="1" si="3"/>
        <v>11.247668266296387</v>
      </c>
      <c r="C28" s="10">
        <f t="shared" ca="1" si="3"/>
        <v>32.399356842041016</v>
      </c>
      <c r="D28" s="10">
        <f t="shared" ca="1" si="3"/>
        <v>56.352977752685547</v>
      </c>
      <c r="E28" s="10"/>
    </row>
    <row r="29" spans="1:5" hidden="1" outlineLevel="1" x14ac:dyDescent="0.25">
      <c r="A29">
        <v>2009</v>
      </c>
      <c r="B29" s="10">
        <f t="shared" ca="1" si="3"/>
        <v>16.965185165405273</v>
      </c>
      <c r="C29" s="10">
        <f t="shared" ca="1" si="3"/>
        <v>26.709434509277344</v>
      </c>
      <c r="D29" s="10">
        <f t="shared" ca="1" si="3"/>
        <v>56.32537841796875</v>
      </c>
      <c r="E29" s="10"/>
    </row>
    <row r="30" spans="1:5" hidden="1" outlineLevel="1" x14ac:dyDescent="0.25">
      <c r="A30">
        <v>2010</v>
      </c>
      <c r="B30" s="10">
        <f t="shared" ca="1" si="3"/>
        <v>14.318827629089355</v>
      </c>
      <c r="C30" s="10">
        <f t="shared" ca="1" si="3"/>
        <v>35.525398254394531</v>
      </c>
      <c r="D30" s="10">
        <f t="shared" ca="1" si="3"/>
        <v>50.155776977539063</v>
      </c>
      <c r="E30" s="10"/>
    </row>
    <row r="31" spans="1:5" hidden="1" outlineLevel="1" x14ac:dyDescent="0.25">
      <c r="A31">
        <v>2011</v>
      </c>
      <c r="B31" s="10">
        <f t="shared" ca="1" si="3"/>
        <v>10.790663719177246</v>
      </c>
      <c r="C31" s="10">
        <f t="shared" ca="1" si="3"/>
        <v>36.743282318115234</v>
      </c>
      <c r="D31" s="10">
        <f t="shared" ca="1" si="3"/>
        <v>52.466053009033203</v>
      </c>
      <c r="E31" s="10"/>
    </row>
    <row r="32" spans="1:5" hidden="1" outlineLevel="1" x14ac:dyDescent="0.25">
      <c r="A32">
        <v>2012</v>
      </c>
      <c r="B32" s="10">
        <f t="shared" ca="1" si="3"/>
        <v>11.171115875244141</v>
      </c>
      <c r="C32" s="10">
        <f t="shared" ca="1" si="3"/>
        <v>31.08149528503418</v>
      </c>
      <c r="D32" s="10">
        <f t="shared" ca="1" si="3"/>
        <v>57.747386932373047</v>
      </c>
      <c r="E32" s="10"/>
    </row>
    <row r="33" spans="1:5" hidden="1" outlineLevel="1" x14ac:dyDescent="0.25">
      <c r="A33" t="s">
        <v>23</v>
      </c>
      <c r="B33" s="2">
        <f ca="1">(B32-B20)/B20</f>
        <v>-0.33735581654806451</v>
      </c>
      <c r="C33" s="2">
        <f ca="1">(C32-C20)/C20</f>
        <v>-3.5616600007835487E-2</v>
      </c>
      <c r="D33" s="2">
        <f ca="1">(D32-D20)/D20</f>
        <v>0.13425412572189316</v>
      </c>
      <c r="E33" s="2"/>
    </row>
    <row r="34" spans="1:5" hidden="1" outlineLevel="1" x14ac:dyDescent="0.25"/>
    <row r="35" spans="1:5" hidden="1" outlineLevel="1" x14ac:dyDescent="0.25">
      <c r="A35" t="s">
        <v>31</v>
      </c>
      <c r="B35" s="14" t="s">
        <v>32</v>
      </c>
      <c r="C35" s="14"/>
      <c r="D35" s="14"/>
      <c r="E35" s="14"/>
    </row>
    <row r="36" spans="1:5" hidden="1" outlineLevel="1" x14ac:dyDescent="0.25">
      <c r="B36" t="s">
        <v>44</v>
      </c>
      <c r="C36" t="s">
        <v>45</v>
      </c>
      <c r="D36" t="s">
        <v>46</v>
      </c>
    </row>
    <row r="37" spans="1:5" hidden="1" outlineLevel="1" x14ac:dyDescent="0.25">
      <c r="A37">
        <v>2000</v>
      </c>
      <c r="B37" s="10">
        <f ca="1">INDEX(INDIRECT($A$35&amp;"!$A$1:$X$55"),MATCH($A37,INDIRECT($A$35&amp;"!$A$1:$A$55"),0),MATCH(B$36,INDIRECT($A$35&amp;"!$A$1:$X$1"),0))</f>
        <v>20.863595962524414</v>
      </c>
      <c r="C37" s="10">
        <f t="shared" ref="C37:D49" ca="1" si="4">INDEX(INDIRECT($A$35&amp;"!$A$1:$X$55"),MATCH($A37,INDIRECT($A$35&amp;"!$A$1:$A$55"),0),MATCH(C$36,INDIRECT($A$35&amp;"!$A$1:$X$1"),0))</f>
        <v>29.396991729736328</v>
      </c>
      <c r="D37" s="10">
        <f t="shared" ca="1" si="4"/>
        <v>49.739414215087891</v>
      </c>
      <c r="E37" s="10"/>
    </row>
    <row r="38" spans="1:5" hidden="1" outlineLevel="1" x14ac:dyDescent="0.25">
      <c r="A38">
        <v>2001</v>
      </c>
      <c r="B38" s="10">
        <f t="shared" ref="B38:B49" ca="1" si="5">INDEX(INDIRECT($A$35&amp;"!$A$1:$X$55"),MATCH($A38,INDIRECT($A$35&amp;"!$A$1:$A$55"),0),MATCH(B$36,INDIRECT($A$35&amp;"!$A$1:$X$1"),0))</f>
        <v>25.880935668945313</v>
      </c>
      <c r="C38" s="10">
        <f t="shared" ca="1" si="4"/>
        <v>15.920804977416992</v>
      </c>
      <c r="D38" s="10">
        <f t="shared" ca="1" si="4"/>
        <v>58.198257446289063</v>
      </c>
      <c r="E38" s="10"/>
    </row>
    <row r="39" spans="1:5" hidden="1" outlineLevel="1" x14ac:dyDescent="0.25">
      <c r="A39">
        <v>2002</v>
      </c>
      <c r="B39" s="10">
        <f t="shared" ca="1" si="5"/>
        <v>22.105432510375977</v>
      </c>
      <c r="C39" s="10">
        <f t="shared" ca="1" si="4"/>
        <v>6.1088390350341797</v>
      </c>
      <c r="D39" s="10">
        <f t="shared" ca="1" si="4"/>
        <v>71.785728454589844</v>
      </c>
      <c r="E39" s="10"/>
    </row>
    <row r="40" spans="1:5" hidden="1" outlineLevel="1" x14ac:dyDescent="0.25">
      <c r="A40">
        <v>2003</v>
      </c>
      <c r="B40" s="10">
        <f t="shared" ca="1" si="5"/>
        <v>13.026554107666016</v>
      </c>
      <c r="C40" s="10">
        <f t="shared" ca="1" si="4"/>
        <v>15.437544822692871</v>
      </c>
      <c r="D40" s="10">
        <f t="shared" ca="1" si="4"/>
        <v>71.535903930664063</v>
      </c>
      <c r="E40" s="10"/>
    </row>
    <row r="41" spans="1:5" hidden="1" outlineLevel="1" x14ac:dyDescent="0.25">
      <c r="A41">
        <v>2004</v>
      </c>
      <c r="B41" s="10">
        <f t="shared" ca="1" si="5"/>
        <v>12.086836814880371</v>
      </c>
      <c r="C41" s="10">
        <f t="shared" ca="1" si="4"/>
        <v>28.294046401977539</v>
      </c>
      <c r="D41" s="10">
        <f t="shared" ca="1" si="4"/>
        <v>59.619113922119141</v>
      </c>
      <c r="E41" s="10"/>
    </row>
    <row r="42" spans="1:5" hidden="1" outlineLevel="1" x14ac:dyDescent="0.25">
      <c r="A42">
        <v>2005</v>
      </c>
      <c r="B42" s="10">
        <f t="shared" ca="1" si="5"/>
        <v>12.895280838012695</v>
      </c>
      <c r="C42" s="10">
        <f t="shared" ca="1" si="4"/>
        <v>40.701580047607422</v>
      </c>
      <c r="D42" s="10">
        <f t="shared" ca="1" si="4"/>
        <v>46.40313720703125</v>
      </c>
      <c r="E42" s="10"/>
    </row>
    <row r="43" spans="1:5" hidden="1" outlineLevel="1" x14ac:dyDescent="0.25">
      <c r="A43">
        <v>2006</v>
      </c>
      <c r="B43" s="10">
        <f t="shared" ca="1" si="5"/>
        <v>11.800952911376953</v>
      </c>
      <c r="C43" s="10">
        <f t="shared" ca="1" si="4"/>
        <v>37.936946868896484</v>
      </c>
      <c r="D43" s="10">
        <f t="shared" ca="1" si="4"/>
        <v>50.262104034423828</v>
      </c>
      <c r="E43" s="10"/>
    </row>
    <row r="44" spans="1:5" hidden="1" outlineLevel="1" x14ac:dyDescent="0.25">
      <c r="A44">
        <v>2007</v>
      </c>
      <c r="B44" s="10">
        <f t="shared" ca="1" si="5"/>
        <v>11.256223678588867</v>
      </c>
      <c r="C44" s="10">
        <f t="shared" ca="1" si="4"/>
        <v>46.203807830810547</v>
      </c>
      <c r="D44" s="10">
        <f t="shared" ca="1" si="4"/>
        <v>42.539966583251953</v>
      </c>
      <c r="E44" s="10"/>
    </row>
    <row r="45" spans="1:5" hidden="1" outlineLevel="1" x14ac:dyDescent="0.25">
      <c r="A45">
        <v>2008</v>
      </c>
      <c r="B45" s="10">
        <f t="shared" ca="1" si="5"/>
        <v>15.164900779724121</v>
      </c>
      <c r="C45" s="10">
        <f t="shared" ca="1" si="4"/>
        <v>29.738502502441406</v>
      </c>
      <c r="D45" s="10">
        <f t="shared" ca="1" si="4"/>
        <v>55.096595764160156</v>
      </c>
      <c r="E45" s="10"/>
    </row>
    <row r="46" spans="1:5" hidden="1" outlineLevel="1" x14ac:dyDescent="0.25">
      <c r="A46">
        <v>2009</v>
      </c>
      <c r="B46" s="10">
        <f t="shared" ca="1" si="5"/>
        <v>20.543600082397461</v>
      </c>
      <c r="C46" s="10">
        <f t="shared" ca="1" si="4"/>
        <v>24.353076934814453</v>
      </c>
      <c r="D46" s="10">
        <f t="shared" ca="1" si="4"/>
        <v>55.103324890136719</v>
      </c>
      <c r="E46" s="10"/>
    </row>
    <row r="47" spans="1:5" hidden="1" outlineLevel="1" x14ac:dyDescent="0.25">
      <c r="A47">
        <v>2010</v>
      </c>
      <c r="B47" s="10">
        <f t="shared" ca="1" si="5"/>
        <v>17.692543029785156</v>
      </c>
      <c r="C47" s="10">
        <f t="shared" ca="1" si="4"/>
        <v>32.535579681396484</v>
      </c>
      <c r="D47" s="10">
        <f t="shared" ca="1" si="4"/>
        <v>49.771877288818359</v>
      </c>
      <c r="E47" s="10"/>
    </row>
    <row r="48" spans="1:5" hidden="1" outlineLevel="1" x14ac:dyDescent="0.25">
      <c r="A48">
        <v>2011</v>
      </c>
      <c r="B48" s="10">
        <f t="shared" ca="1" si="5"/>
        <v>13.731596946716309</v>
      </c>
      <c r="C48" s="10">
        <f t="shared" ca="1" si="4"/>
        <v>33.978523254394531</v>
      </c>
      <c r="D48" s="10">
        <f t="shared" ca="1" si="4"/>
        <v>52.289878845214844</v>
      </c>
      <c r="E48" s="10"/>
    </row>
    <row r="49" spans="1:12" hidden="1" outlineLevel="1" x14ac:dyDescent="0.25">
      <c r="A49">
        <v>2012</v>
      </c>
      <c r="B49" s="10">
        <f t="shared" ca="1" si="5"/>
        <v>14.238484382629395</v>
      </c>
      <c r="C49" s="10">
        <f t="shared" ca="1" si="4"/>
        <v>28.428506851196289</v>
      </c>
      <c r="D49" s="10">
        <f t="shared" ca="1" si="4"/>
        <v>57.333011627197266</v>
      </c>
      <c r="E49" s="10"/>
    </row>
    <row r="50" spans="1:12" hidden="1" outlineLevel="1" x14ac:dyDescent="0.25">
      <c r="A50" t="s">
        <v>23</v>
      </c>
      <c r="B50" s="2">
        <f ca="1">(B49-B37)/B37</f>
        <v>-0.31754408932166683</v>
      </c>
      <c r="C50" s="2">
        <f ca="1">(C49-C37)/C37</f>
        <v>-3.2945033540978774E-2</v>
      </c>
      <c r="D50" s="2">
        <f ca="1">(D49-D37)/D37</f>
        <v>0.15266760841356961</v>
      </c>
      <c r="E50" s="2"/>
    </row>
    <row r="51" spans="1:12" collapsed="1" x14ac:dyDescent="0.25"/>
    <row r="52" spans="1:12" ht="21" x14ac:dyDescent="0.35">
      <c r="H52" s="15" t="s">
        <v>52</v>
      </c>
      <c r="I52" s="15"/>
      <c r="J52" s="11"/>
      <c r="K52" s="6"/>
      <c r="L52" s="6"/>
    </row>
    <row r="53" spans="1:12" ht="20.25" customHeight="1" x14ac:dyDescent="0.25">
      <c r="H53" s="1"/>
      <c r="I53" s="1"/>
      <c r="J53" s="1"/>
      <c r="K53" s="1"/>
      <c r="L53" s="1"/>
    </row>
    <row r="54" spans="1:12" ht="200.25" customHeight="1" thickBot="1" x14ac:dyDescent="0.3">
      <c r="G54" s="3" t="s">
        <v>41</v>
      </c>
    </row>
    <row r="55" spans="1:12" ht="200.25" customHeight="1" thickTop="1" thickBot="1" x14ac:dyDescent="0.3">
      <c r="G55" s="3" t="s">
        <v>42</v>
      </c>
      <c r="J55" s="12" t="s">
        <v>43</v>
      </c>
    </row>
    <row r="56" spans="1:12" s="4" customFormat="1" ht="15.75" customHeight="1" thickTop="1" thickBot="1" x14ac:dyDescent="0.3">
      <c r="G56" s="5"/>
      <c r="H56" s="8" t="s">
        <v>20</v>
      </c>
    </row>
    <row r="57" spans="1:12" s="4" customFormat="1" ht="15.75" customHeight="1" thickTop="1" x14ac:dyDescent="0.25">
      <c r="G57" s="7"/>
      <c r="H57" s="8" t="s">
        <v>36</v>
      </c>
    </row>
    <row r="58" spans="1:12" s="4" customFormat="1" ht="15.75" customHeight="1" x14ac:dyDescent="0.25">
      <c r="G58" s="7"/>
    </row>
    <row r="59" spans="1:12" ht="15.75" customHeight="1" x14ac:dyDescent="0.25"/>
  </sheetData>
  <mergeCells count="4">
    <mergeCell ref="B1:E1"/>
    <mergeCell ref="B18:E18"/>
    <mergeCell ref="B35:E35"/>
    <mergeCell ref="H52:I52"/>
  </mergeCells>
  <pageMargins left="0.7" right="0.7" top="0.75" bottom="0.75" header="0.3" footer="0.3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5117038483843"/>
  </sheetPr>
  <dimension ref="A1:J55"/>
  <sheetViews>
    <sheetView workbookViewId="0">
      <selection activeCell="G42" sqref="G42:J42"/>
    </sheetView>
  </sheetViews>
  <sheetFormatPr defaultRowHeight="15.7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7</v>
      </c>
      <c r="G1" t="s">
        <v>8</v>
      </c>
      <c r="H1" t="s">
        <v>9</v>
      </c>
      <c r="I1" t="s">
        <v>17</v>
      </c>
      <c r="J1" t="s">
        <v>12</v>
      </c>
    </row>
    <row r="2" spans="1:10" x14ac:dyDescent="0.25">
      <c r="A2">
        <v>1960</v>
      </c>
      <c r="B2">
        <v>0.36846999999999996</v>
      </c>
      <c r="C2">
        <v>2.0720000000000002E-2</v>
      </c>
      <c r="D2">
        <v>0</v>
      </c>
      <c r="E2">
        <v>0</v>
      </c>
      <c r="F2">
        <v>28.175642291069032</v>
      </c>
      <c r="G2">
        <v>0.38918998837471008</v>
      </c>
      <c r="H2">
        <v>0.38918998837471008</v>
      </c>
      <c r="I2">
        <v>0.38918998837471008</v>
      </c>
      <c r="J2">
        <v>28.56483268737793</v>
      </c>
    </row>
    <row r="3" spans="1:10" x14ac:dyDescent="0.25">
      <c r="A3">
        <v>1961</v>
      </c>
      <c r="B3">
        <v>0.50502000000000002</v>
      </c>
      <c r="C3">
        <v>3.2829999999999991E-2</v>
      </c>
      <c r="D3">
        <v>0</v>
      </c>
      <c r="E3">
        <v>0</v>
      </c>
      <c r="F3">
        <v>27.417149680137634</v>
      </c>
      <c r="G3">
        <v>0.537850022315979</v>
      </c>
      <c r="H3">
        <v>0.537850022315979</v>
      </c>
      <c r="I3">
        <v>0.537850022315979</v>
      </c>
      <c r="J3">
        <v>27.954999923706055</v>
      </c>
    </row>
    <row r="4" spans="1:10" x14ac:dyDescent="0.25">
      <c r="A4">
        <v>1962</v>
      </c>
      <c r="B4">
        <v>0.58965999999999985</v>
      </c>
      <c r="C4">
        <v>4.4999999999999998E-2</v>
      </c>
      <c r="D4">
        <v>0</v>
      </c>
      <c r="E4">
        <v>0</v>
      </c>
      <c r="F4">
        <v>26.666760004997254</v>
      </c>
      <c r="G4">
        <v>0.63466000556945801</v>
      </c>
      <c r="H4">
        <v>0.63466000556945801</v>
      </c>
      <c r="I4">
        <v>0.63466000556945801</v>
      </c>
      <c r="J4">
        <v>27.301420211791992</v>
      </c>
    </row>
    <row r="5" spans="1:10" x14ac:dyDescent="0.25">
      <c r="A5">
        <v>1963</v>
      </c>
      <c r="B5">
        <v>0.58479000000000003</v>
      </c>
      <c r="C5">
        <v>1.8399999999999993E-2</v>
      </c>
      <c r="D5">
        <v>0</v>
      </c>
      <c r="E5">
        <v>0</v>
      </c>
      <c r="F5">
        <v>25.918459654808043</v>
      </c>
      <c r="G5">
        <v>0.60319000482559204</v>
      </c>
      <c r="H5">
        <v>0.60319000482559204</v>
      </c>
      <c r="I5">
        <v>0.60319000482559204</v>
      </c>
      <c r="J5">
        <v>26.521650314331055</v>
      </c>
    </row>
    <row r="6" spans="1:10" x14ac:dyDescent="0.25">
      <c r="A6">
        <v>1964</v>
      </c>
      <c r="B6">
        <v>0.77754000000000001</v>
      </c>
      <c r="C6">
        <v>5.1000000000000012E-3</v>
      </c>
      <c r="D6">
        <v>0</v>
      </c>
      <c r="E6">
        <v>0</v>
      </c>
      <c r="F6">
        <v>25.170159304618835</v>
      </c>
      <c r="G6">
        <v>0.78263998031616211</v>
      </c>
      <c r="H6">
        <v>0.78263998031616211</v>
      </c>
      <c r="I6">
        <v>0.78263998031616211</v>
      </c>
      <c r="J6">
        <v>25.952798843383789</v>
      </c>
    </row>
    <row r="7" spans="1:10" x14ac:dyDescent="0.25">
      <c r="A7">
        <v>1965</v>
      </c>
      <c r="B7">
        <v>0.86638999999999988</v>
      </c>
      <c r="C7">
        <v>1.516E-2</v>
      </c>
      <c r="D7">
        <v>0</v>
      </c>
      <c r="E7">
        <v>0</v>
      </c>
      <c r="F7">
        <v>24.421858954429627</v>
      </c>
      <c r="G7">
        <v>0.88155001401901245</v>
      </c>
      <c r="H7">
        <v>0.88155001401901245</v>
      </c>
      <c r="I7">
        <v>0.88155001401901245</v>
      </c>
      <c r="J7">
        <v>25.303409576416016</v>
      </c>
    </row>
    <row r="8" spans="1:10" x14ac:dyDescent="0.25">
      <c r="A8">
        <v>1966</v>
      </c>
      <c r="B8">
        <v>0.90363000000000016</v>
      </c>
      <c r="C8">
        <v>2.8850000000000001E-2</v>
      </c>
      <c r="D8">
        <v>0</v>
      </c>
      <c r="E8">
        <v>0</v>
      </c>
      <c r="F8">
        <v>23.673558604240416</v>
      </c>
      <c r="G8">
        <v>0.93247997760772705</v>
      </c>
      <c r="H8">
        <v>0.93247997760772705</v>
      </c>
      <c r="I8">
        <v>0.93247997760772705</v>
      </c>
      <c r="J8">
        <v>24.606039047241211</v>
      </c>
    </row>
    <row r="9" spans="1:10" x14ac:dyDescent="0.25">
      <c r="A9">
        <v>1967</v>
      </c>
      <c r="B9">
        <v>0.86938000000000004</v>
      </c>
      <c r="C9">
        <v>1.4740000000000001E-2</v>
      </c>
      <c r="D9">
        <v>0</v>
      </c>
      <c r="E9">
        <v>0</v>
      </c>
      <c r="F9">
        <v>22.925258254051208</v>
      </c>
      <c r="G9">
        <v>0.88411998748779297</v>
      </c>
      <c r="H9">
        <v>0.88411998748779297</v>
      </c>
      <c r="I9">
        <v>0.88411998748779297</v>
      </c>
      <c r="J9">
        <v>23.809377670288086</v>
      </c>
    </row>
    <row r="10" spans="1:10" x14ac:dyDescent="0.25">
      <c r="A10">
        <v>1968</v>
      </c>
      <c r="B10">
        <v>0.84166999999999992</v>
      </c>
      <c r="C10">
        <v>2.0500000000000001E-2</v>
      </c>
      <c r="D10">
        <v>0.13145999999999997</v>
      </c>
      <c r="E10">
        <v>0</v>
      </c>
      <c r="F10">
        <v>22.176957903862</v>
      </c>
      <c r="G10">
        <v>0.86216998100280762</v>
      </c>
      <c r="H10">
        <v>0.86216998100280762</v>
      </c>
      <c r="I10">
        <v>0.99362999200820923</v>
      </c>
      <c r="J10">
        <v>23.170587539672852</v>
      </c>
    </row>
    <row r="11" spans="1:10" x14ac:dyDescent="0.25">
      <c r="A11">
        <v>1969</v>
      </c>
      <c r="B11">
        <v>0.81811999999999996</v>
      </c>
      <c r="C11">
        <v>4.374999999999999E-2</v>
      </c>
      <c r="D11">
        <v>0.17931999999999995</v>
      </c>
      <c r="E11">
        <v>0</v>
      </c>
      <c r="F11">
        <v>21.430679118156434</v>
      </c>
      <c r="G11">
        <v>0.86186999082565308</v>
      </c>
      <c r="H11">
        <v>0.86186999082565308</v>
      </c>
      <c r="I11">
        <v>1.0411900281906128</v>
      </c>
      <c r="J11">
        <v>22.471868515014648</v>
      </c>
    </row>
    <row r="12" spans="1:10" x14ac:dyDescent="0.25">
      <c r="A12">
        <v>1970</v>
      </c>
      <c r="B12">
        <v>0.84089000000000014</v>
      </c>
      <c r="C12">
        <v>3.876000000000001E-2</v>
      </c>
      <c r="D12">
        <v>0.28211999999999998</v>
      </c>
      <c r="E12">
        <v>0</v>
      </c>
      <c r="F12">
        <v>20.685031283378603</v>
      </c>
      <c r="G12">
        <v>0.87964999675750732</v>
      </c>
      <c r="H12">
        <v>0.87964999675750732</v>
      </c>
      <c r="I12">
        <v>1.1617699861526489</v>
      </c>
      <c r="J12">
        <v>21.8468017578125</v>
      </c>
    </row>
    <row r="13" spans="1:10" x14ac:dyDescent="0.25">
      <c r="A13">
        <v>1971</v>
      </c>
      <c r="B13">
        <v>1.0578799999999997</v>
      </c>
      <c r="C13">
        <v>8.7839999999999988E-2</v>
      </c>
      <c r="D13">
        <v>0.24211000000000005</v>
      </c>
      <c r="E13">
        <v>1.7899999620000002E-2</v>
      </c>
      <c r="F13">
        <v>19.939383448600768</v>
      </c>
      <c r="G13">
        <v>1.1457200050354004</v>
      </c>
      <c r="H13">
        <v>1.1636199951171875</v>
      </c>
      <c r="I13">
        <v>1.4057300090789795</v>
      </c>
      <c r="J13">
        <v>21.345113754272461</v>
      </c>
    </row>
    <row r="14" spans="1:10" x14ac:dyDescent="0.25">
      <c r="A14">
        <v>1972</v>
      </c>
      <c r="B14">
        <v>1.4462600000000003</v>
      </c>
      <c r="C14">
        <v>9.7640000000000005E-2</v>
      </c>
      <c r="D14">
        <v>0.26494999999999996</v>
      </c>
      <c r="E14">
        <v>2.2579916000000002E-2</v>
      </c>
      <c r="F14">
        <v>19.193735613822938</v>
      </c>
      <c r="G14">
        <v>1.5439000129699707</v>
      </c>
      <c r="H14">
        <v>1.5664799213409424</v>
      </c>
      <c r="I14">
        <v>1.8314299583435059</v>
      </c>
      <c r="J14">
        <v>21.025165557861328</v>
      </c>
    </row>
    <row r="15" spans="1:10" x14ac:dyDescent="0.25">
      <c r="A15">
        <v>1973</v>
      </c>
      <c r="B15">
        <v>2.03545</v>
      </c>
      <c r="C15">
        <v>0.22897000000000001</v>
      </c>
      <c r="D15">
        <v>0.57766000000000006</v>
      </c>
      <c r="E15">
        <v>2.2540000920000001E-2</v>
      </c>
      <c r="F15">
        <v>18.448087779045103</v>
      </c>
      <c r="G15">
        <v>2.2644200325012207</v>
      </c>
      <c r="H15">
        <v>2.2869601249694824</v>
      </c>
      <c r="I15">
        <v>2.8646202087402344</v>
      </c>
      <c r="J15">
        <v>21.312707901000977</v>
      </c>
    </row>
    <row r="16" spans="1:10" x14ac:dyDescent="0.25">
      <c r="A16">
        <v>1974</v>
      </c>
      <c r="B16">
        <v>3.2194500000000001</v>
      </c>
      <c r="C16">
        <v>0.33894999999999997</v>
      </c>
      <c r="D16">
        <v>0.81499999999999995</v>
      </c>
      <c r="E16">
        <v>8.2323534758E-2</v>
      </c>
      <c r="F16">
        <v>17.702781097984321</v>
      </c>
      <c r="G16">
        <v>3.5583999156951904</v>
      </c>
      <c r="H16">
        <v>3.6407234668731689</v>
      </c>
      <c r="I16">
        <v>4.4557232856750488</v>
      </c>
      <c r="J16">
        <v>22.158504486083984</v>
      </c>
    </row>
    <row r="17" spans="1:10" x14ac:dyDescent="0.25">
      <c r="A17">
        <v>1975</v>
      </c>
      <c r="B17">
        <v>4.2900299999999989</v>
      </c>
      <c r="C17">
        <v>0.45728000000000002</v>
      </c>
      <c r="D17">
        <v>1.3657799999999998</v>
      </c>
      <c r="E17">
        <v>0.30925581167010002</v>
      </c>
      <c r="F17">
        <v>16.959242449760445</v>
      </c>
      <c r="G17">
        <v>4.7473101615905762</v>
      </c>
      <c r="H17">
        <v>5.0565657615661621</v>
      </c>
      <c r="I17">
        <v>6.4223456382751465</v>
      </c>
      <c r="J17">
        <v>23.381587982177734</v>
      </c>
    </row>
    <row r="18" spans="1:10" x14ac:dyDescent="0.25">
      <c r="A18">
        <v>1976</v>
      </c>
      <c r="B18">
        <v>3.6991899999999998</v>
      </c>
      <c r="C18">
        <v>0.77484000000000008</v>
      </c>
      <c r="D18">
        <v>0.73235000000000017</v>
      </c>
      <c r="E18">
        <v>0.38901673049340002</v>
      </c>
      <c r="F18">
        <v>16.215703801536566</v>
      </c>
      <c r="G18">
        <v>4.4740300178527832</v>
      </c>
      <c r="H18">
        <v>4.8630466461181641</v>
      </c>
      <c r="I18">
        <v>5.5953965187072754</v>
      </c>
      <c r="J18">
        <v>21.811100006103516</v>
      </c>
    </row>
    <row r="19" spans="1:10" x14ac:dyDescent="0.25">
      <c r="A19">
        <v>1977</v>
      </c>
      <c r="B19">
        <v>4.5372399999999988</v>
      </c>
      <c r="C19">
        <v>0.41552999999999995</v>
      </c>
      <c r="D19">
        <v>1.2786600000000001</v>
      </c>
      <c r="E19">
        <v>0.55111375348129987</v>
      </c>
      <c r="F19">
        <v>15.472165153312687</v>
      </c>
      <c r="G19">
        <v>4.9527702331542969</v>
      </c>
      <c r="H19">
        <v>5.5038838386535645</v>
      </c>
      <c r="I19">
        <v>6.7825436592102051</v>
      </c>
      <c r="J19">
        <v>22.254709243774414</v>
      </c>
    </row>
    <row r="20" spans="1:10" x14ac:dyDescent="0.25">
      <c r="A20">
        <v>1978</v>
      </c>
      <c r="B20">
        <v>5.9912300000000007</v>
      </c>
      <c r="C20">
        <v>0.54604999999999992</v>
      </c>
      <c r="D20">
        <v>1.3824500000000002</v>
      </c>
      <c r="E20">
        <v>0.70196114759229999</v>
      </c>
      <c r="F20">
        <v>14.72862650508881</v>
      </c>
      <c r="G20">
        <v>6.5372800827026367</v>
      </c>
      <c r="H20">
        <v>7.2392411231994629</v>
      </c>
      <c r="I20">
        <v>8.6216907501220703</v>
      </c>
      <c r="J20">
        <v>23.350317001342773</v>
      </c>
    </row>
    <row r="21" spans="1:10" x14ac:dyDescent="0.25">
      <c r="A21">
        <v>1979</v>
      </c>
      <c r="B21">
        <v>7.4422000000000024</v>
      </c>
      <c r="C21">
        <v>0.45012999999999997</v>
      </c>
      <c r="D21">
        <v>1.4890300000000001</v>
      </c>
      <c r="E21">
        <v>0.96098989658779987</v>
      </c>
      <c r="F21">
        <v>14.004031094169621</v>
      </c>
      <c r="G21">
        <v>7.8923301696777344</v>
      </c>
      <c r="H21">
        <v>8.8533201217651367</v>
      </c>
      <c r="I21">
        <v>10.342350006103516</v>
      </c>
      <c r="J21">
        <v>24.346380233764648</v>
      </c>
    </row>
    <row r="22" spans="1:10" x14ac:dyDescent="0.25">
      <c r="A22">
        <v>1980</v>
      </c>
      <c r="B22">
        <v>8.6787200000000002</v>
      </c>
      <c r="C22">
        <v>1.1483599999999996</v>
      </c>
      <c r="D22">
        <v>1.8160300000000003</v>
      </c>
      <c r="E22">
        <v>1.4923467059483997</v>
      </c>
      <c r="F22">
        <v>13.291698866844181</v>
      </c>
      <c r="G22">
        <v>9.8270797729492187</v>
      </c>
      <c r="H22">
        <v>11.319426536560059</v>
      </c>
      <c r="I22">
        <v>13.135456085205078</v>
      </c>
      <c r="J22">
        <v>26.427154541015625</v>
      </c>
    </row>
    <row r="23" spans="1:10" x14ac:dyDescent="0.25">
      <c r="A23">
        <v>1981</v>
      </c>
      <c r="B23">
        <v>8.2041199999999996</v>
      </c>
      <c r="C23">
        <v>0.96543000000000001</v>
      </c>
      <c r="D23">
        <v>1.7201500000000003</v>
      </c>
      <c r="E23">
        <v>1.6249947610294999</v>
      </c>
      <c r="F23">
        <v>12.57936663951874</v>
      </c>
      <c r="G23">
        <v>9.1695499420166016</v>
      </c>
      <c r="H23">
        <v>10.79454517364502</v>
      </c>
      <c r="I23">
        <v>12.514695167541504</v>
      </c>
      <c r="J23">
        <v>25.094060897827148</v>
      </c>
    </row>
    <row r="24" spans="1:10" x14ac:dyDescent="0.25">
      <c r="A24">
        <v>1982</v>
      </c>
      <c r="B24">
        <v>8.6531500000000001</v>
      </c>
      <c r="C24">
        <v>0.84971999999999992</v>
      </c>
      <c r="D24">
        <v>1.6669199999999995</v>
      </c>
      <c r="E24">
        <v>1.4894348728583997</v>
      </c>
      <c r="F24">
        <v>11.898606555747989</v>
      </c>
      <c r="G24">
        <v>9.5028696060180664</v>
      </c>
      <c r="H24">
        <v>10.992304801940918</v>
      </c>
      <c r="I24">
        <v>12.659224510192871</v>
      </c>
      <c r="J24">
        <v>24.557830810546875</v>
      </c>
    </row>
    <row r="25" spans="1:10" x14ac:dyDescent="0.25">
      <c r="A25">
        <v>1983</v>
      </c>
      <c r="B25">
        <v>8.0775899999999989</v>
      </c>
      <c r="C25">
        <v>0.73367000000000016</v>
      </c>
      <c r="D25">
        <v>-0.30445999999999984</v>
      </c>
      <c r="E25">
        <v>1.7758453070676001</v>
      </c>
      <c r="F25">
        <v>11.549903356742862</v>
      </c>
      <c r="G25">
        <v>8.8112602233886719</v>
      </c>
      <c r="H25">
        <v>10.587105751037598</v>
      </c>
      <c r="I25">
        <v>10.282646179199219</v>
      </c>
      <c r="J25">
        <v>21.832550048828125</v>
      </c>
    </row>
    <row r="26" spans="1:10" x14ac:dyDescent="0.25">
      <c r="A26">
        <v>1984</v>
      </c>
      <c r="B26">
        <v>8.3400099999999995</v>
      </c>
      <c r="C26">
        <v>1.2627300000000004</v>
      </c>
      <c r="D26">
        <v>-0.38503999999999999</v>
      </c>
      <c r="E26">
        <v>1.527689699265</v>
      </c>
      <c r="F26">
        <v>11.201200157737734</v>
      </c>
      <c r="G26">
        <v>9.6027402877807617</v>
      </c>
      <c r="H26">
        <v>11.130430221557617</v>
      </c>
      <c r="I26">
        <v>10.745389938354492</v>
      </c>
      <c r="J26">
        <v>21.946590423583984</v>
      </c>
    </row>
    <row r="27" spans="1:10" x14ac:dyDescent="0.25">
      <c r="A27">
        <v>1985</v>
      </c>
      <c r="B27">
        <v>9.3767099999999992</v>
      </c>
      <c r="C27">
        <v>0.77070999999999978</v>
      </c>
      <c r="D27">
        <v>-0.34401000000000004</v>
      </c>
      <c r="E27">
        <v>1.5041180889074004</v>
      </c>
      <c r="F27">
        <v>10.877758494377138</v>
      </c>
      <c r="G27">
        <v>10.147419929504395</v>
      </c>
      <c r="H27">
        <v>11.651537895202637</v>
      </c>
      <c r="I27">
        <v>11.307527542114258</v>
      </c>
      <c r="J27">
        <v>22.185285568237305</v>
      </c>
    </row>
    <row r="28" spans="1:10" x14ac:dyDescent="0.25">
      <c r="A28">
        <v>1986</v>
      </c>
      <c r="B28">
        <v>11.241240000000001</v>
      </c>
      <c r="C28">
        <v>0.58147000000000004</v>
      </c>
      <c r="D28">
        <v>-0.56516</v>
      </c>
      <c r="E28">
        <v>1.6050788144303998</v>
      </c>
      <c r="F28">
        <v>10.567138959312441</v>
      </c>
      <c r="G28">
        <v>11.822710037231445</v>
      </c>
      <c r="H28">
        <v>13.427788734436035</v>
      </c>
      <c r="I28">
        <v>12.862628936767578</v>
      </c>
      <c r="J28">
        <v>23.429767608642578</v>
      </c>
    </row>
    <row r="29" spans="1:10" x14ac:dyDescent="0.25">
      <c r="A29">
        <v>1987</v>
      </c>
      <c r="B29">
        <v>13.132490000000002</v>
      </c>
      <c r="C29">
        <v>0.55752000000000002</v>
      </c>
      <c r="D29">
        <v>-0.61178999999999972</v>
      </c>
      <c r="E29">
        <v>1.9413625140633004</v>
      </c>
      <c r="F29">
        <v>10.256519424247744</v>
      </c>
      <c r="G29">
        <v>13.690010070800781</v>
      </c>
      <c r="H29">
        <v>15.631372451782227</v>
      </c>
      <c r="I29">
        <v>15.019582748413086</v>
      </c>
      <c r="J29">
        <v>25.276102066040039</v>
      </c>
    </row>
    <row r="30" spans="1:10" x14ac:dyDescent="0.25">
      <c r="A30">
        <v>1988</v>
      </c>
      <c r="B30">
        <v>13.822730000000004</v>
      </c>
      <c r="C30">
        <v>0.46348</v>
      </c>
      <c r="D30">
        <v>8.300000000000007E-3</v>
      </c>
      <c r="E30">
        <v>2.1241357254085003</v>
      </c>
      <c r="F30">
        <v>10.03291038722992</v>
      </c>
      <c r="G30">
        <v>14.286210060119629</v>
      </c>
      <c r="H30">
        <v>16.410345077514648</v>
      </c>
      <c r="I30">
        <v>16.418645858764648</v>
      </c>
      <c r="J30">
        <v>26.451557159423828</v>
      </c>
    </row>
    <row r="31" spans="1:10" x14ac:dyDescent="0.25">
      <c r="A31">
        <v>1989</v>
      </c>
      <c r="B31">
        <v>14.057889999999995</v>
      </c>
      <c r="C31">
        <v>9.5299999999999982E-2</v>
      </c>
      <c r="D31">
        <v>-8.0070000000000155E-2</v>
      </c>
      <c r="E31">
        <v>2.2916602015746999</v>
      </c>
      <c r="F31">
        <v>10.27803162059784</v>
      </c>
      <c r="G31">
        <v>14.153189659118652</v>
      </c>
      <c r="H31">
        <v>16.444849014282227</v>
      </c>
      <c r="I31">
        <v>16.364778518676758</v>
      </c>
      <c r="J31">
        <v>26.642810821533203</v>
      </c>
    </row>
    <row r="32" spans="1:10" x14ac:dyDescent="0.25">
      <c r="A32">
        <v>1990</v>
      </c>
      <c r="B32">
        <v>16.57639</v>
      </c>
      <c r="C32">
        <v>0.72043999999999986</v>
      </c>
      <c r="D32">
        <v>-2.3099999999999453E-3</v>
      </c>
      <c r="E32">
        <v>3.4566896748046991</v>
      </c>
      <c r="F32">
        <v>10.645545550346375</v>
      </c>
      <c r="G32">
        <v>17.296829223632813</v>
      </c>
      <c r="H32">
        <v>20.753519058227539</v>
      </c>
      <c r="I32">
        <v>20.751209259033203</v>
      </c>
      <c r="J32">
        <v>31.396755218505859</v>
      </c>
    </row>
    <row r="33" spans="1:10" x14ac:dyDescent="0.25">
      <c r="A33">
        <v>1991</v>
      </c>
      <c r="B33">
        <v>16.332230000000003</v>
      </c>
      <c r="C33">
        <v>-0.10031000000000001</v>
      </c>
      <c r="D33">
        <v>-5.7540000000000008E-2</v>
      </c>
      <c r="E33">
        <v>2.9376499427740996</v>
      </c>
      <c r="F33">
        <v>11.030145905876159</v>
      </c>
      <c r="G33">
        <v>16.23192024230957</v>
      </c>
      <c r="H33">
        <v>19.169570922851562</v>
      </c>
      <c r="I33">
        <v>19.112030029296875</v>
      </c>
      <c r="J33">
        <v>30.142175674438477</v>
      </c>
    </row>
    <row r="34" spans="1:10" x14ac:dyDescent="0.25">
      <c r="A34">
        <v>1992</v>
      </c>
      <c r="B34">
        <v>16.895379999999996</v>
      </c>
      <c r="C34">
        <v>0.11738999999999998</v>
      </c>
      <c r="D34">
        <v>0.45085000000000008</v>
      </c>
      <c r="E34">
        <v>3.3226849248679007</v>
      </c>
      <c r="F34">
        <v>11.158606737899779</v>
      </c>
      <c r="G34">
        <v>17.01276969909668</v>
      </c>
      <c r="H34">
        <v>20.335454940795898</v>
      </c>
      <c r="I34">
        <v>20.786304473876953</v>
      </c>
      <c r="J34">
        <v>31.944911956787109</v>
      </c>
    </row>
    <row r="35" spans="1:10" x14ac:dyDescent="0.25">
      <c r="A35">
        <v>1993</v>
      </c>
      <c r="B35">
        <v>15.287840000000001</v>
      </c>
      <c r="C35">
        <v>0.24343999999999996</v>
      </c>
      <c r="D35">
        <v>0.38533000000000012</v>
      </c>
      <c r="E35">
        <v>3.3349671591603003</v>
      </c>
      <c r="F35">
        <v>12.456178338241578</v>
      </c>
      <c r="G35">
        <v>15.531279563903809</v>
      </c>
      <c r="H35">
        <v>18.866247177124023</v>
      </c>
      <c r="I35">
        <v>19.251577377319336</v>
      </c>
      <c r="J35">
        <v>31.707756042480469</v>
      </c>
    </row>
    <row r="36" spans="1:10" x14ac:dyDescent="0.25">
      <c r="A36">
        <v>1994</v>
      </c>
      <c r="B36">
        <v>16.53931</v>
      </c>
      <c r="C36">
        <v>0.30373</v>
      </c>
      <c r="D36">
        <v>-0.49227000000000026</v>
      </c>
      <c r="E36">
        <v>3.3269146057960004</v>
      </c>
      <c r="F36">
        <v>13.894739966726302</v>
      </c>
      <c r="G36">
        <v>16.843040466308594</v>
      </c>
      <c r="H36">
        <v>20.169954299926758</v>
      </c>
      <c r="I36">
        <v>19.677684783935547</v>
      </c>
      <c r="J36">
        <v>33.572425842285156</v>
      </c>
    </row>
    <row r="37" spans="1:10" x14ac:dyDescent="0.25">
      <c r="A37">
        <v>1995</v>
      </c>
      <c r="B37">
        <v>16.93572</v>
      </c>
      <c r="C37">
        <v>-0.13473000000000004</v>
      </c>
      <c r="D37">
        <v>-0.33127000000000023</v>
      </c>
      <c r="E37">
        <v>3.8621901718779008</v>
      </c>
      <c r="F37">
        <v>14.200368653774261</v>
      </c>
      <c r="G37">
        <v>16.800989151000977</v>
      </c>
      <c r="H37">
        <v>20.663179397583008</v>
      </c>
      <c r="I37">
        <v>20.3319091796875</v>
      </c>
      <c r="J37">
        <v>34.532276153564453</v>
      </c>
    </row>
    <row r="38" spans="1:10" x14ac:dyDescent="0.25">
      <c r="A38">
        <v>1996</v>
      </c>
      <c r="B38">
        <v>13.808459999999998</v>
      </c>
      <c r="C38">
        <v>1.2799999999999994E-2</v>
      </c>
      <c r="D38">
        <v>0.95123999999999997</v>
      </c>
      <c r="E38">
        <v>3.9764557164504999</v>
      </c>
      <c r="F38">
        <v>15.690962176561355</v>
      </c>
      <c r="G38">
        <v>13.821260452270508</v>
      </c>
      <c r="H38">
        <v>17.79771614074707</v>
      </c>
      <c r="I38">
        <v>18.748956680297852</v>
      </c>
      <c r="J38">
        <v>34.439918518066406</v>
      </c>
    </row>
    <row r="39" spans="1:10" x14ac:dyDescent="0.25">
      <c r="A39">
        <v>1997</v>
      </c>
      <c r="B39">
        <v>12.866220000000004</v>
      </c>
      <c r="C39">
        <v>0.20341000000000001</v>
      </c>
      <c r="D39">
        <v>1.3435299999999999</v>
      </c>
      <c r="E39">
        <v>4.2954772999659987</v>
      </c>
      <c r="F39">
        <v>18.979005257606506</v>
      </c>
      <c r="G39">
        <v>13.069629669189453</v>
      </c>
      <c r="H39">
        <v>17.365106582641602</v>
      </c>
      <c r="I39">
        <v>18.708637237548828</v>
      </c>
      <c r="J39">
        <v>37.687641143798828</v>
      </c>
    </row>
    <row r="40" spans="1:10" x14ac:dyDescent="0.25">
      <c r="A40">
        <v>1998</v>
      </c>
      <c r="B40">
        <v>12.57344</v>
      </c>
      <c r="C40">
        <v>-6.2880000000000047E-2</v>
      </c>
      <c r="D40">
        <v>2.638809999999999</v>
      </c>
      <c r="E40">
        <v>5.0926147828732002</v>
      </c>
      <c r="F40">
        <v>20.403131895780565</v>
      </c>
      <c r="G40">
        <v>12.510560035705566</v>
      </c>
      <c r="H40">
        <v>17.603174209594727</v>
      </c>
      <c r="I40">
        <v>20.241983413696289</v>
      </c>
      <c r="J40">
        <v>40.645114898681641</v>
      </c>
    </row>
    <row r="41" spans="1:10" x14ac:dyDescent="0.25">
      <c r="A41">
        <v>1999</v>
      </c>
      <c r="B41">
        <v>12.327860000000005</v>
      </c>
      <c r="C41">
        <v>0.83823000000000014</v>
      </c>
      <c r="D41">
        <v>2.1784899999999996</v>
      </c>
      <c r="E41">
        <v>5.593768317236</v>
      </c>
      <c r="F41">
        <v>22.979468520641326</v>
      </c>
      <c r="G41">
        <v>13.16609001159668</v>
      </c>
      <c r="H41">
        <v>18.759859085083008</v>
      </c>
      <c r="I41">
        <v>20.938348770141602</v>
      </c>
      <c r="J41">
        <v>43.917816162109375</v>
      </c>
    </row>
    <row r="42" spans="1:10" x14ac:dyDescent="0.25">
      <c r="A42">
        <v>2000</v>
      </c>
      <c r="B42">
        <v>12.452190000000002</v>
      </c>
      <c r="C42">
        <v>0.34493999999999991</v>
      </c>
      <c r="D42">
        <v>0.70928000000000035</v>
      </c>
      <c r="E42">
        <v>6.2244822652940996</v>
      </c>
      <c r="F42">
        <v>27.713028908014298</v>
      </c>
      <c r="G42">
        <v>12.79712963104248</v>
      </c>
      <c r="H42">
        <v>19.021612167358398</v>
      </c>
      <c r="I42">
        <v>19.730892181396484</v>
      </c>
      <c r="J42">
        <v>47.443920135498047</v>
      </c>
    </row>
    <row r="43" spans="1:10" x14ac:dyDescent="0.25">
      <c r="A43">
        <v>2001</v>
      </c>
      <c r="B43">
        <v>13.940809999999997</v>
      </c>
      <c r="C43">
        <v>-0.22825999999999994</v>
      </c>
      <c r="D43">
        <v>1.46682</v>
      </c>
      <c r="E43">
        <v>6.7166986483311009</v>
      </c>
      <c r="F43">
        <v>27.714269251823424</v>
      </c>
      <c r="G43">
        <v>13.712550163269043</v>
      </c>
      <c r="H43">
        <v>20.429248809814453</v>
      </c>
      <c r="I43">
        <v>21.896068572998047</v>
      </c>
      <c r="J43">
        <v>49.610336303710937</v>
      </c>
    </row>
    <row r="44" spans="1:10" x14ac:dyDescent="0.25">
      <c r="A44">
        <v>2002</v>
      </c>
      <c r="B44">
        <v>17.676709999999996</v>
      </c>
      <c r="C44">
        <v>-0.64864000000000011</v>
      </c>
      <c r="D44">
        <v>-2.1041500000000002</v>
      </c>
      <c r="E44">
        <v>8.4953299735134991</v>
      </c>
      <c r="F44">
        <v>34.259683572769163</v>
      </c>
      <c r="G44">
        <v>17.028070449829102</v>
      </c>
      <c r="H44">
        <v>25.523401260375977</v>
      </c>
      <c r="I44">
        <v>23.41925048828125</v>
      </c>
      <c r="J44">
        <v>57.678932189941406</v>
      </c>
    </row>
    <row r="45" spans="1:10" x14ac:dyDescent="0.25">
      <c r="A45">
        <v>2003</v>
      </c>
      <c r="B45">
        <v>24.155879999999996</v>
      </c>
      <c r="C45">
        <v>0.99541000000000068</v>
      </c>
      <c r="D45">
        <v>3.0252500000000002</v>
      </c>
      <c r="E45">
        <v>9.7331438037282005</v>
      </c>
      <c r="F45">
        <v>47.779870844841007</v>
      </c>
      <c r="G45">
        <v>25.151290893554688</v>
      </c>
      <c r="H45">
        <v>34.884433746337891</v>
      </c>
      <c r="I45">
        <v>37.909683227539063</v>
      </c>
      <c r="J45">
        <v>85.689552307128906</v>
      </c>
    </row>
    <row r="46" spans="1:10" x14ac:dyDescent="0.25">
      <c r="A46">
        <v>2004</v>
      </c>
      <c r="B46">
        <v>25.55986</v>
      </c>
      <c r="C46">
        <v>-0.59494000000000014</v>
      </c>
      <c r="D46">
        <v>2.21455</v>
      </c>
      <c r="E46">
        <v>10.9193032429016</v>
      </c>
      <c r="F46">
        <v>74.89133958435059</v>
      </c>
      <c r="G46">
        <v>24.964920043945313</v>
      </c>
      <c r="H46">
        <v>35.884223937988281</v>
      </c>
      <c r="I46">
        <v>38.098773956298828</v>
      </c>
      <c r="J46">
        <v>112.9901123046875</v>
      </c>
    </row>
    <row r="47" spans="1:10" x14ac:dyDescent="0.25">
      <c r="A47">
        <v>2005</v>
      </c>
      <c r="B47">
        <v>25.910980000000009</v>
      </c>
      <c r="C47">
        <v>-0.27072000000000002</v>
      </c>
      <c r="D47">
        <v>5.2439999999999487E-2</v>
      </c>
      <c r="E47">
        <v>12.079967039943536</v>
      </c>
      <c r="F47">
        <v>109.8551204442978</v>
      </c>
      <c r="G47">
        <v>25.640260696411133</v>
      </c>
      <c r="H47">
        <v>37.720226287841797</v>
      </c>
      <c r="I47">
        <v>37.772666931152344</v>
      </c>
      <c r="J47">
        <v>147.62779235839844</v>
      </c>
    </row>
    <row r="48" spans="1:10" x14ac:dyDescent="0.25">
      <c r="A48">
        <v>2006</v>
      </c>
      <c r="B48">
        <v>28.846699999999995</v>
      </c>
      <c r="C48">
        <v>-1.1689000000000003</v>
      </c>
      <c r="D48">
        <v>3.6651899999999999</v>
      </c>
      <c r="E48">
        <v>14.029259366234115</v>
      </c>
      <c r="F48">
        <v>150.88255578422547</v>
      </c>
      <c r="G48">
        <v>27.677799224853516</v>
      </c>
      <c r="H48">
        <v>41.707057952880859</v>
      </c>
      <c r="I48">
        <v>45.372249603271484</v>
      </c>
      <c r="J48">
        <v>196.25480651855469</v>
      </c>
    </row>
    <row r="49" spans="1:10" x14ac:dyDescent="0.25">
      <c r="A49">
        <v>2007</v>
      </c>
      <c r="B49">
        <v>33.952580000000005</v>
      </c>
      <c r="C49">
        <v>-0.65354000000000023</v>
      </c>
      <c r="D49">
        <v>1.7627800000000002</v>
      </c>
      <c r="E49">
        <v>17.190173110570566</v>
      </c>
      <c r="F49">
        <v>187.11402099990843</v>
      </c>
      <c r="G49">
        <v>33.299041748046875</v>
      </c>
      <c r="H49">
        <v>50.489215850830078</v>
      </c>
      <c r="I49">
        <v>52.251995086669922</v>
      </c>
      <c r="J49">
        <v>239.36601257324219</v>
      </c>
    </row>
    <row r="50" spans="1:10" x14ac:dyDescent="0.25">
      <c r="A50">
        <v>2008</v>
      </c>
      <c r="B50">
        <v>39.067699999999988</v>
      </c>
      <c r="C50">
        <v>1.6620899999999996</v>
      </c>
      <c r="D50">
        <v>5.4697999999999993</v>
      </c>
      <c r="E50">
        <v>21.86827758683334</v>
      </c>
      <c r="F50">
        <v>234.61861962509155</v>
      </c>
      <c r="G50">
        <v>40.729789733886719</v>
      </c>
      <c r="H50">
        <v>62.598068237304688</v>
      </c>
      <c r="I50">
        <v>68.06787109375</v>
      </c>
      <c r="J50">
        <v>302.68649291992187</v>
      </c>
    </row>
    <row r="51" spans="1:10" x14ac:dyDescent="0.25">
      <c r="A51">
        <v>2009</v>
      </c>
      <c r="B51">
        <v>40.223559999999999</v>
      </c>
      <c r="C51">
        <v>1.7078400000000002</v>
      </c>
      <c r="D51">
        <v>7.6251499999999997</v>
      </c>
      <c r="E51">
        <v>22.976516781265008</v>
      </c>
      <c r="F51">
        <v>256.09800280570983</v>
      </c>
      <c r="G51">
        <v>41.931400299072266</v>
      </c>
      <c r="H51">
        <v>64.907920837402344</v>
      </c>
      <c r="I51">
        <v>72.533073425292969</v>
      </c>
      <c r="J51">
        <v>328.63107299804687</v>
      </c>
    </row>
    <row r="52" spans="1:10" x14ac:dyDescent="0.25">
      <c r="A52">
        <v>2010</v>
      </c>
      <c r="B52">
        <v>44.442649999999993</v>
      </c>
      <c r="C52">
        <v>0.54127000000000003</v>
      </c>
      <c r="D52">
        <v>2.3079499999999995</v>
      </c>
      <c r="E52">
        <v>24.926371848715046</v>
      </c>
      <c r="F52">
        <v>295.01628953170774</v>
      </c>
      <c r="G52">
        <v>44.983921051025391</v>
      </c>
      <c r="H52">
        <v>69.910293579101563</v>
      </c>
      <c r="I52">
        <v>72.218246459960937</v>
      </c>
      <c r="J52">
        <v>367.23452758789062</v>
      </c>
    </row>
    <row r="53" spans="1:10" x14ac:dyDescent="0.25">
      <c r="A53">
        <v>2011</v>
      </c>
      <c r="B53">
        <v>45.394109999999998</v>
      </c>
      <c r="C53">
        <v>-1.2027899999999989</v>
      </c>
      <c r="D53">
        <v>4.4200699999999991</v>
      </c>
      <c r="E53">
        <v>27.56644747792167</v>
      </c>
      <c r="F53">
        <v>338.92947829437259</v>
      </c>
      <c r="G53">
        <v>44.191318511962891</v>
      </c>
      <c r="H53">
        <v>71.757766723632813</v>
      </c>
      <c r="I53">
        <v>76.177833557128906</v>
      </c>
      <c r="J53">
        <v>415.1072998046875</v>
      </c>
    </row>
    <row r="54" spans="1:10" x14ac:dyDescent="0.25">
      <c r="A54">
        <v>2012</v>
      </c>
      <c r="B54">
        <v>42.978779999999993</v>
      </c>
      <c r="C54">
        <v>0.52390000000000003</v>
      </c>
      <c r="D54">
        <v>5.8447699999999996</v>
      </c>
      <c r="E54">
        <v>29.536555302953104</v>
      </c>
      <c r="F54">
        <v>377.53305365943908</v>
      </c>
      <c r="G54">
        <v>43.502681732177734</v>
      </c>
      <c r="H54">
        <v>73.039237976074219</v>
      </c>
      <c r="I54">
        <v>78.884010314941406</v>
      </c>
      <c r="J54">
        <v>456.41705322265625</v>
      </c>
    </row>
    <row r="55" spans="1:10" x14ac:dyDescent="0.25">
      <c r="A55">
        <v>2013</v>
      </c>
      <c r="B55">
        <v>47.262599999999992</v>
      </c>
      <c r="C55">
        <v>0.32476999999999989</v>
      </c>
      <c r="D55">
        <v>2.6043800000000008</v>
      </c>
      <c r="E55">
        <v>28.631287663010127</v>
      </c>
      <c r="F55">
        <v>416.40143188095095</v>
      </c>
      <c r="G55">
        <v>47.587371826171875</v>
      </c>
      <c r="H55">
        <v>76.218658447265625</v>
      </c>
      <c r="I55">
        <v>78.823036193847656</v>
      </c>
      <c r="J55">
        <v>495.22445678710937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5117038483843"/>
  </sheetPr>
  <dimension ref="A1:J55"/>
  <sheetViews>
    <sheetView workbookViewId="0">
      <selection activeCell="C44" sqref="C44"/>
    </sheetView>
  </sheetViews>
  <sheetFormatPr defaultRowHeight="15.7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7</v>
      </c>
      <c r="G1" t="s">
        <v>8</v>
      </c>
      <c r="H1" t="s">
        <v>9</v>
      </c>
      <c r="I1" t="s">
        <v>17</v>
      </c>
      <c r="J1" t="s">
        <v>12</v>
      </c>
    </row>
    <row r="2" spans="1:10" x14ac:dyDescent="0.25">
      <c r="A2">
        <v>1960</v>
      </c>
      <c r="B2">
        <v>3.6072900000000003</v>
      </c>
      <c r="C2">
        <v>0.20162999999999998</v>
      </c>
      <c r="D2">
        <v>0</v>
      </c>
      <c r="E2">
        <v>0</v>
      </c>
      <c r="F2">
        <v>11575.833914551617</v>
      </c>
      <c r="G2">
        <v>3.8089199066162109</v>
      </c>
      <c r="H2">
        <v>3.8089199066162109</v>
      </c>
      <c r="I2">
        <v>3.8089199066162109</v>
      </c>
      <c r="J2">
        <v>11579.642578125</v>
      </c>
    </row>
    <row r="3" spans="1:10" x14ac:dyDescent="0.25">
      <c r="A3">
        <v>1961</v>
      </c>
      <c r="B3">
        <v>4.3279900000000007</v>
      </c>
      <c r="C3">
        <v>0.17879999999999996</v>
      </c>
      <c r="D3">
        <v>0</v>
      </c>
      <c r="E3">
        <v>0</v>
      </c>
      <c r="F3">
        <v>11237.733756690503</v>
      </c>
      <c r="G3">
        <v>4.5067901611328125</v>
      </c>
      <c r="H3">
        <v>4.5067901611328125</v>
      </c>
      <c r="I3">
        <v>4.5067901611328125</v>
      </c>
      <c r="J3">
        <v>11242.240234375</v>
      </c>
    </row>
    <row r="4" spans="1:10" x14ac:dyDescent="0.25">
      <c r="A4">
        <v>1962</v>
      </c>
      <c r="B4">
        <v>4.4992999999999999</v>
      </c>
      <c r="C4">
        <v>0.23150000000000004</v>
      </c>
      <c r="D4">
        <v>0</v>
      </c>
      <c r="E4">
        <v>0</v>
      </c>
      <c r="F4">
        <v>10899.633598829389</v>
      </c>
      <c r="G4">
        <v>4.7308001518249512</v>
      </c>
      <c r="H4">
        <v>4.7308001518249512</v>
      </c>
      <c r="I4">
        <v>4.7308001518249512</v>
      </c>
      <c r="J4">
        <v>10904.3642578125</v>
      </c>
    </row>
    <row r="5" spans="1:10" x14ac:dyDescent="0.25">
      <c r="A5">
        <v>1963</v>
      </c>
      <c r="B5">
        <v>5.0318799999999984</v>
      </c>
      <c r="C5">
        <v>0.23470000000000008</v>
      </c>
      <c r="D5">
        <v>0</v>
      </c>
      <c r="E5">
        <v>0</v>
      </c>
      <c r="F5">
        <v>10561.533440968275</v>
      </c>
      <c r="G5">
        <v>5.2665801048278809</v>
      </c>
      <c r="H5">
        <v>5.2665801048278809</v>
      </c>
      <c r="I5">
        <v>5.2665801048278809</v>
      </c>
      <c r="J5">
        <v>10566.7998046875</v>
      </c>
    </row>
    <row r="6" spans="1:10" x14ac:dyDescent="0.25">
      <c r="A6">
        <v>1964</v>
      </c>
      <c r="B6">
        <v>4.8089800000000018</v>
      </c>
      <c r="C6">
        <v>0.20833000000000004</v>
      </c>
      <c r="D6">
        <v>0</v>
      </c>
      <c r="E6">
        <v>0</v>
      </c>
      <c r="F6">
        <v>10223.433283107162</v>
      </c>
      <c r="G6">
        <v>5.0173101425170898</v>
      </c>
      <c r="H6">
        <v>5.0173101425170898</v>
      </c>
      <c r="I6">
        <v>5.0173101425170898</v>
      </c>
      <c r="J6">
        <v>10228.4501953125</v>
      </c>
    </row>
    <row r="7" spans="1:10" x14ac:dyDescent="0.25">
      <c r="A7">
        <v>1965</v>
      </c>
      <c r="B7">
        <v>5.1190800000000021</v>
      </c>
      <c r="C7">
        <v>0.23599999999999999</v>
      </c>
      <c r="D7">
        <v>0</v>
      </c>
      <c r="E7">
        <v>0</v>
      </c>
      <c r="F7">
        <v>9885.3485468769068</v>
      </c>
      <c r="G7">
        <v>5.3550801277160645</v>
      </c>
      <c r="H7">
        <v>5.3550801277160645</v>
      </c>
      <c r="I7">
        <v>5.3550801277160645</v>
      </c>
      <c r="J7">
        <v>9890.7041015625</v>
      </c>
    </row>
    <row r="8" spans="1:10" x14ac:dyDescent="0.25">
      <c r="A8">
        <v>1966</v>
      </c>
      <c r="B8">
        <v>5.1605500000000015</v>
      </c>
      <c r="C8">
        <v>0.36611000000000005</v>
      </c>
      <c r="D8">
        <v>0</v>
      </c>
      <c r="E8">
        <v>0</v>
      </c>
      <c r="F8">
        <v>9547.2849607321023</v>
      </c>
      <c r="G8">
        <v>5.5266599655151367</v>
      </c>
      <c r="H8">
        <v>5.5266599655151367</v>
      </c>
      <c r="I8">
        <v>5.5266599655151367</v>
      </c>
      <c r="J8">
        <v>9552.8115234375</v>
      </c>
    </row>
    <row r="9" spans="1:10" x14ac:dyDescent="0.25">
      <c r="A9">
        <v>1967</v>
      </c>
      <c r="B9">
        <v>5.5712600000000014</v>
      </c>
      <c r="C9">
        <v>0.47089000000000009</v>
      </c>
      <c r="D9">
        <v>0</v>
      </c>
      <c r="E9">
        <v>0</v>
      </c>
      <c r="F9">
        <v>9209.2443840324886</v>
      </c>
      <c r="G9">
        <v>6.0421500205993652</v>
      </c>
      <c r="H9">
        <v>6.0421500205993652</v>
      </c>
      <c r="I9">
        <v>6.0421500205993652</v>
      </c>
      <c r="J9">
        <v>9215.2861328125</v>
      </c>
    </row>
    <row r="10" spans="1:10" x14ac:dyDescent="0.25">
      <c r="A10">
        <v>1968</v>
      </c>
      <c r="B10">
        <v>5.2922300000000027</v>
      </c>
      <c r="C10">
        <v>0.64704999999999979</v>
      </c>
      <c r="D10">
        <v>4.3802000000000003</v>
      </c>
      <c r="E10">
        <v>0</v>
      </c>
      <c r="F10">
        <v>8871.2039014185666</v>
      </c>
      <c r="G10">
        <v>5.9392800331115723</v>
      </c>
      <c r="H10">
        <v>5.9392800331115723</v>
      </c>
      <c r="I10">
        <v>10.319479942321777</v>
      </c>
      <c r="J10">
        <v>8881.5234375</v>
      </c>
    </row>
    <row r="11" spans="1:10" x14ac:dyDescent="0.25">
      <c r="A11">
        <v>1969</v>
      </c>
      <c r="B11">
        <v>5.2263799999999989</v>
      </c>
      <c r="C11">
        <v>1.0407800000000005</v>
      </c>
      <c r="D11">
        <v>5.3324300000000022</v>
      </c>
      <c r="E11">
        <v>0</v>
      </c>
      <c r="F11">
        <v>8533.1634188046464</v>
      </c>
      <c r="G11">
        <v>6.2671599388122559</v>
      </c>
      <c r="H11">
        <v>6.2671599388122559</v>
      </c>
      <c r="I11">
        <v>11.599590301513672</v>
      </c>
      <c r="J11">
        <v>8544.7626953125</v>
      </c>
    </row>
    <row r="12" spans="1:10" x14ac:dyDescent="0.25">
      <c r="A12">
        <v>1970</v>
      </c>
      <c r="B12">
        <v>5.9560600000000017</v>
      </c>
      <c r="C12">
        <v>1.5459200000000002</v>
      </c>
      <c r="D12">
        <v>5.8454400000000009</v>
      </c>
      <c r="E12">
        <v>0.28915999460399999</v>
      </c>
      <c r="F12">
        <v>8195.1229361907244</v>
      </c>
      <c r="G12">
        <v>7.5019798278808594</v>
      </c>
      <c r="H12">
        <v>7.7911396026611328</v>
      </c>
      <c r="I12">
        <v>13.636579513549805</v>
      </c>
      <c r="J12">
        <v>8208.759765625</v>
      </c>
    </row>
    <row r="13" spans="1:10" x14ac:dyDescent="0.25">
      <c r="A13">
        <v>1971</v>
      </c>
      <c r="B13">
        <v>6.5614500000000016</v>
      </c>
      <c r="C13">
        <v>1.7418000000000002</v>
      </c>
      <c r="D13">
        <v>6.1160299999999994</v>
      </c>
      <c r="E13">
        <v>0.3207824407846</v>
      </c>
      <c r="F13">
        <v>7857.0824535768033</v>
      </c>
      <c r="G13">
        <v>8.3032503128051758</v>
      </c>
      <c r="H13">
        <v>8.6240329742431641</v>
      </c>
      <c r="I13">
        <v>14.740062713623047</v>
      </c>
      <c r="J13">
        <v>7871.82275390625</v>
      </c>
    </row>
    <row r="14" spans="1:10" x14ac:dyDescent="0.25">
      <c r="A14">
        <v>1972</v>
      </c>
      <c r="B14">
        <v>6.6126800000000019</v>
      </c>
      <c r="C14">
        <v>1.8832599999999999</v>
      </c>
      <c r="D14">
        <v>6.7826499999999994</v>
      </c>
      <c r="E14">
        <v>0.348781680644</v>
      </c>
      <c r="F14">
        <v>7519.0637205966714</v>
      </c>
      <c r="G14">
        <v>8.4959402084350586</v>
      </c>
      <c r="H14">
        <v>8.844721794128418</v>
      </c>
      <c r="I14">
        <v>15.627371788024902</v>
      </c>
      <c r="J14">
        <v>7534.69091796875</v>
      </c>
    </row>
    <row r="15" spans="1:10" x14ac:dyDescent="0.25">
      <c r="A15">
        <v>1973</v>
      </c>
      <c r="B15">
        <v>8.572630000000002</v>
      </c>
      <c r="C15">
        <v>2.8735400000000002</v>
      </c>
      <c r="D15">
        <v>7.8030200000000001</v>
      </c>
      <c r="E15">
        <v>0.37992593550099996</v>
      </c>
      <c r="F15">
        <v>7181.1046693487169</v>
      </c>
      <c r="G15">
        <v>11.446169853210449</v>
      </c>
      <c r="H15">
        <v>11.826095581054688</v>
      </c>
      <c r="I15">
        <v>19.629116058349609</v>
      </c>
      <c r="J15">
        <v>7200.73388671875</v>
      </c>
    </row>
    <row r="16" spans="1:10" x14ac:dyDescent="0.25">
      <c r="A16">
        <v>1974</v>
      </c>
      <c r="B16">
        <v>11.210749999999992</v>
      </c>
      <c r="C16">
        <v>3.3163700000000014</v>
      </c>
      <c r="D16">
        <v>6.5892800000000014</v>
      </c>
      <c r="E16">
        <v>1.8462482593519001</v>
      </c>
      <c r="F16">
        <v>6843.155397824883</v>
      </c>
      <c r="G16">
        <v>14.527119636535645</v>
      </c>
      <c r="H16">
        <v>16.373367309570313</v>
      </c>
      <c r="I16">
        <v>22.962646484375</v>
      </c>
      <c r="J16">
        <v>6866.1181640625</v>
      </c>
    </row>
    <row r="17" spans="1:10" x14ac:dyDescent="0.25">
      <c r="A17">
        <v>1975</v>
      </c>
      <c r="B17">
        <v>13.984709999999998</v>
      </c>
      <c r="C17">
        <v>4.4329500000000017</v>
      </c>
      <c r="D17">
        <v>22.81271000000001</v>
      </c>
      <c r="E17">
        <v>3.0308379119820006</v>
      </c>
      <c r="F17">
        <v>6505.5477200510504</v>
      </c>
      <c r="G17">
        <v>18.417659759521484</v>
      </c>
      <c r="H17">
        <v>21.448497772216797</v>
      </c>
      <c r="I17">
        <v>44.261207580566406</v>
      </c>
      <c r="J17">
        <v>6549.80908203125</v>
      </c>
    </row>
    <row r="18" spans="1:10" x14ac:dyDescent="0.25">
      <c r="A18">
        <v>1976</v>
      </c>
      <c r="B18">
        <v>13.697250000000002</v>
      </c>
      <c r="C18">
        <v>4.6687699999999994</v>
      </c>
      <c r="D18">
        <v>23.898810000000001</v>
      </c>
      <c r="E18">
        <v>4.0551186103747998</v>
      </c>
      <c r="F18">
        <v>6167.9916824139355</v>
      </c>
      <c r="G18">
        <v>18.366020202636719</v>
      </c>
      <c r="H18">
        <v>22.421138763427734</v>
      </c>
      <c r="I18">
        <v>46.319950103759766</v>
      </c>
      <c r="J18">
        <v>6214.3115234375</v>
      </c>
    </row>
    <row r="19" spans="1:10" x14ac:dyDescent="0.25">
      <c r="A19">
        <v>1977</v>
      </c>
      <c r="B19">
        <v>13.580940000000002</v>
      </c>
      <c r="C19">
        <v>4.5148099999999998</v>
      </c>
      <c r="D19">
        <v>27.149149999999999</v>
      </c>
      <c r="E19">
        <v>6.771471161676998</v>
      </c>
      <c r="F19">
        <v>5830.4356447768214</v>
      </c>
      <c r="G19">
        <v>18.09575080871582</v>
      </c>
      <c r="H19">
        <v>24.867221832275391</v>
      </c>
      <c r="I19">
        <v>52.016372680664062</v>
      </c>
      <c r="J19">
        <v>5882.4521484375</v>
      </c>
    </row>
    <row r="20" spans="1:10" x14ac:dyDescent="0.25">
      <c r="A20">
        <v>1978</v>
      </c>
      <c r="B20">
        <v>18.516709999999996</v>
      </c>
      <c r="C20">
        <v>5.3824700000000014</v>
      </c>
      <c r="D20">
        <v>40.490369999999999</v>
      </c>
      <c r="E20">
        <v>9.5172281971917005</v>
      </c>
      <c r="F20">
        <v>5493.0897976914648</v>
      </c>
      <c r="G20">
        <v>23.899179458618164</v>
      </c>
      <c r="H20">
        <v>33.416408538818359</v>
      </c>
      <c r="I20">
        <v>73.906776428222656</v>
      </c>
      <c r="J20">
        <v>5566.99658203125</v>
      </c>
    </row>
    <row r="21" spans="1:10" x14ac:dyDescent="0.25">
      <c r="A21">
        <v>1979</v>
      </c>
      <c r="B21">
        <v>20.117870000000003</v>
      </c>
      <c r="C21">
        <v>5.7197500000000003</v>
      </c>
      <c r="D21">
        <v>42.783939999999994</v>
      </c>
      <c r="E21">
        <v>12.293848765107397</v>
      </c>
      <c r="F21">
        <v>5156.2102902057168</v>
      </c>
      <c r="G21">
        <v>25.837619781494141</v>
      </c>
      <c r="H21">
        <v>38.1314697265625</v>
      </c>
      <c r="I21">
        <v>80.915412902832031</v>
      </c>
      <c r="J21">
        <v>5237.12548828125</v>
      </c>
    </row>
    <row r="22" spans="1:10" x14ac:dyDescent="0.25">
      <c r="A22">
        <v>1980</v>
      </c>
      <c r="B22">
        <v>24.959789999999998</v>
      </c>
      <c r="C22">
        <v>7.9336700000000002</v>
      </c>
      <c r="D22">
        <v>36.054100000000005</v>
      </c>
      <c r="E22">
        <v>17.013962176974498</v>
      </c>
      <c r="F22">
        <v>4822.3927475637201</v>
      </c>
      <c r="G22">
        <v>32.893459320068359</v>
      </c>
      <c r="H22">
        <v>49.907421112060547</v>
      </c>
      <c r="I22">
        <v>85.961517333984375</v>
      </c>
      <c r="J22">
        <v>4908.3544921875</v>
      </c>
    </row>
    <row r="23" spans="1:10" x14ac:dyDescent="0.25">
      <c r="A23">
        <v>1981</v>
      </c>
      <c r="B23">
        <v>24.29698999999999</v>
      </c>
      <c r="C23">
        <v>8.3932100000000016</v>
      </c>
      <c r="D23">
        <v>52.933930000000011</v>
      </c>
      <c r="E23">
        <v>17.237285539063897</v>
      </c>
      <c r="F23">
        <v>4489.9976883201598</v>
      </c>
      <c r="G23">
        <v>32.690200805664062</v>
      </c>
      <c r="H23">
        <v>49.927486419677734</v>
      </c>
      <c r="I23">
        <v>102.86141967773437</v>
      </c>
      <c r="J23">
        <v>4592.85888671875</v>
      </c>
    </row>
    <row r="24" spans="1:10" x14ac:dyDescent="0.25">
      <c r="A24">
        <v>1982</v>
      </c>
      <c r="B24">
        <v>20.783669999999994</v>
      </c>
      <c r="C24">
        <v>11.049480000000001</v>
      </c>
      <c r="D24">
        <v>40.517060000000001</v>
      </c>
      <c r="E24">
        <v>18.917370258200901</v>
      </c>
      <c r="F24">
        <v>4158.9874025140998</v>
      </c>
      <c r="G24">
        <v>31.833150863647461</v>
      </c>
      <c r="H24">
        <v>50.750522613525391</v>
      </c>
      <c r="I24">
        <v>91.267585754394531</v>
      </c>
      <c r="J24">
        <v>4250.2548828125</v>
      </c>
    </row>
    <row r="25" spans="1:10" x14ac:dyDescent="0.25">
      <c r="A25">
        <v>1983</v>
      </c>
      <c r="B25">
        <v>19.679429999999996</v>
      </c>
      <c r="C25">
        <v>9.6568200000000033</v>
      </c>
      <c r="D25">
        <v>30.397660000000005</v>
      </c>
      <c r="E25">
        <v>20.323193089370498</v>
      </c>
      <c r="F25">
        <v>3827.9790055973531</v>
      </c>
      <c r="G25">
        <v>29.336250305175781</v>
      </c>
      <c r="H25">
        <v>49.659442901611328</v>
      </c>
      <c r="I25">
        <v>80.057106018066406</v>
      </c>
      <c r="J25">
        <v>3908.0361328125</v>
      </c>
    </row>
    <row r="26" spans="1:10" x14ac:dyDescent="0.25">
      <c r="A26">
        <v>1984</v>
      </c>
      <c r="B26">
        <v>20.655789999999993</v>
      </c>
      <c r="C26">
        <v>11.888840000000004</v>
      </c>
      <c r="D26">
        <v>36.08373000000001</v>
      </c>
      <c r="E26">
        <v>19.879048175739904</v>
      </c>
      <c r="F26">
        <v>3497.0456618078947</v>
      </c>
      <c r="G26">
        <v>32.544628143310547</v>
      </c>
      <c r="H26">
        <v>52.423675537109375</v>
      </c>
      <c r="I26">
        <v>88.507408142089844</v>
      </c>
      <c r="J26">
        <v>3585.552978515625</v>
      </c>
    </row>
    <row r="27" spans="1:10" x14ac:dyDescent="0.25">
      <c r="A27">
        <v>1985</v>
      </c>
      <c r="B27">
        <v>20.861450000000012</v>
      </c>
      <c r="C27">
        <v>10.078959999999995</v>
      </c>
      <c r="D27">
        <v>3.0444700000000018</v>
      </c>
      <c r="E27">
        <v>19.33740811497011</v>
      </c>
      <c r="F27">
        <v>3170.4306708130835</v>
      </c>
      <c r="G27">
        <v>30.940410614013672</v>
      </c>
      <c r="H27">
        <v>50.277820587158203</v>
      </c>
      <c r="I27">
        <v>53.322292327880859</v>
      </c>
      <c r="J27">
        <v>3223.7529296875</v>
      </c>
    </row>
    <row r="28" spans="1:10" x14ac:dyDescent="0.25">
      <c r="A28">
        <v>1986</v>
      </c>
      <c r="B28">
        <v>24.50609</v>
      </c>
      <c r="C28">
        <v>10.456580000000001</v>
      </c>
      <c r="D28">
        <v>21.994350000000004</v>
      </c>
      <c r="E28">
        <v>20.181368582988803</v>
      </c>
      <c r="F28">
        <v>2846.2895627509356</v>
      </c>
      <c r="G28">
        <v>34.962669372558594</v>
      </c>
      <c r="H28">
        <v>55.144039154052734</v>
      </c>
      <c r="I28">
        <v>77.138389587402344</v>
      </c>
      <c r="J28">
        <v>2923.427978515625</v>
      </c>
    </row>
    <row r="29" spans="1:10" x14ac:dyDescent="0.25">
      <c r="A29">
        <v>1987</v>
      </c>
      <c r="B29">
        <v>27.165499999999998</v>
      </c>
      <c r="C29">
        <v>10.864570000000001</v>
      </c>
      <c r="D29">
        <v>13.195029999999997</v>
      </c>
      <c r="E29">
        <v>23.1070330187815</v>
      </c>
      <c r="F29">
        <v>2524.9906044690611</v>
      </c>
      <c r="G29">
        <v>38.030071258544922</v>
      </c>
      <c r="H29">
        <v>61.137104034423828</v>
      </c>
      <c r="I29">
        <v>74.332130432128906</v>
      </c>
      <c r="J29">
        <v>2599.32275390625</v>
      </c>
    </row>
    <row r="30" spans="1:10" x14ac:dyDescent="0.25">
      <c r="A30">
        <v>1988</v>
      </c>
      <c r="B30">
        <v>29.563789999999994</v>
      </c>
      <c r="C30">
        <v>12.612579999999998</v>
      </c>
      <c r="D30">
        <v>16.967949999999995</v>
      </c>
      <c r="E30">
        <v>23.374357586432598</v>
      </c>
      <c r="F30">
        <v>2204.6386399616003</v>
      </c>
      <c r="G30">
        <v>42.176368713378906</v>
      </c>
      <c r="H30">
        <v>65.550727844238281</v>
      </c>
      <c r="I30">
        <v>82.5186767578125</v>
      </c>
      <c r="J30">
        <v>2287.1572265625</v>
      </c>
    </row>
    <row r="31" spans="1:10" x14ac:dyDescent="0.25">
      <c r="A31">
        <v>1989</v>
      </c>
      <c r="B31">
        <v>31.063929999999996</v>
      </c>
      <c r="C31">
        <v>12.206649999999998</v>
      </c>
      <c r="D31">
        <v>29.254150000000013</v>
      </c>
      <c r="E31">
        <v>24.867445488499001</v>
      </c>
      <c r="F31">
        <v>1897.5433971338273</v>
      </c>
      <c r="G31">
        <v>43.270580291748047</v>
      </c>
      <c r="H31">
        <v>68.138023376464844</v>
      </c>
      <c r="I31">
        <v>97.392173767089844</v>
      </c>
      <c r="J31">
        <v>1994.935546875</v>
      </c>
    </row>
    <row r="32" spans="1:10" x14ac:dyDescent="0.25">
      <c r="A32">
        <v>1990</v>
      </c>
      <c r="B32">
        <v>40.450400000000009</v>
      </c>
      <c r="C32">
        <v>16.250609999999995</v>
      </c>
      <c r="D32">
        <v>7.1389800000000028</v>
      </c>
      <c r="E32">
        <v>28.16248618218151</v>
      </c>
      <c r="F32">
        <v>1597.7264746185542</v>
      </c>
      <c r="G32">
        <v>56.701011657714844</v>
      </c>
      <c r="H32">
        <v>84.863494873046875</v>
      </c>
      <c r="I32">
        <v>92.002471923828125</v>
      </c>
      <c r="J32">
        <v>1689.72900390625</v>
      </c>
    </row>
    <row r="33" spans="1:10" x14ac:dyDescent="0.25">
      <c r="A33">
        <v>1991</v>
      </c>
      <c r="B33">
        <v>43.545110000000008</v>
      </c>
      <c r="C33">
        <v>13.040430000000001</v>
      </c>
      <c r="D33">
        <v>25.397369999999992</v>
      </c>
      <c r="E33">
        <v>31.822743279050101</v>
      </c>
      <c r="F33">
        <v>1298.4021302282811</v>
      </c>
      <c r="G33">
        <v>56.585540771484375</v>
      </c>
      <c r="H33">
        <v>88.408287048339844</v>
      </c>
      <c r="I33">
        <v>113.80565643310547</v>
      </c>
      <c r="J33">
        <v>1412.207763671875</v>
      </c>
    </row>
    <row r="34" spans="1:10" x14ac:dyDescent="0.25">
      <c r="A34">
        <v>1992</v>
      </c>
      <c r="B34">
        <v>40.23831999999998</v>
      </c>
      <c r="C34">
        <v>11.756350000000003</v>
      </c>
      <c r="D34">
        <v>37.901619999999994</v>
      </c>
      <c r="E34">
        <v>37.186731685802002</v>
      </c>
      <c r="F34">
        <v>1143.4836260452271</v>
      </c>
      <c r="G34">
        <v>51.994670867919922</v>
      </c>
      <c r="H34">
        <v>89.181404113769531</v>
      </c>
      <c r="I34">
        <v>127.08302307128906</v>
      </c>
      <c r="J34">
        <v>1270.566650390625</v>
      </c>
    </row>
    <row r="35" spans="1:10" x14ac:dyDescent="0.25">
      <c r="A35">
        <v>1993</v>
      </c>
      <c r="B35">
        <v>36.785870000000003</v>
      </c>
      <c r="C35">
        <v>13.3324</v>
      </c>
      <c r="D35">
        <v>64.873839999999987</v>
      </c>
      <c r="E35">
        <v>39.309659101252095</v>
      </c>
      <c r="F35">
        <v>1009.2645666949749</v>
      </c>
      <c r="G35">
        <v>50.118270874023437</v>
      </c>
      <c r="H35">
        <v>89.427932739257813</v>
      </c>
      <c r="I35">
        <v>154.30177307128906</v>
      </c>
      <c r="J35">
        <v>1163.5662841796875</v>
      </c>
    </row>
    <row r="36" spans="1:10" x14ac:dyDescent="0.25">
      <c r="A36">
        <v>1994</v>
      </c>
      <c r="B36">
        <v>41.238719999999986</v>
      </c>
      <c r="C36">
        <v>10.838460000000005</v>
      </c>
      <c r="D36">
        <v>91.625959999999978</v>
      </c>
      <c r="E36">
        <v>43.98119914573779</v>
      </c>
      <c r="F36">
        <v>983.40087322807312</v>
      </c>
      <c r="G36">
        <v>52.077178955078125</v>
      </c>
      <c r="H36">
        <v>96.058380126953125</v>
      </c>
      <c r="I36">
        <v>187.68434143066406</v>
      </c>
      <c r="J36">
        <v>1171.085205078125</v>
      </c>
    </row>
    <row r="37" spans="1:10" x14ac:dyDescent="0.25">
      <c r="A37">
        <v>1995</v>
      </c>
      <c r="B37">
        <v>41.277500000000025</v>
      </c>
      <c r="C37">
        <v>11.07382</v>
      </c>
      <c r="D37">
        <v>90.373490000000061</v>
      </c>
      <c r="E37">
        <v>51.828427456766093</v>
      </c>
      <c r="F37">
        <v>1024.4414726421833</v>
      </c>
      <c r="G37">
        <v>52.351318359375</v>
      </c>
      <c r="H37">
        <v>104.17974853515625</v>
      </c>
      <c r="I37">
        <v>194.55323791503906</v>
      </c>
      <c r="J37">
        <v>1218.9947509765625</v>
      </c>
    </row>
    <row r="38" spans="1:10" x14ac:dyDescent="0.25">
      <c r="A38">
        <v>1996</v>
      </c>
      <c r="B38">
        <v>39.871280000000006</v>
      </c>
      <c r="C38">
        <v>6.4456300000000004</v>
      </c>
      <c r="D38">
        <v>120.50968</v>
      </c>
      <c r="E38">
        <v>55.333852937675196</v>
      </c>
      <c r="F38">
        <v>1054.1821193051337</v>
      </c>
      <c r="G38">
        <v>46.316909790039063</v>
      </c>
      <c r="H38">
        <v>101.65076446533203</v>
      </c>
      <c r="I38">
        <v>222.16044616699219</v>
      </c>
      <c r="J38">
        <v>1276.342529296875</v>
      </c>
    </row>
    <row r="39" spans="1:10" x14ac:dyDescent="0.25">
      <c r="A39">
        <v>1997</v>
      </c>
      <c r="B39">
        <v>35.91185999999999</v>
      </c>
      <c r="C39">
        <v>16.520990000000005</v>
      </c>
      <c r="D39">
        <v>128.99317000000005</v>
      </c>
      <c r="E39">
        <v>65.823903354100409</v>
      </c>
      <c r="F39">
        <v>1061.9797202153684</v>
      </c>
      <c r="G39">
        <v>52.432849884033203</v>
      </c>
      <c r="H39">
        <v>118.25675201416016</v>
      </c>
      <c r="I39">
        <v>247.24992370605469</v>
      </c>
      <c r="J39">
        <v>1309.2296142578125</v>
      </c>
    </row>
    <row r="40" spans="1:10" x14ac:dyDescent="0.25">
      <c r="A40">
        <v>1998</v>
      </c>
      <c r="B40">
        <v>38.928899999999985</v>
      </c>
      <c r="C40">
        <v>26.820270000000008</v>
      </c>
      <c r="D40">
        <v>110.94755999999997</v>
      </c>
      <c r="E40">
        <v>67.369655143384691</v>
      </c>
      <c r="F40">
        <v>991.18313906078345</v>
      </c>
      <c r="G40">
        <v>65.749168395996094</v>
      </c>
      <c r="H40">
        <v>133.11882019042969</v>
      </c>
      <c r="I40">
        <v>244.06637573242187</v>
      </c>
      <c r="J40">
        <v>1235.24951171875</v>
      </c>
    </row>
    <row r="41" spans="1:10" x14ac:dyDescent="0.25">
      <c r="A41">
        <v>1999</v>
      </c>
      <c r="B41">
        <v>40.093910000000001</v>
      </c>
      <c r="C41">
        <v>27.55078</v>
      </c>
      <c r="D41">
        <v>119.80050000000004</v>
      </c>
      <c r="E41">
        <v>70.343866324681329</v>
      </c>
      <c r="F41">
        <v>989.67787267721496</v>
      </c>
      <c r="G41">
        <v>67.644691467285156</v>
      </c>
      <c r="H41">
        <v>137.98855590820312</v>
      </c>
      <c r="I41">
        <v>257.7890625</v>
      </c>
      <c r="J41">
        <v>1247.4669189453125</v>
      </c>
    </row>
    <row r="42" spans="1:10" x14ac:dyDescent="0.25">
      <c r="A42">
        <v>2000</v>
      </c>
      <c r="B42">
        <v>36.853669999999994</v>
      </c>
      <c r="C42">
        <v>3.5928599999999991</v>
      </c>
      <c r="D42">
        <v>79.852380000000011</v>
      </c>
      <c r="E42">
        <v>77.869916447146991</v>
      </c>
      <c r="F42">
        <v>1022.595416367557</v>
      </c>
      <c r="G42">
        <v>40.446529388427734</v>
      </c>
      <c r="H42">
        <v>118.31644439697266</v>
      </c>
      <c r="I42">
        <v>198.1688232421875</v>
      </c>
      <c r="J42">
        <v>1220.7642822265625</v>
      </c>
    </row>
    <row r="43" spans="1:10" x14ac:dyDescent="0.25">
      <c r="A43">
        <v>2001</v>
      </c>
      <c r="B43">
        <v>38.063369999999992</v>
      </c>
      <c r="C43">
        <v>7.3005999999999984</v>
      </c>
      <c r="D43">
        <v>53.015960000000007</v>
      </c>
      <c r="E43">
        <v>86.586666400159075</v>
      </c>
      <c r="F43">
        <v>1018.8330400002708</v>
      </c>
      <c r="G43">
        <v>45.363971710205078</v>
      </c>
      <c r="H43">
        <v>131.95063781738281</v>
      </c>
      <c r="I43">
        <v>184.96659851074219</v>
      </c>
      <c r="J43">
        <v>1203.7996826171875</v>
      </c>
    </row>
    <row r="44" spans="1:10" x14ac:dyDescent="0.25">
      <c r="A44">
        <v>2002</v>
      </c>
      <c r="B44">
        <v>43.344450000000016</v>
      </c>
      <c r="C44">
        <v>1.3014799999999977</v>
      </c>
      <c r="D44">
        <v>10.133789999999998</v>
      </c>
      <c r="E44">
        <v>103.58337943523999</v>
      </c>
      <c r="F44">
        <v>1066.3603000452883</v>
      </c>
      <c r="G44">
        <v>44.645931243896484</v>
      </c>
      <c r="H44">
        <v>148.22930908203125</v>
      </c>
      <c r="I44">
        <v>158.36309814453125</v>
      </c>
      <c r="J44">
        <v>1224.723388671875</v>
      </c>
    </row>
    <row r="45" spans="1:10" x14ac:dyDescent="0.25">
      <c r="A45">
        <v>2003</v>
      </c>
      <c r="B45">
        <v>47.307330000000007</v>
      </c>
      <c r="C45">
        <v>-7.4209100000000001</v>
      </c>
      <c r="D45">
        <v>44.155860000000004</v>
      </c>
      <c r="E45">
        <v>129.28377687596085</v>
      </c>
      <c r="F45">
        <v>1197.0737823048139</v>
      </c>
      <c r="G45">
        <v>39.886421203613281</v>
      </c>
      <c r="H45">
        <v>169.17019653320312</v>
      </c>
      <c r="I45">
        <v>213.3260498046875</v>
      </c>
      <c r="J45">
        <v>1410.3997802734375</v>
      </c>
    </row>
    <row r="46" spans="1:10" x14ac:dyDescent="0.25">
      <c r="A46">
        <v>2004</v>
      </c>
      <c r="B46">
        <v>54.257520000000028</v>
      </c>
      <c r="C46">
        <v>-5.6416500000000012</v>
      </c>
      <c r="D46">
        <v>79.823650000000043</v>
      </c>
      <c r="E46">
        <v>148.40060899968452</v>
      </c>
      <c r="F46">
        <v>1358.3094718715192</v>
      </c>
      <c r="G46">
        <v>48.615871429443359</v>
      </c>
      <c r="H46">
        <v>197.0164794921875</v>
      </c>
      <c r="I46">
        <v>276.84011840820312</v>
      </c>
      <c r="J46">
        <v>1635.1495361328125</v>
      </c>
    </row>
    <row r="47" spans="1:10" x14ac:dyDescent="0.25">
      <c r="A47">
        <v>2005</v>
      </c>
      <c r="B47">
        <v>82.475549999999998</v>
      </c>
      <c r="C47">
        <v>0.56060000000000065</v>
      </c>
      <c r="D47">
        <v>178.51431999999997</v>
      </c>
      <c r="E47">
        <v>167.68933337749991</v>
      </c>
      <c r="F47">
        <v>1574.6948648340672</v>
      </c>
      <c r="G47">
        <v>83.036148071289062</v>
      </c>
      <c r="H47">
        <v>250.72547912597656</v>
      </c>
      <c r="I47">
        <v>429.23980712890625</v>
      </c>
      <c r="J47">
        <v>2003.9346923828125</v>
      </c>
    </row>
    <row r="48" spans="1:10" x14ac:dyDescent="0.25">
      <c r="A48">
        <v>2006</v>
      </c>
      <c r="B48">
        <v>78.014360000000025</v>
      </c>
      <c r="C48">
        <v>-9.3287599999999973</v>
      </c>
      <c r="D48">
        <v>192.73851000000002</v>
      </c>
      <c r="E48">
        <v>197.43085338993578</v>
      </c>
      <c r="F48">
        <v>1794.6999038537449</v>
      </c>
      <c r="G48">
        <v>68.685600280761719</v>
      </c>
      <c r="H48">
        <v>266.116455078125</v>
      </c>
      <c r="I48">
        <v>458.85494995117187</v>
      </c>
      <c r="J48">
        <v>2253.554931640625</v>
      </c>
    </row>
    <row r="49" spans="1:10" x14ac:dyDescent="0.25">
      <c r="A49">
        <v>2007</v>
      </c>
      <c r="B49">
        <v>74.073650000000001</v>
      </c>
      <c r="C49">
        <v>9.8456200000000038</v>
      </c>
      <c r="D49">
        <v>322.96771999999993</v>
      </c>
      <c r="E49">
        <v>238.26040965794974</v>
      </c>
      <c r="F49">
        <v>2120.1117463336063</v>
      </c>
      <c r="G49">
        <v>83.919273376464844</v>
      </c>
      <c r="H49">
        <v>322.1796875</v>
      </c>
      <c r="I49">
        <v>645.14739990234375</v>
      </c>
      <c r="J49">
        <v>2765.259033203125</v>
      </c>
    </row>
    <row r="50" spans="1:10" x14ac:dyDescent="0.25">
      <c r="A50">
        <v>2008</v>
      </c>
      <c r="B50">
        <v>88.32410999999999</v>
      </c>
      <c r="C50">
        <v>19.104049999999997</v>
      </c>
      <c r="D50">
        <v>130.29386999999997</v>
      </c>
      <c r="E50">
        <v>273.92980277239303</v>
      </c>
      <c r="F50">
        <v>2384.0969647366255</v>
      </c>
      <c r="G50">
        <v>107.42816162109375</v>
      </c>
      <c r="H50">
        <v>381.35797119140625</v>
      </c>
      <c r="I50">
        <v>511.65185546875</v>
      </c>
      <c r="J50">
        <v>2895.748779296875</v>
      </c>
    </row>
    <row r="51" spans="1:10" x14ac:dyDescent="0.25">
      <c r="A51">
        <v>2009</v>
      </c>
      <c r="B51">
        <v>86.448720000000037</v>
      </c>
      <c r="C51">
        <v>42.954940000000015</v>
      </c>
      <c r="D51">
        <v>154.84029999999996</v>
      </c>
      <c r="E51">
        <v>261.89732721667713</v>
      </c>
      <c r="F51">
        <v>2309.3750091901275</v>
      </c>
      <c r="G51">
        <v>129.40365600585937</v>
      </c>
      <c r="H51">
        <v>391.30099487304687</v>
      </c>
      <c r="I51">
        <v>546.14129638671875</v>
      </c>
      <c r="J51">
        <v>2855.516357421875</v>
      </c>
    </row>
    <row r="52" spans="1:10" x14ac:dyDescent="0.25">
      <c r="A52">
        <v>2010</v>
      </c>
      <c r="B52">
        <v>86.623460000000037</v>
      </c>
      <c r="C52">
        <v>41.900819999999975</v>
      </c>
      <c r="D52">
        <v>348.81042000000019</v>
      </c>
      <c r="E52">
        <v>292.35635916410723</v>
      </c>
      <c r="F52">
        <v>2703.1653097700328</v>
      </c>
      <c r="G52">
        <v>128.52427673339844</v>
      </c>
      <c r="H52">
        <v>420.88064575195312</v>
      </c>
      <c r="I52">
        <v>769.6910400390625</v>
      </c>
      <c r="J52">
        <v>3472.8564453125</v>
      </c>
    </row>
    <row r="53" spans="1:10" x14ac:dyDescent="0.25">
      <c r="A53">
        <v>2011</v>
      </c>
      <c r="B53">
        <v>95.749150000000029</v>
      </c>
      <c r="C53">
        <v>24.856060000000003</v>
      </c>
      <c r="D53">
        <v>332.16507999999993</v>
      </c>
      <c r="E53">
        <v>326.25312780975173</v>
      </c>
      <c r="F53">
        <v>3110.5493723967525</v>
      </c>
      <c r="G53">
        <v>120.60520935058594</v>
      </c>
      <c r="H53">
        <v>446.85833740234375</v>
      </c>
      <c r="I53">
        <v>779.0234375</v>
      </c>
      <c r="J53">
        <v>3889.57275390625</v>
      </c>
    </row>
    <row r="54" spans="1:10" x14ac:dyDescent="0.25">
      <c r="A54">
        <v>2012</v>
      </c>
      <c r="B54">
        <v>90.085010000000011</v>
      </c>
      <c r="C54">
        <v>30.515500000000003</v>
      </c>
      <c r="D54">
        <v>303.26453999999995</v>
      </c>
      <c r="E54">
        <v>334.01180713218389</v>
      </c>
      <c r="F54">
        <v>3363.0329119529424</v>
      </c>
      <c r="G54">
        <v>120.60050964355469</v>
      </c>
      <c r="H54">
        <v>454.6123046875</v>
      </c>
      <c r="I54">
        <v>757.8768310546875</v>
      </c>
      <c r="J54">
        <v>4120.90966796875</v>
      </c>
    </row>
    <row r="55" spans="1:10" x14ac:dyDescent="0.25">
      <c r="A55">
        <v>2013</v>
      </c>
      <c r="B55">
        <v>103.10340000000001</v>
      </c>
      <c r="C55">
        <v>22.311790000000006</v>
      </c>
      <c r="D55">
        <v>263.06429000000003</v>
      </c>
      <c r="E55">
        <v>297.20385671632232</v>
      </c>
      <c r="F55">
        <v>3616.1082394730001</v>
      </c>
      <c r="G55">
        <v>125.41519165039062</v>
      </c>
      <c r="H55">
        <v>422.61904907226562</v>
      </c>
      <c r="I55">
        <v>685.683349609375</v>
      </c>
      <c r="J55">
        <v>4301.79150390625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5117038483843"/>
  </sheetPr>
  <dimension ref="A1:S14"/>
  <sheetViews>
    <sheetView workbookViewId="0">
      <selection activeCell="H1" sqref="H1:J1"/>
    </sheetView>
  </sheetViews>
  <sheetFormatPr defaultRowHeight="15.75" x14ac:dyDescent="0.25"/>
  <sheetData>
    <row r="1" spans="1:19" x14ac:dyDescent="0.25">
      <c r="A1" t="s">
        <v>0</v>
      </c>
      <c r="B1" t="s">
        <v>8</v>
      </c>
      <c r="C1" t="s">
        <v>7</v>
      </c>
      <c r="D1" t="s">
        <v>27</v>
      </c>
      <c r="E1" t="s">
        <v>28</v>
      </c>
      <c r="F1" t="s">
        <v>29</v>
      </c>
      <c r="G1" t="s">
        <v>30</v>
      </c>
      <c r="H1" t="s">
        <v>53</v>
      </c>
      <c r="I1" t="s">
        <v>54</v>
      </c>
      <c r="J1" t="s">
        <v>55</v>
      </c>
      <c r="K1" t="s">
        <v>56</v>
      </c>
      <c r="L1" t="s">
        <v>57</v>
      </c>
      <c r="M1" t="s">
        <v>58</v>
      </c>
      <c r="N1" t="s">
        <v>59</v>
      </c>
      <c r="O1" t="s">
        <v>60</v>
      </c>
      <c r="P1" t="s">
        <v>61</v>
      </c>
      <c r="Q1" t="s">
        <v>44</v>
      </c>
      <c r="R1" t="s">
        <v>45</v>
      </c>
      <c r="S1" t="s">
        <v>46</v>
      </c>
    </row>
    <row r="2" spans="1:19" x14ac:dyDescent="0.25">
      <c r="A2">
        <v>2000</v>
      </c>
      <c r="B2">
        <v>31.273109436035156</v>
      </c>
      <c r="C2">
        <v>669.73259250866022</v>
      </c>
      <c r="D2">
        <v>27.543339999999997</v>
      </c>
      <c r="E2">
        <v>3.7297700000000003</v>
      </c>
      <c r="F2">
        <v>44.064089999999972</v>
      </c>
      <c r="G2">
        <v>74.555996666595988</v>
      </c>
      <c r="H2">
        <v>7337.837890625</v>
      </c>
      <c r="I2">
        <v>10339.0791015625</v>
      </c>
      <c r="J2">
        <v>17493.6171875</v>
      </c>
      <c r="K2">
        <v>39.600894927978516</v>
      </c>
      <c r="L2">
        <v>55.798011779785156</v>
      </c>
      <c r="M2">
        <v>94.409675598144531</v>
      </c>
      <c r="N2">
        <v>9291.8466796875</v>
      </c>
      <c r="O2">
        <v>13092.294921875</v>
      </c>
      <c r="P2">
        <v>22152.029296875</v>
      </c>
      <c r="Q2">
        <v>20.863595962524414</v>
      </c>
      <c r="R2">
        <v>29.396991729736328</v>
      </c>
      <c r="S2">
        <v>49.739414215087891</v>
      </c>
    </row>
    <row r="3" spans="1:19" x14ac:dyDescent="0.25">
      <c r="A3">
        <v>2001</v>
      </c>
      <c r="B3">
        <v>37.156692504882813</v>
      </c>
      <c r="C3">
        <v>668.70661848003772</v>
      </c>
      <c r="D3">
        <v>30.779479999999992</v>
      </c>
      <c r="E3">
        <v>6.3772133333333363</v>
      </c>
      <c r="F3">
        <v>22.857149999999997</v>
      </c>
      <c r="G3">
        <v>83.553958764821971</v>
      </c>
      <c r="H3">
        <v>8594.1123046875</v>
      </c>
      <c r="I3">
        <v>5286.716796875</v>
      </c>
      <c r="J3">
        <v>19325.51171875</v>
      </c>
      <c r="K3">
        <v>45.758026123046875</v>
      </c>
      <c r="L3">
        <v>28.148309707641602</v>
      </c>
      <c r="M3">
        <v>102.89571380615234</v>
      </c>
      <c r="N3">
        <v>10583.5478515625</v>
      </c>
      <c r="O3">
        <v>6510.529296875</v>
      </c>
      <c r="P3">
        <v>23799.138671875</v>
      </c>
      <c r="Q3">
        <v>25.880935668945313</v>
      </c>
      <c r="R3">
        <v>15.920804977416992</v>
      </c>
      <c r="S3">
        <v>58.198257446289063</v>
      </c>
    </row>
    <row r="4" spans="1:19" x14ac:dyDescent="0.25">
      <c r="A4">
        <v>2002</v>
      </c>
      <c r="B4">
        <v>29.842506408691406</v>
      </c>
      <c r="C4">
        <v>730.68995968273953</v>
      </c>
      <c r="D4">
        <v>32.101659999999995</v>
      </c>
      <c r="E4">
        <v>-2.2591533333333342</v>
      </c>
      <c r="F4">
        <v>8.2469799999999953</v>
      </c>
      <c r="G4">
        <v>96.911289044163155</v>
      </c>
      <c r="H4">
        <v>6806.50146484375</v>
      </c>
      <c r="I4">
        <v>1880.9774169921875</v>
      </c>
      <c r="J4">
        <v>22103.599609375</v>
      </c>
      <c r="K4">
        <v>36.176914215087891</v>
      </c>
      <c r="L4">
        <v>9.9974937438964844</v>
      </c>
      <c r="M4">
        <v>117.48180389404297</v>
      </c>
      <c r="N4">
        <v>8251.2578125</v>
      </c>
      <c r="O4">
        <v>2280.236083984375</v>
      </c>
      <c r="P4">
        <v>26795.337890625</v>
      </c>
      <c r="Q4">
        <v>22.105432510375977</v>
      </c>
      <c r="R4">
        <v>6.1088390350341797</v>
      </c>
      <c r="S4">
        <v>71.785728454589844</v>
      </c>
    </row>
    <row r="5" spans="1:19" x14ac:dyDescent="0.25">
      <c r="A5">
        <v>2003</v>
      </c>
      <c r="B5">
        <v>21.450963973999023</v>
      </c>
      <c r="C5">
        <v>850.46755525784727</v>
      </c>
      <c r="D5">
        <v>33.241430000000001</v>
      </c>
      <c r="E5">
        <v>-11.790464999999999</v>
      </c>
      <c r="F5">
        <v>25.421169999999989</v>
      </c>
      <c r="G5">
        <v>117.7989302770746</v>
      </c>
      <c r="H5">
        <v>4826.25634765625</v>
      </c>
      <c r="I5">
        <v>5719.51416015625</v>
      </c>
      <c r="J5">
        <v>26503.603515625</v>
      </c>
      <c r="K5">
        <v>25.426958084106445</v>
      </c>
      <c r="L5">
        <v>30.133050918579102</v>
      </c>
      <c r="M5">
        <v>139.63328552246094</v>
      </c>
      <c r="N5">
        <v>5720.81640625</v>
      </c>
      <c r="O5">
        <v>6779.64111328125</v>
      </c>
      <c r="P5">
        <v>31416.1171875</v>
      </c>
      <c r="Q5">
        <v>13.026554107666016</v>
      </c>
      <c r="R5">
        <v>15.437544822692871</v>
      </c>
      <c r="S5">
        <v>71.535903930664063</v>
      </c>
    </row>
    <row r="6" spans="1:19" x14ac:dyDescent="0.25">
      <c r="A6">
        <v>2004</v>
      </c>
      <c r="B6">
        <v>27.229848861694336</v>
      </c>
      <c r="C6">
        <v>1013.6778772352378</v>
      </c>
      <c r="D6">
        <v>35.977059999999994</v>
      </c>
      <c r="E6">
        <v>-8.7472100000000026</v>
      </c>
      <c r="F6">
        <v>63.742289999999997</v>
      </c>
      <c r="G6">
        <v>134.31301924057541</v>
      </c>
      <c r="H6">
        <v>6045.13671875</v>
      </c>
      <c r="I6">
        <v>14151.0458984375</v>
      </c>
      <c r="J6">
        <v>29818.03125</v>
      </c>
      <c r="K6">
        <v>31.435375213623047</v>
      </c>
      <c r="L6">
        <v>73.586990356445313</v>
      </c>
      <c r="M6">
        <v>155.05705261230469</v>
      </c>
      <c r="N6">
        <v>6978.77978515625</v>
      </c>
      <c r="O6">
        <v>16336.609375</v>
      </c>
      <c r="P6">
        <v>34423.2890625</v>
      </c>
      <c r="Q6">
        <v>12.086836814880371</v>
      </c>
      <c r="R6">
        <v>28.294046401977539</v>
      </c>
      <c r="S6">
        <v>59.619113922119141</v>
      </c>
    </row>
    <row r="7" spans="1:19" x14ac:dyDescent="0.25">
      <c r="A7">
        <v>2005</v>
      </c>
      <c r="B7">
        <v>43.18853759765625</v>
      </c>
      <c r="C7">
        <v>1215.87337754591</v>
      </c>
      <c r="D7">
        <v>45.508239999999994</v>
      </c>
      <c r="E7">
        <v>-2.3196999999999988</v>
      </c>
      <c r="F7">
        <v>136.31668000000002</v>
      </c>
      <c r="G7">
        <v>155.41218697245253</v>
      </c>
      <c r="H7">
        <v>9462.810546875</v>
      </c>
      <c r="I7">
        <v>29867.623046875</v>
      </c>
      <c r="J7">
        <v>34051.5390625</v>
      </c>
      <c r="K7">
        <v>48.222732543945313</v>
      </c>
      <c r="L7">
        <v>152.20620727539062</v>
      </c>
      <c r="M7">
        <v>173.52752685546875</v>
      </c>
      <c r="N7">
        <v>10565.8271484375</v>
      </c>
      <c r="O7">
        <v>33349.09375</v>
      </c>
      <c r="P7">
        <v>38020.6953125</v>
      </c>
      <c r="Q7">
        <v>12.895280838012695</v>
      </c>
      <c r="R7">
        <v>40.701580047607422</v>
      </c>
      <c r="S7">
        <v>46.40313720703125</v>
      </c>
    </row>
    <row r="8" spans="1:19" x14ac:dyDescent="0.25">
      <c r="A8">
        <v>2006</v>
      </c>
      <c r="B8">
        <v>43.143150329589844</v>
      </c>
      <c r="C8">
        <v>1418.548823672623</v>
      </c>
      <c r="D8">
        <v>53.576510000000006</v>
      </c>
      <c r="E8">
        <v>-10.433359999999999</v>
      </c>
      <c r="F8">
        <v>138.69381999999996</v>
      </c>
      <c r="G8">
        <v>183.75340717144522</v>
      </c>
      <c r="H8">
        <v>9332.1240234375</v>
      </c>
      <c r="I8">
        <v>30000.314453125</v>
      </c>
      <c r="J8">
        <v>39746.9765625</v>
      </c>
      <c r="K8">
        <v>46.666614532470703</v>
      </c>
      <c r="L8">
        <v>150.02082824707031</v>
      </c>
      <c r="M8">
        <v>198.76040649414062</v>
      </c>
      <c r="N8">
        <v>10094.271484375</v>
      </c>
      <c r="O8">
        <v>32450.4140625</v>
      </c>
      <c r="P8">
        <v>42993.078125</v>
      </c>
      <c r="Q8">
        <v>11.800952911376953</v>
      </c>
      <c r="R8">
        <v>37.936946868896484</v>
      </c>
      <c r="S8">
        <v>50.262104034423828</v>
      </c>
    </row>
    <row r="9" spans="1:19" x14ac:dyDescent="0.25">
      <c r="A9">
        <v>2007</v>
      </c>
      <c r="B9">
        <v>57.459934234619141</v>
      </c>
      <c r="C9">
        <v>1705.119880729206</v>
      </c>
      <c r="D9">
        <v>48.013039999999982</v>
      </c>
      <c r="E9">
        <v>9.4468949999999996</v>
      </c>
      <c r="F9">
        <v>235.85777999999991</v>
      </c>
      <c r="G9">
        <v>217.15486885687912</v>
      </c>
      <c r="H9">
        <v>12274.0185546875</v>
      </c>
      <c r="I9">
        <v>50381.59375</v>
      </c>
      <c r="J9">
        <v>46386.4609375</v>
      </c>
      <c r="K9">
        <v>60.428806304931641</v>
      </c>
      <c r="L9">
        <v>248.04421997070312</v>
      </c>
      <c r="M9">
        <v>228.37495422363281</v>
      </c>
      <c r="N9">
        <v>12908.2001953125</v>
      </c>
      <c r="O9">
        <v>52984.734375</v>
      </c>
      <c r="P9">
        <v>48783.18359375</v>
      </c>
      <c r="Q9">
        <v>11.256223678588867</v>
      </c>
      <c r="R9">
        <v>46.203807830810547</v>
      </c>
      <c r="S9">
        <v>42.539966583251953</v>
      </c>
    </row>
    <row r="10" spans="1:19" x14ac:dyDescent="0.25">
      <c r="A10">
        <v>2008</v>
      </c>
      <c r="B10">
        <v>68.706489562988281</v>
      </c>
      <c r="C10">
        <v>1963.0995745426862</v>
      </c>
      <c r="D10">
        <v>53.713080000000012</v>
      </c>
      <c r="E10">
        <v>14.993409999999999</v>
      </c>
      <c r="F10">
        <v>134.73403000000002</v>
      </c>
      <c r="G10">
        <v>249.62207413904258</v>
      </c>
      <c r="H10">
        <v>14495.4443359375</v>
      </c>
      <c r="I10">
        <v>28425.69140625</v>
      </c>
      <c r="J10">
        <v>52664.34765625</v>
      </c>
      <c r="K10">
        <v>69.585014343261719</v>
      </c>
      <c r="L10">
        <v>136.45683288574219</v>
      </c>
      <c r="M10">
        <v>252.81390380859375</v>
      </c>
      <c r="N10">
        <v>14680.791015625</v>
      </c>
      <c r="O10">
        <v>28789.162109375</v>
      </c>
      <c r="P10">
        <v>53337.75390625</v>
      </c>
      <c r="Q10">
        <v>15.164900779724121</v>
      </c>
      <c r="R10">
        <v>29.738502502441406</v>
      </c>
      <c r="S10">
        <v>55.096595764160156</v>
      </c>
    </row>
    <row r="11" spans="1:19" x14ac:dyDescent="0.25">
      <c r="A11">
        <v>2009</v>
      </c>
      <c r="B11">
        <v>89.719955444335938</v>
      </c>
      <c r="C11">
        <v>2004.5523819547147</v>
      </c>
      <c r="D11">
        <v>56.263279999999995</v>
      </c>
      <c r="E11">
        <v>33.456670000000003</v>
      </c>
      <c r="F11">
        <v>106.35705999999999</v>
      </c>
      <c r="G11">
        <v>240.65245203325978</v>
      </c>
      <c r="H11">
        <v>18695.927734375</v>
      </c>
      <c r="I11">
        <v>22162.783203125</v>
      </c>
      <c r="J11">
        <v>50147.3828125</v>
      </c>
      <c r="K11">
        <v>91.191398620605469</v>
      </c>
      <c r="L11">
        <v>108.10135650634766</v>
      </c>
      <c r="M11">
        <v>244.59925842285156</v>
      </c>
      <c r="N11">
        <v>19002.55078125</v>
      </c>
      <c r="O11">
        <v>22526.26171875</v>
      </c>
      <c r="P11">
        <v>50969.82421875</v>
      </c>
      <c r="Q11">
        <v>20.543600082397461</v>
      </c>
      <c r="R11">
        <v>24.353076934814453</v>
      </c>
      <c r="S11">
        <v>55.103324890136719</v>
      </c>
    </row>
    <row r="12" spans="1:19" x14ac:dyDescent="0.25">
      <c r="A12">
        <v>2010</v>
      </c>
      <c r="B12">
        <v>96.049186706542969</v>
      </c>
      <c r="C12">
        <v>2373.3493665327283</v>
      </c>
      <c r="D12">
        <v>58.125050000000002</v>
      </c>
      <c r="E12">
        <v>37.924140000000008</v>
      </c>
      <c r="F12">
        <v>176.62899999999999</v>
      </c>
      <c r="G12">
        <v>270.20131872104497</v>
      </c>
      <c r="H12">
        <v>19770.7109375</v>
      </c>
      <c r="I12">
        <v>36357.2109375</v>
      </c>
      <c r="J12">
        <v>55618.08984375</v>
      </c>
      <c r="K12">
        <v>96.049186706542969</v>
      </c>
      <c r="L12">
        <v>176.62899780273438</v>
      </c>
      <c r="M12">
        <v>270.20132446289062</v>
      </c>
      <c r="N12">
        <v>19770.7109375</v>
      </c>
      <c r="O12">
        <v>36357.2109375</v>
      </c>
      <c r="P12">
        <v>55618.0859375</v>
      </c>
      <c r="Q12">
        <v>17.692543029785156</v>
      </c>
      <c r="R12">
        <v>32.535579681396484</v>
      </c>
      <c r="S12">
        <v>49.771877288818359</v>
      </c>
    </row>
    <row r="13" spans="1:19" x14ac:dyDescent="0.25">
      <c r="A13">
        <v>2011</v>
      </c>
      <c r="B13">
        <v>79.802757263183594</v>
      </c>
      <c r="C13">
        <v>2744.3174580901118</v>
      </c>
      <c r="D13">
        <v>58.888630000000028</v>
      </c>
      <c r="E13">
        <v>20.914129999999997</v>
      </c>
      <c r="F13">
        <v>197.47010999999986</v>
      </c>
      <c r="G13">
        <v>303.88865789070087</v>
      </c>
      <c r="H13">
        <v>16226.0185546875</v>
      </c>
      <c r="I13">
        <v>40150.9140625</v>
      </c>
      <c r="J13">
        <v>61788.62890625</v>
      </c>
      <c r="K13">
        <v>77.360610961914063</v>
      </c>
      <c r="L13">
        <v>191.42706298828125</v>
      </c>
      <c r="M13">
        <v>294.58895874023437</v>
      </c>
      <c r="N13">
        <v>15729.46484375</v>
      </c>
      <c r="O13">
        <v>38922.203125</v>
      </c>
      <c r="P13">
        <v>59897.7578125</v>
      </c>
      <c r="Q13">
        <v>13.731596946716309</v>
      </c>
      <c r="R13">
        <v>33.978523254394531</v>
      </c>
      <c r="S13">
        <v>52.289878845214844</v>
      </c>
    </row>
    <row r="14" spans="1:19" x14ac:dyDescent="0.25">
      <c r="A14">
        <v>2012</v>
      </c>
      <c r="B14">
        <v>80.5098876953125</v>
      </c>
      <c r="C14">
        <v>2978.9966166190802</v>
      </c>
      <c r="D14">
        <v>56.835130000000007</v>
      </c>
      <c r="E14">
        <v>23.674760000000006</v>
      </c>
      <c r="F14">
        <v>160.74575999999996</v>
      </c>
      <c r="G14">
        <v>324.18299380725244</v>
      </c>
      <c r="H14">
        <v>16172.2587890625</v>
      </c>
      <c r="I14">
        <v>32289.474609375</v>
      </c>
      <c r="J14">
        <v>65119.59375</v>
      </c>
      <c r="K14">
        <v>76.46380615234375</v>
      </c>
      <c r="L14">
        <v>152.6673583984375</v>
      </c>
      <c r="M14">
        <v>307.89089965820312</v>
      </c>
      <c r="N14">
        <v>15359.509765625</v>
      </c>
      <c r="O14">
        <v>30666.7421875</v>
      </c>
      <c r="P14">
        <v>61846.953125</v>
      </c>
      <c r="Q14">
        <v>14.238484382629395</v>
      </c>
      <c r="R14">
        <v>28.428506851196289</v>
      </c>
      <c r="S14">
        <v>57.333011627197266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5117038483843"/>
  </sheetPr>
  <dimension ref="A1:S14"/>
  <sheetViews>
    <sheetView workbookViewId="0">
      <selection activeCell="N1" sqref="N1:P1"/>
    </sheetView>
  </sheetViews>
  <sheetFormatPr defaultRowHeight="15.75" x14ac:dyDescent="0.25"/>
  <sheetData>
    <row r="1" spans="1:19" x14ac:dyDescent="0.25">
      <c r="A1" t="s">
        <v>0</v>
      </c>
      <c r="B1" t="s">
        <v>8</v>
      </c>
      <c r="C1" t="s">
        <v>7</v>
      </c>
      <c r="D1" t="s">
        <v>27</v>
      </c>
      <c r="E1" t="s">
        <v>28</v>
      </c>
      <c r="F1" t="s">
        <v>29</v>
      </c>
      <c r="G1" t="s">
        <v>30</v>
      </c>
      <c r="H1" t="s">
        <v>53</v>
      </c>
      <c r="I1" t="s">
        <v>54</v>
      </c>
      <c r="J1" t="s">
        <v>55</v>
      </c>
      <c r="K1" t="s">
        <v>56</v>
      </c>
      <c r="L1" t="s">
        <v>57</v>
      </c>
      <c r="M1" t="s">
        <v>58</v>
      </c>
      <c r="N1" t="s">
        <v>59</v>
      </c>
      <c r="O1" t="s">
        <v>60</v>
      </c>
      <c r="P1" t="s">
        <v>61</v>
      </c>
      <c r="Q1" t="s">
        <v>44</v>
      </c>
      <c r="R1" t="s">
        <v>45</v>
      </c>
      <c r="S1" t="s">
        <v>46</v>
      </c>
    </row>
    <row r="2" spans="1:19" x14ac:dyDescent="0.25">
      <c r="A2">
        <v>2000</v>
      </c>
      <c r="B2">
        <v>8.5039196014404297</v>
      </c>
      <c r="C2">
        <v>19.858361476898192</v>
      </c>
      <c r="D2">
        <v>8.3718299999999992</v>
      </c>
      <c r="E2">
        <v>0.13209000000000001</v>
      </c>
      <c r="F2">
        <v>0.53460000000000008</v>
      </c>
      <c r="G2">
        <v>5.7932238952920017</v>
      </c>
      <c r="H2">
        <v>18025.3046875</v>
      </c>
      <c r="I2">
        <v>1133.1629638671875</v>
      </c>
      <c r="J2">
        <v>12279.5869140625</v>
      </c>
      <c r="K2">
        <v>10.768446922302246</v>
      </c>
      <c r="L2">
        <v>0.67695975303649902</v>
      </c>
      <c r="M2">
        <v>7.335914134979248</v>
      </c>
      <c r="N2">
        <v>22825.302734375</v>
      </c>
      <c r="O2">
        <v>1434.9154052734375</v>
      </c>
      <c r="P2">
        <v>15549.544921875</v>
      </c>
      <c r="Q2">
        <v>57.335941314697266</v>
      </c>
      <c r="R2">
        <v>3.60443115234375</v>
      </c>
      <c r="S2">
        <v>39.059627532958984</v>
      </c>
    </row>
    <row r="3" spans="1:19" x14ac:dyDescent="0.25">
      <c r="A3">
        <v>2001</v>
      </c>
      <c r="B3">
        <v>9.053863525390625</v>
      </c>
      <c r="C3">
        <v>20.527410411834715</v>
      </c>
      <c r="D3">
        <v>9.1976499999999994</v>
      </c>
      <c r="E3">
        <v>-0.1437866666666667</v>
      </c>
      <c r="F3">
        <v>-0.26484000000000002</v>
      </c>
      <c r="G3">
        <v>6.1839818224439984</v>
      </c>
      <c r="H3">
        <v>18764.630859375</v>
      </c>
      <c r="I3">
        <v>-548.8955078125</v>
      </c>
      <c r="J3">
        <v>12816.642578125</v>
      </c>
      <c r="K3">
        <v>11.149725914001465</v>
      </c>
      <c r="L3">
        <v>-0.32614734768867493</v>
      </c>
      <c r="M3">
        <v>7.6155004501342773</v>
      </c>
      <c r="N3">
        <v>23108.419921875</v>
      </c>
      <c r="O3">
        <v>-675.95831298828125</v>
      </c>
      <c r="P3">
        <v>15783.5439453125</v>
      </c>
      <c r="Q3">
        <v>60.467910766601563</v>
      </c>
      <c r="R3">
        <v>-1.7687832117080688</v>
      </c>
      <c r="S3">
        <v>41.300872802734375</v>
      </c>
    </row>
    <row r="4" spans="1:19" x14ac:dyDescent="0.25">
      <c r="A4">
        <v>2002</v>
      </c>
      <c r="B4">
        <v>9.8766269683837891</v>
      </c>
      <c r="C4">
        <v>26.345690998077394</v>
      </c>
      <c r="D4">
        <v>10.449870000000001</v>
      </c>
      <c r="E4">
        <v>-0.57324333333333333</v>
      </c>
      <c r="F4">
        <v>-0.37803999999999999</v>
      </c>
      <c r="G4">
        <v>7.803480505605199</v>
      </c>
      <c r="H4">
        <v>20026.2421875</v>
      </c>
      <c r="I4">
        <v>-766.52899169921875</v>
      </c>
      <c r="J4">
        <v>15822.6484375</v>
      </c>
      <c r="K4">
        <v>11.973052978515625</v>
      </c>
      <c r="L4">
        <v>-0.45828327536582947</v>
      </c>
      <c r="M4">
        <v>9.4598569869995117</v>
      </c>
      <c r="N4">
        <v>24277.037109375</v>
      </c>
      <c r="O4">
        <v>-929.23345947265625</v>
      </c>
      <c r="P4">
        <v>19181.18359375</v>
      </c>
      <c r="Q4">
        <v>57.083507537841797</v>
      </c>
      <c r="R4">
        <v>-2.184941291809082</v>
      </c>
      <c r="S4">
        <v>45.101432800292969</v>
      </c>
    </row>
    <row r="5" spans="1:19" x14ac:dyDescent="0.25">
      <c r="A5">
        <v>2003</v>
      </c>
      <c r="B5">
        <v>11.483944892883301</v>
      </c>
      <c r="C5">
        <v>38.461569690704344</v>
      </c>
      <c r="D5">
        <v>11.756080000000001</v>
      </c>
      <c r="E5">
        <v>-0.27213500000000013</v>
      </c>
      <c r="F5">
        <v>-0.36978000000000016</v>
      </c>
      <c r="G5">
        <v>8.7400770704617567</v>
      </c>
      <c r="H5">
        <v>22792.068359375</v>
      </c>
      <c r="I5">
        <v>-733.8985595703125</v>
      </c>
      <c r="J5">
        <v>17346.33984375</v>
      </c>
      <c r="K5">
        <v>13.61252498626709</v>
      </c>
      <c r="L5">
        <v>-0.43831971287727356</v>
      </c>
      <c r="M5">
        <v>10.360073089599609</v>
      </c>
      <c r="N5">
        <v>27016.638671875</v>
      </c>
      <c r="O5">
        <v>-869.92864990234375</v>
      </c>
      <c r="P5">
        <v>20561.529296875</v>
      </c>
      <c r="Q5">
        <v>57.841266632080078</v>
      </c>
      <c r="R5">
        <v>-1.8624734878540039</v>
      </c>
      <c r="S5">
        <v>44.021205902099609</v>
      </c>
    </row>
    <row r="6" spans="1:19" x14ac:dyDescent="0.25">
      <c r="A6">
        <v>2004</v>
      </c>
      <c r="B6">
        <v>13.135860443115234</v>
      </c>
      <c r="C6">
        <v>63.537984729766848</v>
      </c>
      <c r="D6">
        <v>13.25098</v>
      </c>
      <c r="E6">
        <v>-0.11511999999999983</v>
      </c>
      <c r="F6">
        <v>-0.16090000000000002</v>
      </c>
      <c r="G6">
        <v>9.7148694772208177</v>
      </c>
      <c r="H6">
        <v>25529.24609375</v>
      </c>
      <c r="I6">
        <v>-312.70550537109375</v>
      </c>
      <c r="J6">
        <v>18880.62890625</v>
      </c>
      <c r="K6">
        <v>15.164633750915527</v>
      </c>
      <c r="L6">
        <v>-0.18575027585029602</v>
      </c>
      <c r="M6">
        <v>11.215287208557129</v>
      </c>
      <c r="N6">
        <v>29472.12109375</v>
      </c>
      <c r="O6">
        <v>-361.00143432617188</v>
      </c>
      <c r="P6">
        <v>21796.65625</v>
      </c>
      <c r="Q6">
        <v>57.893165588378906</v>
      </c>
      <c r="R6">
        <v>-0.70912826061248779</v>
      </c>
      <c r="S6">
        <v>42.815963745117188</v>
      </c>
    </row>
    <row r="7" spans="1:19" x14ac:dyDescent="0.25">
      <c r="A7">
        <v>2005</v>
      </c>
      <c r="B7">
        <v>14.157320022583008</v>
      </c>
      <c r="C7">
        <v>95.519430629730223</v>
      </c>
      <c r="D7">
        <v>14.126909999999999</v>
      </c>
      <c r="E7">
        <v>3.0410000000001838E-2</v>
      </c>
      <c r="F7">
        <v>0.48535</v>
      </c>
      <c r="G7">
        <v>10.620479410341868</v>
      </c>
      <c r="H7">
        <v>26952.65234375</v>
      </c>
      <c r="I7">
        <v>924.00750732421875</v>
      </c>
      <c r="J7">
        <v>20219.228515625</v>
      </c>
      <c r="K7">
        <v>15.807543754577637</v>
      </c>
      <c r="L7">
        <v>0.54192394018173218</v>
      </c>
      <c r="M7">
        <v>11.858437538146973</v>
      </c>
      <c r="N7">
        <v>30094.341796875</v>
      </c>
      <c r="O7">
        <v>1031.7127685546875</v>
      </c>
      <c r="P7">
        <v>22576.048828125</v>
      </c>
      <c r="Q7">
        <v>56.039413452148438</v>
      </c>
      <c r="R7">
        <v>1.9211777448654175</v>
      </c>
      <c r="S7">
        <v>42.039413452148438</v>
      </c>
    </row>
    <row r="8" spans="1:19" x14ac:dyDescent="0.25">
      <c r="A8">
        <v>2006</v>
      </c>
      <c r="B8">
        <v>16.147649765014648</v>
      </c>
      <c r="C8">
        <v>127.91030977249146</v>
      </c>
      <c r="D8">
        <v>16.105279999999997</v>
      </c>
      <c r="E8">
        <v>4.2369999999999998E-2</v>
      </c>
      <c r="F8">
        <v>1.5347400000000002</v>
      </c>
      <c r="G8">
        <v>12.269139688447138</v>
      </c>
      <c r="H8">
        <v>30124.611328125</v>
      </c>
      <c r="I8">
        <v>2863.168701171875</v>
      </c>
      <c r="J8">
        <v>22888.970703125</v>
      </c>
      <c r="K8">
        <v>17.466415405273438</v>
      </c>
      <c r="L8">
        <v>1.6600809097290039</v>
      </c>
      <c r="M8">
        <v>13.271150588989258</v>
      </c>
      <c r="N8">
        <v>32584.865234375</v>
      </c>
      <c r="O8">
        <v>3097.001220703125</v>
      </c>
      <c r="P8">
        <v>24758.294921875</v>
      </c>
      <c r="Q8">
        <v>53.912605285644531</v>
      </c>
      <c r="R8">
        <v>5.1240787506103516</v>
      </c>
      <c r="S8">
        <v>40.963314056396484</v>
      </c>
    </row>
    <row r="9" spans="1:19" x14ac:dyDescent="0.25">
      <c r="A9">
        <v>2007</v>
      </c>
      <c r="B9">
        <v>18.908224105834961</v>
      </c>
      <c r="C9">
        <v>161.28701382064818</v>
      </c>
      <c r="D9">
        <v>19.150850000000002</v>
      </c>
      <c r="E9">
        <v>-0.24262500000000081</v>
      </c>
      <c r="F9">
        <v>0.58862999999999988</v>
      </c>
      <c r="G9">
        <v>14.951288561834314</v>
      </c>
      <c r="H9">
        <v>34576.7734375</v>
      </c>
      <c r="I9">
        <v>1076.406005859375</v>
      </c>
      <c r="J9">
        <v>27340.869140625</v>
      </c>
      <c r="K9">
        <v>19.885185241699219</v>
      </c>
      <c r="L9">
        <v>0.61904364824295044</v>
      </c>
      <c r="M9">
        <v>15.723799705505371</v>
      </c>
      <c r="N9">
        <v>36363.3046875</v>
      </c>
      <c r="O9">
        <v>1132.022216796875</v>
      </c>
      <c r="P9">
        <v>28753.53125</v>
      </c>
      <c r="Q9">
        <v>54.888950347900391</v>
      </c>
      <c r="R9">
        <v>1.7087422609329224</v>
      </c>
      <c r="S9">
        <v>43.402305603027344</v>
      </c>
    </row>
    <row r="10" spans="1:19" x14ac:dyDescent="0.25">
      <c r="A10">
        <v>2008</v>
      </c>
      <c r="B10">
        <v>22.663480758666992</v>
      </c>
      <c r="C10">
        <v>195.81516104507446</v>
      </c>
      <c r="D10">
        <v>22.164810000000003</v>
      </c>
      <c r="E10">
        <v>0.49867000000000006</v>
      </c>
      <c r="F10">
        <v>2.1053099999999998</v>
      </c>
      <c r="G10">
        <v>18.937753553242231</v>
      </c>
      <c r="H10">
        <v>40630</v>
      </c>
      <c r="I10">
        <v>3774.298828125</v>
      </c>
      <c r="J10">
        <v>33950.6953125</v>
      </c>
      <c r="K10">
        <v>22.953269958496094</v>
      </c>
      <c r="L10">
        <v>2.1322300434112549</v>
      </c>
      <c r="M10">
        <v>19.179904937744141</v>
      </c>
      <c r="N10">
        <v>41149.51953125</v>
      </c>
      <c r="O10">
        <v>3822.5595703125</v>
      </c>
      <c r="P10">
        <v>34384.8125</v>
      </c>
      <c r="Q10">
        <v>51.853748321533203</v>
      </c>
      <c r="R10">
        <v>4.8169217109680176</v>
      </c>
      <c r="S10">
        <v>43.329334259033203</v>
      </c>
    </row>
    <row r="11" spans="1:19" x14ac:dyDescent="0.25">
      <c r="A11">
        <v>2009</v>
      </c>
      <c r="B11">
        <v>23.292900085449219</v>
      </c>
      <c r="C11">
        <v>228.67669843292236</v>
      </c>
      <c r="D11">
        <v>22.270919999999997</v>
      </c>
      <c r="E11">
        <v>1.0219799999999999</v>
      </c>
      <c r="F11">
        <v>1.7764800000000003</v>
      </c>
      <c r="G11">
        <v>20.110872262628224</v>
      </c>
      <c r="H11">
        <v>40937.23828125</v>
      </c>
      <c r="I11">
        <v>3122.160888671875</v>
      </c>
      <c r="J11">
        <v>35344.828125</v>
      </c>
      <c r="K11">
        <v>23.67491340637207</v>
      </c>
      <c r="L11">
        <v>1.8056150674819946</v>
      </c>
      <c r="M11">
        <v>20.440698623657227</v>
      </c>
      <c r="N11">
        <v>41608.62890625</v>
      </c>
      <c r="O11">
        <v>3173.365966796875</v>
      </c>
      <c r="P11">
        <v>35924.5</v>
      </c>
      <c r="Q11">
        <v>51.555488586425781</v>
      </c>
      <c r="R11">
        <v>3.9319832324981689</v>
      </c>
      <c r="S11">
        <v>44.512527465820312</v>
      </c>
    </row>
    <row r="12" spans="1:19" x14ac:dyDescent="0.25">
      <c r="A12">
        <v>2010</v>
      </c>
      <c r="B12">
        <v>25.084949493408203</v>
      </c>
      <c r="C12">
        <v>263.67727160644529</v>
      </c>
      <c r="D12">
        <v>24.692720000000005</v>
      </c>
      <c r="E12">
        <v>0.39223000000000002</v>
      </c>
      <c r="F12">
        <v>0.56479999999999997</v>
      </c>
      <c r="G12">
        <v>21.628837321252707</v>
      </c>
      <c r="H12">
        <v>43213.734375</v>
      </c>
      <c r="I12">
        <v>972.97857666015625</v>
      </c>
      <c r="J12">
        <v>37259.90625</v>
      </c>
      <c r="K12">
        <v>25.084949493408203</v>
      </c>
      <c r="L12">
        <v>0.564799964427948</v>
      </c>
      <c r="M12">
        <v>21.628837585449219</v>
      </c>
      <c r="N12">
        <v>43213.734375</v>
      </c>
      <c r="O12">
        <v>972.97857666015625</v>
      </c>
      <c r="P12">
        <v>37259.90625</v>
      </c>
      <c r="Q12">
        <v>53.0577392578125</v>
      </c>
      <c r="R12">
        <v>1.1946210861206055</v>
      </c>
      <c r="S12">
        <v>45.747638702392578</v>
      </c>
    </row>
    <row r="13" spans="1:19" x14ac:dyDescent="0.25">
      <c r="A13">
        <v>2011</v>
      </c>
      <c r="B13">
        <v>22.220849990844727</v>
      </c>
      <c r="C13">
        <v>299.71519544982908</v>
      </c>
      <c r="D13">
        <v>21.731579999999997</v>
      </c>
      <c r="E13">
        <v>0.48927000000000004</v>
      </c>
      <c r="F13">
        <v>1.39798</v>
      </c>
      <c r="G13">
        <v>23.915552518528543</v>
      </c>
      <c r="H13">
        <v>37515.07421875</v>
      </c>
      <c r="I13">
        <v>2360.185302734375</v>
      </c>
      <c r="J13">
        <v>40376.2109375</v>
      </c>
      <c r="K13">
        <v>21.540840148925781</v>
      </c>
      <c r="L13">
        <v>1.3551985025405884</v>
      </c>
      <c r="M13">
        <v>23.183679580688477</v>
      </c>
      <c r="N13">
        <v>36367.0234375</v>
      </c>
      <c r="O13">
        <v>2287.9580078125</v>
      </c>
      <c r="P13">
        <v>39140.60546875</v>
      </c>
      <c r="Q13">
        <v>46.746898651123047</v>
      </c>
      <c r="R13">
        <v>2.9409868717193604</v>
      </c>
      <c r="S13">
        <v>50.312114715576172</v>
      </c>
    </row>
    <row r="14" spans="1:19" x14ac:dyDescent="0.25">
      <c r="A14">
        <v>2012</v>
      </c>
      <c r="B14">
        <v>23.22283935546875</v>
      </c>
      <c r="C14">
        <v>335.09519334411618</v>
      </c>
      <c r="D14">
        <v>22.532139999999998</v>
      </c>
      <c r="E14">
        <v>0.69070000000000009</v>
      </c>
      <c r="F14">
        <v>1.35548</v>
      </c>
      <c r="G14">
        <v>28.046273431799371</v>
      </c>
      <c r="H14">
        <v>38418.4921875</v>
      </c>
      <c r="I14">
        <v>2242.426025390625</v>
      </c>
      <c r="J14">
        <v>46398.09765625</v>
      </c>
      <c r="K14">
        <v>22.055757522583008</v>
      </c>
      <c r="L14">
        <v>1.2873592376708984</v>
      </c>
      <c r="M14">
        <v>26.636785507202148</v>
      </c>
      <c r="N14">
        <v>36487.73828125</v>
      </c>
      <c r="O14">
        <v>2129.73095703125</v>
      </c>
      <c r="P14">
        <v>44066.3203125</v>
      </c>
      <c r="Q14">
        <v>44.129253387451172</v>
      </c>
      <c r="R14">
        <v>2.575753927230835</v>
      </c>
      <c r="S14">
        <v>53.294994354248047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5117038483843"/>
  </sheetPr>
  <dimension ref="A1:S14"/>
  <sheetViews>
    <sheetView workbookViewId="0">
      <selection activeCell="F44" sqref="F44"/>
    </sheetView>
  </sheetViews>
  <sheetFormatPr defaultRowHeight="15.75" x14ac:dyDescent="0.25"/>
  <sheetData>
    <row r="1" spans="1:19" x14ac:dyDescent="0.25">
      <c r="A1" t="s">
        <v>0</v>
      </c>
      <c r="B1" t="s">
        <v>8</v>
      </c>
      <c r="C1" t="s">
        <v>7</v>
      </c>
      <c r="D1" t="s">
        <v>27</v>
      </c>
      <c r="E1" t="s">
        <v>28</v>
      </c>
      <c r="F1" t="s">
        <v>29</v>
      </c>
      <c r="G1" t="s">
        <v>30</v>
      </c>
      <c r="H1" t="s">
        <v>53</v>
      </c>
      <c r="I1" t="s">
        <v>54</v>
      </c>
      <c r="J1" t="s">
        <v>55</v>
      </c>
      <c r="K1" t="s">
        <v>56</v>
      </c>
      <c r="L1" t="s">
        <v>57</v>
      </c>
      <c r="M1" t="s">
        <v>58</v>
      </c>
      <c r="N1" t="s">
        <v>59</v>
      </c>
      <c r="O1" t="s">
        <v>60</v>
      </c>
      <c r="P1" t="s">
        <v>61</v>
      </c>
      <c r="Q1" t="s">
        <v>44</v>
      </c>
      <c r="R1" t="s">
        <v>45</v>
      </c>
      <c r="S1" t="s">
        <v>46</v>
      </c>
    </row>
    <row r="2" spans="1:19" x14ac:dyDescent="0.25">
      <c r="A2">
        <v>2000</v>
      </c>
      <c r="B2">
        <v>22.769189834594727</v>
      </c>
      <c r="C2">
        <v>649.87423103176195</v>
      </c>
      <c r="D2">
        <v>19.171509999999994</v>
      </c>
      <c r="E2">
        <v>3.5976799999999995</v>
      </c>
      <c r="F2">
        <v>43.529489999999996</v>
      </c>
      <c r="G2">
        <v>68.762772771304014</v>
      </c>
      <c r="H2">
        <v>6007.51123046875</v>
      </c>
      <c r="I2">
        <v>11484.9892578125</v>
      </c>
      <c r="J2">
        <v>18142.63671875</v>
      </c>
      <c r="K2">
        <v>28.83244514465332</v>
      </c>
      <c r="L2">
        <v>55.121051788330078</v>
      </c>
      <c r="M2">
        <v>87.073760986328125</v>
      </c>
      <c r="N2">
        <v>7607.26416015625</v>
      </c>
      <c r="O2">
        <v>14543.3515625</v>
      </c>
      <c r="P2">
        <v>22973.87890625</v>
      </c>
      <c r="Q2">
        <v>16.858392715454102</v>
      </c>
      <c r="R2">
        <v>32.229396820068359</v>
      </c>
      <c r="S2">
        <v>50.912212371826172</v>
      </c>
    </row>
    <row r="3" spans="1:19" x14ac:dyDescent="0.25">
      <c r="A3">
        <v>2001</v>
      </c>
      <c r="B3">
        <v>28.10283088684082</v>
      </c>
      <c r="C3">
        <v>648.17920806820291</v>
      </c>
      <c r="D3">
        <v>21.58183</v>
      </c>
      <c r="E3">
        <v>6.5210000000000008</v>
      </c>
      <c r="F3">
        <v>23.121989999999997</v>
      </c>
      <c r="G3">
        <v>77.369976942377974</v>
      </c>
      <c r="H3">
        <v>7316.52197265625</v>
      </c>
      <c r="I3">
        <v>6019.76904296875</v>
      </c>
      <c r="J3">
        <v>20143.13671875</v>
      </c>
      <c r="K3">
        <v>34.608299255371094</v>
      </c>
      <c r="L3">
        <v>28.474456787109375</v>
      </c>
      <c r="M3">
        <v>95.28021240234375</v>
      </c>
      <c r="N3">
        <v>9010.2099609375</v>
      </c>
      <c r="O3">
        <v>7413.2744140625</v>
      </c>
      <c r="P3">
        <v>24806.033203125</v>
      </c>
      <c r="Q3">
        <v>21.853784561157227</v>
      </c>
      <c r="R3">
        <v>17.980501174926758</v>
      </c>
      <c r="S3">
        <v>60.165714263916016</v>
      </c>
    </row>
    <row r="4" spans="1:19" x14ac:dyDescent="0.25">
      <c r="A4">
        <v>2002</v>
      </c>
      <c r="B4">
        <v>19.96588134765625</v>
      </c>
      <c r="C4">
        <v>704.3442686846621</v>
      </c>
      <c r="D4">
        <v>21.651789999999998</v>
      </c>
      <c r="E4">
        <v>-1.6859099999999991</v>
      </c>
      <c r="F4">
        <v>8.6250199999999957</v>
      </c>
      <c r="G4">
        <v>89.107808538557947</v>
      </c>
      <c r="H4">
        <v>5130.998046875</v>
      </c>
      <c r="I4">
        <v>2216.529296875</v>
      </c>
      <c r="J4">
        <v>22899.6640625</v>
      </c>
      <c r="K4">
        <v>24.203863143920898</v>
      </c>
      <c r="L4">
        <v>10.455777168273926</v>
      </c>
      <c r="M4">
        <v>108.02194213867187</v>
      </c>
      <c r="N4">
        <v>6220.109375</v>
      </c>
      <c r="O4">
        <v>2687.012451171875</v>
      </c>
      <c r="P4">
        <v>27760.376953125</v>
      </c>
      <c r="Q4">
        <v>16.963550567626953</v>
      </c>
      <c r="R4">
        <v>7.3280496597290039</v>
      </c>
      <c r="S4">
        <v>75.708396911621094</v>
      </c>
    </row>
    <row r="5" spans="1:19" x14ac:dyDescent="0.25">
      <c r="A5">
        <v>2003</v>
      </c>
      <c r="B5">
        <v>9.9670190811157227</v>
      </c>
      <c r="C5">
        <v>812.00598556714294</v>
      </c>
      <c r="D5">
        <v>21.485350000000004</v>
      </c>
      <c r="E5">
        <v>-11.518330000000002</v>
      </c>
      <c r="F5">
        <v>25.790949999999999</v>
      </c>
      <c r="G5">
        <v>109.05885320661285</v>
      </c>
      <c r="H5">
        <v>2529.198974609375</v>
      </c>
      <c r="I5">
        <v>6544.62890625</v>
      </c>
      <c r="J5">
        <v>27674.42578125</v>
      </c>
      <c r="K5">
        <v>11.814432144165039</v>
      </c>
      <c r="L5">
        <v>30.571371078491211</v>
      </c>
      <c r="M5">
        <v>129.27320861816406</v>
      </c>
      <c r="N5">
        <v>2997.992431640625</v>
      </c>
      <c r="O5">
        <v>7757.69287109375</v>
      </c>
      <c r="P5">
        <v>32803.953125</v>
      </c>
      <c r="Q5">
        <v>6.8825011253356934</v>
      </c>
      <c r="R5">
        <v>17.809360504150391</v>
      </c>
      <c r="S5">
        <v>75.308135986328125</v>
      </c>
    </row>
    <row r="6" spans="1:19" x14ac:dyDescent="0.25">
      <c r="A6">
        <v>2004</v>
      </c>
      <c r="B6">
        <v>14.093990325927734</v>
      </c>
      <c r="C6">
        <v>950.13989250547104</v>
      </c>
      <c r="D6">
        <v>22.726079999999996</v>
      </c>
      <c r="E6">
        <v>-8.632089999999998</v>
      </c>
      <c r="F6">
        <v>63.903190000000002</v>
      </c>
      <c r="G6">
        <v>124.59814976335463</v>
      </c>
      <c r="H6">
        <v>3532.433837890625</v>
      </c>
      <c r="I6">
        <v>16016.3154296875</v>
      </c>
      <c r="J6">
        <v>31228.537109375</v>
      </c>
      <c r="K6">
        <v>16.270742416381836</v>
      </c>
      <c r="L6">
        <v>73.772743225097656</v>
      </c>
      <c r="M6">
        <v>143.84176635742187</v>
      </c>
      <c r="N6">
        <v>4078.001708984375</v>
      </c>
      <c r="O6">
        <v>18489.9609375</v>
      </c>
      <c r="P6">
        <v>36051.64453125</v>
      </c>
      <c r="Q6">
        <v>6.9567203521728516</v>
      </c>
      <c r="R6">
        <v>31.542282104492188</v>
      </c>
      <c r="S6">
        <v>61.500995635986328</v>
      </c>
    </row>
    <row r="7" spans="1:19" x14ac:dyDescent="0.25">
      <c r="A7">
        <v>2005</v>
      </c>
      <c r="B7">
        <v>29.031221389770508</v>
      </c>
      <c r="C7">
        <v>1120.3539469161797</v>
      </c>
      <c r="D7">
        <v>31.381329999999998</v>
      </c>
      <c r="E7">
        <v>-2.350109999999999</v>
      </c>
      <c r="F7">
        <v>135.83133000000001</v>
      </c>
      <c r="G7">
        <v>144.79170756211062</v>
      </c>
      <c r="H7">
        <v>7188.1484375</v>
      </c>
      <c r="I7">
        <v>33631.92578125</v>
      </c>
      <c r="J7">
        <v>35850.515625</v>
      </c>
      <c r="K7">
        <v>32.415195465087891</v>
      </c>
      <c r="L7">
        <v>151.66426086425781</v>
      </c>
      <c r="M7">
        <v>161.66909790039062</v>
      </c>
      <c r="N7">
        <v>8026.0224609375</v>
      </c>
      <c r="O7">
        <v>37552.16796875</v>
      </c>
      <c r="P7">
        <v>40029.3671875</v>
      </c>
      <c r="Q7">
        <v>9.3753662109375</v>
      </c>
      <c r="R7">
        <v>43.865482330322266</v>
      </c>
      <c r="S7">
        <v>46.759151458740234</v>
      </c>
    </row>
    <row r="8" spans="1:19" x14ac:dyDescent="0.25">
      <c r="A8">
        <v>2006</v>
      </c>
      <c r="B8">
        <v>26.995500564575195</v>
      </c>
      <c r="C8">
        <v>1290.6385139001318</v>
      </c>
      <c r="D8">
        <v>37.471230000000006</v>
      </c>
      <c r="E8">
        <v>-10.475729999999997</v>
      </c>
      <c r="F8">
        <v>137.15908000000002</v>
      </c>
      <c r="G8">
        <v>171.48426748299812</v>
      </c>
      <c r="H8">
        <v>6605.1298828125</v>
      </c>
      <c r="I8">
        <v>33559.4296875</v>
      </c>
      <c r="J8">
        <v>41957.953125</v>
      </c>
      <c r="K8">
        <v>29.200201034545898</v>
      </c>
      <c r="L8">
        <v>148.36074829101562</v>
      </c>
      <c r="M8">
        <v>185.48924255371094</v>
      </c>
      <c r="N8">
        <v>7144.5654296875</v>
      </c>
      <c r="O8">
        <v>36300.19921875</v>
      </c>
      <c r="P8">
        <v>45384.625</v>
      </c>
      <c r="Q8">
        <v>8.0430202484130859</v>
      </c>
      <c r="R8">
        <v>40.865077972412109</v>
      </c>
      <c r="S8">
        <v>51.091899871826172</v>
      </c>
    </row>
    <row r="9" spans="1:19" x14ac:dyDescent="0.25">
      <c r="A9">
        <v>2007</v>
      </c>
      <c r="B9">
        <v>38.551712036132813</v>
      </c>
      <c r="C9">
        <v>1543.8328669085577</v>
      </c>
      <c r="D9">
        <v>28.862189999999995</v>
      </c>
      <c r="E9">
        <v>9.6895199999999964</v>
      </c>
      <c r="F9">
        <v>235.26914999999994</v>
      </c>
      <c r="G9">
        <v>202.20358029504482</v>
      </c>
      <c r="H9">
        <v>9324.2138671875</v>
      </c>
      <c r="I9">
        <v>56902.79296875</v>
      </c>
      <c r="J9">
        <v>48905.46875</v>
      </c>
      <c r="K9">
        <v>40.543621063232422</v>
      </c>
      <c r="L9">
        <v>247.4251708984375</v>
      </c>
      <c r="M9">
        <v>212.65115356445312</v>
      </c>
      <c r="N9">
        <v>9805.9833984375</v>
      </c>
      <c r="O9">
        <v>59842.875</v>
      </c>
      <c r="P9">
        <v>51432.34375</v>
      </c>
      <c r="Q9">
        <v>8.0986833572387695</v>
      </c>
      <c r="R9">
        <v>49.423755645751953</v>
      </c>
      <c r="S9">
        <v>42.477561950683594</v>
      </c>
    </row>
    <row r="10" spans="1:19" x14ac:dyDescent="0.25">
      <c r="A10">
        <v>2008</v>
      </c>
      <c r="B10">
        <v>46.043010711669922</v>
      </c>
      <c r="C10">
        <v>1767.2844134976119</v>
      </c>
      <c r="D10">
        <v>31.548269999999995</v>
      </c>
      <c r="E10">
        <v>14.494740000000002</v>
      </c>
      <c r="F10">
        <v>132.62871999999999</v>
      </c>
      <c r="G10">
        <v>230.68432058580046</v>
      </c>
      <c r="H10">
        <v>11009.6318359375</v>
      </c>
      <c r="I10">
        <v>31713.6796875</v>
      </c>
      <c r="J10">
        <v>55160.3671875</v>
      </c>
      <c r="K10">
        <v>46.631744384765625</v>
      </c>
      <c r="L10">
        <v>134.32460021972656</v>
      </c>
      <c r="M10">
        <v>233.63400268554687</v>
      </c>
      <c r="N10">
        <v>11150.408203125</v>
      </c>
      <c r="O10">
        <v>32119.19140625</v>
      </c>
      <c r="P10">
        <v>55865.68359375</v>
      </c>
      <c r="Q10">
        <v>11.247668266296387</v>
      </c>
      <c r="R10">
        <v>32.399356842041016</v>
      </c>
      <c r="S10">
        <v>56.352977752685547</v>
      </c>
    </row>
    <row r="11" spans="1:19" x14ac:dyDescent="0.25">
      <c r="A11">
        <v>2009</v>
      </c>
      <c r="B11">
        <v>66.427047729492187</v>
      </c>
      <c r="C11">
        <v>1775.8756835217923</v>
      </c>
      <c r="D11">
        <v>33.992360000000005</v>
      </c>
      <c r="E11">
        <v>32.434690000000003</v>
      </c>
      <c r="F11">
        <v>104.58057999999997</v>
      </c>
      <c r="G11">
        <v>220.54157977063144</v>
      </c>
      <c r="H11">
        <v>15704.1171875</v>
      </c>
      <c r="I11">
        <v>24724.05078125</v>
      </c>
      <c r="J11">
        <v>52138.5625</v>
      </c>
      <c r="K11">
        <v>67.5164794921875</v>
      </c>
      <c r="L11">
        <v>106.29575347900391</v>
      </c>
      <c r="M11">
        <v>224.1585693359375</v>
      </c>
      <c r="N11">
        <v>15961.6708984375</v>
      </c>
      <c r="O11">
        <v>25129.53515625</v>
      </c>
      <c r="P11">
        <v>52993.66015625</v>
      </c>
      <c r="Q11">
        <v>16.965185165405273</v>
      </c>
      <c r="R11">
        <v>26.709434509277344</v>
      </c>
      <c r="S11">
        <v>56.32537841796875</v>
      </c>
    </row>
    <row r="12" spans="1:19" x14ac:dyDescent="0.25">
      <c r="A12">
        <v>2010</v>
      </c>
      <c r="B12">
        <v>70.964241027832031</v>
      </c>
      <c r="C12">
        <v>2109.6720949262826</v>
      </c>
      <c r="D12">
        <v>33.43233</v>
      </c>
      <c r="E12">
        <v>37.531909999999996</v>
      </c>
      <c r="F12">
        <v>176.06419999999994</v>
      </c>
      <c r="G12">
        <v>248.57248139979228</v>
      </c>
      <c r="H12">
        <v>16589.4609375</v>
      </c>
      <c r="I12">
        <v>41158.8984375</v>
      </c>
      <c r="J12">
        <v>58109.31640625</v>
      </c>
      <c r="K12">
        <v>70.964241027832031</v>
      </c>
      <c r="L12">
        <v>176.064208984375</v>
      </c>
      <c r="M12">
        <v>248.57247924804687</v>
      </c>
      <c r="N12">
        <v>16589.4609375</v>
      </c>
      <c r="O12">
        <v>41158.90234375</v>
      </c>
      <c r="P12">
        <v>58109.31640625</v>
      </c>
      <c r="Q12">
        <v>14.318827629089355</v>
      </c>
      <c r="R12">
        <v>35.525398254394531</v>
      </c>
      <c r="S12">
        <v>50.155776977539063</v>
      </c>
    </row>
    <row r="13" spans="1:19" x14ac:dyDescent="0.25">
      <c r="A13">
        <v>2011</v>
      </c>
      <c r="B13">
        <v>57.5819091796875</v>
      </c>
      <c r="C13">
        <v>2444.6022626402823</v>
      </c>
      <c r="D13">
        <v>37.157049999999991</v>
      </c>
      <c r="E13">
        <v>20.424859999999999</v>
      </c>
      <c r="F13">
        <v>196.07212999999985</v>
      </c>
      <c r="G13">
        <v>279.97310537217231</v>
      </c>
      <c r="H13">
        <v>13311.0302734375</v>
      </c>
      <c r="I13">
        <v>45325.3828125</v>
      </c>
      <c r="J13">
        <v>64720.5078125</v>
      </c>
      <c r="K13">
        <v>55.819770812988281</v>
      </c>
      <c r="L13">
        <v>190.07185363769531</v>
      </c>
      <c r="M13">
        <v>271.4052734375</v>
      </c>
      <c r="N13">
        <v>12903.681640625</v>
      </c>
      <c r="O13">
        <v>43938.3203125</v>
      </c>
      <c r="P13">
        <v>62739.91015625</v>
      </c>
      <c r="Q13">
        <v>10.790663719177246</v>
      </c>
      <c r="R13">
        <v>36.743282318115234</v>
      </c>
      <c r="S13">
        <v>52.466053009033203</v>
      </c>
    </row>
    <row r="14" spans="1:19" x14ac:dyDescent="0.25">
      <c r="A14">
        <v>2012</v>
      </c>
      <c r="B14">
        <v>57.287052154541016</v>
      </c>
      <c r="C14">
        <v>2643.9014232749641</v>
      </c>
      <c r="D14">
        <v>34.302990000000008</v>
      </c>
      <c r="E14">
        <v>22.984060000000007</v>
      </c>
      <c r="F14">
        <v>159.39027999999999</v>
      </c>
      <c r="G14">
        <v>296.13672037545308</v>
      </c>
      <c r="H14">
        <v>13097.7734375</v>
      </c>
      <c r="I14">
        <v>36442.05078125</v>
      </c>
      <c r="J14">
        <v>67706.953125</v>
      </c>
      <c r="K14">
        <v>54.408042907714844</v>
      </c>
      <c r="L14">
        <v>151.3800048828125</v>
      </c>
      <c r="M14">
        <v>281.25411987304687</v>
      </c>
      <c r="N14">
        <v>12439.5341796875</v>
      </c>
      <c r="O14">
        <v>34610.62890625</v>
      </c>
      <c r="P14">
        <v>64304.28515625</v>
      </c>
      <c r="Q14">
        <v>11.171115875244141</v>
      </c>
      <c r="R14">
        <v>31.08149528503418</v>
      </c>
      <c r="S14">
        <v>57.747386932373047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5117038483843"/>
  </sheetPr>
  <dimension ref="A1:S14"/>
  <sheetViews>
    <sheetView workbookViewId="0"/>
  </sheetViews>
  <sheetFormatPr defaultRowHeight="15.75" x14ac:dyDescent="0.25"/>
  <sheetData>
    <row r="1" spans="1:19" x14ac:dyDescent="0.25">
      <c r="A1" t="s">
        <v>0</v>
      </c>
      <c r="B1" t="s">
        <v>8</v>
      </c>
      <c r="C1" t="s">
        <v>7</v>
      </c>
      <c r="D1" t="s">
        <v>27</v>
      </c>
      <c r="E1" t="s">
        <v>28</v>
      </c>
      <c r="F1" t="s">
        <v>29</v>
      </c>
      <c r="G1" t="s">
        <v>30</v>
      </c>
      <c r="H1" t="s">
        <v>62</v>
      </c>
      <c r="I1" t="s">
        <v>63</v>
      </c>
      <c r="J1" t="s">
        <v>64</v>
      </c>
      <c r="K1" t="s">
        <v>65</v>
      </c>
      <c r="L1" t="s">
        <v>66</v>
      </c>
      <c r="M1" t="s">
        <v>67</v>
      </c>
      <c r="N1" t="s">
        <v>68</v>
      </c>
      <c r="O1" t="s">
        <v>69</v>
      </c>
      <c r="P1" t="s">
        <v>70</v>
      </c>
      <c r="Q1" t="s">
        <v>47</v>
      </c>
      <c r="R1" t="s">
        <v>48</v>
      </c>
      <c r="S1" t="s">
        <v>49</v>
      </c>
    </row>
    <row r="2" spans="1:19" x14ac:dyDescent="0.25">
      <c r="A2">
        <v>2000</v>
      </c>
      <c r="B2">
        <v>0.36364081501960754</v>
      </c>
      <c r="C2">
        <v>9.5676084644094317</v>
      </c>
      <c r="D2">
        <v>0.3202713953488372</v>
      </c>
      <c r="E2">
        <v>4.3369418604651148E-2</v>
      </c>
      <c r="F2">
        <v>0.51237313953488384</v>
      </c>
      <c r="G2">
        <v>0.86693019379762781</v>
      </c>
      <c r="H2">
        <v>7337.837890625</v>
      </c>
      <c r="I2">
        <v>10339.0791015625</v>
      </c>
      <c r="J2">
        <v>17493.6171875</v>
      </c>
      <c r="K2">
        <v>0.46047550439834595</v>
      </c>
      <c r="L2">
        <v>0.64881408214569092</v>
      </c>
      <c r="M2">
        <v>1.0977869033813477</v>
      </c>
      <c r="N2">
        <v>9291.8466796875</v>
      </c>
      <c r="O2">
        <v>13092.294921875</v>
      </c>
      <c r="P2">
        <v>22152.029296875</v>
      </c>
      <c r="Q2">
        <v>20.863595962524414</v>
      </c>
      <c r="R2">
        <v>29.396991729736328</v>
      </c>
      <c r="S2">
        <v>49.739414215087891</v>
      </c>
    </row>
    <row r="3" spans="1:19" x14ac:dyDescent="0.25">
      <c r="A3">
        <v>2001</v>
      </c>
      <c r="B3">
        <v>0.43205457925796509</v>
      </c>
      <c r="C3">
        <v>9.0365759254059146</v>
      </c>
      <c r="D3">
        <v>0.35790093023255815</v>
      </c>
      <c r="E3">
        <v>7.415364341085269E-2</v>
      </c>
      <c r="F3">
        <v>0.26578081395348829</v>
      </c>
      <c r="G3">
        <v>0.97155766005606947</v>
      </c>
      <c r="H3">
        <v>8594.1123046875</v>
      </c>
      <c r="I3">
        <v>5286.716796875</v>
      </c>
      <c r="J3">
        <v>19325.51171875</v>
      </c>
      <c r="K3">
        <v>0.53207004070281982</v>
      </c>
      <c r="L3">
        <v>0.32730594277381897</v>
      </c>
      <c r="M3">
        <v>1.1964617967605591</v>
      </c>
      <c r="N3">
        <v>10583.546875</v>
      </c>
      <c r="O3">
        <v>6510.529296875</v>
      </c>
      <c r="P3">
        <v>23799.140625</v>
      </c>
      <c r="Q3">
        <v>25.880937576293945</v>
      </c>
      <c r="R3">
        <v>15.920804977416992</v>
      </c>
      <c r="S3">
        <v>58.198257446289063</v>
      </c>
    </row>
    <row r="4" spans="1:19" x14ac:dyDescent="0.25">
      <c r="A4">
        <v>2002</v>
      </c>
      <c r="B4">
        <v>0.34700590372085571</v>
      </c>
      <c r="C4">
        <v>9.6143415747728866</v>
      </c>
      <c r="D4">
        <v>0.37327511627906967</v>
      </c>
      <c r="E4">
        <v>-2.6269224806201561E-2</v>
      </c>
      <c r="F4">
        <v>9.58951162790697E-2</v>
      </c>
      <c r="G4">
        <v>1.1268754540018977</v>
      </c>
      <c r="H4">
        <v>6806.50146484375</v>
      </c>
      <c r="I4">
        <v>1880.9774169921875</v>
      </c>
      <c r="J4">
        <v>22103.599609375</v>
      </c>
      <c r="K4">
        <v>0.4206618070602417</v>
      </c>
      <c r="L4">
        <v>0.1162499412894249</v>
      </c>
      <c r="M4">
        <v>1.3660675287246704</v>
      </c>
      <c r="N4">
        <v>8251.2578125</v>
      </c>
      <c r="O4">
        <v>2280.236328125</v>
      </c>
      <c r="P4">
        <v>26795.33984375</v>
      </c>
      <c r="Q4">
        <v>22.105432510375977</v>
      </c>
      <c r="R4">
        <v>6.1088390350341797</v>
      </c>
      <c r="S4">
        <v>71.785728454589844</v>
      </c>
    </row>
    <row r="5" spans="1:19" x14ac:dyDescent="0.25">
      <c r="A5">
        <v>2003</v>
      </c>
      <c r="B5">
        <v>0.24942982196807861</v>
      </c>
      <c r="C5">
        <v>11.045033185166849</v>
      </c>
      <c r="D5">
        <v>0.3865282558139535</v>
      </c>
      <c r="E5">
        <v>-0.13709843023255805</v>
      </c>
      <c r="F5">
        <v>0.29559500000000005</v>
      </c>
      <c r="G5">
        <v>1.3697550032217978</v>
      </c>
      <c r="H5">
        <v>4826.25634765625</v>
      </c>
      <c r="I5">
        <v>5719.51416015625</v>
      </c>
      <c r="J5">
        <v>26503.603515625</v>
      </c>
      <c r="K5">
        <v>0.2956622838973999</v>
      </c>
      <c r="L5">
        <v>0.35038429498672485</v>
      </c>
      <c r="M5">
        <v>1.6236426830291748</v>
      </c>
      <c r="N5">
        <v>5720.81591796875</v>
      </c>
      <c r="O5">
        <v>6779.640625</v>
      </c>
      <c r="P5">
        <v>31416.115234375</v>
      </c>
      <c r="Q5">
        <v>13.026554107666016</v>
      </c>
      <c r="R5">
        <v>15.437545776367188</v>
      </c>
      <c r="S5">
        <v>71.535903930664063</v>
      </c>
    </row>
    <row r="6" spans="1:19" x14ac:dyDescent="0.25">
      <c r="A6">
        <v>2004</v>
      </c>
      <c r="B6">
        <v>0.3166261613368988</v>
      </c>
      <c r="C6">
        <v>12.995870220964587</v>
      </c>
      <c r="D6">
        <v>0.41833790697674395</v>
      </c>
      <c r="E6">
        <v>-0.1017117441860465</v>
      </c>
      <c r="F6">
        <v>0.74118941860465126</v>
      </c>
      <c r="G6">
        <v>1.5617792934950632</v>
      </c>
      <c r="H6">
        <v>6045.13671875</v>
      </c>
      <c r="I6">
        <v>14151.0458984375</v>
      </c>
      <c r="J6">
        <v>29818.03125</v>
      </c>
      <c r="K6">
        <v>0.36552762985229492</v>
      </c>
      <c r="L6">
        <v>0.85566270351409912</v>
      </c>
      <c r="M6">
        <v>1.8029890060424805</v>
      </c>
      <c r="N6">
        <v>6978.77978515625</v>
      </c>
      <c r="O6">
        <v>16336.6103515625</v>
      </c>
      <c r="P6">
        <v>34423.29296875</v>
      </c>
      <c r="Q6">
        <v>12.086836814880371</v>
      </c>
      <c r="R6">
        <v>28.294046401977539</v>
      </c>
      <c r="S6">
        <v>59.619113922119141</v>
      </c>
    </row>
    <row r="7" spans="1:19" x14ac:dyDescent="0.25">
      <c r="A7">
        <v>2005</v>
      </c>
      <c r="B7">
        <v>0.50219231843948364</v>
      </c>
      <c r="C7">
        <v>15.790563344752078</v>
      </c>
      <c r="D7">
        <v>0.52916558139534864</v>
      </c>
      <c r="E7">
        <v>-2.6973255813953455E-2</v>
      </c>
      <c r="F7">
        <v>1.5850776744186053</v>
      </c>
      <c r="G7">
        <v>1.8071184531680524</v>
      </c>
      <c r="H7">
        <v>9462.8115234375</v>
      </c>
      <c r="I7">
        <v>29867.623046875</v>
      </c>
      <c r="J7">
        <v>34051.5390625</v>
      </c>
      <c r="K7">
        <v>0.5607295036315918</v>
      </c>
      <c r="L7">
        <v>1.7698395252227783</v>
      </c>
      <c r="M7">
        <v>2.0177621841430664</v>
      </c>
      <c r="N7">
        <v>10565.828125</v>
      </c>
      <c r="O7">
        <v>33349.08984375</v>
      </c>
      <c r="P7">
        <v>38020.6953125</v>
      </c>
      <c r="Q7">
        <v>12.895280838012695</v>
      </c>
      <c r="R7">
        <v>40.701580047607422</v>
      </c>
      <c r="S7">
        <v>46.40313720703125</v>
      </c>
    </row>
    <row r="8" spans="1:19" x14ac:dyDescent="0.25">
      <c r="A8">
        <v>2006</v>
      </c>
      <c r="B8">
        <v>0.50166451930999756</v>
      </c>
      <c r="C8">
        <v>18.422711995748351</v>
      </c>
      <c r="D8">
        <v>0.62298267441860466</v>
      </c>
      <c r="E8">
        <v>-0.12131813953488371</v>
      </c>
      <c r="F8">
        <v>1.6127188372093024</v>
      </c>
      <c r="G8">
        <v>2.1366675252493628</v>
      </c>
      <c r="H8">
        <v>9332.1240234375</v>
      </c>
      <c r="I8">
        <v>30000.314453125</v>
      </c>
      <c r="J8">
        <v>39746.9765625</v>
      </c>
      <c r="K8">
        <v>0.54263508319854736</v>
      </c>
      <c r="L8">
        <v>1.7444283962249756</v>
      </c>
      <c r="M8">
        <v>2.3111674785614014</v>
      </c>
      <c r="N8">
        <v>10094.2724609375</v>
      </c>
      <c r="O8">
        <v>32450.416015625</v>
      </c>
      <c r="P8">
        <v>42993.078125</v>
      </c>
      <c r="Q8">
        <v>11.800952911376953</v>
      </c>
      <c r="R8">
        <v>37.936946868896484</v>
      </c>
      <c r="S8">
        <v>50.262104034423828</v>
      </c>
    </row>
    <row r="9" spans="1:19" x14ac:dyDescent="0.25">
      <c r="A9">
        <v>2007</v>
      </c>
      <c r="B9">
        <v>0.66813880205154419</v>
      </c>
      <c r="C9">
        <v>22.435787904331658</v>
      </c>
      <c r="D9">
        <v>0.55829116279069768</v>
      </c>
      <c r="E9">
        <v>0.10984761627906972</v>
      </c>
      <c r="F9">
        <v>2.7425323255813949</v>
      </c>
      <c r="G9">
        <v>2.5250566146148734</v>
      </c>
      <c r="H9">
        <v>12274.01953125</v>
      </c>
      <c r="I9">
        <v>50381.59375</v>
      </c>
      <c r="J9">
        <v>46386.4609375</v>
      </c>
      <c r="K9">
        <v>0.70266056060791016</v>
      </c>
      <c r="L9">
        <v>2.884235143661499</v>
      </c>
      <c r="M9">
        <v>2.6555228233337402</v>
      </c>
      <c r="N9">
        <v>12908.201171875</v>
      </c>
      <c r="O9">
        <v>52984.734375</v>
      </c>
      <c r="P9">
        <v>48783.18359375</v>
      </c>
      <c r="Q9">
        <v>11.256223678588867</v>
      </c>
      <c r="R9">
        <v>46.203811645507812</v>
      </c>
      <c r="S9">
        <v>42.539966583251953</v>
      </c>
    </row>
    <row r="10" spans="1:19" x14ac:dyDescent="0.25">
      <c r="A10">
        <v>2008</v>
      </c>
      <c r="B10">
        <v>0.7989126443862915</v>
      </c>
      <c r="C10">
        <v>25.830257559772189</v>
      </c>
      <c r="D10">
        <v>0.62457069767441853</v>
      </c>
      <c r="E10">
        <v>0.17434197674418603</v>
      </c>
      <c r="F10">
        <v>1.5666747674418604</v>
      </c>
      <c r="G10">
        <v>2.9025822574307285</v>
      </c>
      <c r="H10">
        <v>14495.443359375</v>
      </c>
      <c r="I10">
        <v>28425.69140625</v>
      </c>
      <c r="J10">
        <v>52664.34765625</v>
      </c>
      <c r="K10">
        <v>0.8091280460357666</v>
      </c>
      <c r="L10">
        <v>1.5867072343826294</v>
      </c>
      <c r="M10">
        <v>2.9396965503692627</v>
      </c>
      <c r="N10">
        <v>14680.791015625</v>
      </c>
      <c r="O10">
        <v>28789.16015625</v>
      </c>
      <c r="P10">
        <v>53337.74609375</v>
      </c>
      <c r="Q10">
        <v>15.164898872375488</v>
      </c>
      <c r="R10">
        <v>29.738500595092773</v>
      </c>
      <c r="S10">
        <v>55.096595764160156</v>
      </c>
    </row>
    <row r="11" spans="1:19" x14ac:dyDescent="0.25">
      <c r="A11">
        <v>2009</v>
      </c>
      <c r="B11">
        <v>1.0432552099227905</v>
      </c>
      <c r="C11">
        <v>26.033147817593697</v>
      </c>
      <c r="D11">
        <v>0.65422418604651145</v>
      </c>
      <c r="E11">
        <v>0.3890310465116279</v>
      </c>
      <c r="F11">
        <v>1.2367100000000002</v>
      </c>
      <c r="G11">
        <v>2.7982843259681367</v>
      </c>
      <c r="H11">
        <v>18695.927734375</v>
      </c>
      <c r="I11">
        <v>22162.783203125</v>
      </c>
      <c r="J11">
        <v>50147.3828125</v>
      </c>
      <c r="K11">
        <v>1.0603650808334351</v>
      </c>
      <c r="L11">
        <v>1.2569925785064697</v>
      </c>
      <c r="M11">
        <v>2.8441774845123291</v>
      </c>
      <c r="N11">
        <v>19002.55078125</v>
      </c>
      <c r="O11">
        <v>22526.26171875</v>
      </c>
      <c r="P11">
        <v>50969.82421875</v>
      </c>
      <c r="Q11">
        <v>20.543600082397461</v>
      </c>
      <c r="R11">
        <v>24.353076934814453</v>
      </c>
      <c r="S11">
        <v>55.103324890136719</v>
      </c>
    </row>
    <row r="12" spans="1:19" x14ac:dyDescent="0.25">
      <c r="A12">
        <v>2010</v>
      </c>
      <c r="B12">
        <v>1.1168510913848877</v>
      </c>
      <c r="C12">
        <v>30.822719045879584</v>
      </c>
      <c r="D12">
        <v>0.67587267441860466</v>
      </c>
      <c r="E12">
        <v>0.44097837209302315</v>
      </c>
      <c r="F12">
        <v>2.0538255813953485</v>
      </c>
      <c r="G12">
        <v>3.1418757990819186</v>
      </c>
      <c r="H12">
        <v>19770.712890625</v>
      </c>
      <c r="I12">
        <v>36357.2109375</v>
      </c>
      <c r="J12">
        <v>55618.08984375</v>
      </c>
      <c r="K12">
        <v>1.1168510913848877</v>
      </c>
      <c r="L12">
        <v>2.0538256168365479</v>
      </c>
      <c r="M12">
        <v>3.1418757438659668</v>
      </c>
      <c r="N12">
        <v>19770.712890625</v>
      </c>
      <c r="O12">
        <v>36357.21484375</v>
      </c>
      <c r="P12">
        <v>55618.0859375</v>
      </c>
      <c r="Q12">
        <v>17.692543029785156</v>
      </c>
      <c r="R12">
        <v>32.535579681396484</v>
      </c>
      <c r="S12">
        <v>49.771877288818359</v>
      </c>
    </row>
    <row r="13" spans="1:19" x14ac:dyDescent="0.25">
      <c r="A13">
        <v>2011</v>
      </c>
      <c r="B13">
        <v>0.92793905735015869</v>
      </c>
      <c r="C13">
        <v>35.640486468702754</v>
      </c>
      <c r="D13">
        <v>0.68475151162790715</v>
      </c>
      <c r="E13">
        <v>0.24318755813953494</v>
      </c>
      <c r="F13">
        <v>2.2961640697674408</v>
      </c>
      <c r="G13">
        <v>3.5335890452407068</v>
      </c>
      <c r="H13">
        <v>16226.0185546875</v>
      </c>
      <c r="I13">
        <v>40150.9140625</v>
      </c>
      <c r="J13">
        <v>61788.62890625</v>
      </c>
      <c r="K13">
        <v>0.89954197406768799</v>
      </c>
      <c r="L13">
        <v>2.225895881652832</v>
      </c>
      <c r="M13">
        <v>3.4254529476165771</v>
      </c>
      <c r="N13">
        <v>15729.46484375</v>
      </c>
      <c r="O13">
        <v>38922.19921875</v>
      </c>
      <c r="P13">
        <v>59897.75390625</v>
      </c>
      <c r="Q13">
        <v>13.731596946716309</v>
      </c>
      <c r="R13">
        <v>33.978523254394531</v>
      </c>
      <c r="S13">
        <v>52.289878845214844</v>
      </c>
    </row>
    <row r="14" spans="1:19" x14ac:dyDescent="0.25">
      <c r="A14">
        <v>2012</v>
      </c>
      <c r="B14">
        <v>0.93616151809692383</v>
      </c>
      <c r="C14">
        <v>38.688267748299744</v>
      </c>
      <c r="D14">
        <v>0.66087360465116252</v>
      </c>
      <c r="E14">
        <v>0.27528790697674421</v>
      </c>
      <c r="F14">
        <v>1.8691367441860467</v>
      </c>
      <c r="G14">
        <v>3.7695696954331681</v>
      </c>
      <c r="H14">
        <v>16172.2587890625</v>
      </c>
      <c r="I14">
        <v>32289.474609375</v>
      </c>
      <c r="J14">
        <v>65119.59375</v>
      </c>
      <c r="K14">
        <v>0.88911396265029907</v>
      </c>
      <c r="L14">
        <v>1.7752017974853516</v>
      </c>
      <c r="M14">
        <v>3.5801270008087158</v>
      </c>
      <c r="N14">
        <v>15359.5087890625</v>
      </c>
      <c r="O14">
        <v>30666.7421875</v>
      </c>
      <c r="P14">
        <v>61846.95703125</v>
      </c>
      <c r="Q14">
        <v>14.238483428955078</v>
      </c>
      <c r="R14">
        <v>28.428504943847656</v>
      </c>
      <c r="S14">
        <v>57.3330078125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5117038483843"/>
  </sheetPr>
  <dimension ref="A1:S14"/>
  <sheetViews>
    <sheetView workbookViewId="0">
      <selection activeCell="J23" sqref="J23"/>
    </sheetView>
  </sheetViews>
  <sheetFormatPr defaultRowHeight="15.75" x14ac:dyDescent="0.25"/>
  <sheetData>
    <row r="1" spans="1:19" x14ac:dyDescent="0.25">
      <c r="A1" t="s">
        <v>0</v>
      </c>
      <c r="B1" t="s">
        <v>8</v>
      </c>
      <c r="C1" t="s">
        <v>7</v>
      </c>
      <c r="D1" t="s">
        <v>27</v>
      </c>
      <c r="E1" t="s">
        <v>28</v>
      </c>
      <c r="F1" t="s">
        <v>29</v>
      </c>
      <c r="G1" t="s">
        <v>30</v>
      </c>
      <c r="H1" t="s">
        <v>62</v>
      </c>
      <c r="I1" t="s">
        <v>63</v>
      </c>
      <c r="J1" t="s">
        <v>64</v>
      </c>
      <c r="K1" t="s">
        <v>65</v>
      </c>
      <c r="L1" t="s">
        <v>66</v>
      </c>
      <c r="M1" t="s">
        <v>67</v>
      </c>
      <c r="N1" t="s">
        <v>68</v>
      </c>
      <c r="O1" t="s">
        <v>69</v>
      </c>
      <c r="P1" t="s">
        <v>70</v>
      </c>
      <c r="Q1" t="s">
        <v>47</v>
      </c>
      <c r="R1" t="s">
        <v>48</v>
      </c>
      <c r="S1" t="s">
        <v>49</v>
      </c>
    </row>
    <row r="2" spans="1:19" x14ac:dyDescent="0.25">
      <c r="A2">
        <v>2000</v>
      </c>
      <c r="B2">
        <v>0.38654181361198425</v>
      </c>
      <c r="C2">
        <v>1.3238907651265464</v>
      </c>
      <c r="D2">
        <v>0.38053772727272728</v>
      </c>
      <c r="E2">
        <v>6.0040909090909086E-3</v>
      </c>
      <c r="F2">
        <v>2.4300000000000002E-2</v>
      </c>
      <c r="G2">
        <v>0.26332835887690909</v>
      </c>
      <c r="H2">
        <v>18025.3046875</v>
      </c>
      <c r="I2">
        <v>1133.1629638671875</v>
      </c>
      <c r="J2">
        <v>12279.5869140625</v>
      </c>
      <c r="K2">
        <v>0.48947486281394958</v>
      </c>
      <c r="L2">
        <v>3.0770899727940559E-2</v>
      </c>
      <c r="M2">
        <v>0.33345061540603638</v>
      </c>
      <c r="N2">
        <v>22825.30078125</v>
      </c>
      <c r="O2">
        <v>1434.9154052734375</v>
      </c>
      <c r="P2">
        <v>15549.5439453125</v>
      </c>
      <c r="Q2">
        <v>57.335941314697266</v>
      </c>
      <c r="R2">
        <v>3.60443115234375</v>
      </c>
      <c r="S2">
        <v>39.059627532958984</v>
      </c>
    </row>
    <row r="3" spans="1:19" x14ac:dyDescent="0.25">
      <c r="A3">
        <v>2001</v>
      </c>
      <c r="B3">
        <v>0.41153925657272339</v>
      </c>
      <c r="C3">
        <v>1.2829631507396697</v>
      </c>
      <c r="D3">
        <v>0.41807500000000014</v>
      </c>
      <c r="E3">
        <v>-6.5357575757575776E-3</v>
      </c>
      <c r="F3">
        <v>-1.2038181818181825E-2</v>
      </c>
      <c r="G3">
        <v>0.28109008283836356</v>
      </c>
      <c r="H3">
        <v>18764.630859375</v>
      </c>
      <c r="I3">
        <v>-548.8955078125</v>
      </c>
      <c r="J3">
        <v>12816.642578125</v>
      </c>
      <c r="K3">
        <v>0.50680571794509888</v>
      </c>
      <c r="L3">
        <v>-1.4824878424406052E-2</v>
      </c>
      <c r="M3">
        <v>0.34615913033485413</v>
      </c>
      <c r="N3">
        <v>23108.421875</v>
      </c>
      <c r="O3">
        <v>-675.95831298828125</v>
      </c>
      <c r="P3">
        <v>15783.544921875</v>
      </c>
      <c r="Q3">
        <v>60.467910766601563</v>
      </c>
      <c r="R3">
        <v>-1.7687832117080688</v>
      </c>
      <c r="S3">
        <v>41.300872802734375</v>
      </c>
    </row>
    <row r="4" spans="1:19" x14ac:dyDescent="0.25">
      <c r="A4">
        <v>2002</v>
      </c>
      <c r="B4">
        <v>0.44893756508827209</v>
      </c>
      <c r="C4">
        <v>1.6466056873798371</v>
      </c>
      <c r="D4">
        <v>0.47499409090909084</v>
      </c>
      <c r="E4">
        <v>-2.6056515151515153E-2</v>
      </c>
      <c r="F4">
        <v>-1.7183636363636363E-2</v>
      </c>
      <c r="G4">
        <v>0.35470365934569087</v>
      </c>
      <c r="H4">
        <v>20026.2421875</v>
      </c>
      <c r="I4">
        <v>-766.52899169921875</v>
      </c>
      <c r="J4">
        <v>15822.6484375</v>
      </c>
      <c r="K4">
        <v>0.54422962665557861</v>
      </c>
      <c r="L4">
        <v>-2.083105593919754E-2</v>
      </c>
      <c r="M4">
        <v>0.42999351024627686</v>
      </c>
      <c r="N4">
        <v>24277.03515625</v>
      </c>
      <c r="O4">
        <v>-929.2333984375</v>
      </c>
      <c r="P4">
        <v>19181.18359375</v>
      </c>
      <c r="Q4">
        <v>57.083507537841797</v>
      </c>
      <c r="R4">
        <v>-2.184941291809082</v>
      </c>
      <c r="S4">
        <v>45.101436614990234</v>
      </c>
    </row>
    <row r="5" spans="1:19" x14ac:dyDescent="0.25">
      <c r="A5">
        <v>2003</v>
      </c>
      <c r="B5">
        <v>0.52199751138687134</v>
      </c>
      <c r="C5">
        <v>2.4038481056690215</v>
      </c>
      <c r="D5">
        <v>0.53436727272727269</v>
      </c>
      <c r="E5">
        <v>-1.2369772727272733E-2</v>
      </c>
      <c r="F5">
        <v>-1.6808181818181819E-2</v>
      </c>
      <c r="G5">
        <v>0.3972762304755344</v>
      </c>
      <c r="H5">
        <v>22792.068359375</v>
      </c>
      <c r="I5">
        <v>-733.8985595703125</v>
      </c>
      <c r="J5">
        <v>17346.33984375</v>
      </c>
      <c r="K5">
        <v>0.61875110864639282</v>
      </c>
      <c r="L5">
        <v>-1.9923621788620949E-2</v>
      </c>
      <c r="M5">
        <v>0.47091245651245117</v>
      </c>
      <c r="N5">
        <v>27016.63671875</v>
      </c>
      <c r="O5">
        <v>-869.9285888671875</v>
      </c>
      <c r="P5">
        <v>20561.53125</v>
      </c>
      <c r="Q5">
        <v>57.841262817382813</v>
      </c>
      <c r="R5">
        <v>-1.8624734878540039</v>
      </c>
      <c r="S5">
        <v>44.021205902099609</v>
      </c>
    </row>
    <row r="6" spans="1:19" x14ac:dyDescent="0.25">
      <c r="A6">
        <v>2004</v>
      </c>
      <c r="B6">
        <v>0.59708452224731445</v>
      </c>
      <c r="C6">
        <v>3.7375285135156968</v>
      </c>
      <c r="D6">
        <v>0.60231727272727276</v>
      </c>
      <c r="E6">
        <v>-5.2327272727272622E-3</v>
      </c>
      <c r="F6">
        <v>-7.3136363636363633E-3</v>
      </c>
      <c r="G6">
        <v>0.44158497623730997</v>
      </c>
      <c r="H6">
        <v>25529.24609375</v>
      </c>
      <c r="I6">
        <v>-312.70550537109375</v>
      </c>
      <c r="J6">
        <v>18880.62890625</v>
      </c>
      <c r="K6">
        <v>0.68930149078369141</v>
      </c>
      <c r="L6">
        <v>-8.4431944414973259E-3</v>
      </c>
      <c r="M6">
        <v>0.50978577136993408</v>
      </c>
      <c r="N6">
        <v>29472.12109375</v>
      </c>
      <c r="O6">
        <v>-361.00146484375</v>
      </c>
      <c r="P6">
        <v>21796.65625</v>
      </c>
      <c r="Q6">
        <v>57.893165588378906</v>
      </c>
      <c r="R6">
        <v>-0.70912832021713257</v>
      </c>
      <c r="S6">
        <v>42.815967559814453</v>
      </c>
    </row>
    <row r="7" spans="1:19" x14ac:dyDescent="0.25">
      <c r="A7">
        <v>2005</v>
      </c>
      <c r="B7">
        <v>0.64351451396942139</v>
      </c>
      <c r="C7">
        <v>5.969964414358139</v>
      </c>
      <c r="D7">
        <v>0.64213227272727269</v>
      </c>
      <c r="E7">
        <v>1.3822727272728109E-3</v>
      </c>
      <c r="F7">
        <v>2.2061363636363639E-2</v>
      </c>
      <c r="G7">
        <v>0.48274906410644852</v>
      </c>
      <c r="H7">
        <v>26952.65234375</v>
      </c>
      <c r="I7">
        <v>924.00750732421875</v>
      </c>
      <c r="J7">
        <v>20219.228515625</v>
      </c>
      <c r="K7">
        <v>0.71852463483810425</v>
      </c>
      <c r="L7">
        <v>2.4632908403873444E-2</v>
      </c>
      <c r="M7">
        <v>0.5390198826789856</v>
      </c>
      <c r="N7">
        <v>30094.33984375</v>
      </c>
      <c r="O7">
        <v>1031.7127685546875</v>
      </c>
      <c r="P7">
        <v>22576.048828125</v>
      </c>
      <c r="Q7">
        <v>56.039409637451172</v>
      </c>
      <c r="R7">
        <v>1.9211777448654175</v>
      </c>
      <c r="S7">
        <v>42.039413452148438</v>
      </c>
    </row>
    <row r="8" spans="1:19" x14ac:dyDescent="0.25">
      <c r="A8">
        <v>2006</v>
      </c>
      <c r="B8">
        <v>0.73398405313491821</v>
      </c>
      <c r="C8">
        <v>7.9943943607807162</v>
      </c>
      <c r="D8">
        <v>0.73205818181818172</v>
      </c>
      <c r="E8">
        <v>1.9259090909090901E-3</v>
      </c>
      <c r="F8">
        <v>6.9760909090909068E-2</v>
      </c>
      <c r="G8">
        <v>0.55768816765668805</v>
      </c>
      <c r="H8">
        <v>30124.609375</v>
      </c>
      <c r="I8">
        <v>2863.168701171875</v>
      </c>
      <c r="J8">
        <v>22888.970703125</v>
      </c>
      <c r="K8">
        <v>0.79392796754837036</v>
      </c>
      <c r="L8">
        <v>7.5458228588104248E-2</v>
      </c>
      <c r="M8">
        <v>0.60323411226272583</v>
      </c>
      <c r="N8">
        <v>32584.86328125</v>
      </c>
      <c r="O8">
        <v>3097.00146484375</v>
      </c>
      <c r="P8">
        <v>24758.294921875</v>
      </c>
      <c r="Q8">
        <v>53.912605285644531</v>
      </c>
      <c r="R8">
        <v>5.1240792274475098</v>
      </c>
      <c r="S8">
        <v>40.96331787109375</v>
      </c>
    </row>
    <row r="9" spans="1:19" x14ac:dyDescent="0.25">
      <c r="A9">
        <v>2007</v>
      </c>
      <c r="B9">
        <v>0.85946476459503174</v>
      </c>
      <c r="C9">
        <v>10.080438363790512</v>
      </c>
      <c r="D9">
        <v>0.87049318181818169</v>
      </c>
      <c r="E9">
        <v>-1.1028409090909125E-2</v>
      </c>
      <c r="F9">
        <v>2.6755909090909084E-2</v>
      </c>
      <c r="G9">
        <v>0.67960402553792343</v>
      </c>
      <c r="H9">
        <v>34576.77734375</v>
      </c>
      <c r="I9">
        <v>1076.406005859375</v>
      </c>
      <c r="J9">
        <v>27340.869140625</v>
      </c>
      <c r="K9">
        <v>0.90387207269668579</v>
      </c>
      <c r="L9">
        <v>2.8138346970081329E-2</v>
      </c>
      <c r="M9">
        <v>0.71471822261810303</v>
      </c>
      <c r="N9">
        <v>36363.3046875</v>
      </c>
      <c r="O9">
        <v>1132.022216796875</v>
      </c>
      <c r="P9">
        <v>28753.533203125</v>
      </c>
      <c r="Q9">
        <v>54.888954162597656</v>
      </c>
      <c r="R9">
        <v>1.7087422609329224</v>
      </c>
      <c r="S9">
        <v>43.402305603027344</v>
      </c>
    </row>
    <row r="10" spans="1:19" x14ac:dyDescent="0.25">
      <c r="A10">
        <v>2008</v>
      </c>
      <c r="B10">
        <v>1.0301581621170044</v>
      </c>
      <c r="C10">
        <v>12.238447565317154</v>
      </c>
      <c r="D10">
        <v>1.0074913636363636</v>
      </c>
      <c r="E10">
        <v>2.266681818181818E-2</v>
      </c>
      <c r="F10">
        <v>9.5695909090909081E-2</v>
      </c>
      <c r="G10">
        <v>0.86080697969282849</v>
      </c>
      <c r="H10">
        <v>40630</v>
      </c>
      <c r="I10">
        <v>3774.298828125</v>
      </c>
      <c r="J10">
        <v>33950.6953125</v>
      </c>
      <c r="K10">
        <v>1.0433304309844971</v>
      </c>
      <c r="L10">
        <v>9.6919544041156769E-2</v>
      </c>
      <c r="M10">
        <v>0.87181383371353149</v>
      </c>
      <c r="N10">
        <v>41149.51953125</v>
      </c>
      <c r="O10">
        <v>3822.559326171875</v>
      </c>
      <c r="P10">
        <v>34384.8125</v>
      </c>
      <c r="Q10">
        <v>51.853748321533203</v>
      </c>
      <c r="R10">
        <v>4.8169217109680176</v>
      </c>
      <c r="S10">
        <v>43.329334259033203</v>
      </c>
    </row>
    <row r="11" spans="1:19" x14ac:dyDescent="0.25">
      <c r="A11">
        <v>2009</v>
      </c>
      <c r="B11">
        <v>1.0587681531906128</v>
      </c>
      <c r="C11">
        <v>13.451570496054257</v>
      </c>
      <c r="D11">
        <v>1.0123145454545455</v>
      </c>
      <c r="E11">
        <v>4.6453636363636364E-2</v>
      </c>
      <c r="F11">
        <v>8.0749090909090923E-2</v>
      </c>
      <c r="G11">
        <v>0.91413055739219207</v>
      </c>
      <c r="H11">
        <v>40937.234375</v>
      </c>
      <c r="I11">
        <v>3122.160888671875</v>
      </c>
      <c r="J11">
        <v>35344.828125</v>
      </c>
      <c r="K11">
        <v>1.0761324167251587</v>
      </c>
      <c r="L11">
        <v>8.2073412835597992E-2</v>
      </c>
      <c r="M11">
        <v>0.9291226863861084</v>
      </c>
      <c r="N11">
        <v>41608.62890625</v>
      </c>
      <c r="O11">
        <v>3173.36572265625</v>
      </c>
      <c r="P11">
        <v>35924.5</v>
      </c>
      <c r="Q11">
        <v>51.555484771728516</v>
      </c>
      <c r="R11">
        <v>3.9319832324981689</v>
      </c>
      <c r="S11">
        <v>44.512523651123047</v>
      </c>
    </row>
    <row r="12" spans="1:19" x14ac:dyDescent="0.25">
      <c r="A12">
        <v>2010</v>
      </c>
      <c r="B12">
        <v>1.1402249336242676</v>
      </c>
      <c r="C12">
        <v>15.510427741555606</v>
      </c>
      <c r="D12">
        <v>1.1223963636363636</v>
      </c>
      <c r="E12">
        <v>1.7828636363636362E-2</v>
      </c>
      <c r="F12">
        <v>2.567272727272726E-2</v>
      </c>
      <c r="G12">
        <v>0.9831289691478502</v>
      </c>
      <c r="H12">
        <v>43213.734375</v>
      </c>
      <c r="I12">
        <v>972.97857666015625</v>
      </c>
      <c r="J12">
        <v>37259.90625</v>
      </c>
      <c r="K12">
        <v>1.1402249336242676</v>
      </c>
      <c r="L12">
        <v>2.5672728195786476E-2</v>
      </c>
      <c r="M12">
        <v>0.98312896490097046</v>
      </c>
      <c r="N12">
        <v>43213.734375</v>
      </c>
      <c r="O12">
        <v>972.97857666015625</v>
      </c>
      <c r="P12">
        <v>37259.90625</v>
      </c>
      <c r="Q12">
        <v>53.0577392578125</v>
      </c>
      <c r="R12">
        <v>1.194621205329895</v>
      </c>
      <c r="S12">
        <v>45.747638702392578</v>
      </c>
    </row>
    <row r="13" spans="1:19" x14ac:dyDescent="0.25">
      <c r="A13">
        <v>2011</v>
      </c>
      <c r="B13">
        <v>1.0100386142730713</v>
      </c>
      <c r="C13">
        <v>17.630305614695828</v>
      </c>
      <c r="D13">
        <v>0.98779909090909102</v>
      </c>
      <c r="E13">
        <v>2.2239545454545449E-2</v>
      </c>
      <c r="F13">
        <v>6.3544545454545465E-2</v>
      </c>
      <c r="G13">
        <v>1.087070569024025</v>
      </c>
      <c r="H13">
        <v>37515.07421875</v>
      </c>
      <c r="I13">
        <v>2360.185302734375</v>
      </c>
      <c r="J13">
        <v>40376.2109375</v>
      </c>
      <c r="K13">
        <v>0.97912907600402832</v>
      </c>
      <c r="L13">
        <v>6.1599932610988617E-2</v>
      </c>
      <c r="M13">
        <v>1.0538036823272705</v>
      </c>
      <c r="N13">
        <v>36367.0234375</v>
      </c>
      <c r="O13">
        <v>2287.958251953125</v>
      </c>
      <c r="P13">
        <v>39140.609375</v>
      </c>
      <c r="Q13">
        <v>46.746898651123047</v>
      </c>
      <c r="R13">
        <v>2.9409868717193604</v>
      </c>
      <c r="S13">
        <v>50.312110900878906</v>
      </c>
    </row>
    <row r="14" spans="1:19" x14ac:dyDescent="0.25">
      <c r="A14">
        <v>2012</v>
      </c>
      <c r="B14">
        <v>1.0555835962295532</v>
      </c>
      <c r="C14">
        <v>19.711481961418603</v>
      </c>
      <c r="D14">
        <v>1.0241881818181819</v>
      </c>
      <c r="E14">
        <v>3.1395454545454539E-2</v>
      </c>
      <c r="F14">
        <v>6.1612727272727277E-2</v>
      </c>
      <c r="G14">
        <v>1.2748306105363352</v>
      </c>
      <c r="H14">
        <v>38418.4921875</v>
      </c>
      <c r="I14">
        <v>2242.426025390625</v>
      </c>
      <c r="J14">
        <v>46398.09765625</v>
      </c>
      <c r="K14">
        <v>1.0025343894958496</v>
      </c>
      <c r="L14">
        <v>5.8516331017017365E-2</v>
      </c>
      <c r="M14">
        <v>1.2107629776000977</v>
      </c>
      <c r="N14">
        <v>36487.73828125</v>
      </c>
      <c r="O14">
        <v>2129.73095703125</v>
      </c>
      <c r="P14">
        <v>44066.3203125</v>
      </c>
      <c r="Q14">
        <v>44.129253387451172</v>
      </c>
      <c r="R14">
        <v>2.575753927230835</v>
      </c>
      <c r="S14">
        <v>53.294994354248047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5117038483843"/>
  </sheetPr>
  <dimension ref="A1:S14"/>
  <sheetViews>
    <sheetView workbookViewId="0">
      <selection activeCell="G43" sqref="G43"/>
    </sheetView>
  </sheetViews>
  <sheetFormatPr defaultRowHeight="15.75" x14ac:dyDescent="0.25"/>
  <sheetData>
    <row r="1" spans="1:19" x14ac:dyDescent="0.25">
      <c r="A1" t="s">
        <v>0</v>
      </c>
      <c r="B1" t="s">
        <v>8</v>
      </c>
      <c r="C1" t="s">
        <v>7</v>
      </c>
      <c r="D1" t="s">
        <v>27</v>
      </c>
      <c r="E1" t="s">
        <v>28</v>
      </c>
      <c r="F1" t="s">
        <v>29</v>
      </c>
      <c r="G1" t="s">
        <v>30</v>
      </c>
      <c r="H1" t="s">
        <v>62</v>
      </c>
      <c r="I1" t="s">
        <v>63</v>
      </c>
      <c r="J1" t="s">
        <v>64</v>
      </c>
      <c r="K1" t="s">
        <v>65</v>
      </c>
      <c r="L1" t="s">
        <v>66</v>
      </c>
      <c r="M1" t="s">
        <v>67</v>
      </c>
      <c r="N1" t="s">
        <v>68</v>
      </c>
      <c r="O1" t="s">
        <v>69</v>
      </c>
      <c r="P1" t="s">
        <v>70</v>
      </c>
      <c r="Q1" t="s">
        <v>47</v>
      </c>
      <c r="R1" t="s">
        <v>48</v>
      </c>
      <c r="S1" t="s">
        <v>49</v>
      </c>
    </row>
    <row r="2" spans="1:19" x14ac:dyDescent="0.25">
      <c r="A2">
        <v>2000</v>
      </c>
      <c r="B2">
        <v>0.3557685911655426</v>
      </c>
      <c r="C2">
        <v>11.8158951096684</v>
      </c>
      <c r="D2">
        <v>0.29955484374999991</v>
      </c>
      <c r="E2">
        <v>5.6213750000000014E-2</v>
      </c>
      <c r="F2">
        <v>0.68014828125000004</v>
      </c>
      <c r="G2">
        <v>1.0744183245516254</v>
      </c>
      <c r="H2">
        <v>6007.51123046875</v>
      </c>
      <c r="I2">
        <v>11484.9892578125</v>
      </c>
      <c r="J2">
        <v>18142.63671875</v>
      </c>
      <c r="K2">
        <v>0.45050695538520813</v>
      </c>
      <c r="L2">
        <v>0.86126643419265747</v>
      </c>
      <c r="M2">
        <v>1.360527515411377</v>
      </c>
      <c r="N2">
        <v>7607.26416015625</v>
      </c>
      <c r="O2">
        <v>14543.3515625</v>
      </c>
      <c r="P2">
        <v>22973.87890625</v>
      </c>
      <c r="Q2">
        <v>16.858392715454102</v>
      </c>
      <c r="R2">
        <v>32.229396820068359</v>
      </c>
      <c r="S2">
        <v>50.912212371826172</v>
      </c>
    </row>
    <row r="3" spans="1:19" x14ac:dyDescent="0.25">
      <c r="A3">
        <v>2001</v>
      </c>
      <c r="B3">
        <v>0.43910673260688782</v>
      </c>
      <c r="C3">
        <v>11.17550358738281</v>
      </c>
      <c r="D3">
        <v>0.33721609374999995</v>
      </c>
      <c r="E3">
        <v>0.10189062499999998</v>
      </c>
      <c r="F3">
        <v>0.36128109375</v>
      </c>
      <c r="G3">
        <v>1.2089058897246563</v>
      </c>
      <c r="H3">
        <v>7316.52197265625</v>
      </c>
      <c r="I3">
        <v>6019.76904296875</v>
      </c>
      <c r="J3">
        <v>20143.13671875</v>
      </c>
      <c r="K3">
        <v>0.54075467586517334</v>
      </c>
      <c r="L3">
        <v>0.44491338729858398</v>
      </c>
      <c r="M3">
        <v>1.4887533187866211</v>
      </c>
      <c r="N3">
        <v>9010.2099609375</v>
      </c>
      <c r="O3">
        <v>7413.2744140625</v>
      </c>
      <c r="P3">
        <v>24806.033203125</v>
      </c>
      <c r="Q3">
        <v>21.853784561157227</v>
      </c>
      <c r="R3">
        <v>17.980501174926758</v>
      </c>
      <c r="S3">
        <v>60.165714263916016</v>
      </c>
    </row>
    <row r="4" spans="1:19" x14ac:dyDescent="0.25">
      <c r="A4">
        <v>2002</v>
      </c>
      <c r="B4">
        <v>0.31196689605712891</v>
      </c>
      <c r="C4">
        <v>11.739071144744369</v>
      </c>
      <c r="D4">
        <v>0.33830921875000003</v>
      </c>
      <c r="E4">
        <v>-2.634234374999999E-2</v>
      </c>
      <c r="F4">
        <v>0.13476593749999999</v>
      </c>
      <c r="G4">
        <v>1.3923095084149684</v>
      </c>
      <c r="H4">
        <v>5130.998046875</v>
      </c>
      <c r="I4">
        <v>2216.529296875</v>
      </c>
      <c r="J4">
        <v>22899.6640625</v>
      </c>
      <c r="K4">
        <v>0.37818536162376404</v>
      </c>
      <c r="L4">
        <v>0.16337151825428009</v>
      </c>
      <c r="M4">
        <v>1.687842845916748</v>
      </c>
      <c r="N4">
        <v>6220.109375</v>
      </c>
      <c r="O4">
        <v>2687.012451171875</v>
      </c>
      <c r="P4">
        <v>27760.376953125</v>
      </c>
      <c r="Q4">
        <v>16.963550567626953</v>
      </c>
      <c r="R4">
        <v>7.3280496597290039</v>
      </c>
      <c r="S4">
        <v>75.708396911621094</v>
      </c>
    </row>
    <row r="5" spans="1:19" x14ac:dyDescent="0.25">
      <c r="A5">
        <v>2003</v>
      </c>
      <c r="B5">
        <v>0.15573467314243317</v>
      </c>
      <c r="C5">
        <v>13.311573533887589</v>
      </c>
      <c r="D5">
        <v>0.3357085937499999</v>
      </c>
      <c r="E5">
        <v>-0.17997390625000009</v>
      </c>
      <c r="F5">
        <v>0.40298359375000004</v>
      </c>
      <c r="G5">
        <v>1.7040445813533256</v>
      </c>
      <c r="H5">
        <v>2529.198974609375</v>
      </c>
      <c r="I5">
        <v>6544.62890625</v>
      </c>
      <c r="J5">
        <v>27674.42578125</v>
      </c>
      <c r="K5">
        <v>0.18460050225257874</v>
      </c>
      <c r="L5">
        <v>0.47767767310142517</v>
      </c>
      <c r="M5">
        <v>2.0198938846588135</v>
      </c>
      <c r="N5">
        <v>2997.992431640625</v>
      </c>
      <c r="O5">
        <v>7757.69287109375</v>
      </c>
      <c r="P5">
        <v>32803.953125</v>
      </c>
      <c r="Q5">
        <v>6.8825011253356934</v>
      </c>
      <c r="R5">
        <v>17.809360504150391</v>
      </c>
      <c r="S5">
        <v>75.308135986328125</v>
      </c>
    </row>
    <row r="6" spans="1:19" x14ac:dyDescent="0.25">
      <c r="A6">
        <v>2004</v>
      </c>
      <c r="B6">
        <v>0.22021859884262085</v>
      </c>
      <c r="C6">
        <v>15.576063811565099</v>
      </c>
      <c r="D6">
        <v>0.35509500000000011</v>
      </c>
      <c r="E6">
        <v>-0.13487640625000002</v>
      </c>
      <c r="F6">
        <v>0.99848734375000003</v>
      </c>
      <c r="G6">
        <v>1.946846090052416</v>
      </c>
      <c r="H6">
        <v>3532.433837890625</v>
      </c>
      <c r="I6">
        <v>16016.3154296875</v>
      </c>
      <c r="J6">
        <v>31228.537109375</v>
      </c>
      <c r="K6">
        <v>0.25423035025596619</v>
      </c>
      <c r="L6">
        <v>1.1526991128921509</v>
      </c>
      <c r="M6">
        <v>2.2475275993347168</v>
      </c>
      <c r="N6">
        <v>4078.001708984375</v>
      </c>
      <c r="O6">
        <v>18489.9609375</v>
      </c>
      <c r="P6">
        <v>36051.64453125</v>
      </c>
      <c r="Q6">
        <v>6.9567203521728516</v>
      </c>
      <c r="R6">
        <v>31.542282104492188</v>
      </c>
      <c r="S6">
        <v>61.500999450683594</v>
      </c>
    </row>
    <row r="7" spans="1:19" x14ac:dyDescent="0.25">
      <c r="A7">
        <v>2005</v>
      </c>
      <c r="B7">
        <v>0.45361283421516418</v>
      </c>
      <c r="C7">
        <v>18.366458146166881</v>
      </c>
      <c r="D7">
        <v>0.49033328124999992</v>
      </c>
      <c r="E7">
        <v>-3.6720468749999978E-2</v>
      </c>
      <c r="F7">
        <v>2.1223645312499997</v>
      </c>
      <c r="G7">
        <v>2.2623704306579779</v>
      </c>
      <c r="H7">
        <v>7188.1484375</v>
      </c>
      <c r="I7">
        <v>33631.92578125</v>
      </c>
      <c r="J7">
        <v>35850.515625</v>
      </c>
      <c r="K7">
        <v>0.50648742914199829</v>
      </c>
      <c r="L7">
        <v>2.3697540760040283</v>
      </c>
      <c r="M7">
        <v>2.5260796546936035</v>
      </c>
      <c r="N7">
        <v>8026.0224609375</v>
      </c>
      <c r="O7">
        <v>37552.16796875</v>
      </c>
      <c r="P7">
        <v>40029.3671875</v>
      </c>
      <c r="Q7">
        <v>9.3753662109375</v>
      </c>
      <c r="R7">
        <v>43.865482330322266</v>
      </c>
      <c r="S7">
        <v>46.7591552734375</v>
      </c>
    </row>
    <row r="8" spans="1:19" x14ac:dyDescent="0.25">
      <c r="A8">
        <v>2006</v>
      </c>
      <c r="B8">
        <v>0.42180469632148743</v>
      </c>
      <c r="C8">
        <v>21.158008424592325</v>
      </c>
      <c r="D8">
        <v>0.58548796875000009</v>
      </c>
      <c r="E8">
        <v>-0.16368328125000001</v>
      </c>
      <c r="F8">
        <v>2.1431106249999998</v>
      </c>
      <c r="G8">
        <v>2.6794416794218447</v>
      </c>
      <c r="H8">
        <v>6605.1298828125</v>
      </c>
      <c r="I8">
        <v>33559.4296875</v>
      </c>
      <c r="J8">
        <v>41957.953125</v>
      </c>
      <c r="K8">
        <v>0.45625314116477966</v>
      </c>
      <c r="L8">
        <v>2.3181366920471191</v>
      </c>
      <c r="M8">
        <v>2.8982694149017334</v>
      </c>
      <c r="N8">
        <v>7144.5654296875</v>
      </c>
      <c r="O8">
        <v>36300.19921875</v>
      </c>
      <c r="P8">
        <v>45384.625</v>
      </c>
      <c r="Q8">
        <v>8.0430202484130859</v>
      </c>
      <c r="R8">
        <v>40.865077972412109</v>
      </c>
      <c r="S8">
        <v>51.091899871826172</v>
      </c>
    </row>
    <row r="9" spans="1:19" x14ac:dyDescent="0.25">
      <c r="A9">
        <v>2007</v>
      </c>
      <c r="B9">
        <v>0.6023705005645752</v>
      </c>
      <c r="C9">
        <v>25.730547781809296</v>
      </c>
      <c r="D9">
        <v>0.45097171874999992</v>
      </c>
      <c r="E9">
        <v>0.15139875</v>
      </c>
      <c r="F9">
        <v>3.6760804687500004</v>
      </c>
      <c r="G9">
        <v>3.1594309421100766</v>
      </c>
      <c r="H9">
        <v>9324.2138671875</v>
      </c>
      <c r="I9">
        <v>56902.79296875</v>
      </c>
      <c r="J9">
        <v>48905.46875</v>
      </c>
      <c r="K9">
        <v>0.63349407911300659</v>
      </c>
      <c r="L9">
        <v>3.8660182952880859</v>
      </c>
      <c r="M9">
        <v>3.3226742744445801</v>
      </c>
      <c r="N9">
        <v>9805.9833984375</v>
      </c>
      <c r="O9">
        <v>59842.875</v>
      </c>
      <c r="P9">
        <v>51432.34375</v>
      </c>
      <c r="Q9">
        <v>8.0986833572387695</v>
      </c>
      <c r="R9">
        <v>49.423755645751953</v>
      </c>
      <c r="S9">
        <v>42.477561950683594</v>
      </c>
    </row>
    <row r="10" spans="1:19" x14ac:dyDescent="0.25">
      <c r="A10">
        <v>2008</v>
      </c>
      <c r="B10">
        <v>0.71942204236984253</v>
      </c>
      <c r="C10">
        <v>29.454740224960197</v>
      </c>
      <c r="D10">
        <v>0.49294171874999998</v>
      </c>
      <c r="E10">
        <v>0.2264803125</v>
      </c>
      <c r="F10">
        <v>2.0723237500000007</v>
      </c>
      <c r="G10">
        <v>3.6044425091531314</v>
      </c>
      <c r="H10">
        <v>11009.6318359375</v>
      </c>
      <c r="I10">
        <v>31713.6796875</v>
      </c>
      <c r="J10">
        <v>55160.3671875</v>
      </c>
      <c r="K10">
        <v>0.72862100601196289</v>
      </c>
      <c r="L10">
        <v>2.0988218784332275</v>
      </c>
      <c r="M10">
        <v>3.6505312919616699</v>
      </c>
      <c r="N10">
        <v>11150.408203125</v>
      </c>
      <c r="O10">
        <v>32119.19140625</v>
      </c>
      <c r="P10">
        <v>55865.68359375</v>
      </c>
      <c r="Q10">
        <v>11.247668266296387</v>
      </c>
      <c r="R10">
        <v>32.39935302734375</v>
      </c>
      <c r="S10">
        <v>56.352973937988281</v>
      </c>
    </row>
    <row r="11" spans="1:19" x14ac:dyDescent="0.25">
      <c r="A11">
        <v>2009</v>
      </c>
      <c r="B11">
        <v>1.0379226207733154</v>
      </c>
      <c r="C11">
        <v>29.597928058696539</v>
      </c>
      <c r="D11">
        <v>0.53113062499999986</v>
      </c>
      <c r="E11">
        <v>0.50679203125000005</v>
      </c>
      <c r="F11">
        <v>1.6340715624999995</v>
      </c>
      <c r="G11">
        <v>3.4459621839161163</v>
      </c>
      <c r="H11">
        <v>15704.1171875</v>
      </c>
      <c r="I11">
        <v>24724.05078125</v>
      </c>
      <c r="J11">
        <v>52138.5625</v>
      </c>
      <c r="K11">
        <v>1.0549449920654297</v>
      </c>
      <c r="L11">
        <v>1.660871148109436</v>
      </c>
      <c r="M11">
        <v>3.5024776458740234</v>
      </c>
      <c r="N11">
        <v>15961.6708984375</v>
      </c>
      <c r="O11">
        <v>25129.53515625</v>
      </c>
      <c r="P11">
        <v>52993.66015625</v>
      </c>
      <c r="Q11">
        <v>16.965185165405273</v>
      </c>
      <c r="R11">
        <v>26.709434509277344</v>
      </c>
      <c r="S11">
        <v>56.32537841796875</v>
      </c>
    </row>
    <row r="12" spans="1:19" x14ac:dyDescent="0.25">
      <c r="A12">
        <v>2010</v>
      </c>
      <c r="B12">
        <v>1.1088162660598755</v>
      </c>
      <c r="C12">
        <v>35.161201582104709</v>
      </c>
      <c r="D12">
        <v>0.52238015624999989</v>
      </c>
      <c r="E12">
        <v>0.58643609374999994</v>
      </c>
      <c r="F12">
        <v>2.7510031250000004</v>
      </c>
      <c r="G12">
        <v>3.8839450218717535</v>
      </c>
      <c r="H12">
        <v>16589.4609375</v>
      </c>
      <c r="I12">
        <v>41158.8984375</v>
      </c>
      <c r="J12">
        <v>58109.31640625</v>
      </c>
      <c r="K12">
        <v>1.1088162660598755</v>
      </c>
      <c r="L12">
        <v>2.7510032653808594</v>
      </c>
      <c r="M12">
        <v>3.8839449882507324</v>
      </c>
      <c r="N12">
        <v>16589.4609375</v>
      </c>
      <c r="O12">
        <v>41158.90234375</v>
      </c>
      <c r="P12">
        <v>58109.31640625</v>
      </c>
      <c r="Q12">
        <v>14.318828582763672</v>
      </c>
      <c r="R12">
        <v>35.525398254394531</v>
      </c>
      <c r="S12">
        <v>50.155776977539063</v>
      </c>
    </row>
    <row r="13" spans="1:19" x14ac:dyDescent="0.25">
      <c r="A13">
        <v>2011</v>
      </c>
      <c r="B13">
        <v>0.89971733093261719</v>
      </c>
      <c r="C13">
        <v>40.743371044004704</v>
      </c>
      <c r="D13">
        <v>0.58057890625000019</v>
      </c>
      <c r="E13">
        <v>0.31913843749999993</v>
      </c>
      <c r="F13">
        <v>3.0636270312499998</v>
      </c>
      <c r="G13">
        <v>4.3745797714401924</v>
      </c>
      <c r="H13">
        <v>13311.0302734375</v>
      </c>
      <c r="I13">
        <v>45325.3828125</v>
      </c>
      <c r="J13">
        <v>64720.5078125</v>
      </c>
      <c r="K13">
        <v>0.87218391895294189</v>
      </c>
      <c r="L13">
        <v>2.9698727130889893</v>
      </c>
      <c r="M13">
        <v>4.2407073974609375</v>
      </c>
      <c r="N13">
        <v>12903.681640625</v>
      </c>
      <c r="O13">
        <v>43938.3203125</v>
      </c>
      <c r="P13">
        <v>62739.91015625</v>
      </c>
      <c r="Q13">
        <v>10.790663719177246</v>
      </c>
      <c r="R13">
        <v>36.743282318115234</v>
      </c>
      <c r="S13">
        <v>52.466056823730469</v>
      </c>
    </row>
    <row r="14" spans="1:19" x14ac:dyDescent="0.25">
      <c r="A14">
        <v>2012</v>
      </c>
      <c r="B14">
        <v>0.89511018991470337</v>
      </c>
      <c r="C14">
        <v>44.065023721249403</v>
      </c>
      <c r="D14">
        <v>0.53598421875000002</v>
      </c>
      <c r="E14">
        <v>0.35912593750000021</v>
      </c>
      <c r="F14">
        <v>2.4904731249999994</v>
      </c>
      <c r="G14">
        <v>4.6271362558664553</v>
      </c>
      <c r="H14">
        <v>13097.7734375</v>
      </c>
      <c r="I14">
        <v>36442.05078125</v>
      </c>
      <c r="J14">
        <v>67706.953125</v>
      </c>
      <c r="K14">
        <v>0.85012567043304443</v>
      </c>
      <c r="L14">
        <v>2.3653125762939453</v>
      </c>
      <c r="M14">
        <v>4.3945956230163574</v>
      </c>
      <c r="N14">
        <v>12439.5341796875</v>
      </c>
      <c r="O14">
        <v>34610.62890625</v>
      </c>
      <c r="P14">
        <v>64304.28515625</v>
      </c>
      <c r="Q14">
        <v>11.171115875244141</v>
      </c>
      <c r="R14">
        <v>31.08149528503418</v>
      </c>
      <c r="S14">
        <v>57.747386932373047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TotDev</vt:lpstr>
      <vt:lpstr>LDCs</vt:lpstr>
      <vt:lpstr>Other</vt:lpstr>
      <vt:lpstr>TotConstant</vt:lpstr>
      <vt:lpstr>ConstantLDCs</vt:lpstr>
      <vt:lpstr>ConstantOther</vt:lpstr>
      <vt:lpstr>TotConstavg</vt:lpstr>
      <vt:lpstr>ConstavgLDCs</vt:lpstr>
      <vt:lpstr>ConstavgOther</vt:lpstr>
      <vt:lpstr>Total Flows</vt:lpstr>
      <vt:lpstr>Total Flows (tax)</vt:lpstr>
      <vt:lpstr>Total Flows, Const</vt:lpstr>
      <vt:lpstr>Total Flows (tax), Const</vt:lpstr>
      <vt:lpstr>Total Real Flows, Const</vt:lpstr>
      <vt:lpstr>Total Flows PC, Const </vt:lpstr>
      <vt:lpstr>Total Real Flows PC, Const</vt:lpstr>
      <vt:lpstr>Total Flows, Const avg</vt:lpstr>
      <vt:lpstr>Flows Share, Const</vt:lpstr>
    </vt:vector>
  </TitlesOfParts>
  <Company>UVA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Chafetz</dc:creator>
  <cp:lastModifiedBy>Chafetz, Aaron H. (E3/PLC/SPE)</cp:lastModifiedBy>
  <cp:lastPrinted>2015-06-02T12:53:49Z</cp:lastPrinted>
  <dcterms:created xsi:type="dcterms:W3CDTF">2015-05-29T13:44:29Z</dcterms:created>
  <dcterms:modified xsi:type="dcterms:W3CDTF">2015-06-03T16:22:56Z</dcterms:modified>
</cp:coreProperties>
</file>