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<sst xmlns="http://schemas.openxmlformats.org/spreadsheetml/2006/main" count="65" uniqueCount="65">
  <si>
    <t>h1 = w1*i1 + w2*i2</t>
  </si>
  <si>
    <t>∂E_total/∂w5 = ∂(E1+E2)/∂w5</t>
  </si>
  <si>
    <t>h2 = w3*i1 + w4*i2</t>
  </si>
  <si>
    <t>∂E_total/∂w5 = ∂E1/∂w5</t>
  </si>
  <si>
    <t>a_h1 = σ(h1) = 1/(1 + exp(-h1))</t>
  </si>
  <si>
    <t>∂E_total/∂w5 = ∂E1/∂w5 = ∂E1/∂a_o1*∂a_o1/∂o1*∂o1/∂w5</t>
  </si>
  <si>
    <t>a_h2 = σ(h2) = 1/(1 + exp(-h2))</t>
  </si>
  <si>
    <t>∂E1/∂a01 = ∂((1/2) * (t1 - a_o1)^2)/∂a_o1 = (a_o1 - t1)</t>
  </si>
  <si>
    <t>o1 = w5*a_h1 + w6*a_h2</t>
  </si>
  <si>
    <t>∂a_o1/∂o1 = ∂(σ(o1))/∂o1 = a_o1 * (1 - a_o1)</t>
  </si>
  <si>
    <t>o2 = w7*a_h1 + w8*a_h2</t>
  </si>
  <si>
    <t>∂o1/∂w5 = a_h1</t>
  </si>
  <si>
    <t>a_o1 = σ(o1)</t>
  </si>
  <si>
    <t>a_o2 = σ(o2)</t>
  </si>
  <si>
    <t>∂E_total/∂w5 = (a_o1 - t1) * a_o1 * (1 - a_o1) * a_h1</t>
  </si>
  <si>
    <t>E_total = E1 + E2</t>
  </si>
  <si>
    <t>∂E_total/∂w6 = (a_o1 - t1) * a_o1 * (1 - a_o1) * a_h2</t>
  </si>
  <si>
    <t>E1 = (1/2) * (t1 - a_o1)^2</t>
  </si>
  <si>
    <t>∂E_total/∂w7 = (a_o2 - t2) * a_o2 * (1 - a_o2) * a_h1</t>
  </si>
  <si>
    <t>E2 = (1/2) * (t2 - a_o2)^2</t>
  </si>
  <si>
    <t>∂E_total/∂w8 = (a_o2 - t2) * a_o2 * (1 - a_o2) * a_h2</t>
  </si>
  <si>
    <t>∂E1/∂a_h1 = (a_o1 - t1) * a_o1 * (1 - a_o1) * w5</t>
  </si>
  <si>
    <t>∂E_total/∂w1 = ∂E_total/∂a_h1 * ∂a_h1/∂h1 * ∂h1/∂w1</t>
  </si>
  <si>
    <t>∂E2/∂a_h1 = (a_o2 - t2) * a_o2 * (1 - a_o2) * w7</t>
  </si>
  <si>
    <t>∂E_total/∂w2 = ∂E_total/∂a_h1 * ∂a_h1/∂h1 * ∂h1/∂w2</t>
  </si>
  <si>
    <t>∂E_total/∂a_h1 = (a_o1 - t1) * a_o1 * (1 - a_o1) * w5 + (a_o2 - t2) * a_o2 * (1 - a_o2) * w7</t>
  </si>
  <si>
    <t>∂E_total/∂w3 = ∂E_total/∂a_h2 * ∂a_h2/∂h2 * ∂h2/∂w3</t>
  </si>
  <si>
    <t>∂E_total/∂a_h2 = (a_o1 - t1) * a_o1 * (1 - a_o1) * w6 + (a_o2 - t2) * a_o2 * (1 - a_o2) * w8</t>
  </si>
  <si>
    <t>∂E_total/∂w1 = ((a_o1 - t1) * a_o1 * (1 - a_o1) * w5 + (a_o2 - t2) * a_o2 * (1 - a_o2) * w7) * a_h1 * (1 - a_h1) * i1</t>
  </si>
  <si>
    <t>∂E_total/∂w2 = ((a_o1 - t1) * a_o1 * (1 - a_o1) * w5 + (a_o2 - t2) * a_o2 * (1 - a_o2) * w7) * a_h1 * (1 - a_h1) * i2</t>
  </si>
  <si>
    <t>∂E_total/∂w3 = ((a_o1 - t1) * a_o1 * (1 - a_o1) * w6 + (a_o2 - t2) * a_o2 * (1 - a_o2) * w8) * a_h2 * (1 - a_h2) * i1</t>
  </si>
  <si>
    <t>∂E_total/∂w4 = ((a_o1 - t1) * a_o1 * (1 - a_o1) * w6 + (a_o2 - t2) * a_o2 * (1 - a_o2) * w8) * a_h2 * (1 - a_h2) * i2</t>
  </si>
  <si>
    <t>[0.1, 0.2, 0.5, 0.8, 1.0, 2.0]</t>
  </si>
  <si>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</si>
  <si>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</si>
  <si>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</si>
  <si>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</si>
  <si>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</si>
  <si>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</si>
  <si>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</si>
  <si>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</si>
  <si>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</si>
  <si>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</si>
  <si>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</si>
  <si>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</si>
  <si>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</si>
  <si>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</si>
  <si>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</si>
  <si>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</si>
  <si>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</si>
  <si>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</si>
  <si>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</si>
  <si>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</si>
  <si>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</si>
  <si>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</si>
  <si>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</si>
  <si>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E_total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</si>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</sst>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  <font>
      <color rgb="FF000000"/>
      <name val="Arial"/>
    </font>
    <font>
      <sz val="11.0"/>
      <color rgb="FF202124"/>
      <name val="Arial"/>
    </font>
    <font>
      <color rgb="FFFFFFFF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</fills>
  <borders count="10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DADCE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1" fillId="0" fontId="2" numFmtId="0" xfId="0" applyAlignment="1" applyBorder="1" applyFont="1">
      <alignment readingOrder="0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readingOrder="0"/>
    </xf>
    <xf borderId="5" fillId="0" fontId="3" numFmtId="0" xfId="0" applyBorder="1" applyFont="1"/>
    <xf borderId="4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left" readingOrder="0"/>
    </xf>
    <xf borderId="0" fillId="0" fontId="2" numFmtId="0" xfId="0" applyAlignment="1" applyFont="1">
      <alignment readingOrder="0"/>
    </xf>
    <xf borderId="6" fillId="0" fontId="2" numFmtId="0" xfId="0" applyAlignment="1" applyBorder="1" applyFont="1">
      <alignment readingOrder="0"/>
    </xf>
    <xf borderId="7" fillId="0" fontId="3" numFmtId="0" xfId="0" applyBorder="1" applyFont="1"/>
    <xf borderId="8" fillId="0" fontId="3" numFmtId="0" xfId="0" applyBorder="1" applyFont="1"/>
    <xf borderId="4" fillId="2" fontId="4" numFmtId="0" xfId="0" applyAlignment="1" applyBorder="1" applyFill="1" applyFont="1">
      <alignment horizontal="left" readingOrder="0"/>
    </xf>
    <xf borderId="6" fillId="2" fontId="4" numFmtId="0" xfId="0" applyAlignment="1" applyBorder="1" applyFont="1">
      <alignment horizontal="left" readingOrder="0"/>
    </xf>
    <xf borderId="0" fillId="0" fontId="2" numFmtId="0" xfId="0" applyAlignment="1" applyFont="1">
      <alignment readingOrder="0"/>
    </xf>
    <xf borderId="9" fillId="2" fontId="5" numFmtId="0" xfId="0" applyAlignment="1" applyBorder="1" applyFont="1">
      <alignment horizontal="left" readingOrder="0" shrinkToFit="0" wrapText="1"/>
    </xf>
    <xf borderId="0" fillId="3" fontId="6" numFmtId="0" xfId="0" applyAlignment="1" applyFill="1" applyFont="1">
      <alignment horizontal="center" readingOrder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4" fontId="6" numFmtId="0" xfId="0" applyAlignment="1" applyFill="1" applyFont="1">
      <alignment shrinkToFit="0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Loss, η = 2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Sheet1!$W$33:$W$100</c:f>
              <c:numCache/>
            </c:numRef>
          </c:val>
          <c:smooth val="0"/>
        </c:ser>
        <c:axId val="131201061"/>
        <c:axId val="737836993"/>
      </c:lineChart>
      <c:catAx>
        <c:axId val="1312010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7836993"/>
      </c:catAx>
      <c:valAx>
        <c:axId val="7378369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2010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190500</xdr:colOff>
      <xdr:row>14</xdr:row>
      <xdr:rowOff>171450</xdr:rowOff>
    </xdr:from>
    <xdr:ext cx="4895850" cy="3028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152400</xdr:colOff>
      <xdr:row>0</xdr:row>
      <xdr:rowOff>152400</xdr:rowOff>
    </xdr:from>
    <xdr:ext cx="6048375" cy="2905125"/>
    <xdr:grpSp>
      <xdr:nvGrpSpPr>
        <xdr:cNvPr id="2" name="Shape 2" title="Drawing"/>
        <xdr:cNvGrpSpPr/>
      </xdr:nvGrpSpPr>
      <xdr:grpSpPr>
        <a:xfrm>
          <a:off x="649075" y="472500"/>
          <a:ext cx="6028175" cy="2999149"/>
          <a:chOff x="649075" y="472500"/>
          <a:chExt cx="6028175" cy="2999149"/>
        </a:xfrm>
      </xdr:grpSpPr>
      <xdr:sp>
        <xdr:nvSpPr>
          <xdr:cNvPr id="3" name="Shape 3"/>
          <xdr:cNvSpPr/>
        </xdr:nvSpPr>
        <xdr:spPr>
          <a:xfrm>
            <a:off x="649075" y="767100"/>
            <a:ext cx="583800" cy="623100"/>
          </a:xfrm>
          <a:prstGeom prst="ellipse">
            <a:avLst/>
          </a:prstGeom>
          <a:solidFill>
            <a:srgbClr val="6D9EEB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rgbClr val="FFFFFF"/>
                </a:solidFill>
              </a:rPr>
              <a:t>i1</a:t>
            </a:r>
            <a:endParaRPr sz="1100">
              <a:solidFill>
                <a:srgbClr val="FFFFFF"/>
              </a:solidFill>
            </a:endParaRPr>
          </a:p>
        </xdr:txBody>
      </xdr:sp>
      <xdr:sp>
        <xdr:nvSpPr>
          <xdr:cNvPr id="4" name="Shape 4"/>
          <xdr:cNvSpPr/>
        </xdr:nvSpPr>
        <xdr:spPr>
          <a:xfrm>
            <a:off x="649075" y="2553349"/>
            <a:ext cx="583800" cy="623100"/>
          </a:xfrm>
          <a:prstGeom prst="ellipse">
            <a:avLst/>
          </a:prstGeom>
          <a:solidFill>
            <a:srgbClr val="6D9EEB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rgbClr val="FFFFFF"/>
                </a:solidFill>
              </a:rPr>
              <a:t>i2</a:t>
            </a:r>
            <a:endParaRPr sz="1100">
              <a:solidFill>
                <a:srgbClr val="FFFFFF"/>
              </a:solidFill>
            </a:endParaRPr>
          </a:p>
        </xdr:txBody>
      </xdr:sp>
      <xdr:sp>
        <xdr:nvSpPr>
          <xdr:cNvPr id="5" name="Shape 5"/>
          <xdr:cNvSpPr/>
        </xdr:nvSpPr>
        <xdr:spPr>
          <a:xfrm>
            <a:off x="2031543" y="767100"/>
            <a:ext cx="583800" cy="623100"/>
          </a:xfrm>
          <a:prstGeom prst="ellipse">
            <a:avLst/>
          </a:prstGeom>
          <a:solidFill>
            <a:srgbClr val="B6D7A8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rgbClr val="FFFFFF"/>
                </a:solidFill>
              </a:rPr>
              <a:t>h1</a:t>
            </a:r>
            <a:endParaRPr sz="1100">
              <a:solidFill>
                <a:srgbClr val="FFFFFF"/>
              </a:solidFill>
            </a:endParaRPr>
          </a:p>
        </xdr:txBody>
      </xdr:sp>
      <xdr:sp>
        <xdr:nvSpPr>
          <xdr:cNvPr id="6" name="Shape 6"/>
          <xdr:cNvSpPr/>
        </xdr:nvSpPr>
        <xdr:spPr>
          <a:xfrm>
            <a:off x="2031543" y="2553349"/>
            <a:ext cx="583800" cy="623100"/>
          </a:xfrm>
          <a:prstGeom prst="ellipse">
            <a:avLst/>
          </a:prstGeom>
          <a:solidFill>
            <a:srgbClr val="B6D7A8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rgbClr val="FFFFFF"/>
                </a:solidFill>
              </a:rPr>
              <a:t>h2</a:t>
            </a:r>
            <a:endParaRPr sz="1100">
              <a:solidFill>
                <a:srgbClr val="FFFFFF"/>
              </a:solidFill>
            </a:endParaRPr>
          </a:p>
        </xdr:txBody>
      </xdr:sp>
      <xdr:sp>
        <xdr:nvSpPr>
          <xdr:cNvPr id="7" name="Shape 7"/>
          <xdr:cNvSpPr/>
        </xdr:nvSpPr>
        <xdr:spPr>
          <a:xfrm>
            <a:off x="2621429" y="767100"/>
            <a:ext cx="583800" cy="623100"/>
          </a:xfrm>
          <a:prstGeom prst="ellipse">
            <a:avLst/>
          </a:prstGeom>
          <a:solidFill>
            <a:srgbClr val="6AA84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>
                <a:solidFill>
                  <a:srgbClr val="FFFFFF"/>
                </a:solidFill>
              </a:rPr>
              <a:t>a_h1</a:t>
            </a:r>
            <a:endParaRPr sz="800">
              <a:solidFill>
                <a:srgbClr val="FFFFFF"/>
              </a:solidFill>
            </a:endParaRPr>
          </a:p>
        </xdr:txBody>
      </xdr:sp>
      <xdr:sp>
        <xdr:nvSpPr>
          <xdr:cNvPr id="8" name="Shape 8"/>
          <xdr:cNvSpPr/>
        </xdr:nvSpPr>
        <xdr:spPr>
          <a:xfrm>
            <a:off x="2621429" y="2553349"/>
            <a:ext cx="583800" cy="623100"/>
          </a:xfrm>
          <a:prstGeom prst="ellipse">
            <a:avLst/>
          </a:prstGeom>
          <a:solidFill>
            <a:srgbClr val="6AA84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>
                <a:solidFill>
                  <a:srgbClr val="FFFFFF"/>
                </a:solidFill>
              </a:rPr>
              <a:t>a_h2</a:t>
            </a:r>
            <a:endParaRPr sz="800">
              <a:solidFill>
                <a:srgbClr val="FFFFFF"/>
              </a:solidFill>
            </a:endParaRPr>
          </a:p>
        </xdr:txBody>
      </xdr:sp>
      <xdr:sp>
        <xdr:nvSpPr>
          <xdr:cNvPr id="9" name="Shape 9"/>
          <xdr:cNvSpPr/>
        </xdr:nvSpPr>
        <xdr:spPr>
          <a:xfrm>
            <a:off x="3979566" y="767100"/>
            <a:ext cx="583800" cy="623100"/>
          </a:xfrm>
          <a:prstGeom prst="ellipse">
            <a:avLst/>
          </a:prstGeom>
          <a:solidFill>
            <a:srgbClr val="9FC5E8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rgbClr val="FFFFFF"/>
                </a:solidFill>
              </a:rPr>
              <a:t>o1</a:t>
            </a:r>
            <a:endParaRPr sz="1100">
              <a:solidFill>
                <a:srgbClr val="FFFFFF"/>
              </a:solidFill>
            </a:endParaRPr>
          </a:p>
        </xdr:txBody>
      </xdr:sp>
      <xdr:sp>
        <xdr:nvSpPr>
          <xdr:cNvPr id="10" name="Shape 10"/>
          <xdr:cNvSpPr/>
        </xdr:nvSpPr>
        <xdr:spPr>
          <a:xfrm>
            <a:off x="3979566" y="2553349"/>
            <a:ext cx="583800" cy="623100"/>
          </a:xfrm>
          <a:prstGeom prst="ellipse">
            <a:avLst/>
          </a:prstGeom>
          <a:solidFill>
            <a:srgbClr val="9FC5E8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rgbClr val="FFFFFF"/>
                </a:solidFill>
              </a:rPr>
              <a:t>o2</a:t>
            </a:r>
            <a:endParaRPr sz="1100">
              <a:solidFill>
                <a:srgbClr val="FFFFFF"/>
              </a:solidFill>
            </a:endParaRPr>
          </a:p>
        </xdr:txBody>
      </xdr:sp>
      <xdr:sp>
        <xdr:nvSpPr>
          <xdr:cNvPr id="11" name="Shape 11"/>
          <xdr:cNvSpPr/>
        </xdr:nvSpPr>
        <xdr:spPr>
          <a:xfrm>
            <a:off x="4569451" y="767100"/>
            <a:ext cx="583800" cy="623100"/>
          </a:xfrm>
          <a:prstGeom prst="ellipse">
            <a:avLst/>
          </a:prstGeom>
          <a:solidFill>
            <a:srgbClr val="3C78D8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>
                <a:solidFill>
                  <a:srgbClr val="FFFFFF"/>
                </a:solidFill>
              </a:rPr>
              <a:t>a_o1</a:t>
            </a:r>
            <a:endParaRPr sz="800">
              <a:solidFill>
                <a:srgbClr val="FFFFFF"/>
              </a:solidFill>
            </a:endParaRPr>
          </a:p>
        </xdr:txBody>
      </xdr:sp>
      <xdr:sp>
        <xdr:nvSpPr>
          <xdr:cNvPr id="12" name="Shape 12"/>
          <xdr:cNvSpPr/>
        </xdr:nvSpPr>
        <xdr:spPr>
          <a:xfrm>
            <a:off x="4569451" y="2553349"/>
            <a:ext cx="583800" cy="623100"/>
          </a:xfrm>
          <a:prstGeom prst="ellipse">
            <a:avLst/>
          </a:prstGeom>
          <a:solidFill>
            <a:srgbClr val="3C78D8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>
                <a:solidFill>
                  <a:srgbClr val="FFFFFF"/>
                </a:solidFill>
              </a:rPr>
              <a:t>a_o2</a:t>
            </a:r>
            <a:endParaRPr sz="800">
              <a:solidFill>
                <a:srgbClr val="FFFFFF"/>
              </a:solidFill>
            </a:endParaRPr>
          </a:p>
        </xdr:txBody>
      </xdr:sp>
      <xdr:sp>
        <xdr:nvSpPr>
          <xdr:cNvPr id="13" name="Shape 13"/>
          <xdr:cNvSpPr/>
        </xdr:nvSpPr>
        <xdr:spPr>
          <a:xfrm>
            <a:off x="5752950" y="1524325"/>
            <a:ext cx="924300" cy="894900"/>
          </a:xfrm>
          <a:prstGeom prst="ellipse">
            <a:avLst/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E_Total</a:t>
            </a:r>
            <a:endParaRPr sz="1000">
              <a:solidFill>
                <a:srgbClr val="FFFFFF"/>
              </a:solidFill>
            </a:endParaRPr>
          </a:p>
        </xdr:txBody>
      </xdr:sp>
      <xdr:cxnSp>
        <xdr:nvCxnSpPr>
          <xdr:cNvPr id="14" name="Shape 14"/>
          <xdr:cNvCxnSpPr>
            <a:stCxn id="3" idx="6"/>
            <a:endCxn id="5" idx="2"/>
          </xdr:cNvCxnSpPr>
        </xdr:nvCxnSpPr>
        <xdr:spPr>
          <a:xfrm>
            <a:off x="1232875" y="1078650"/>
            <a:ext cx="798600" cy="0"/>
          </a:xfrm>
          <a:prstGeom prst="straightConnector1">
            <a:avLst/>
          </a:prstGeom>
          <a:noFill/>
          <a:ln cap="flat" cmpd="sng" w="9525">
            <a:solidFill>
              <a:srgbClr val="4A86E8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5" name="Shape 15"/>
          <xdr:cNvCxnSpPr>
            <a:stCxn id="4" idx="6"/>
            <a:endCxn id="6" idx="2"/>
          </xdr:cNvCxnSpPr>
        </xdr:nvCxnSpPr>
        <xdr:spPr>
          <a:xfrm>
            <a:off x="1232875" y="2864899"/>
            <a:ext cx="798600" cy="0"/>
          </a:xfrm>
          <a:prstGeom prst="straightConnector1">
            <a:avLst/>
          </a:prstGeom>
          <a:noFill/>
          <a:ln cap="flat" cmpd="sng" w="9525">
            <a:solidFill>
              <a:srgbClr val="4A86E8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6" name="Shape 16"/>
          <xdr:cNvCxnSpPr>
            <a:stCxn id="3" idx="6"/>
            <a:endCxn id="6" idx="2"/>
          </xdr:cNvCxnSpPr>
        </xdr:nvCxnSpPr>
        <xdr:spPr>
          <a:xfrm>
            <a:off x="1232875" y="1078650"/>
            <a:ext cx="798600" cy="1786200"/>
          </a:xfrm>
          <a:prstGeom prst="straightConnector1">
            <a:avLst/>
          </a:prstGeom>
          <a:noFill/>
          <a:ln cap="flat" cmpd="sng" w="9525">
            <a:solidFill>
              <a:srgbClr val="4A86E8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7" name="Shape 17"/>
          <xdr:cNvCxnSpPr>
            <a:stCxn id="4" idx="6"/>
            <a:endCxn id="5" idx="2"/>
          </xdr:cNvCxnSpPr>
        </xdr:nvCxnSpPr>
        <xdr:spPr>
          <a:xfrm flipH="1" rot="10800000">
            <a:off x="1232875" y="1078699"/>
            <a:ext cx="798600" cy="1786200"/>
          </a:xfrm>
          <a:prstGeom prst="straightConnector1">
            <a:avLst/>
          </a:prstGeom>
          <a:noFill/>
          <a:ln cap="flat" cmpd="sng" w="9525">
            <a:solidFill>
              <a:srgbClr val="4A86E8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8" name="Shape 18"/>
          <xdr:cNvCxnSpPr>
            <a:stCxn id="7" idx="6"/>
            <a:endCxn id="9" idx="2"/>
          </xdr:cNvCxnSpPr>
        </xdr:nvCxnSpPr>
        <xdr:spPr>
          <a:xfrm>
            <a:off x="3205229" y="1078650"/>
            <a:ext cx="774300" cy="0"/>
          </a:xfrm>
          <a:prstGeom prst="straightConnector1">
            <a:avLst/>
          </a:prstGeom>
          <a:noFill/>
          <a:ln cap="flat" cmpd="sng" w="9525">
            <a:solidFill>
              <a:srgbClr val="4A86E8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9" name="Shape 19"/>
          <xdr:cNvCxnSpPr>
            <a:stCxn id="8" idx="6"/>
            <a:endCxn id="10" idx="2"/>
          </xdr:cNvCxnSpPr>
        </xdr:nvCxnSpPr>
        <xdr:spPr>
          <a:xfrm>
            <a:off x="3205229" y="2864899"/>
            <a:ext cx="774300" cy="0"/>
          </a:xfrm>
          <a:prstGeom prst="straightConnector1">
            <a:avLst/>
          </a:prstGeom>
          <a:noFill/>
          <a:ln cap="flat" cmpd="sng" w="9525">
            <a:solidFill>
              <a:srgbClr val="4A86E8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0" name="Shape 20"/>
          <xdr:cNvCxnSpPr>
            <a:stCxn id="11" idx="6"/>
            <a:endCxn id="13" idx="2"/>
          </xdr:cNvCxnSpPr>
        </xdr:nvCxnSpPr>
        <xdr:spPr>
          <a:xfrm>
            <a:off x="5153251" y="1078650"/>
            <a:ext cx="599700" cy="893100"/>
          </a:xfrm>
          <a:prstGeom prst="straightConnector1">
            <a:avLst/>
          </a:prstGeom>
          <a:noFill/>
          <a:ln cap="flat" cmpd="sng" w="9525">
            <a:solidFill>
              <a:srgbClr val="4A86E8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1" name="Shape 21"/>
          <xdr:cNvCxnSpPr>
            <a:stCxn id="12" idx="6"/>
            <a:endCxn id="13" idx="2"/>
          </xdr:cNvCxnSpPr>
        </xdr:nvCxnSpPr>
        <xdr:spPr>
          <a:xfrm flipH="1" rot="10800000">
            <a:off x="5153251" y="1971799"/>
            <a:ext cx="599700" cy="893100"/>
          </a:xfrm>
          <a:prstGeom prst="straightConnector1">
            <a:avLst/>
          </a:prstGeom>
          <a:noFill/>
          <a:ln cap="flat" cmpd="sng" w="9525">
            <a:solidFill>
              <a:srgbClr val="4A86E8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2" name="Shape 22"/>
          <xdr:cNvCxnSpPr>
            <a:stCxn id="5" idx="0"/>
            <a:endCxn id="7" idx="0"/>
          </xdr:cNvCxnSpPr>
        </xdr:nvCxnSpPr>
        <xdr:spPr>
          <a:xfrm flipH="1" rot="-5400000">
            <a:off x="2618043" y="472500"/>
            <a:ext cx="600" cy="589800"/>
          </a:xfrm>
          <a:prstGeom prst="curvedConnector3">
            <a:avLst>
              <a:gd fmla="val -39687500" name="adj1"/>
            </a:avLst>
          </a:prstGeom>
          <a:noFill/>
          <a:ln cap="flat" cmpd="sng" w="9525">
            <a:solidFill>
              <a:srgbClr val="4A86E8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3" name="Shape 23"/>
          <xdr:cNvCxnSpPr>
            <a:stCxn id="6" idx="4"/>
            <a:endCxn id="8" idx="4"/>
          </xdr:cNvCxnSpPr>
        </xdr:nvCxnSpPr>
        <xdr:spPr>
          <a:xfrm flipH="1" rot="-5400000">
            <a:off x="2618043" y="2881849"/>
            <a:ext cx="600" cy="589800"/>
          </a:xfrm>
          <a:prstGeom prst="curvedConnector3">
            <a:avLst>
              <a:gd fmla="val 39687500" name="adj1"/>
            </a:avLst>
          </a:prstGeom>
          <a:noFill/>
          <a:ln cap="flat" cmpd="sng" w="9525">
            <a:solidFill>
              <a:srgbClr val="4A86E8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4" name="Shape 24"/>
          <xdr:cNvCxnSpPr>
            <a:stCxn id="9" idx="0"/>
            <a:endCxn id="11" idx="0"/>
          </xdr:cNvCxnSpPr>
        </xdr:nvCxnSpPr>
        <xdr:spPr>
          <a:xfrm flipH="1" rot="-5400000">
            <a:off x="4566066" y="472500"/>
            <a:ext cx="600" cy="589800"/>
          </a:xfrm>
          <a:prstGeom prst="curvedConnector3">
            <a:avLst>
              <a:gd fmla="val -39687500" name="adj1"/>
            </a:avLst>
          </a:prstGeom>
          <a:noFill/>
          <a:ln cap="flat" cmpd="sng" w="9525">
            <a:solidFill>
              <a:srgbClr val="4A86E8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5" name="Shape 25"/>
          <xdr:cNvCxnSpPr>
            <a:stCxn id="10" idx="4"/>
            <a:endCxn id="12" idx="4"/>
          </xdr:cNvCxnSpPr>
        </xdr:nvCxnSpPr>
        <xdr:spPr>
          <a:xfrm flipH="1" rot="-5400000">
            <a:off x="4566066" y="2881849"/>
            <a:ext cx="600" cy="589800"/>
          </a:xfrm>
          <a:prstGeom prst="curvedConnector3">
            <a:avLst>
              <a:gd fmla="val 39687500" name="adj1"/>
            </a:avLst>
          </a:prstGeom>
          <a:noFill/>
          <a:ln cap="flat" cmpd="sng" w="9525">
            <a:solidFill>
              <a:srgbClr val="4A86E8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6" name="Shape 26"/>
          <xdr:cNvCxnSpPr>
            <a:stCxn id="7" idx="6"/>
            <a:endCxn id="10" idx="2"/>
          </xdr:cNvCxnSpPr>
        </xdr:nvCxnSpPr>
        <xdr:spPr>
          <a:xfrm>
            <a:off x="3205229" y="1078650"/>
            <a:ext cx="774300" cy="1786200"/>
          </a:xfrm>
          <a:prstGeom prst="straightConnector1">
            <a:avLst/>
          </a:prstGeom>
          <a:noFill/>
          <a:ln cap="flat" cmpd="sng" w="9525">
            <a:solidFill>
              <a:srgbClr val="4A86E8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7" name="Shape 27"/>
          <xdr:cNvCxnSpPr>
            <a:stCxn id="8" idx="6"/>
            <a:endCxn id="9" idx="2"/>
          </xdr:cNvCxnSpPr>
        </xdr:nvCxnSpPr>
        <xdr:spPr>
          <a:xfrm flipH="1" rot="10800000">
            <a:off x="3205229" y="1078699"/>
            <a:ext cx="774300" cy="1786200"/>
          </a:xfrm>
          <a:prstGeom prst="straightConnector1">
            <a:avLst/>
          </a:prstGeom>
          <a:noFill/>
          <a:ln cap="flat" cmpd="sng" w="9525">
            <a:solidFill>
              <a:srgbClr val="4A86E8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0</xdr:col>
      <xdr:colOff>600075</xdr:colOff>
      <xdr:row>2</xdr:row>
      <xdr:rowOff>38100</xdr:rowOff>
    </xdr:from>
    <xdr:ext cx="1066800" cy="314325"/>
    <xdr:sp>
      <xdr:nvSpPr>
        <xdr:cNvPr id="28" name="Shape 28"/>
        <xdr:cNvSpPr txBox="1"/>
      </xdr:nvSpPr>
      <xdr:spPr>
        <a:xfrm>
          <a:off x="2084925" y="963800"/>
          <a:ext cx="1170300" cy="3540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w1 =0.15</a:t>
          </a:r>
          <a:endParaRPr sz="1100"/>
        </a:p>
      </xdr:txBody>
    </xdr:sp>
    <xdr:clientData fLocksWithSheet="0"/>
  </xdr:oneCellAnchor>
  <xdr:oneCellAnchor>
    <xdr:from>
      <xdr:col>1</xdr:col>
      <xdr:colOff>76200</xdr:colOff>
      <xdr:row>5</xdr:row>
      <xdr:rowOff>95250</xdr:rowOff>
    </xdr:from>
    <xdr:ext cx="1066800" cy="314325"/>
    <xdr:sp>
      <xdr:nvSpPr>
        <xdr:cNvPr id="29" name="Shape 29"/>
        <xdr:cNvSpPr txBox="1"/>
      </xdr:nvSpPr>
      <xdr:spPr>
        <a:xfrm>
          <a:off x="2084925" y="963800"/>
          <a:ext cx="1170300" cy="3540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w2 =0.2</a:t>
          </a:r>
          <a:endParaRPr sz="1100"/>
        </a:p>
      </xdr:txBody>
    </xdr:sp>
    <xdr:clientData fLocksWithSheet="0"/>
  </xdr:oneCellAnchor>
  <xdr:oneCellAnchor>
    <xdr:from>
      <xdr:col>1</xdr:col>
      <xdr:colOff>85725</xdr:colOff>
      <xdr:row>8</xdr:row>
      <xdr:rowOff>152400</xdr:rowOff>
    </xdr:from>
    <xdr:ext cx="1066800" cy="314325"/>
    <xdr:sp>
      <xdr:nvSpPr>
        <xdr:cNvPr id="30" name="Shape 30"/>
        <xdr:cNvSpPr txBox="1"/>
      </xdr:nvSpPr>
      <xdr:spPr>
        <a:xfrm>
          <a:off x="2084925" y="963800"/>
          <a:ext cx="1170300" cy="3540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w3 =0.25</a:t>
          </a:r>
          <a:endParaRPr sz="1100"/>
        </a:p>
      </xdr:txBody>
    </xdr:sp>
    <xdr:clientData fLocksWithSheet="0"/>
  </xdr:oneCellAnchor>
  <xdr:oneCellAnchor>
    <xdr:from>
      <xdr:col>0</xdr:col>
      <xdr:colOff>552450</xdr:colOff>
      <xdr:row>12</xdr:row>
      <xdr:rowOff>57150</xdr:rowOff>
    </xdr:from>
    <xdr:ext cx="1009650" cy="314325"/>
    <xdr:sp>
      <xdr:nvSpPr>
        <xdr:cNvPr id="31" name="Shape 31"/>
        <xdr:cNvSpPr txBox="1"/>
      </xdr:nvSpPr>
      <xdr:spPr>
        <a:xfrm>
          <a:off x="2084925" y="963800"/>
          <a:ext cx="1170300" cy="3540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w4 =0.3</a:t>
          </a:r>
          <a:endParaRPr sz="1100"/>
        </a:p>
      </xdr:txBody>
    </xdr:sp>
    <xdr:clientData fLocksWithSheet="0"/>
  </xdr:oneCellAnchor>
  <xdr:oneCellAnchor>
    <xdr:from>
      <xdr:col>2</xdr:col>
      <xdr:colOff>733425</xdr:colOff>
      <xdr:row>2</xdr:row>
      <xdr:rowOff>38100</xdr:rowOff>
    </xdr:from>
    <xdr:ext cx="933450" cy="314325"/>
    <xdr:sp>
      <xdr:nvSpPr>
        <xdr:cNvPr id="32" name="Shape 32"/>
        <xdr:cNvSpPr txBox="1"/>
      </xdr:nvSpPr>
      <xdr:spPr>
        <a:xfrm>
          <a:off x="2084925" y="963800"/>
          <a:ext cx="1170300" cy="3540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w5 =0.4</a:t>
          </a:r>
          <a:endParaRPr sz="1100"/>
        </a:p>
      </xdr:txBody>
    </xdr:sp>
    <xdr:clientData fLocksWithSheet="0"/>
  </xdr:oneCellAnchor>
  <xdr:oneCellAnchor>
    <xdr:from>
      <xdr:col>3</xdr:col>
      <xdr:colOff>342900</xdr:colOff>
      <xdr:row>5</xdr:row>
      <xdr:rowOff>95250</xdr:rowOff>
    </xdr:from>
    <xdr:ext cx="1009650" cy="314325"/>
    <xdr:sp>
      <xdr:nvSpPr>
        <xdr:cNvPr id="33" name="Shape 33"/>
        <xdr:cNvSpPr txBox="1"/>
      </xdr:nvSpPr>
      <xdr:spPr>
        <a:xfrm>
          <a:off x="2084925" y="963800"/>
          <a:ext cx="1170300" cy="3540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w6 =0.45</a:t>
          </a:r>
          <a:endParaRPr sz="1100"/>
        </a:p>
      </xdr:txBody>
    </xdr:sp>
    <xdr:clientData fLocksWithSheet="0"/>
  </xdr:oneCellAnchor>
  <xdr:oneCellAnchor>
    <xdr:from>
      <xdr:col>3</xdr:col>
      <xdr:colOff>133350</xdr:colOff>
      <xdr:row>8</xdr:row>
      <xdr:rowOff>152400</xdr:rowOff>
    </xdr:from>
    <xdr:ext cx="1009650" cy="314325"/>
    <xdr:sp>
      <xdr:nvSpPr>
        <xdr:cNvPr id="34" name="Shape 34"/>
        <xdr:cNvSpPr txBox="1"/>
      </xdr:nvSpPr>
      <xdr:spPr>
        <a:xfrm>
          <a:off x="2084925" y="963800"/>
          <a:ext cx="1170300" cy="3540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w7 =0.5</a:t>
          </a:r>
          <a:endParaRPr sz="1100"/>
        </a:p>
      </xdr:txBody>
    </xdr:sp>
    <xdr:clientData fLocksWithSheet="0"/>
  </xdr:oneCellAnchor>
  <xdr:oneCellAnchor>
    <xdr:from>
      <xdr:col>2</xdr:col>
      <xdr:colOff>695325</xdr:colOff>
      <xdr:row>12</xdr:row>
      <xdr:rowOff>57150</xdr:rowOff>
    </xdr:from>
    <xdr:ext cx="1009650" cy="314325"/>
    <xdr:sp>
      <xdr:nvSpPr>
        <xdr:cNvPr id="35" name="Shape 35"/>
        <xdr:cNvSpPr txBox="1"/>
      </xdr:nvSpPr>
      <xdr:spPr>
        <a:xfrm>
          <a:off x="2084925" y="963800"/>
          <a:ext cx="1170300" cy="3540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w8 =0.55</a:t>
          </a:r>
          <a:endParaRPr sz="1100"/>
        </a:p>
      </xdr:txBody>
    </xdr:sp>
    <xdr:clientData fLocksWithSheet="0"/>
  </xdr:oneCellAnchor>
  <xdr:oneCellAnchor>
    <xdr:from>
      <xdr:col>4</xdr:col>
      <xdr:colOff>885825</xdr:colOff>
      <xdr:row>5</xdr:row>
      <xdr:rowOff>142875</xdr:rowOff>
    </xdr:from>
    <xdr:ext cx="400050" cy="371475"/>
    <xdr:sp>
      <xdr:nvSpPr>
        <xdr:cNvPr id="36" name="Shape 36"/>
        <xdr:cNvSpPr txBox="1"/>
      </xdr:nvSpPr>
      <xdr:spPr>
        <a:xfrm>
          <a:off x="2084925" y="963800"/>
          <a:ext cx="383700" cy="3540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6AA84F"/>
              </a:solidFill>
            </a:rPr>
            <a:t>t1</a:t>
          </a:r>
          <a:endParaRPr b="1" sz="1100">
            <a:solidFill>
              <a:srgbClr val="6AA84F"/>
            </a:solidFill>
          </a:endParaRPr>
        </a:p>
      </xdr:txBody>
    </xdr:sp>
    <xdr:clientData fLocksWithSheet="0"/>
  </xdr:oneCellAnchor>
  <xdr:oneCellAnchor>
    <xdr:from>
      <xdr:col>4</xdr:col>
      <xdr:colOff>885825</xdr:colOff>
      <xdr:row>8</xdr:row>
      <xdr:rowOff>152400</xdr:rowOff>
    </xdr:from>
    <xdr:ext cx="400050" cy="371475"/>
    <xdr:sp>
      <xdr:nvSpPr>
        <xdr:cNvPr id="37" name="Shape 37"/>
        <xdr:cNvSpPr txBox="1"/>
      </xdr:nvSpPr>
      <xdr:spPr>
        <a:xfrm>
          <a:off x="2084925" y="963800"/>
          <a:ext cx="383700" cy="3540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6AA84F"/>
              </a:solidFill>
            </a:rPr>
            <a:t>t2</a:t>
          </a:r>
          <a:endParaRPr b="1" sz="1100">
            <a:solidFill>
              <a:srgbClr val="6AA84F"/>
            </a:solidFill>
          </a:endParaRPr>
        </a:p>
      </xdr:txBody>
    </xdr:sp>
    <xdr:clientData fLocksWithSheet="0"/>
  </xdr:oneCellAnchor>
  <xdr:oneCellAnchor>
    <xdr:from>
      <xdr:col>5</xdr:col>
      <xdr:colOff>28575</xdr:colOff>
      <xdr:row>3</xdr:row>
      <xdr:rowOff>152400</xdr:rowOff>
    </xdr:from>
    <xdr:ext cx="1362075" cy="314325"/>
    <xdr:grpSp>
      <xdr:nvGrpSpPr>
        <xdr:cNvPr id="2" name="Shape 2" title="Drawing"/>
        <xdr:cNvGrpSpPr/>
      </xdr:nvGrpSpPr>
      <xdr:grpSpPr>
        <a:xfrm>
          <a:off x="2084925" y="939250"/>
          <a:ext cx="1603200" cy="378550"/>
          <a:chOff x="2084925" y="939250"/>
          <a:chExt cx="1603200" cy="378550"/>
        </a:xfrm>
      </xdr:grpSpPr>
      <xdr:grpSp>
        <xdr:nvGrpSpPr>
          <xdr:cNvPr id="38" name="Shape 38"/>
          <xdr:cNvGrpSpPr/>
        </xdr:nvGrpSpPr>
        <xdr:grpSpPr>
          <a:xfrm>
            <a:off x="2084925" y="939250"/>
            <a:ext cx="1603200" cy="378550"/>
            <a:chOff x="2084925" y="939250"/>
            <a:chExt cx="1603200" cy="378550"/>
          </a:xfrm>
        </xdr:grpSpPr>
        <xdr:sp>
          <xdr:nvSpPr>
            <xdr:cNvPr id="39" name="Shape 39"/>
            <xdr:cNvSpPr txBox="1"/>
          </xdr:nvSpPr>
          <xdr:spPr>
            <a:xfrm>
              <a:off x="2084925" y="963800"/>
              <a:ext cx="1603200" cy="3540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91425" lIns="91425" spcFirstLastPara="1" rIns="91425" wrap="square" tIns="91425">
              <a:sp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100">
                  <a:solidFill>
                    <a:srgbClr val="FF0000"/>
                  </a:solidFill>
                </a:rPr>
                <a:t>E1 = ½ * (t1 - a_o1)</a:t>
              </a:r>
              <a:endParaRPr b="1" sz="1100">
                <a:solidFill>
                  <a:srgbClr val="FF0000"/>
                </a:solidFill>
              </a:endParaRPr>
            </a:p>
          </xdr:txBody>
        </xdr:sp>
        <xdr:sp>
          <xdr:nvSpPr>
            <xdr:cNvPr id="40" name="Shape 40"/>
            <xdr:cNvSpPr txBox="1"/>
          </xdr:nvSpPr>
          <xdr:spPr>
            <a:xfrm>
              <a:off x="3405242" y="939250"/>
              <a:ext cx="265500" cy="3078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91425" lIns="91425" spcFirstLastPara="1" rIns="91425" wrap="square" tIns="91425">
              <a:sp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800">
                  <a:solidFill>
                    <a:srgbClr val="FF0000"/>
                  </a:solidFill>
                </a:rPr>
                <a:t>2</a:t>
              </a:r>
              <a:endParaRPr b="1" sz="800">
                <a:solidFill>
                  <a:srgbClr val="FF0000"/>
                </a:solidFill>
              </a:endParaRPr>
            </a:p>
          </xdr:txBody>
        </xdr:sp>
      </xdr:grpSp>
    </xdr:grpSp>
    <xdr:clientData fLocksWithSheet="0"/>
  </xdr:oneCellAnchor>
  <xdr:oneCellAnchor>
    <xdr:from>
      <xdr:col>5</xdr:col>
      <xdr:colOff>28575</xdr:colOff>
      <xdr:row>10</xdr:row>
      <xdr:rowOff>123825</xdr:rowOff>
    </xdr:from>
    <xdr:ext cx="1362075" cy="314325"/>
    <xdr:grpSp>
      <xdr:nvGrpSpPr>
        <xdr:cNvPr id="2" name="Shape 2" title="Drawing"/>
        <xdr:cNvGrpSpPr/>
      </xdr:nvGrpSpPr>
      <xdr:grpSpPr>
        <a:xfrm>
          <a:off x="2084925" y="939250"/>
          <a:ext cx="1603200" cy="378550"/>
          <a:chOff x="2084925" y="939250"/>
          <a:chExt cx="1603200" cy="378550"/>
        </a:xfrm>
      </xdr:grpSpPr>
      <xdr:grpSp>
        <xdr:nvGrpSpPr>
          <xdr:cNvPr id="41" name="Shape 41"/>
          <xdr:cNvGrpSpPr/>
        </xdr:nvGrpSpPr>
        <xdr:grpSpPr>
          <a:xfrm>
            <a:off x="2084925" y="939250"/>
            <a:ext cx="1603200" cy="378550"/>
            <a:chOff x="2084925" y="939250"/>
            <a:chExt cx="1603200" cy="378550"/>
          </a:xfrm>
        </xdr:grpSpPr>
        <xdr:sp>
          <xdr:nvSpPr>
            <xdr:cNvPr id="42" name="Shape 42"/>
            <xdr:cNvSpPr txBox="1"/>
          </xdr:nvSpPr>
          <xdr:spPr>
            <a:xfrm>
              <a:off x="2084925" y="963800"/>
              <a:ext cx="1603200" cy="3540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91425" lIns="91425" spcFirstLastPara="1" rIns="91425" wrap="square" tIns="91425">
              <a:sp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100">
                  <a:solidFill>
                    <a:srgbClr val="FF0000"/>
                  </a:solidFill>
                </a:rPr>
                <a:t>E2 = ½ * (t2 - a_o2)</a:t>
              </a:r>
              <a:endParaRPr b="1" sz="1100">
                <a:solidFill>
                  <a:srgbClr val="FF0000"/>
                </a:solidFill>
              </a:endParaRPr>
            </a:p>
          </xdr:txBody>
        </xdr:sp>
        <xdr:sp>
          <xdr:nvSpPr>
            <xdr:cNvPr id="43" name="Shape 43"/>
            <xdr:cNvSpPr txBox="1"/>
          </xdr:nvSpPr>
          <xdr:spPr>
            <a:xfrm>
              <a:off x="3405242" y="939250"/>
              <a:ext cx="265500" cy="3078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91425" lIns="91425" spcFirstLastPara="1" rIns="91425" wrap="square" tIns="91425">
              <a:sp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800">
                  <a:solidFill>
                    <a:srgbClr val="FF0000"/>
                  </a:solidFill>
                </a:rPr>
                <a:t>2</a:t>
              </a:r>
              <a:endParaRPr b="1" sz="800">
                <a:solidFill>
                  <a:srgbClr val="FF0000"/>
                </a:solidFill>
              </a:endParaRPr>
            </a:p>
          </xdr:txBody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4">
      <c r="H4" s="1">
        <v>1.0</v>
      </c>
      <c r="J4" s="1">
        <v>2.0</v>
      </c>
    </row>
    <row r="5">
      <c r="H5" s="2" t="s">
        <v>0</v>
      </c>
      <c r="I5" s="3"/>
      <c r="J5" s="2" t="s">
        <v>1</v>
      </c>
      <c r="K5" s="4"/>
      <c r="L5" s="4"/>
      <c r="M5" s="3"/>
    </row>
    <row r="6">
      <c r="H6" s="5" t="s">
        <v>2</v>
      </c>
      <c r="I6" s="6"/>
      <c r="J6" s="5" t="s">
        <v>3</v>
      </c>
      <c r="M6" s="6"/>
    </row>
    <row r="7">
      <c r="H7" s="5" t="s">
        <v>4</v>
      </c>
      <c r="I7" s="6"/>
      <c r="J7" s="5" t="s">
        <v>5</v>
      </c>
      <c r="M7" s="6"/>
    </row>
    <row r="8">
      <c r="H8" s="5" t="s">
        <v>6</v>
      </c>
      <c r="I8" s="6"/>
      <c r="J8" s="5" t="s">
        <v>7</v>
      </c>
      <c r="M8" s="6"/>
    </row>
    <row r="9">
      <c r="H9" s="5" t="s">
        <v>8</v>
      </c>
      <c r="I9" s="6"/>
      <c r="J9" s="5" t="s">
        <v>9</v>
      </c>
      <c r="M9" s="6"/>
    </row>
    <row r="10">
      <c r="H10" s="5" t="s">
        <v>10</v>
      </c>
      <c r="I10" s="6"/>
      <c r="J10" s="5" t="s">
        <v>11</v>
      </c>
      <c r="M10" s="6"/>
    </row>
    <row r="11">
      <c r="H11" s="5" t="s">
        <v>12</v>
      </c>
      <c r="I11" s="6"/>
      <c r="J11" s="7">
        <v>3.0</v>
      </c>
      <c r="M11" s="6"/>
    </row>
    <row r="12">
      <c r="H12" s="5" t="s">
        <v>13</v>
      </c>
      <c r="I12" s="6"/>
      <c r="J12" s="5" t="s">
        <v>14</v>
      </c>
      <c r="M12" s="6"/>
    </row>
    <row r="13">
      <c r="H13" s="5" t="s">
        <v>15</v>
      </c>
      <c r="I13" s="6"/>
      <c r="J13" s="5" t="s">
        <v>16</v>
      </c>
      <c r="M13" s="6"/>
    </row>
    <row r="14">
      <c r="H14" s="5" t="s">
        <v>17</v>
      </c>
      <c r="I14" s="6"/>
      <c r="J14" s="5" t="s">
        <v>18</v>
      </c>
      <c r="M14" s="6"/>
    </row>
    <row r="15">
      <c r="H15" s="5" t="s">
        <v>19</v>
      </c>
      <c r="I15" s="6"/>
      <c r="J15" s="5" t="s">
        <v>20</v>
      </c>
      <c r="M15" s="6"/>
    </row>
    <row r="16">
      <c r="A16" s="1"/>
      <c r="B16" s="1"/>
      <c r="C16" s="1"/>
      <c r="D16" s="1"/>
      <c r="E16" s="1"/>
      <c r="F16" s="1"/>
      <c r="H16" s="8">
        <v>4.0</v>
      </c>
      <c r="I16" s="4"/>
      <c r="J16" s="4"/>
      <c r="K16" s="4"/>
      <c r="L16" s="4"/>
      <c r="M16" s="3"/>
    </row>
    <row r="17">
      <c r="B17" s="9"/>
      <c r="C17" s="8">
        <v>5.0</v>
      </c>
      <c r="D17" s="4"/>
      <c r="E17" s="4"/>
      <c r="F17" s="3"/>
      <c r="H17" s="5" t="s">
        <v>21</v>
      </c>
      <c r="M17" s="6"/>
    </row>
    <row r="18">
      <c r="B18" s="9"/>
      <c r="C18" s="5" t="s">
        <v>22</v>
      </c>
      <c r="F18" s="6"/>
      <c r="G18" s="9"/>
      <c r="H18" s="5" t="s">
        <v>23</v>
      </c>
      <c r="M18" s="6"/>
    </row>
    <row r="19">
      <c r="B19" s="9"/>
      <c r="C19" s="5" t="s">
        <v>24</v>
      </c>
      <c r="F19" s="6"/>
      <c r="G19" s="9"/>
      <c r="H19" s="5" t="s">
        <v>25</v>
      </c>
      <c r="M19" s="6"/>
    </row>
    <row r="20">
      <c r="B20" s="9"/>
      <c r="C20" s="10" t="s">
        <v>26</v>
      </c>
      <c r="D20" s="11"/>
      <c r="E20" s="11"/>
      <c r="F20" s="12"/>
      <c r="H20" s="10" t="s">
        <v>27</v>
      </c>
      <c r="I20" s="11"/>
      <c r="J20" s="11"/>
      <c r="K20" s="11"/>
      <c r="L20" s="11"/>
      <c r="M20" s="12"/>
    </row>
    <row r="22">
      <c r="C22" s="8">
        <v>6.0</v>
      </c>
      <c r="D22" s="4"/>
      <c r="E22" s="4"/>
      <c r="F22" s="4"/>
      <c r="G22" s="4"/>
      <c r="H22" s="4"/>
      <c r="I22" s="4"/>
      <c r="J22" s="4"/>
      <c r="K22" s="4"/>
      <c r="L22" s="4"/>
      <c r="M22" s="3"/>
    </row>
    <row r="23">
      <c r="C23" s="5" t="s">
        <v>28</v>
      </c>
      <c r="M23" s="6"/>
    </row>
    <row r="24">
      <c r="C24" s="13" t="s">
        <v>29</v>
      </c>
      <c r="M24" s="6"/>
    </row>
    <row r="25">
      <c r="C25" s="13" t="s">
        <v>30</v>
      </c>
      <c r="M25" s="6"/>
    </row>
    <row r="26">
      <c r="C26" s="14" t="s">
        <v>31</v>
      </c>
      <c r="D26" s="11"/>
      <c r="E26" s="11"/>
      <c r="F26" s="11"/>
      <c r="G26" s="11"/>
      <c r="H26" s="11"/>
      <c r="I26" s="11"/>
      <c r="J26" s="11"/>
      <c r="K26" s="11"/>
      <c r="L26" s="11"/>
      <c r="M26" s="12"/>
    </row>
    <row r="30">
      <c r="H30" s="15" t="s">
        <v>32</v>
      </c>
    </row>
    <row r="31">
      <c r="F31" s="16" t="s">
        <v>33</v>
      </c>
      <c r="G31" s="9">
        <v>2.0</v>
      </c>
    </row>
    <row r="32">
      <c r="A32" s="17" t="s">
        <v>34</v>
      </c>
      <c r="B32" s="17" t="s">
        <v>35</v>
      </c>
      <c r="C32" s="17" t="s">
        <v>36</v>
      </c>
      <c r="D32" s="17" t="s">
        <v>37</v>
      </c>
      <c r="E32" s="17" t="s">
        <v>38</v>
      </c>
      <c r="F32" s="17" t="s">
        <v>39</v>
      </c>
      <c r="G32" s="17" t="s">
        <v>40</v>
      </c>
      <c r="H32" s="17" t="s">
        <v>41</v>
      </c>
      <c r="I32" s="17" t="s">
        <v>42</v>
      </c>
      <c r="J32" s="17" t="s">
        <v>43</v>
      </c>
      <c r="K32" s="17" t="s">
        <v>44</v>
      </c>
      <c r="L32" s="17" t="s">
        <v>45</v>
      </c>
      <c r="M32" s="17" t="s">
        <v>46</v>
      </c>
      <c r="N32" s="17" t="s">
        <v>47</v>
      </c>
      <c r="O32" s="17" t="s">
        <v>48</v>
      </c>
      <c r="P32" s="17" t="s">
        <v>49</v>
      </c>
      <c r="Q32" s="17" t="s">
        <v>50</v>
      </c>
      <c r="R32" s="17" t="s">
        <v>51</v>
      </c>
      <c r="S32" s="17" t="s">
        <v>52</v>
      </c>
      <c r="T32" s="17" t="s">
        <v>53</v>
      </c>
      <c r="U32" s="17" t="s">
        <v>54</v>
      </c>
      <c r="V32" s="17" t="s">
        <v>55</v>
      </c>
      <c r="W32" s="17" t="s">
        <v>56</v>
      </c>
      <c r="X32" s="17" t="s">
        <v>57</v>
      </c>
      <c r="Y32" s="17" t="s">
        <v>58</v>
      </c>
      <c r="Z32" s="17" t="s">
        <v>59</v>
      </c>
      <c r="AA32" s="17" t="s">
        <v>60</v>
      </c>
      <c r="AB32" s="17" t="s">
        <v>61</v>
      </c>
      <c r="AC32" s="17" t="s">
        <v>62</v>
      </c>
      <c r="AD32" s="17" t="s">
        <v>63</v>
      </c>
      <c r="AE32" s="17" t="s">
        <v>64</v>
      </c>
    </row>
    <row r="33">
      <c r="A33" s="18">
        <v>0.01</v>
      </c>
      <c r="B33" s="18">
        <v>0.99</v>
      </c>
      <c r="C33" s="18">
        <v>0.05</v>
      </c>
      <c r="D33" s="18">
        <v>0.1</v>
      </c>
      <c r="E33" s="18">
        <v>0.15</v>
      </c>
      <c r="F33" s="18">
        <v>0.2</v>
      </c>
      <c r="G33" s="18">
        <v>0.25</v>
      </c>
      <c r="H33" s="18">
        <v>0.3</v>
      </c>
      <c r="I33" s="19">
        <f t="shared" ref="I33:I100" si="2">E33*C33+F33*D33</f>
        <v>0.0275</v>
      </c>
      <c r="J33" s="19">
        <f t="shared" ref="J33:J100" si="3">1/(1+exp(-1*I33))</f>
        <v>0.5068745668</v>
      </c>
      <c r="K33" s="19">
        <f t="shared" ref="K33:K100" si="4">G33*C33+H33*D33</f>
        <v>0.0425</v>
      </c>
      <c r="L33" s="19">
        <f t="shared" ref="L33:L100" si="5">1/(1+exp(-1*K33))</f>
        <v>0.510623401</v>
      </c>
      <c r="M33" s="18">
        <v>0.4</v>
      </c>
      <c r="N33" s="18">
        <v>0.45</v>
      </c>
      <c r="O33" s="18">
        <v>0.5</v>
      </c>
      <c r="P33" s="18">
        <v>0.55</v>
      </c>
      <c r="Q33" s="19">
        <f t="shared" ref="Q33:Q100" si="7">M33*J33+N33*L33</f>
        <v>0.4325303572</v>
      </c>
      <c r="R33" s="19">
        <f t="shared" ref="R33:R100" si="8">1/(1+exp(-1*Q33))</f>
        <v>0.6064777322</v>
      </c>
      <c r="S33" s="19">
        <f t="shared" ref="S33:S100" si="9">O33*J33+P33*L33</f>
        <v>0.5342801539</v>
      </c>
      <c r="T33" s="19">
        <f t="shared" ref="T33:T100" si="10">1/(1+exp(-1*S33))</f>
        <v>0.6304808355</v>
      </c>
      <c r="U33" s="19">
        <f t="shared" ref="U33:U100" si="11">(1/2)*(A33-R33)^2</f>
        <v>0.1778928425</v>
      </c>
      <c r="V33" s="19">
        <f t="shared" ref="V33:V100" si="12">(1/2)*(B33-T33)^2</f>
        <v>0.06462701484</v>
      </c>
      <c r="W33" s="20">
        <f t="shared" ref="W33:W100" si="13">sum(U33:V33)</f>
        <v>0.2425198573</v>
      </c>
      <c r="X33" s="19">
        <f t="shared" ref="X33:X100" si="14">((R33-A33)*R33*(1-R33)*M33+(T33-B33)*T33*(1-T33)*O33)*J33*(1-J33)*C33</f>
        <v>0.0001882556669</v>
      </c>
      <c r="Y33" s="19">
        <f t="shared" ref="Y33:Y100" si="15">((R33-A33)*R33*(1-R33)*M33+(T33-B33)*T33*(1-T33)*O33)*J33*(1-J33)*D33</f>
        <v>0.0003765113339</v>
      </c>
      <c r="Z33" s="19">
        <f t="shared" ref="Z33:Z100" si="16">((R33-A33)*R33*(1-R33)*N33+(T33-B33)*T33*(1-T33)*P33)*L33*(1-L33)*C33</f>
        <v>0.0002248134626</v>
      </c>
      <c r="AA33" s="19">
        <f t="shared" ref="AA33:AA100" si="17">((R33-A33)*R33*(1-R33)*N33+(T33-B33)*T33*(1-T33)*P33)*L33*(1-L33)*D33</f>
        <v>0.0004496269252</v>
      </c>
      <c r="AB33" s="19">
        <f t="shared" ref="AB33:AB100" si="18">(R33-A33)*R33*(1-R33)*J33</f>
        <v>0.07215707291</v>
      </c>
      <c r="AC33" s="19">
        <f t="shared" ref="AC33:AC100" si="19">(R33-A33)*R33*(1-R33)*L33</f>
        <v>0.07269074519</v>
      </c>
      <c r="AD33" s="19">
        <f t="shared" ref="AD33:AD100" si="20">(T33-B33)*T33*(1-T33)*J33</f>
        <v>-0.04245525009</v>
      </c>
      <c r="AE33" s="19">
        <f t="shared" ref="AE33:AE100" si="21">(T33-B33)*T33*(1-T33)*L33</f>
        <v>-0.04276924828</v>
      </c>
    </row>
    <row r="34">
      <c r="A34" s="18">
        <v>0.01</v>
      </c>
      <c r="B34" s="18">
        <v>0.99</v>
      </c>
      <c r="C34" s="18">
        <v>0.05</v>
      </c>
      <c r="D34" s="18">
        <v>0.1</v>
      </c>
      <c r="E34" s="21">
        <f t="shared" ref="E34:H34" si="1">E33-$G$31*X33</f>
        <v>0.1496234887</v>
      </c>
      <c r="F34" s="21">
        <f t="shared" si="1"/>
        <v>0.1992469773</v>
      </c>
      <c r="G34" s="21">
        <f t="shared" si="1"/>
        <v>0.2495503731</v>
      </c>
      <c r="H34" s="21">
        <f t="shared" si="1"/>
        <v>0.2991007461</v>
      </c>
      <c r="I34" s="19">
        <f t="shared" si="2"/>
        <v>0.02740587217</v>
      </c>
      <c r="J34" s="19">
        <f t="shared" si="3"/>
        <v>0.5068510392</v>
      </c>
      <c r="K34" s="19">
        <f t="shared" si="4"/>
        <v>0.04238759327</v>
      </c>
      <c r="L34" s="19">
        <f t="shared" si="5"/>
        <v>0.510595312</v>
      </c>
      <c r="M34" s="21">
        <f t="shared" ref="M34:P34" si="6">M33-$G$31*AB33</f>
        <v>0.2556858542</v>
      </c>
      <c r="N34" s="21">
        <f t="shared" si="6"/>
        <v>0.3046185096</v>
      </c>
      <c r="O34" s="21">
        <f t="shared" si="6"/>
        <v>0.5849105002</v>
      </c>
      <c r="P34" s="21">
        <f t="shared" si="6"/>
        <v>0.6355384966</v>
      </c>
      <c r="Q34" s="19">
        <f t="shared" si="7"/>
        <v>0.2851314239</v>
      </c>
      <c r="R34" s="19">
        <f t="shared" si="8"/>
        <v>0.5708038093</v>
      </c>
      <c r="S34" s="19">
        <f t="shared" si="9"/>
        <v>0.6209654718</v>
      </c>
      <c r="T34" s="19">
        <f t="shared" si="10"/>
        <v>0.6504380982</v>
      </c>
      <c r="U34" s="19">
        <f t="shared" si="11"/>
        <v>0.1572504563</v>
      </c>
      <c r="V34" s="19">
        <f t="shared" si="12"/>
        <v>0.05765114258</v>
      </c>
      <c r="W34" s="20">
        <f t="shared" si="13"/>
        <v>0.2149015988</v>
      </c>
      <c r="X34" s="19">
        <f t="shared" si="14"/>
        <v>-0.0001253492928</v>
      </c>
      <c r="Y34" s="19">
        <f t="shared" si="15"/>
        <v>-0.0002506985857</v>
      </c>
      <c r="Z34" s="19">
        <f t="shared" si="16"/>
        <v>-0.00009015647498</v>
      </c>
      <c r="AA34" s="19">
        <f t="shared" si="17"/>
        <v>-0.00018031295</v>
      </c>
      <c r="AB34" s="19">
        <f t="shared" si="18"/>
        <v>0.06963603225</v>
      </c>
      <c r="AC34" s="19">
        <f t="shared" si="19"/>
        <v>0.07015045617</v>
      </c>
      <c r="AD34" s="19">
        <f t="shared" si="20"/>
        <v>-0.03913175839</v>
      </c>
      <c r="AE34" s="19">
        <f t="shared" si="21"/>
        <v>-0.03942083736</v>
      </c>
    </row>
    <row r="35">
      <c r="A35" s="18">
        <v>0.01</v>
      </c>
      <c r="B35" s="18">
        <v>0.99</v>
      </c>
      <c r="C35" s="18">
        <v>0.05</v>
      </c>
      <c r="D35" s="18">
        <v>0.1</v>
      </c>
      <c r="E35" s="21">
        <f t="shared" ref="E35:H35" si="22">E34-$G$31*X34</f>
        <v>0.1498741873</v>
      </c>
      <c r="F35" s="21">
        <f t="shared" si="22"/>
        <v>0.1997483745</v>
      </c>
      <c r="G35" s="21">
        <f t="shared" si="22"/>
        <v>0.249730686</v>
      </c>
      <c r="H35" s="21">
        <f t="shared" si="22"/>
        <v>0.299461372</v>
      </c>
      <c r="I35" s="19">
        <f t="shared" si="2"/>
        <v>0.02746854681</v>
      </c>
      <c r="J35" s="19">
        <f t="shared" si="3"/>
        <v>0.506866705</v>
      </c>
      <c r="K35" s="19">
        <f t="shared" si="4"/>
        <v>0.04243267151</v>
      </c>
      <c r="L35" s="19">
        <f t="shared" si="5"/>
        <v>0.5106065765</v>
      </c>
      <c r="M35" s="21">
        <f t="shared" ref="M35:P35" si="23">M34-$G$31*AB34</f>
        <v>0.1164137897</v>
      </c>
      <c r="N35" s="21">
        <f t="shared" si="23"/>
        <v>0.1643175973</v>
      </c>
      <c r="O35" s="21">
        <f t="shared" si="23"/>
        <v>0.663174017</v>
      </c>
      <c r="P35" s="21">
        <f t="shared" si="23"/>
        <v>0.7143801713</v>
      </c>
      <c r="Q35" s="19">
        <f t="shared" si="7"/>
        <v>0.1429079198</v>
      </c>
      <c r="R35" s="19">
        <f t="shared" si="8"/>
        <v>0.5356663005</v>
      </c>
      <c r="S35" s="19">
        <f t="shared" si="9"/>
        <v>0.7009080423</v>
      </c>
      <c r="T35" s="19">
        <f t="shared" si="10"/>
        <v>0.6683890661</v>
      </c>
      <c r="U35" s="19">
        <f t="shared" si="11"/>
        <v>0.1381625297</v>
      </c>
      <c r="V35" s="19">
        <f t="shared" si="12"/>
        <v>0.05171679641</v>
      </c>
      <c r="W35" s="20">
        <f t="shared" si="13"/>
        <v>0.1898793261</v>
      </c>
      <c r="X35" s="19">
        <f t="shared" si="14"/>
        <v>-0.0004005807469</v>
      </c>
      <c r="Y35" s="19">
        <f t="shared" si="15"/>
        <v>-0.0008011614937</v>
      </c>
      <c r="Z35" s="19">
        <f t="shared" si="16"/>
        <v>-0.0003678261204</v>
      </c>
      <c r="AA35" s="19">
        <f t="shared" si="17"/>
        <v>-0.0007356522407</v>
      </c>
      <c r="AB35" s="19">
        <f t="shared" si="18"/>
        <v>0.06627174859</v>
      </c>
      <c r="AC35" s="19">
        <f t="shared" si="19"/>
        <v>0.06676072887</v>
      </c>
      <c r="AD35" s="19">
        <f t="shared" si="20"/>
        <v>-0.03613123014</v>
      </c>
      <c r="AE35" s="19">
        <f t="shared" si="21"/>
        <v>-0.03639782125</v>
      </c>
    </row>
    <row r="36">
      <c r="A36" s="18">
        <v>0.01</v>
      </c>
      <c r="B36" s="18">
        <v>0.99</v>
      </c>
      <c r="C36" s="18">
        <v>0.05</v>
      </c>
      <c r="D36" s="18">
        <v>0.1</v>
      </c>
      <c r="E36" s="21">
        <f t="shared" ref="E36:H36" si="24">E35-$G$31*X35</f>
        <v>0.1506753487</v>
      </c>
      <c r="F36" s="21">
        <f t="shared" si="24"/>
        <v>0.2013506975</v>
      </c>
      <c r="G36" s="21">
        <f t="shared" si="24"/>
        <v>0.2504663383</v>
      </c>
      <c r="H36" s="21">
        <f t="shared" si="24"/>
        <v>0.3009326765</v>
      </c>
      <c r="I36" s="19">
        <f t="shared" si="2"/>
        <v>0.02766883719</v>
      </c>
      <c r="J36" s="19">
        <f t="shared" si="3"/>
        <v>0.506916768</v>
      </c>
      <c r="K36" s="19">
        <f t="shared" si="4"/>
        <v>0.04261658457</v>
      </c>
      <c r="L36" s="19">
        <f t="shared" si="5"/>
        <v>0.510652534</v>
      </c>
      <c r="M36" s="21">
        <f t="shared" ref="M36:P36" si="25">M35-$G$31*AB35</f>
        <v>-0.01612970751</v>
      </c>
      <c r="N36" s="21">
        <f t="shared" si="25"/>
        <v>0.03079613953</v>
      </c>
      <c r="O36" s="21">
        <f t="shared" si="25"/>
        <v>0.7354364772</v>
      </c>
      <c r="P36" s="21">
        <f t="shared" si="25"/>
        <v>0.7871758138</v>
      </c>
      <c r="Q36" s="19">
        <f t="shared" si="7"/>
        <v>0.007549707484</v>
      </c>
      <c r="R36" s="19">
        <f t="shared" si="8"/>
        <v>0.5018874179</v>
      </c>
      <c r="S36" s="19">
        <f t="shared" si="9"/>
        <v>0.7747784061</v>
      </c>
      <c r="T36" s="19">
        <f t="shared" si="10"/>
        <v>0.6845536513</v>
      </c>
      <c r="U36" s="19">
        <f t="shared" si="11"/>
        <v>0.1209766159</v>
      </c>
      <c r="V36" s="19">
        <f t="shared" si="12"/>
        <v>0.04664873597</v>
      </c>
      <c r="W36" s="20">
        <f t="shared" si="13"/>
        <v>0.1676253519</v>
      </c>
      <c r="X36" s="19">
        <f t="shared" si="14"/>
        <v>-0.0006310222432</v>
      </c>
      <c r="Y36" s="19">
        <f t="shared" si="15"/>
        <v>-0.001262044486</v>
      </c>
      <c r="Z36" s="19">
        <f t="shared" si="16"/>
        <v>-0.0006013968031</v>
      </c>
      <c r="AA36" s="19">
        <f t="shared" si="17"/>
        <v>-0.001202793606</v>
      </c>
      <c r="AB36" s="19">
        <f t="shared" si="18"/>
        <v>0.06233560677</v>
      </c>
      <c r="AC36" s="19">
        <f t="shared" si="19"/>
        <v>0.06279499429</v>
      </c>
      <c r="AD36" s="19">
        <f t="shared" si="20"/>
        <v>-0.03343525126</v>
      </c>
      <c r="AE36" s="19">
        <f t="shared" si="21"/>
        <v>-0.03368165517</v>
      </c>
    </row>
    <row r="37">
      <c r="A37" s="18">
        <v>0.01</v>
      </c>
      <c r="B37" s="18">
        <v>0.99</v>
      </c>
      <c r="C37" s="18">
        <v>0.05</v>
      </c>
      <c r="D37" s="18">
        <v>0.1</v>
      </c>
      <c r="E37" s="21">
        <f t="shared" ref="E37:H37" si="26">E36-$G$31*X36</f>
        <v>0.1519373932</v>
      </c>
      <c r="F37" s="21">
        <f t="shared" si="26"/>
        <v>0.2038747865</v>
      </c>
      <c r="G37" s="21">
        <f t="shared" si="26"/>
        <v>0.2516691319</v>
      </c>
      <c r="H37" s="21">
        <f t="shared" si="26"/>
        <v>0.3033382637</v>
      </c>
      <c r="I37" s="19">
        <f t="shared" si="2"/>
        <v>0.02798434831</v>
      </c>
      <c r="J37" s="19">
        <f t="shared" si="3"/>
        <v>0.5069956305</v>
      </c>
      <c r="K37" s="19">
        <f t="shared" si="4"/>
        <v>0.04291728297</v>
      </c>
      <c r="L37" s="19">
        <f t="shared" si="5"/>
        <v>0.5107276742</v>
      </c>
      <c r="M37" s="21">
        <f t="shared" ref="M37:P37" si="27">M36-$G$31*AB36</f>
        <v>-0.1408009211</v>
      </c>
      <c r="N37" s="21">
        <f t="shared" si="27"/>
        <v>-0.09479384905</v>
      </c>
      <c r="O37" s="21">
        <f t="shared" si="27"/>
        <v>0.8023069798</v>
      </c>
      <c r="P37" s="21">
        <f t="shared" si="27"/>
        <v>0.8545391241</v>
      </c>
      <c r="Q37" s="19">
        <f t="shared" si="7"/>
        <v>-0.1197992938</v>
      </c>
      <c r="R37" s="19">
        <f t="shared" si="8"/>
        <v>0.4700859449</v>
      </c>
      <c r="S37" s="19">
        <f t="shared" si="9"/>
        <v>0.8432029125</v>
      </c>
      <c r="T37" s="19">
        <f t="shared" si="10"/>
        <v>0.6991393573</v>
      </c>
      <c r="U37" s="19">
        <f t="shared" si="11"/>
        <v>0.1058395383</v>
      </c>
      <c r="V37" s="19">
        <f t="shared" si="12"/>
        <v>0.04229995674</v>
      </c>
      <c r="W37" s="20">
        <f t="shared" si="13"/>
        <v>0.1481394951</v>
      </c>
      <c r="X37" s="19">
        <f t="shared" si="14"/>
        <v>-0.0008151257175</v>
      </c>
      <c r="Y37" s="19">
        <f t="shared" si="15"/>
        <v>-0.001630251435</v>
      </c>
      <c r="Z37" s="19">
        <f t="shared" si="16"/>
        <v>-0.0007889561681</v>
      </c>
      <c r="AA37" s="19">
        <f t="shared" si="17"/>
        <v>-0.001577912336</v>
      </c>
      <c r="AB37" s="19">
        <f t="shared" si="18"/>
        <v>0.05810665666</v>
      </c>
      <c r="AC37" s="19">
        <f t="shared" si="19"/>
        <v>0.05853438535</v>
      </c>
      <c r="AD37" s="19">
        <f t="shared" si="20"/>
        <v>-0.03101832241</v>
      </c>
      <c r="AE37" s="19">
        <f t="shared" si="21"/>
        <v>-0.03124665127</v>
      </c>
    </row>
    <row r="38">
      <c r="A38" s="18">
        <v>0.01</v>
      </c>
      <c r="B38" s="18">
        <v>0.99</v>
      </c>
      <c r="C38" s="18">
        <v>0.05</v>
      </c>
      <c r="D38" s="18">
        <v>0.1</v>
      </c>
      <c r="E38" s="21">
        <f t="shared" ref="E38:H38" si="28">E37-$G$31*X37</f>
        <v>0.1535676447</v>
      </c>
      <c r="F38" s="21">
        <f t="shared" si="28"/>
        <v>0.2071352893</v>
      </c>
      <c r="G38" s="21">
        <f t="shared" si="28"/>
        <v>0.2532470442</v>
      </c>
      <c r="H38" s="21">
        <f t="shared" si="28"/>
        <v>0.3064940884</v>
      </c>
      <c r="I38" s="19">
        <f t="shared" si="2"/>
        <v>0.02839191117</v>
      </c>
      <c r="J38" s="19">
        <f t="shared" si="3"/>
        <v>0.507097501</v>
      </c>
      <c r="K38" s="19">
        <f t="shared" si="4"/>
        <v>0.04331176105</v>
      </c>
      <c r="L38" s="19">
        <f t="shared" si="5"/>
        <v>0.5108262479</v>
      </c>
      <c r="M38" s="21">
        <f t="shared" ref="M38:P38" si="29">M37-$G$31*AB37</f>
        <v>-0.2570142344</v>
      </c>
      <c r="N38" s="21">
        <f t="shared" si="29"/>
        <v>-0.2118626198</v>
      </c>
      <c r="O38" s="21">
        <f t="shared" si="29"/>
        <v>0.8643436246</v>
      </c>
      <c r="P38" s="21">
        <f t="shared" si="29"/>
        <v>0.9170324266</v>
      </c>
      <c r="Q38" s="19">
        <f t="shared" si="7"/>
        <v>-0.2385562631</v>
      </c>
      <c r="R38" s="19">
        <f t="shared" si="8"/>
        <v>0.4406421676</v>
      </c>
      <c r="S38" s="19">
        <f t="shared" si="9"/>
        <v>0.9067507258</v>
      </c>
      <c r="T38" s="19">
        <f t="shared" si="10"/>
        <v>0.7123348008</v>
      </c>
      <c r="U38" s="19">
        <f t="shared" si="11"/>
        <v>0.09272633826</v>
      </c>
      <c r="V38" s="19">
        <f t="shared" si="12"/>
        <v>0.03854898141</v>
      </c>
      <c r="W38" s="20">
        <f t="shared" si="13"/>
        <v>0.1312753197</v>
      </c>
      <c r="X38" s="19">
        <f t="shared" si="14"/>
        <v>-0.0009555485024</v>
      </c>
      <c r="Y38" s="19">
        <f t="shared" si="15"/>
        <v>-0.001911097005</v>
      </c>
      <c r="Z38" s="19">
        <f t="shared" si="16"/>
        <v>-0.0009328700299</v>
      </c>
      <c r="AA38" s="19">
        <f t="shared" si="17"/>
        <v>-0.00186574006</v>
      </c>
      <c r="AB38" s="19">
        <f t="shared" si="18"/>
        <v>0.05382497066</v>
      </c>
      <c r="AC38" s="19">
        <f t="shared" si="19"/>
        <v>0.05422075193</v>
      </c>
      <c r="AD38" s="19">
        <f t="shared" si="20"/>
        <v>-0.02885256376</v>
      </c>
      <c r="AE38" s="19">
        <f t="shared" si="21"/>
        <v>-0.02906472001</v>
      </c>
    </row>
    <row r="39">
      <c r="A39" s="18">
        <v>0.01</v>
      </c>
      <c r="B39" s="18">
        <v>0.99</v>
      </c>
      <c r="C39" s="18">
        <v>0.05</v>
      </c>
      <c r="D39" s="18">
        <v>0.1</v>
      </c>
      <c r="E39" s="21">
        <f t="shared" ref="E39:H39" si="30">E38-$G$31*X38</f>
        <v>0.1554787417</v>
      </c>
      <c r="F39" s="21">
        <f t="shared" si="30"/>
        <v>0.2109574833</v>
      </c>
      <c r="G39" s="21">
        <f t="shared" si="30"/>
        <v>0.2551127843</v>
      </c>
      <c r="H39" s="21">
        <f t="shared" si="30"/>
        <v>0.3102255685</v>
      </c>
      <c r="I39" s="19">
        <f t="shared" si="2"/>
        <v>0.02886968542</v>
      </c>
      <c r="J39" s="19">
        <f t="shared" si="3"/>
        <v>0.5072169201</v>
      </c>
      <c r="K39" s="19">
        <f t="shared" si="4"/>
        <v>0.04377819607</v>
      </c>
      <c r="L39" s="19">
        <f t="shared" si="5"/>
        <v>0.5109428014</v>
      </c>
      <c r="M39" s="21">
        <f t="shared" ref="M39:P39" si="31">M38-$G$31*AB38</f>
        <v>-0.3646641757</v>
      </c>
      <c r="N39" s="21">
        <f t="shared" si="31"/>
        <v>-0.3203041236</v>
      </c>
      <c r="O39" s="21">
        <f t="shared" si="31"/>
        <v>0.9220487521</v>
      </c>
      <c r="P39" s="21">
        <f t="shared" si="31"/>
        <v>0.9751618667</v>
      </c>
      <c r="Q39" s="19">
        <f t="shared" si="7"/>
        <v>-0.3486209263</v>
      </c>
      <c r="R39" s="19">
        <f t="shared" si="8"/>
        <v>0.4137168828</v>
      </c>
      <c r="S39" s="19">
        <f t="shared" si="9"/>
        <v>0.9659306642</v>
      </c>
      <c r="T39" s="19">
        <f t="shared" si="10"/>
        <v>0.7243076502</v>
      </c>
      <c r="U39" s="19">
        <f t="shared" si="11"/>
        <v>0.08149366071</v>
      </c>
      <c r="V39" s="19">
        <f t="shared" si="12"/>
        <v>0.03529621236</v>
      </c>
      <c r="W39" s="20">
        <f t="shared" si="13"/>
        <v>0.1167898731</v>
      </c>
      <c r="X39" s="19">
        <f t="shared" si="14"/>
        <v>-0.001057637085</v>
      </c>
      <c r="Y39" s="19">
        <f t="shared" si="15"/>
        <v>-0.002115274169</v>
      </c>
      <c r="Z39" s="19">
        <f t="shared" si="16"/>
        <v>-0.001038285193</v>
      </c>
      <c r="AA39" s="19">
        <f t="shared" si="17"/>
        <v>-0.002076570385</v>
      </c>
      <c r="AB39" s="19">
        <f t="shared" si="18"/>
        <v>0.04966852648</v>
      </c>
      <c r="AC39" s="19">
        <f t="shared" si="19"/>
        <v>0.05003337833</v>
      </c>
      <c r="AD39" s="19">
        <f t="shared" si="20"/>
        <v>-0.0269104258</v>
      </c>
      <c r="AE39" s="19">
        <f t="shared" si="21"/>
        <v>-0.02710810266</v>
      </c>
    </row>
    <row r="40">
      <c r="A40" s="18">
        <v>0.01</v>
      </c>
      <c r="B40" s="18">
        <v>0.99</v>
      </c>
      <c r="C40" s="18">
        <v>0.05</v>
      </c>
      <c r="D40" s="18">
        <v>0.1</v>
      </c>
      <c r="E40" s="21">
        <f t="shared" ref="E40:H40" si="32">E39-$G$31*X39</f>
        <v>0.1575940158</v>
      </c>
      <c r="F40" s="21">
        <f t="shared" si="32"/>
        <v>0.2151880317</v>
      </c>
      <c r="G40" s="21">
        <f t="shared" si="32"/>
        <v>0.2571893547</v>
      </c>
      <c r="H40" s="21">
        <f t="shared" si="32"/>
        <v>0.3143787093</v>
      </c>
      <c r="I40" s="19">
        <f t="shared" si="2"/>
        <v>0.02939850396</v>
      </c>
      <c r="J40" s="19">
        <f t="shared" si="3"/>
        <v>0.5073490967</v>
      </c>
      <c r="K40" s="19">
        <f t="shared" si="4"/>
        <v>0.04429733866</v>
      </c>
      <c r="L40" s="19">
        <f t="shared" si="5"/>
        <v>0.5110725241</v>
      </c>
      <c r="M40" s="21">
        <f t="shared" ref="M40:P40" si="33">M39-$G$31*AB39</f>
        <v>-0.4640012287</v>
      </c>
      <c r="N40" s="21">
        <f t="shared" si="33"/>
        <v>-0.4203708803</v>
      </c>
      <c r="O40" s="21">
        <f t="shared" si="33"/>
        <v>0.9758696037</v>
      </c>
      <c r="P40" s="21">
        <f t="shared" si="33"/>
        <v>1.029378072</v>
      </c>
      <c r="Q40" s="19">
        <f t="shared" si="7"/>
        <v>-0.4502506111</v>
      </c>
      <c r="R40" s="19">
        <f t="shared" si="8"/>
        <v>0.3893011827</v>
      </c>
      <c r="S40" s="19">
        <f t="shared" si="9"/>
        <v>1.021193411</v>
      </c>
      <c r="T40" s="19">
        <f t="shared" si="10"/>
        <v>0.7352049964</v>
      </c>
      <c r="U40" s="19">
        <f t="shared" si="11"/>
        <v>0.07193469359</v>
      </c>
      <c r="V40" s="19">
        <f t="shared" si="12"/>
        <v>0.03246024694</v>
      </c>
      <c r="W40" s="20">
        <f t="shared" si="13"/>
        <v>0.1043949405</v>
      </c>
      <c r="X40" s="19">
        <f t="shared" si="14"/>
        <v>-0.001127863158</v>
      </c>
      <c r="Y40" s="19">
        <f t="shared" si="15"/>
        <v>-0.002255726316</v>
      </c>
      <c r="Z40" s="19">
        <f t="shared" si="16"/>
        <v>-0.001111558028</v>
      </c>
      <c r="AA40" s="19">
        <f t="shared" si="17"/>
        <v>-0.002223116057</v>
      </c>
      <c r="AB40" s="19">
        <f t="shared" si="18"/>
        <v>0.04575134757</v>
      </c>
      <c r="AC40" s="19">
        <f t="shared" si="19"/>
        <v>0.04608711602</v>
      </c>
      <c r="AD40" s="19">
        <f t="shared" si="20"/>
        <v>-0.02516610678</v>
      </c>
      <c r="AE40" s="19">
        <f t="shared" si="21"/>
        <v>-0.02535080046</v>
      </c>
    </row>
    <row r="41">
      <c r="A41" s="18">
        <v>0.01</v>
      </c>
      <c r="B41" s="18">
        <v>0.99</v>
      </c>
      <c r="C41" s="18">
        <v>0.05</v>
      </c>
      <c r="D41" s="18">
        <v>0.1</v>
      </c>
      <c r="E41" s="21">
        <f t="shared" ref="E41:H41" si="34">E40-$G$31*X40</f>
        <v>0.1598497422</v>
      </c>
      <c r="F41" s="21">
        <f t="shared" si="34"/>
        <v>0.2196994843</v>
      </c>
      <c r="G41" s="21">
        <f t="shared" si="34"/>
        <v>0.2594124707</v>
      </c>
      <c r="H41" s="21">
        <f t="shared" si="34"/>
        <v>0.3188249414</v>
      </c>
      <c r="I41" s="19">
        <f t="shared" si="2"/>
        <v>0.02996243554</v>
      </c>
      <c r="J41" s="19">
        <f t="shared" si="3"/>
        <v>0.5074900485</v>
      </c>
      <c r="K41" s="19">
        <f t="shared" si="4"/>
        <v>0.04485311768</v>
      </c>
      <c r="L41" s="19">
        <f t="shared" si="5"/>
        <v>0.5112113999</v>
      </c>
      <c r="M41" s="21">
        <f t="shared" ref="M41:P41" si="35">M40-$G$31*AB40</f>
        <v>-0.5555039238</v>
      </c>
      <c r="N41" s="21">
        <f t="shared" si="35"/>
        <v>-0.5125451123</v>
      </c>
      <c r="O41" s="21">
        <f t="shared" si="35"/>
        <v>1.026201817</v>
      </c>
      <c r="P41" s="21">
        <f t="shared" si="35"/>
        <v>1.080079673</v>
      </c>
      <c r="Q41" s="19">
        <f t="shared" si="7"/>
        <v>-0.5439316176</v>
      </c>
      <c r="R41" s="19">
        <f t="shared" si="8"/>
        <v>0.3672734627</v>
      </c>
      <c r="S41" s="19">
        <f t="shared" si="9"/>
        <v>1.072936252</v>
      </c>
      <c r="T41" s="19">
        <f t="shared" si="10"/>
        <v>0.7451549085</v>
      </c>
      <c r="U41" s="19">
        <f t="shared" si="11"/>
        <v>0.06382216358</v>
      </c>
      <c r="V41" s="19">
        <f t="shared" si="12"/>
        <v>0.0299745594</v>
      </c>
      <c r="W41" s="20">
        <f t="shared" si="13"/>
        <v>0.09379672298</v>
      </c>
      <c r="X41" s="19">
        <f t="shared" si="14"/>
        <v>-0.001172668994</v>
      </c>
      <c r="Y41" s="19">
        <f t="shared" si="15"/>
        <v>-0.002345337988</v>
      </c>
      <c r="Z41" s="19">
        <f t="shared" si="16"/>
        <v>-0.001159079926</v>
      </c>
      <c r="AA41" s="19">
        <f t="shared" si="17"/>
        <v>-0.002318159853</v>
      </c>
      <c r="AB41" s="19">
        <f t="shared" si="18"/>
        <v>0.04213411623</v>
      </c>
      <c r="AC41" s="19">
        <f t="shared" si="19"/>
        <v>0.04244307963</v>
      </c>
      <c r="AD41" s="19">
        <f t="shared" si="20"/>
        <v>-0.02359618389</v>
      </c>
      <c r="AE41" s="19">
        <f t="shared" si="21"/>
        <v>-0.02376921131</v>
      </c>
    </row>
    <row r="42">
      <c r="A42" s="18">
        <v>0.01</v>
      </c>
      <c r="B42" s="18">
        <v>0.99</v>
      </c>
      <c r="C42" s="18">
        <v>0.05</v>
      </c>
      <c r="D42" s="18">
        <v>0.1</v>
      </c>
      <c r="E42" s="21">
        <f t="shared" ref="E42:H42" si="36">E41-$G$31*X41</f>
        <v>0.1621950801</v>
      </c>
      <c r="F42" s="21">
        <f t="shared" si="36"/>
        <v>0.2243901603</v>
      </c>
      <c r="G42" s="21">
        <f t="shared" si="36"/>
        <v>0.2617306306</v>
      </c>
      <c r="H42" s="21">
        <f t="shared" si="36"/>
        <v>0.3234612611</v>
      </c>
      <c r="I42" s="19">
        <f t="shared" si="2"/>
        <v>0.03054877004</v>
      </c>
      <c r="J42" s="19">
        <f t="shared" si="3"/>
        <v>0.5076365986</v>
      </c>
      <c r="K42" s="19">
        <f t="shared" si="4"/>
        <v>0.04543265764</v>
      </c>
      <c r="L42" s="19">
        <f t="shared" si="5"/>
        <v>0.5113562111</v>
      </c>
      <c r="M42" s="21">
        <f t="shared" ref="M42:P42" si="37">M41-$G$31*AB41</f>
        <v>-0.6397721563</v>
      </c>
      <c r="N42" s="21">
        <f t="shared" si="37"/>
        <v>-0.5974312716</v>
      </c>
      <c r="O42" s="21">
        <f t="shared" si="37"/>
        <v>1.073394185</v>
      </c>
      <c r="P42" s="21">
        <f t="shared" si="37"/>
        <v>1.127618096</v>
      </c>
      <c r="Q42" s="19">
        <f t="shared" si="7"/>
        <v>-0.6302719527</v>
      </c>
      <c r="R42" s="19">
        <f t="shared" si="8"/>
        <v>0.3474488759</v>
      </c>
      <c r="S42" s="19">
        <f t="shared" si="9"/>
        <v>1.12150869</v>
      </c>
      <c r="T42" s="19">
        <f t="shared" si="10"/>
        <v>0.7542684557</v>
      </c>
      <c r="U42" s="19">
        <f t="shared" si="11"/>
        <v>0.05693587193</v>
      </c>
      <c r="V42" s="19">
        <f t="shared" si="12"/>
        <v>0.02778468049</v>
      </c>
      <c r="W42" s="20">
        <f t="shared" si="13"/>
        <v>0.08472055242</v>
      </c>
      <c r="X42" s="19">
        <f t="shared" si="14"/>
        <v>-0.001197813692</v>
      </c>
      <c r="Y42" s="19">
        <f t="shared" si="15"/>
        <v>-0.002395627384</v>
      </c>
      <c r="Z42" s="19">
        <f t="shared" si="16"/>
        <v>-0.001186601991</v>
      </c>
      <c r="AA42" s="19">
        <f t="shared" si="17"/>
        <v>-0.002373203983</v>
      </c>
      <c r="AB42" s="19">
        <f t="shared" si="18"/>
        <v>0.0388388502</v>
      </c>
      <c r="AC42" s="19">
        <f t="shared" si="19"/>
        <v>0.03912343462</v>
      </c>
      <c r="AD42" s="19">
        <f t="shared" si="20"/>
        <v>-0.02217979267</v>
      </c>
      <c r="AE42" s="19">
        <f t="shared" si="21"/>
        <v>-0.02234231097</v>
      </c>
    </row>
    <row r="43">
      <c r="A43" s="18">
        <v>0.01</v>
      </c>
      <c r="B43" s="18">
        <v>0.99</v>
      </c>
      <c r="C43" s="18">
        <v>0.05</v>
      </c>
      <c r="D43" s="18">
        <v>0.1</v>
      </c>
      <c r="E43" s="21">
        <f t="shared" ref="E43:H43" si="38">E42-$G$31*X42</f>
        <v>0.1645907075</v>
      </c>
      <c r="F43" s="21">
        <f t="shared" si="38"/>
        <v>0.2291814151</v>
      </c>
      <c r="G43" s="21">
        <f t="shared" si="38"/>
        <v>0.2641038345</v>
      </c>
      <c r="H43" s="21">
        <f t="shared" si="38"/>
        <v>0.3282076691</v>
      </c>
      <c r="I43" s="19">
        <f t="shared" si="2"/>
        <v>0.03114767688</v>
      </c>
      <c r="J43" s="19">
        <f t="shared" si="3"/>
        <v>0.5077862897</v>
      </c>
      <c r="K43" s="19">
        <f t="shared" si="4"/>
        <v>0.04602595864</v>
      </c>
      <c r="L43" s="19">
        <f t="shared" si="5"/>
        <v>0.5115044588</v>
      </c>
      <c r="M43" s="21">
        <f t="shared" ref="M43:P43" si="39">M42-$G$31*AB42</f>
        <v>-0.7174498566</v>
      </c>
      <c r="N43" s="21">
        <f t="shared" si="39"/>
        <v>-0.6756781408</v>
      </c>
      <c r="O43" s="21">
        <f t="shared" si="39"/>
        <v>1.11775377</v>
      </c>
      <c r="P43" s="21">
        <f t="shared" si="39"/>
        <v>1.172302717</v>
      </c>
      <c r="Q43" s="19">
        <f t="shared" si="7"/>
        <v>-0.7099235825</v>
      </c>
      <c r="R43" s="19">
        <f t="shared" si="8"/>
        <v>0.3296157259</v>
      </c>
      <c r="S43" s="19">
        <f t="shared" si="9"/>
        <v>1.167218107</v>
      </c>
      <c r="T43" s="19">
        <f t="shared" si="10"/>
        <v>0.7626418074</v>
      </c>
      <c r="U43" s="19">
        <f t="shared" si="11"/>
        <v>0.05107710611</v>
      </c>
      <c r="V43" s="19">
        <f t="shared" si="12"/>
        <v>0.02584587386</v>
      </c>
      <c r="W43" s="20">
        <f t="shared" si="13"/>
        <v>0.07692297998</v>
      </c>
      <c r="X43" s="19">
        <f t="shared" si="14"/>
        <v>-0.001208114181</v>
      </c>
      <c r="Y43" s="19">
        <f t="shared" si="15"/>
        <v>-0.002416228361</v>
      </c>
      <c r="Z43" s="19">
        <f t="shared" si="16"/>
        <v>-0.001198958289</v>
      </c>
      <c r="AA43" s="19">
        <f t="shared" si="17"/>
        <v>-0.002397916577</v>
      </c>
      <c r="AB43" s="19">
        <f t="shared" si="18"/>
        <v>0.035862524</v>
      </c>
      <c r="AC43" s="19">
        <f t="shared" si="19"/>
        <v>0.03612512055</v>
      </c>
      <c r="AD43" s="19">
        <f t="shared" si="20"/>
        <v>-0.0208985625</v>
      </c>
      <c r="AE43" s="19">
        <f t="shared" si="21"/>
        <v>-0.02105158827</v>
      </c>
    </row>
    <row r="44">
      <c r="A44" s="18">
        <v>0.01</v>
      </c>
      <c r="B44" s="18">
        <v>0.99</v>
      </c>
      <c r="C44" s="18">
        <v>0.05</v>
      </c>
      <c r="D44" s="18">
        <v>0.1</v>
      </c>
      <c r="E44" s="21">
        <f t="shared" ref="E44:H44" si="40">E43-$G$31*X43</f>
        <v>0.1670069359</v>
      </c>
      <c r="F44" s="21">
        <f t="shared" si="40"/>
        <v>0.2340138718</v>
      </c>
      <c r="G44" s="21">
        <f t="shared" si="40"/>
        <v>0.2665017511</v>
      </c>
      <c r="H44" s="21">
        <f t="shared" si="40"/>
        <v>0.3330035022</v>
      </c>
      <c r="I44" s="19">
        <f t="shared" si="2"/>
        <v>0.03175173397</v>
      </c>
      <c r="J44" s="19">
        <f t="shared" si="3"/>
        <v>0.5079372667</v>
      </c>
      <c r="K44" s="19">
        <f t="shared" si="4"/>
        <v>0.04662543778</v>
      </c>
      <c r="L44" s="19">
        <f t="shared" si="5"/>
        <v>0.5116542482</v>
      </c>
      <c r="M44" s="21">
        <f t="shared" ref="M44:P44" si="41">M43-$G$31*AB43</f>
        <v>-0.7891749046</v>
      </c>
      <c r="N44" s="21">
        <f t="shared" si="41"/>
        <v>-0.7479283819</v>
      </c>
      <c r="O44" s="21">
        <f t="shared" si="41"/>
        <v>1.159550895</v>
      </c>
      <c r="P44" s="21">
        <f t="shared" si="41"/>
        <v>1.214405894</v>
      </c>
      <c r="Q44" s="19">
        <f t="shared" si="7"/>
        <v>-0.783532078</v>
      </c>
      <c r="R44" s="19">
        <f t="shared" si="8"/>
        <v>0.3135591421</v>
      </c>
      <c r="S44" s="19">
        <f t="shared" si="9"/>
        <v>1.210335047</v>
      </c>
      <c r="T44" s="19">
        <f t="shared" si="10"/>
        <v>0.7703582264</v>
      </c>
      <c r="U44" s="19">
        <f t="shared" si="11"/>
        <v>0.04607407638</v>
      </c>
      <c r="V44" s="19">
        <f t="shared" si="12"/>
        <v>0.02412125435</v>
      </c>
      <c r="W44" s="20">
        <f t="shared" si="13"/>
        <v>0.07019533073</v>
      </c>
      <c r="X44" s="19">
        <f t="shared" si="14"/>
        <v>-0.00120742911</v>
      </c>
      <c r="Y44" s="19">
        <f t="shared" si="15"/>
        <v>-0.002414858221</v>
      </c>
      <c r="Z44" s="19">
        <f t="shared" si="16"/>
        <v>-0.001200037172</v>
      </c>
      <c r="AA44" s="19">
        <f t="shared" si="17"/>
        <v>-0.002400074344</v>
      </c>
      <c r="AB44" s="19">
        <f t="shared" si="18"/>
        <v>0.03318761072</v>
      </c>
      <c r="AC44" s="19">
        <f t="shared" si="19"/>
        <v>0.0334304709</v>
      </c>
      <c r="AD44" s="19">
        <f t="shared" si="20"/>
        <v>-0.01973643173</v>
      </c>
      <c r="AE44" s="19">
        <f t="shared" si="21"/>
        <v>-0.01988085892</v>
      </c>
    </row>
    <row r="45">
      <c r="A45" s="18">
        <v>0.01</v>
      </c>
      <c r="B45" s="18">
        <v>0.99</v>
      </c>
      <c r="C45" s="18">
        <v>0.05</v>
      </c>
      <c r="D45" s="18">
        <v>0.1</v>
      </c>
      <c r="E45" s="21">
        <f t="shared" ref="E45:H45" si="42">E44-$G$31*X44</f>
        <v>0.1694217941</v>
      </c>
      <c r="F45" s="21">
        <f t="shared" si="42"/>
        <v>0.2388435882</v>
      </c>
      <c r="G45" s="21">
        <f t="shared" si="42"/>
        <v>0.2689018255</v>
      </c>
      <c r="H45" s="21">
        <f t="shared" si="42"/>
        <v>0.3378036509</v>
      </c>
      <c r="I45" s="19">
        <f t="shared" si="2"/>
        <v>0.03235544853</v>
      </c>
      <c r="J45" s="19">
        <f t="shared" si="3"/>
        <v>0.5080881565</v>
      </c>
      <c r="K45" s="19">
        <f t="shared" si="4"/>
        <v>0.04722545637</v>
      </c>
      <c r="L45" s="19">
        <f t="shared" si="5"/>
        <v>0.5118041703</v>
      </c>
      <c r="M45" s="21">
        <f t="shared" ref="M45:P45" si="43">M44-$G$31*AB44</f>
        <v>-0.8555501261</v>
      </c>
      <c r="N45" s="21">
        <f t="shared" si="43"/>
        <v>-0.8147893237</v>
      </c>
      <c r="O45" s="21">
        <f t="shared" si="43"/>
        <v>1.199023759</v>
      </c>
      <c r="P45" s="21">
        <f t="shared" si="43"/>
        <v>1.254167612</v>
      </c>
      <c r="Q45" s="19">
        <f t="shared" si="7"/>
        <v>-0.8517074602</v>
      </c>
      <c r="R45" s="19">
        <f t="shared" si="8"/>
        <v>0.2990748015</v>
      </c>
      <c r="S45" s="19">
        <f t="shared" si="9"/>
        <v>1.251097985</v>
      </c>
      <c r="T45" s="19">
        <f t="shared" si="10"/>
        <v>0.7774898698</v>
      </c>
      <c r="U45" s="19">
        <f t="shared" si="11"/>
        <v>0.04178212043</v>
      </c>
      <c r="V45" s="19">
        <f t="shared" si="12"/>
        <v>0.02258027772</v>
      </c>
      <c r="W45" s="20">
        <f t="shared" si="13"/>
        <v>0.06436239814</v>
      </c>
      <c r="X45" s="19">
        <f t="shared" si="14"/>
        <v>-0.001198762355</v>
      </c>
      <c r="Y45" s="19">
        <f t="shared" si="15"/>
        <v>-0.00239752471</v>
      </c>
      <c r="Z45" s="19">
        <f t="shared" si="16"/>
        <v>-0.001192876802</v>
      </c>
      <c r="AA45" s="19">
        <f t="shared" si="17"/>
        <v>-0.002385753604</v>
      </c>
      <c r="AB45" s="19">
        <f t="shared" si="18"/>
        <v>0.03078937011</v>
      </c>
      <c r="AC45" s="19">
        <f t="shared" si="19"/>
        <v>0.0310145549</v>
      </c>
      <c r="AD45" s="19">
        <f t="shared" si="20"/>
        <v>-0.0186794135</v>
      </c>
      <c r="AE45" s="19">
        <f t="shared" si="21"/>
        <v>-0.01881602947</v>
      </c>
    </row>
    <row r="46">
      <c r="A46" s="18">
        <v>0.01</v>
      </c>
      <c r="B46" s="18">
        <v>0.99</v>
      </c>
      <c r="C46" s="18">
        <v>0.05</v>
      </c>
      <c r="D46" s="18">
        <v>0.1</v>
      </c>
      <c r="E46" s="21">
        <f t="shared" ref="E46:H46" si="44">E45-$G$31*X45</f>
        <v>0.1718193188</v>
      </c>
      <c r="F46" s="21">
        <f t="shared" si="44"/>
        <v>0.2436386376</v>
      </c>
      <c r="G46" s="21">
        <f t="shared" si="44"/>
        <v>0.2712875791</v>
      </c>
      <c r="H46" s="21">
        <f t="shared" si="44"/>
        <v>0.3425751581</v>
      </c>
      <c r="I46" s="19">
        <f t="shared" si="2"/>
        <v>0.03295482971</v>
      </c>
      <c r="J46" s="19">
        <f t="shared" si="3"/>
        <v>0.5082379619</v>
      </c>
      <c r="K46" s="19">
        <f t="shared" si="4"/>
        <v>0.04782189477</v>
      </c>
      <c r="L46" s="19">
        <f t="shared" si="5"/>
        <v>0.5119531958</v>
      </c>
      <c r="M46" s="21">
        <f t="shared" ref="M46:P46" si="45">M45-$G$31*AB45</f>
        <v>-0.9171288663</v>
      </c>
      <c r="N46" s="21">
        <f t="shared" si="45"/>
        <v>-0.8768184335</v>
      </c>
      <c r="O46" s="21">
        <f t="shared" si="45"/>
        <v>1.236382586</v>
      </c>
      <c r="P46" s="21">
        <f t="shared" si="45"/>
        <v>1.291799671</v>
      </c>
      <c r="Q46" s="19">
        <f t="shared" si="7"/>
        <v>-0.915009705</v>
      </c>
      <c r="R46" s="19">
        <f t="shared" si="8"/>
        <v>0.2859757915</v>
      </c>
      <c r="S46" s="19">
        <f t="shared" si="9"/>
        <v>1.289717535</v>
      </c>
      <c r="T46" s="19">
        <f t="shared" si="10"/>
        <v>0.7840993753</v>
      </c>
      <c r="U46" s="19">
        <f t="shared" si="11"/>
        <v>0.03808131875</v>
      </c>
      <c r="V46" s="19">
        <f t="shared" si="12"/>
        <v>0.02119753363</v>
      </c>
      <c r="W46" s="20">
        <f t="shared" si="13"/>
        <v>0.05927885239</v>
      </c>
      <c r="X46" s="19">
        <f t="shared" si="14"/>
        <v>-0.001184407963</v>
      </c>
      <c r="Y46" s="19">
        <f t="shared" si="15"/>
        <v>-0.002368815926</v>
      </c>
      <c r="Z46" s="19">
        <f t="shared" si="16"/>
        <v>-0.00117980549</v>
      </c>
      <c r="AA46" s="19">
        <f t="shared" si="17"/>
        <v>-0.002359610979</v>
      </c>
      <c r="AB46" s="19">
        <f t="shared" si="18"/>
        <v>0.02864048022</v>
      </c>
      <c r="AC46" s="19">
        <f t="shared" si="19"/>
        <v>0.02884984294</v>
      </c>
      <c r="AD46" s="19">
        <f t="shared" si="20"/>
        <v>-0.01771535142</v>
      </c>
      <c r="AE46" s="19">
        <f t="shared" si="21"/>
        <v>-0.01784485114</v>
      </c>
    </row>
    <row r="47">
      <c r="A47" s="18">
        <v>0.01</v>
      </c>
      <c r="B47" s="18">
        <v>0.99</v>
      </c>
      <c r="C47" s="18">
        <v>0.05</v>
      </c>
      <c r="D47" s="18">
        <v>0.1</v>
      </c>
      <c r="E47" s="21">
        <f t="shared" ref="E47:H47" si="46">E46-$G$31*X46</f>
        <v>0.1741881347</v>
      </c>
      <c r="F47" s="21">
        <f t="shared" si="46"/>
        <v>0.2483762695</v>
      </c>
      <c r="G47" s="21">
        <f t="shared" si="46"/>
        <v>0.27364719</v>
      </c>
      <c r="H47" s="21">
        <f t="shared" si="46"/>
        <v>0.3472943801</v>
      </c>
      <c r="I47" s="19">
        <f t="shared" si="2"/>
        <v>0.03354703369</v>
      </c>
      <c r="J47" s="19">
        <f t="shared" si="3"/>
        <v>0.508385972</v>
      </c>
      <c r="K47" s="19">
        <f t="shared" si="4"/>
        <v>0.04841179751</v>
      </c>
      <c r="L47" s="19">
        <f t="shared" si="5"/>
        <v>0.5121005861</v>
      </c>
      <c r="M47" s="21">
        <f t="shared" ref="M47:P47" si="47">M46-$G$31*AB46</f>
        <v>-0.9744098267</v>
      </c>
      <c r="N47" s="21">
        <f t="shared" si="47"/>
        <v>-0.9345181194</v>
      </c>
      <c r="O47" s="21">
        <f t="shared" si="47"/>
        <v>1.271813289</v>
      </c>
      <c r="P47" s="21">
        <f t="shared" si="47"/>
        <v>1.327489373</v>
      </c>
      <c r="Q47" s="19">
        <f t="shared" si="7"/>
        <v>-0.9739435636</v>
      </c>
      <c r="R47" s="19">
        <f t="shared" si="8"/>
        <v>0.2740951646</v>
      </c>
      <c r="S47" s="19">
        <f t="shared" si="9"/>
        <v>1.326380121</v>
      </c>
      <c r="T47" s="19">
        <f t="shared" si="10"/>
        <v>0.790241234</v>
      </c>
      <c r="U47" s="19">
        <f t="shared" si="11"/>
        <v>0.03487312797</v>
      </c>
      <c r="V47" s="19">
        <f t="shared" si="12"/>
        <v>0.01995178231</v>
      </c>
      <c r="W47" s="20">
        <f t="shared" si="13"/>
        <v>0.05482491028</v>
      </c>
      <c r="X47" s="19">
        <f t="shared" si="14"/>
        <v>-0.001166095161</v>
      </c>
      <c r="Y47" s="19">
        <f t="shared" si="15"/>
        <v>-0.002332190322</v>
      </c>
      <c r="Z47" s="19">
        <f t="shared" si="16"/>
        <v>-0.001162584315</v>
      </c>
      <c r="AA47" s="19">
        <f t="shared" si="17"/>
        <v>-0.002325168629</v>
      </c>
      <c r="AB47" s="19">
        <f t="shared" si="18"/>
        <v>0.02671376317</v>
      </c>
      <c r="AC47" s="19">
        <f t="shared" si="19"/>
        <v>0.02690895212</v>
      </c>
      <c r="AD47" s="19">
        <f t="shared" si="20"/>
        <v>-0.0168336856</v>
      </c>
      <c r="AE47" s="19">
        <f t="shared" si="21"/>
        <v>-0.01695668397</v>
      </c>
    </row>
    <row r="48">
      <c r="A48" s="18">
        <v>0.01</v>
      </c>
      <c r="B48" s="18">
        <v>0.99</v>
      </c>
      <c r="C48" s="18">
        <v>0.05</v>
      </c>
      <c r="D48" s="18">
        <v>0.1</v>
      </c>
      <c r="E48" s="21">
        <f t="shared" ref="E48:H48" si="48">E47-$G$31*X47</f>
        <v>0.1765203251</v>
      </c>
      <c r="F48" s="21">
        <f t="shared" si="48"/>
        <v>0.2530406501</v>
      </c>
      <c r="G48" s="21">
        <f t="shared" si="48"/>
        <v>0.2759723587</v>
      </c>
      <c r="H48" s="21">
        <f t="shared" si="48"/>
        <v>0.3519447174</v>
      </c>
      <c r="I48" s="19">
        <f t="shared" si="2"/>
        <v>0.03413008127</v>
      </c>
      <c r="J48" s="19">
        <f t="shared" si="3"/>
        <v>0.5085316921</v>
      </c>
      <c r="K48" s="19">
        <f t="shared" si="4"/>
        <v>0.04899308967</v>
      </c>
      <c r="L48" s="19">
        <f t="shared" si="5"/>
        <v>0.512245823</v>
      </c>
      <c r="M48" s="21">
        <f t="shared" ref="M48:P48" si="49">M47-$G$31*AB47</f>
        <v>-1.027837353</v>
      </c>
      <c r="N48" s="21">
        <f t="shared" si="49"/>
        <v>-0.9883360236</v>
      </c>
      <c r="O48" s="21">
        <f t="shared" si="49"/>
        <v>1.30548066</v>
      </c>
      <c r="P48" s="21">
        <f t="shared" si="49"/>
        <v>1.361402741</v>
      </c>
      <c r="Q48" s="19">
        <f t="shared" si="7"/>
        <v>-1.028958868</v>
      </c>
      <c r="R48" s="19">
        <f t="shared" si="8"/>
        <v>0.2632859991</v>
      </c>
      <c r="S48" s="19">
        <f t="shared" si="9"/>
        <v>1.361251157</v>
      </c>
      <c r="T48" s="19">
        <f t="shared" si="10"/>
        <v>0.7959629682</v>
      </c>
      <c r="U48" s="19">
        <f t="shared" si="11"/>
        <v>0.03207689866</v>
      </c>
      <c r="V48" s="19">
        <f t="shared" si="12"/>
        <v>0.01882518486</v>
      </c>
      <c r="W48" s="20">
        <f t="shared" si="13"/>
        <v>0.05090208351</v>
      </c>
      <c r="X48" s="19">
        <f t="shared" si="14"/>
        <v>-0.001145115465</v>
      </c>
      <c r="Y48" s="19">
        <f t="shared" si="15"/>
        <v>-0.00229023093</v>
      </c>
      <c r="Z48" s="19">
        <f t="shared" si="16"/>
        <v>-0.001142533207</v>
      </c>
      <c r="AA48" s="19">
        <f t="shared" si="17"/>
        <v>-0.002285066415</v>
      </c>
      <c r="AB48" s="19">
        <f t="shared" si="18"/>
        <v>0.02498365051</v>
      </c>
      <c r="AC48" s="19">
        <f t="shared" si="19"/>
        <v>0.02516612202</v>
      </c>
      <c r="AD48" s="19">
        <f t="shared" si="20"/>
        <v>-0.01602523867</v>
      </c>
      <c r="AE48" s="19">
        <f t="shared" si="21"/>
        <v>-0.01614228119</v>
      </c>
    </row>
    <row r="49">
      <c r="A49" s="18">
        <v>0.01</v>
      </c>
      <c r="B49" s="18">
        <v>0.99</v>
      </c>
      <c r="C49" s="18">
        <v>0.05</v>
      </c>
      <c r="D49" s="18">
        <v>0.1</v>
      </c>
      <c r="E49" s="21">
        <f t="shared" ref="E49:H49" si="50">E48-$G$31*X48</f>
        <v>0.178810556</v>
      </c>
      <c r="F49" s="21">
        <f t="shared" si="50"/>
        <v>0.257621112</v>
      </c>
      <c r="G49" s="21">
        <f t="shared" si="50"/>
        <v>0.2782574251</v>
      </c>
      <c r="H49" s="21">
        <f t="shared" si="50"/>
        <v>0.3565148502</v>
      </c>
      <c r="I49" s="19">
        <f t="shared" si="2"/>
        <v>0.034702639</v>
      </c>
      <c r="J49" s="19">
        <f t="shared" si="3"/>
        <v>0.5086747892</v>
      </c>
      <c r="K49" s="19">
        <f t="shared" si="4"/>
        <v>0.04956435627</v>
      </c>
      <c r="L49" s="19">
        <f t="shared" si="5"/>
        <v>0.512388553</v>
      </c>
      <c r="M49" s="21">
        <f t="shared" ref="M49:P49" si="51">M48-$G$31*AB48</f>
        <v>-1.077804654</v>
      </c>
      <c r="N49" s="21">
        <f t="shared" si="51"/>
        <v>-1.038668268</v>
      </c>
      <c r="O49" s="21">
        <f t="shared" si="51"/>
        <v>1.337531137</v>
      </c>
      <c r="P49" s="21">
        <f t="shared" si="51"/>
        <v>1.393687303</v>
      </c>
      <c r="Q49" s="19">
        <f t="shared" si="7"/>
        <v>-1.080453786</v>
      </c>
      <c r="R49" s="19">
        <f t="shared" si="8"/>
        <v>0.2534201515</v>
      </c>
      <c r="S49" s="19">
        <f t="shared" si="9"/>
        <v>1.39447779</v>
      </c>
      <c r="T49" s="19">
        <f t="shared" si="10"/>
        <v>0.8013061347</v>
      </c>
      <c r="U49" s="19">
        <f t="shared" si="11"/>
        <v>0.02962668508</v>
      </c>
      <c r="V49" s="19">
        <f t="shared" si="12"/>
        <v>0.01780268739</v>
      </c>
      <c r="W49" s="20">
        <f t="shared" si="13"/>
        <v>0.04742937247</v>
      </c>
      <c r="X49" s="19">
        <f t="shared" si="14"/>
        <v>-0.001122426739</v>
      </c>
      <c r="Y49" s="19">
        <f t="shared" si="15"/>
        <v>-0.002244853477</v>
      </c>
      <c r="Z49" s="19">
        <f t="shared" si="16"/>
        <v>-0.001120634754</v>
      </c>
      <c r="AA49" s="19">
        <f t="shared" si="17"/>
        <v>-0.002241269507</v>
      </c>
      <c r="AB49" s="19">
        <f t="shared" si="18"/>
        <v>0.02342686375</v>
      </c>
      <c r="AC49" s="19">
        <f t="shared" si="19"/>
        <v>0.02359790002</v>
      </c>
      <c r="AD49" s="19">
        <f t="shared" si="20"/>
        <v>-0.01528202552</v>
      </c>
      <c r="AE49" s="19">
        <f t="shared" si="21"/>
        <v>-0.01539359746</v>
      </c>
    </row>
    <row r="50">
      <c r="A50" s="18">
        <v>0.01</v>
      </c>
      <c r="B50" s="18">
        <v>0.99</v>
      </c>
      <c r="C50" s="18">
        <v>0.05</v>
      </c>
      <c r="D50" s="18">
        <v>0.1</v>
      </c>
      <c r="E50" s="21">
        <f t="shared" ref="E50:H50" si="52">E49-$G$31*X49</f>
        <v>0.1810554095</v>
      </c>
      <c r="F50" s="21">
        <f t="shared" si="52"/>
        <v>0.262110819</v>
      </c>
      <c r="G50" s="21">
        <f t="shared" si="52"/>
        <v>0.2804986946</v>
      </c>
      <c r="H50" s="21">
        <f t="shared" si="52"/>
        <v>0.3609973892</v>
      </c>
      <c r="I50" s="19">
        <f t="shared" si="2"/>
        <v>0.03526385237</v>
      </c>
      <c r="J50" s="19">
        <f t="shared" si="3"/>
        <v>0.5088150496</v>
      </c>
      <c r="K50" s="19">
        <f t="shared" si="4"/>
        <v>0.05012467365</v>
      </c>
      <c r="L50" s="19">
        <f t="shared" si="5"/>
        <v>0.5125285454</v>
      </c>
      <c r="M50" s="21">
        <f t="shared" ref="M50:P50" si="53">M49-$G$31*AB49</f>
        <v>-1.124658382</v>
      </c>
      <c r="N50" s="21">
        <f t="shared" si="53"/>
        <v>-1.085864068</v>
      </c>
      <c r="O50" s="21">
        <f t="shared" si="53"/>
        <v>1.368095188</v>
      </c>
      <c r="P50" s="21">
        <f t="shared" si="53"/>
        <v>1.424474498</v>
      </c>
      <c r="Q50" s="19">
        <f t="shared" si="7"/>
        <v>-1.128779441</v>
      </c>
      <c r="R50" s="19">
        <f t="shared" si="8"/>
        <v>0.244386421</v>
      </c>
      <c r="S50" s="19">
        <f t="shared" si="9"/>
        <v>1.426191264</v>
      </c>
      <c r="T50" s="19">
        <f t="shared" si="10"/>
        <v>0.8063071768</v>
      </c>
      <c r="U50" s="19">
        <f t="shared" si="11"/>
        <v>0.02746849718</v>
      </c>
      <c r="V50" s="19">
        <f t="shared" si="12"/>
        <v>0.01687152666</v>
      </c>
      <c r="W50" s="20">
        <f t="shared" si="13"/>
        <v>0.04434002383</v>
      </c>
      <c r="X50" s="19">
        <f t="shared" si="14"/>
        <v>-0.001098735101</v>
      </c>
      <c r="Y50" s="19">
        <f t="shared" si="15"/>
        <v>-0.002197470202</v>
      </c>
      <c r="Z50" s="19">
        <f t="shared" si="16"/>
        <v>-0.001097616247</v>
      </c>
      <c r="AA50" s="19">
        <f t="shared" si="17"/>
        <v>-0.002195232494</v>
      </c>
      <c r="AB50" s="19">
        <f t="shared" si="18"/>
        <v>0.02202263197</v>
      </c>
      <c r="AC50" s="19">
        <f t="shared" si="19"/>
        <v>0.02218336021</v>
      </c>
      <c r="AD50" s="19">
        <f t="shared" si="20"/>
        <v>-0.01459708685</v>
      </c>
      <c r="AE50" s="19">
        <f t="shared" si="21"/>
        <v>-0.01470362109</v>
      </c>
    </row>
    <row r="51">
      <c r="A51" s="18">
        <v>0.01</v>
      </c>
      <c r="B51" s="18">
        <v>0.99</v>
      </c>
      <c r="C51" s="18">
        <v>0.05</v>
      </c>
      <c r="D51" s="18">
        <v>0.1</v>
      </c>
      <c r="E51" s="21">
        <f t="shared" ref="E51:H51" si="54">E50-$G$31*X50</f>
        <v>0.1832528797</v>
      </c>
      <c r="F51" s="21">
        <f t="shared" si="54"/>
        <v>0.2665057594</v>
      </c>
      <c r="G51" s="21">
        <f t="shared" si="54"/>
        <v>0.2826939271</v>
      </c>
      <c r="H51" s="21">
        <f t="shared" si="54"/>
        <v>0.3653878542</v>
      </c>
      <c r="I51" s="19">
        <f t="shared" si="2"/>
        <v>0.03581321992</v>
      </c>
      <c r="J51" s="19">
        <f t="shared" si="3"/>
        <v>0.5089523482</v>
      </c>
      <c r="K51" s="19">
        <f t="shared" si="4"/>
        <v>0.05067348177</v>
      </c>
      <c r="L51" s="19">
        <f t="shared" si="5"/>
        <v>0.5126656603</v>
      </c>
      <c r="M51" s="21">
        <f t="shared" ref="M51:P51" si="55">M50-$G$31*AB50</f>
        <v>-1.168703646</v>
      </c>
      <c r="N51" s="21">
        <f t="shared" si="55"/>
        <v>-1.130230788</v>
      </c>
      <c r="O51" s="21">
        <f t="shared" si="55"/>
        <v>1.397289362</v>
      </c>
      <c r="P51" s="21">
        <f t="shared" si="55"/>
        <v>1.45388174</v>
      </c>
      <c r="Q51" s="19">
        <f t="shared" si="7"/>
        <v>-1.174244978</v>
      </c>
      <c r="R51" s="19">
        <f t="shared" si="8"/>
        <v>0.2360885418</v>
      </c>
      <c r="S51" s="19">
        <f t="shared" si="9"/>
        <v>1.456508944</v>
      </c>
      <c r="T51" s="19">
        <f t="shared" si="10"/>
        <v>0.8109981461</v>
      </c>
      <c r="U51" s="19">
        <f t="shared" si="11"/>
        <v>0.02555801438</v>
      </c>
      <c r="V51" s="19">
        <f t="shared" si="12"/>
        <v>0.01602083185</v>
      </c>
      <c r="W51" s="20">
        <f t="shared" si="13"/>
        <v>0.04157884622</v>
      </c>
      <c r="X51" s="19">
        <f t="shared" si="14"/>
        <v>-0.001074557892</v>
      </c>
      <c r="Y51" s="19">
        <f t="shared" si="15"/>
        <v>-0.002149115785</v>
      </c>
      <c r="Z51" s="19">
        <f t="shared" si="16"/>
        <v>-0.001074012993</v>
      </c>
      <c r="AA51" s="19">
        <f t="shared" si="17"/>
        <v>-0.002148025985</v>
      </c>
      <c r="AB51" s="19">
        <f t="shared" si="18"/>
        <v>0.02075265228</v>
      </c>
      <c r="AC51" s="19">
        <f t="shared" si="19"/>
        <v>0.02090406346</v>
      </c>
      <c r="AD51" s="19">
        <f t="shared" si="20"/>
        <v>-0.01396434522</v>
      </c>
      <c r="AE51" s="19">
        <f t="shared" si="21"/>
        <v>-0.01406622897</v>
      </c>
    </row>
    <row r="52">
      <c r="A52" s="18">
        <v>0.01</v>
      </c>
      <c r="B52" s="18">
        <v>0.99</v>
      </c>
      <c r="C52" s="18">
        <v>0.05</v>
      </c>
      <c r="D52" s="18">
        <v>0.1</v>
      </c>
      <c r="E52" s="21">
        <f t="shared" ref="E52:H52" si="56">E51-$G$31*X51</f>
        <v>0.1854019955</v>
      </c>
      <c r="F52" s="21">
        <f t="shared" si="56"/>
        <v>0.2708039909</v>
      </c>
      <c r="G52" s="21">
        <f t="shared" si="56"/>
        <v>0.2848419531</v>
      </c>
      <c r="H52" s="21">
        <f t="shared" si="56"/>
        <v>0.3696839062</v>
      </c>
      <c r="I52" s="19">
        <f t="shared" si="2"/>
        <v>0.03635049887</v>
      </c>
      <c r="J52" s="19">
        <f t="shared" si="3"/>
        <v>0.5090866242</v>
      </c>
      <c r="K52" s="19">
        <f t="shared" si="4"/>
        <v>0.05121048827</v>
      </c>
      <c r="L52" s="19">
        <f t="shared" si="5"/>
        <v>0.5127998249</v>
      </c>
      <c r="M52" s="21">
        <f t="shared" ref="M52:P52" si="57">M51-$G$31*AB51</f>
        <v>-1.21020895</v>
      </c>
      <c r="N52" s="21">
        <f t="shared" si="57"/>
        <v>-1.172038915</v>
      </c>
      <c r="O52" s="21">
        <f t="shared" si="57"/>
        <v>1.425218052</v>
      </c>
      <c r="P52" s="21">
        <f t="shared" si="57"/>
        <v>1.482014198</v>
      </c>
      <c r="Q52" s="19">
        <f t="shared" si="7"/>
        <v>-1.217122539</v>
      </c>
      <c r="R52" s="19">
        <f t="shared" si="8"/>
        <v>0.2284432266</v>
      </c>
      <c r="S52" s="19">
        <f t="shared" si="9"/>
        <v>1.485536068</v>
      </c>
      <c r="T52" s="19">
        <f t="shared" si="10"/>
        <v>0.8154073153</v>
      </c>
      <c r="U52" s="19">
        <f t="shared" si="11"/>
        <v>0.02385872162</v>
      </c>
      <c r="V52" s="19">
        <f t="shared" si="12"/>
        <v>0.01524130277</v>
      </c>
      <c r="W52" s="20">
        <f t="shared" si="13"/>
        <v>0.03910002439</v>
      </c>
      <c r="X52" s="19">
        <f t="shared" si="14"/>
        <v>-0.001050271399</v>
      </c>
      <c r="Y52" s="19">
        <f t="shared" si="15"/>
        <v>-0.002100542798</v>
      </c>
      <c r="Z52" s="19">
        <f t="shared" si="16"/>
        <v>-0.00105021643</v>
      </c>
      <c r="AA52" s="19">
        <f t="shared" si="17"/>
        <v>-0.002100432861</v>
      </c>
      <c r="AB52" s="19">
        <f t="shared" si="18"/>
        <v>0.01960091941</v>
      </c>
      <c r="AC52" s="19">
        <f t="shared" si="19"/>
        <v>0.01974388555</v>
      </c>
      <c r="AD52" s="19">
        <f t="shared" si="20"/>
        <v>-0.0133784814</v>
      </c>
      <c r="AE52" s="19">
        <f t="shared" si="21"/>
        <v>-0.01347606201</v>
      </c>
    </row>
    <row r="53">
      <c r="A53" s="18">
        <v>0.01</v>
      </c>
      <c r="B53" s="18">
        <v>0.99</v>
      </c>
      <c r="C53" s="18">
        <v>0.05</v>
      </c>
      <c r="D53" s="18">
        <v>0.1</v>
      </c>
      <c r="E53" s="21">
        <f t="shared" ref="E53:H53" si="58">E52-$G$31*X52</f>
        <v>0.1875025383</v>
      </c>
      <c r="F53" s="21">
        <f t="shared" si="58"/>
        <v>0.2750050765</v>
      </c>
      <c r="G53" s="21">
        <f t="shared" si="58"/>
        <v>0.2869423859</v>
      </c>
      <c r="H53" s="21">
        <f t="shared" si="58"/>
        <v>0.3738847719</v>
      </c>
      <c r="I53" s="19">
        <f t="shared" si="2"/>
        <v>0.03687563457</v>
      </c>
      <c r="J53" s="19">
        <f t="shared" si="3"/>
        <v>0.5092178641</v>
      </c>
      <c r="K53" s="19">
        <f t="shared" si="4"/>
        <v>0.05173559649</v>
      </c>
      <c r="L53" s="19">
        <f t="shared" si="5"/>
        <v>0.512931015</v>
      </c>
      <c r="M53" s="21">
        <f t="shared" ref="M53:P53" si="59">M52-$G$31*AB52</f>
        <v>-1.249410789</v>
      </c>
      <c r="N53" s="21">
        <f t="shared" si="59"/>
        <v>-1.211526686</v>
      </c>
      <c r="O53" s="21">
        <f t="shared" si="59"/>
        <v>1.451975015</v>
      </c>
      <c r="P53" s="21">
        <f t="shared" si="59"/>
        <v>1.508966322</v>
      </c>
      <c r="Q53" s="19">
        <f t="shared" si="7"/>
        <v>-1.257651906</v>
      </c>
      <c r="R53" s="19">
        <f t="shared" si="8"/>
        <v>0.2213783683</v>
      </c>
      <c r="S53" s="19">
        <f t="shared" si="9"/>
        <v>1.513367243</v>
      </c>
      <c r="T53" s="19">
        <f t="shared" si="10"/>
        <v>0.8195596961</v>
      </c>
      <c r="U53" s="19">
        <f t="shared" si="11"/>
        <v>0.02234040729</v>
      </c>
      <c r="V53" s="19">
        <f t="shared" si="12"/>
        <v>0.01452494859</v>
      </c>
      <c r="W53" s="20">
        <f t="shared" si="13"/>
        <v>0.03686535589</v>
      </c>
      <c r="X53" s="19">
        <f t="shared" si="14"/>
        <v>-0.001026146724</v>
      </c>
      <c r="Y53" s="19">
        <f t="shared" si="15"/>
        <v>-0.002052293448</v>
      </c>
      <c r="Z53" s="19">
        <f t="shared" si="16"/>
        <v>-0.001026510406</v>
      </c>
      <c r="AA53" s="19">
        <f t="shared" si="17"/>
        <v>-0.002053020812</v>
      </c>
      <c r="AB53" s="19">
        <f t="shared" si="18"/>
        <v>0.01855349875</v>
      </c>
      <c r="AC53" s="19">
        <f t="shared" si="19"/>
        <v>0.01868878847</v>
      </c>
      <c r="AD53" s="19">
        <f t="shared" si="20"/>
        <v>-0.0128348286</v>
      </c>
      <c r="AE53" s="19">
        <f t="shared" si="21"/>
        <v>-0.01292841851</v>
      </c>
    </row>
    <row r="54">
      <c r="A54" s="18">
        <v>0.01</v>
      </c>
      <c r="B54" s="18">
        <v>0.99</v>
      </c>
      <c r="C54" s="18">
        <v>0.05</v>
      </c>
      <c r="D54" s="18">
        <v>0.1</v>
      </c>
      <c r="E54" s="21">
        <f t="shared" ref="E54:H54" si="60">E53-$G$31*X53</f>
        <v>0.1895548317</v>
      </c>
      <c r="F54" s="21">
        <f t="shared" si="60"/>
        <v>0.2791096634</v>
      </c>
      <c r="G54" s="21">
        <f t="shared" si="60"/>
        <v>0.2889954068</v>
      </c>
      <c r="H54" s="21">
        <f t="shared" si="60"/>
        <v>0.3779908135</v>
      </c>
      <c r="I54" s="19">
        <f t="shared" si="2"/>
        <v>0.03738870793</v>
      </c>
      <c r="J54" s="19">
        <f t="shared" si="3"/>
        <v>0.5093460883</v>
      </c>
      <c r="K54" s="19">
        <f t="shared" si="4"/>
        <v>0.05224885169</v>
      </c>
      <c r="L54" s="19">
        <f t="shared" si="5"/>
        <v>0.5130592421</v>
      </c>
      <c r="M54" s="21">
        <f t="shared" ref="M54:P54" si="61">M53-$G$31*AB53</f>
        <v>-1.286517786</v>
      </c>
      <c r="N54" s="21">
        <f t="shared" si="61"/>
        <v>-1.248904263</v>
      </c>
      <c r="O54" s="21">
        <f t="shared" si="61"/>
        <v>1.477644672</v>
      </c>
      <c r="P54" s="21">
        <f t="shared" si="61"/>
        <v>1.534823159</v>
      </c>
      <c r="Q54" s="19">
        <f t="shared" si="7"/>
        <v>-1.296044677</v>
      </c>
      <c r="R54" s="19">
        <f t="shared" si="8"/>
        <v>0.214831444</v>
      </c>
      <c r="S54" s="19">
        <f t="shared" si="9"/>
        <v>1.540087741</v>
      </c>
      <c r="T54" s="19">
        <f t="shared" si="10"/>
        <v>0.8234774798</v>
      </c>
      <c r="U54" s="19">
        <f t="shared" si="11"/>
        <v>0.02097796022</v>
      </c>
      <c r="V54" s="19">
        <f t="shared" si="12"/>
        <v>0.01386487487</v>
      </c>
      <c r="W54" s="20">
        <f t="shared" si="13"/>
        <v>0.03484283509</v>
      </c>
      <c r="X54" s="19">
        <f t="shared" si="14"/>
        <v>-0.001002376626</v>
      </c>
      <c r="Y54" s="19">
        <f t="shared" si="15"/>
        <v>-0.002004753251</v>
      </c>
      <c r="Z54" s="19">
        <f t="shared" si="16"/>
        <v>-0.001003098383</v>
      </c>
      <c r="AA54" s="19">
        <f t="shared" si="17"/>
        <v>-0.002006196766</v>
      </c>
      <c r="AB54" s="19">
        <f t="shared" si="18"/>
        <v>0.01759828506</v>
      </c>
      <c r="AC54" s="19">
        <f t="shared" si="19"/>
        <v>0.01772657728</v>
      </c>
      <c r="AD54" s="19">
        <f t="shared" si="20"/>
        <v>-0.01232928229</v>
      </c>
      <c r="AE54" s="19">
        <f t="shared" si="21"/>
        <v>-0.01241916326</v>
      </c>
    </row>
    <row r="55">
      <c r="A55" s="18">
        <v>0.01</v>
      </c>
      <c r="B55" s="18">
        <v>0.99</v>
      </c>
      <c r="C55" s="18">
        <v>0.05</v>
      </c>
      <c r="D55" s="18">
        <v>0.1</v>
      </c>
      <c r="E55" s="21">
        <f t="shared" ref="E55:H55" si="62">E54-$G$31*X54</f>
        <v>0.191559585</v>
      </c>
      <c r="F55" s="21">
        <f t="shared" si="62"/>
        <v>0.2831191699</v>
      </c>
      <c r="G55" s="21">
        <f t="shared" si="62"/>
        <v>0.2910016035</v>
      </c>
      <c r="H55" s="21">
        <f t="shared" si="62"/>
        <v>0.382003207</v>
      </c>
      <c r="I55" s="19">
        <f t="shared" si="2"/>
        <v>0.03788989624</v>
      </c>
      <c r="J55" s="19">
        <f t="shared" si="3"/>
        <v>0.509471341</v>
      </c>
      <c r="K55" s="19">
        <f t="shared" si="4"/>
        <v>0.05275040088</v>
      </c>
      <c r="L55" s="19">
        <f t="shared" si="5"/>
        <v>0.5131845431</v>
      </c>
      <c r="M55" s="21">
        <f t="shared" ref="M55:P55" si="63">M54-$G$31*AB54</f>
        <v>-1.321714357</v>
      </c>
      <c r="N55" s="21">
        <f t="shared" si="63"/>
        <v>-1.284357418</v>
      </c>
      <c r="O55" s="21">
        <f t="shared" si="63"/>
        <v>1.502303237</v>
      </c>
      <c r="P55" s="21">
        <f t="shared" si="63"/>
        <v>1.559661486</v>
      </c>
      <c r="Q55" s="19">
        <f t="shared" si="7"/>
        <v>-1.33248796</v>
      </c>
      <c r="R55" s="19">
        <f t="shared" si="8"/>
        <v>0.2087481252</v>
      </c>
      <c r="S55" s="19">
        <f t="shared" si="9"/>
        <v>1.565774612</v>
      </c>
      <c r="T55" s="19">
        <f t="shared" si="10"/>
        <v>0.8271804112</v>
      </c>
      <c r="U55" s="19">
        <f t="shared" si="11"/>
        <v>0.01975040864</v>
      </c>
      <c r="V55" s="19">
        <f t="shared" si="12"/>
        <v>0.01325510924</v>
      </c>
      <c r="W55" s="20">
        <f t="shared" si="13"/>
        <v>0.03300551788</v>
      </c>
      <c r="X55" s="19">
        <f t="shared" si="14"/>
        <v>-0.000979095566</v>
      </c>
      <c r="Y55" s="19">
        <f t="shared" si="15"/>
        <v>-0.001958191132</v>
      </c>
      <c r="Z55" s="19">
        <f t="shared" si="16"/>
        <v>-0.0009801238134</v>
      </c>
      <c r="AA55" s="19">
        <f t="shared" si="17"/>
        <v>-0.001960247627</v>
      </c>
      <c r="AB55" s="19">
        <f t="shared" si="18"/>
        <v>0.01672476928</v>
      </c>
      <c r="AC55" s="19">
        <f t="shared" si="19"/>
        <v>0.01684666514</v>
      </c>
      <c r="AD55" s="19">
        <f t="shared" si="20"/>
        <v>-0.01185822321</v>
      </c>
      <c r="AE55" s="19">
        <f t="shared" si="21"/>
        <v>-0.01194465002</v>
      </c>
    </row>
    <row r="56">
      <c r="A56" s="18">
        <v>0.01</v>
      </c>
      <c r="B56" s="18">
        <v>0.99</v>
      </c>
      <c r="C56" s="18">
        <v>0.05</v>
      </c>
      <c r="D56" s="18">
        <v>0.1</v>
      </c>
      <c r="E56" s="21">
        <f t="shared" ref="E56:H56" si="64">E55-$G$31*X55</f>
        <v>0.1935177761</v>
      </c>
      <c r="F56" s="21">
        <f t="shared" si="64"/>
        <v>0.2870355522</v>
      </c>
      <c r="G56" s="21">
        <f t="shared" si="64"/>
        <v>0.2929618511</v>
      </c>
      <c r="H56" s="21">
        <f t="shared" si="64"/>
        <v>0.3859237023</v>
      </c>
      <c r="I56" s="19">
        <f t="shared" si="2"/>
        <v>0.03837944402</v>
      </c>
      <c r="J56" s="19">
        <f t="shared" si="3"/>
        <v>0.5095936834</v>
      </c>
      <c r="K56" s="19">
        <f t="shared" si="4"/>
        <v>0.05324046279</v>
      </c>
      <c r="L56" s="19">
        <f t="shared" si="5"/>
        <v>0.5133069726</v>
      </c>
      <c r="M56" s="21">
        <f t="shared" ref="M56:P56" si="65">M55-$G$31*AB55</f>
        <v>-1.355163895</v>
      </c>
      <c r="N56" s="21">
        <f t="shared" si="65"/>
        <v>-1.318050748</v>
      </c>
      <c r="O56" s="21">
        <f t="shared" si="65"/>
        <v>1.526019683</v>
      </c>
      <c r="P56" s="21">
        <f t="shared" si="65"/>
        <v>1.583550786</v>
      </c>
      <c r="Q56" s="19">
        <f t="shared" si="7"/>
        <v>-1.3671476</v>
      </c>
      <c r="R56" s="19">
        <f t="shared" si="8"/>
        <v>0.2030810855</v>
      </c>
      <c r="S56" s="19">
        <f t="shared" si="9"/>
        <v>1.590497651</v>
      </c>
      <c r="T56" s="19">
        <f t="shared" si="10"/>
        <v>0.8306861076</v>
      </c>
      <c r="U56" s="19">
        <f t="shared" si="11"/>
        <v>0.01864015279</v>
      </c>
      <c r="V56" s="19">
        <f t="shared" si="12"/>
        <v>0.01269045816</v>
      </c>
      <c r="W56" s="20">
        <f t="shared" si="13"/>
        <v>0.03133061094</v>
      </c>
      <c r="X56" s="19">
        <f t="shared" si="14"/>
        <v>-0.0009563946692</v>
      </c>
      <c r="Y56" s="19">
        <f t="shared" si="15"/>
        <v>-0.001912789338</v>
      </c>
      <c r="Z56" s="19">
        <f t="shared" si="16"/>
        <v>-0.0009576853798</v>
      </c>
      <c r="AA56" s="19">
        <f t="shared" si="17"/>
        <v>-0.00191537076</v>
      </c>
      <c r="AB56" s="19">
        <f t="shared" si="18"/>
        <v>0.01592382436</v>
      </c>
      <c r="AC56" s="19">
        <f t="shared" si="19"/>
        <v>0.01603985752</v>
      </c>
      <c r="AD56" s="19">
        <f t="shared" si="20"/>
        <v>-0.01141845188</v>
      </c>
      <c r="AE56" s="19">
        <f t="shared" si="21"/>
        <v>-0.01150165545</v>
      </c>
    </row>
    <row r="57">
      <c r="A57" s="18">
        <v>0.01</v>
      </c>
      <c r="B57" s="18">
        <v>0.99</v>
      </c>
      <c r="C57" s="18">
        <v>0.05</v>
      </c>
      <c r="D57" s="18">
        <v>0.1</v>
      </c>
      <c r="E57" s="21">
        <f t="shared" ref="E57:H57" si="66">E56-$G$31*X56</f>
        <v>0.1954305654</v>
      </c>
      <c r="F57" s="21">
        <f t="shared" si="66"/>
        <v>0.2908611309</v>
      </c>
      <c r="G57" s="21">
        <f t="shared" si="66"/>
        <v>0.2948772219</v>
      </c>
      <c r="H57" s="21">
        <f t="shared" si="66"/>
        <v>0.3897544438</v>
      </c>
      <c r="I57" s="19">
        <f t="shared" si="2"/>
        <v>0.03885764136</v>
      </c>
      <c r="J57" s="19">
        <f t="shared" si="3"/>
        <v>0.5097131882</v>
      </c>
      <c r="K57" s="19">
        <f t="shared" si="4"/>
        <v>0.05371930548</v>
      </c>
      <c r="L57" s="19">
        <f t="shared" si="5"/>
        <v>0.5134265977</v>
      </c>
      <c r="M57" s="21">
        <f t="shared" ref="M57:P57" si="67">M56-$G$31*AB56</f>
        <v>-1.387011544</v>
      </c>
      <c r="N57" s="21">
        <f t="shared" si="67"/>
        <v>-1.350130463</v>
      </c>
      <c r="O57" s="21">
        <f t="shared" si="67"/>
        <v>1.548856587</v>
      </c>
      <c r="P57" s="21">
        <f t="shared" si="67"/>
        <v>1.606554097</v>
      </c>
      <c r="Q57" s="19">
        <f t="shared" si="7"/>
        <v>-1.400170966</v>
      </c>
      <c r="R57" s="19">
        <f t="shared" si="8"/>
        <v>0.1977889831</v>
      </c>
      <c r="S57" s="19">
        <f t="shared" si="9"/>
        <v>1.614320233</v>
      </c>
      <c r="T57" s="19">
        <f t="shared" si="10"/>
        <v>0.8340103303</v>
      </c>
      <c r="U57" s="19">
        <f t="shared" si="11"/>
        <v>0.01763235109</v>
      </c>
      <c r="V57" s="19">
        <f t="shared" si="12"/>
        <v>0.01216638853</v>
      </c>
      <c r="W57" s="20">
        <f t="shared" si="13"/>
        <v>0.02979873961</v>
      </c>
      <c r="X57" s="19">
        <f t="shared" si="14"/>
        <v>-0.0009343328987</v>
      </c>
      <c r="Y57" s="19">
        <f t="shared" si="15"/>
        <v>-0.001868665797</v>
      </c>
      <c r="Z57" s="19">
        <f t="shared" si="16"/>
        <v>-0.0009358484099</v>
      </c>
      <c r="AA57" s="19">
        <f t="shared" si="17"/>
        <v>-0.00187169682</v>
      </c>
      <c r="AB57" s="19">
        <f t="shared" si="18"/>
        <v>0.01518751432</v>
      </c>
      <c r="AC57" s="19">
        <f t="shared" si="19"/>
        <v>0.01529815979</v>
      </c>
      <c r="AD57" s="19">
        <f t="shared" si="20"/>
        <v>-0.01100713263</v>
      </c>
      <c r="AE57" s="19">
        <f t="shared" si="21"/>
        <v>-0.01108732281</v>
      </c>
    </row>
    <row r="58">
      <c r="A58" s="18">
        <v>0.01</v>
      </c>
      <c r="B58" s="18">
        <v>0.99</v>
      </c>
      <c r="C58" s="18">
        <v>0.05</v>
      </c>
      <c r="D58" s="18">
        <v>0.1</v>
      </c>
      <c r="E58" s="21">
        <f t="shared" ref="E58:H58" si="68">E57-$G$31*X57</f>
        <v>0.1972992312</v>
      </c>
      <c r="F58" s="21">
        <f t="shared" si="68"/>
        <v>0.2945984625</v>
      </c>
      <c r="G58" s="21">
        <f t="shared" si="68"/>
        <v>0.2967489187</v>
      </c>
      <c r="H58" s="21">
        <f t="shared" si="68"/>
        <v>0.3934978374</v>
      </c>
      <c r="I58" s="19">
        <f t="shared" si="2"/>
        <v>0.03932480781</v>
      </c>
      <c r="J58" s="19">
        <f t="shared" si="3"/>
        <v>0.5098299352</v>
      </c>
      <c r="K58" s="19">
        <f t="shared" si="4"/>
        <v>0.05418722968</v>
      </c>
      <c r="L58" s="19">
        <f t="shared" si="5"/>
        <v>0.5135434937</v>
      </c>
      <c r="M58" s="21">
        <f t="shared" ref="M58:P58" si="69">M57-$G$31*AB57</f>
        <v>-1.417386572</v>
      </c>
      <c r="N58" s="21">
        <f t="shared" si="69"/>
        <v>-1.380726783</v>
      </c>
      <c r="O58" s="21">
        <f t="shared" si="69"/>
        <v>1.570870852</v>
      </c>
      <c r="P58" s="21">
        <f t="shared" si="69"/>
        <v>1.628728743</v>
      </c>
      <c r="Q58" s="19">
        <f t="shared" si="7"/>
        <v>-1.43168936</v>
      </c>
      <c r="R58" s="19">
        <f t="shared" si="8"/>
        <v>0.1928355988</v>
      </c>
      <c r="S58" s="19">
        <f t="shared" si="9"/>
        <v>1.637300034</v>
      </c>
      <c r="T58" s="19">
        <f t="shared" si="10"/>
        <v>0.8371672176</v>
      </c>
      <c r="U58" s="19">
        <f t="shared" si="11"/>
        <v>0.0167144281</v>
      </c>
      <c r="V58" s="19">
        <f t="shared" si="12"/>
        <v>0.01167892968</v>
      </c>
      <c r="W58" s="20">
        <f t="shared" si="13"/>
        <v>0.02839335778</v>
      </c>
      <c r="X58" s="19">
        <f t="shared" si="14"/>
        <v>-0.0009129454134</v>
      </c>
      <c r="Y58" s="19">
        <f t="shared" si="15"/>
        <v>-0.001825890827</v>
      </c>
      <c r="Z58" s="19">
        <f t="shared" si="16"/>
        <v>-0.0009146534314</v>
      </c>
      <c r="AA58" s="19">
        <f t="shared" si="17"/>
        <v>-0.001829306863</v>
      </c>
      <c r="AB58" s="19">
        <f t="shared" si="18"/>
        <v>0.01450892718</v>
      </c>
      <c r="AC58" s="19">
        <f t="shared" si="19"/>
        <v>0.01461460899</v>
      </c>
      <c r="AD58" s="19">
        <f t="shared" si="20"/>
        <v>-0.01062174593</v>
      </c>
      <c r="AE58" s="19">
        <f t="shared" si="21"/>
        <v>-0.01069911384</v>
      </c>
    </row>
    <row r="59">
      <c r="A59" s="18">
        <v>0.01</v>
      </c>
      <c r="B59" s="18">
        <v>0.99</v>
      </c>
      <c r="C59" s="18">
        <v>0.05</v>
      </c>
      <c r="D59" s="18">
        <v>0.1</v>
      </c>
      <c r="E59" s="21">
        <f t="shared" ref="E59:H59" si="70">E58-$G$31*X58</f>
        <v>0.1991251221</v>
      </c>
      <c r="F59" s="21">
        <f t="shared" si="70"/>
        <v>0.2982502441</v>
      </c>
      <c r="G59" s="21">
        <f t="shared" si="70"/>
        <v>0.2985782256</v>
      </c>
      <c r="H59" s="21">
        <f t="shared" si="70"/>
        <v>0.3971564512</v>
      </c>
      <c r="I59" s="19">
        <f t="shared" si="2"/>
        <v>0.03978128051</v>
      </c>
      <c r="J59" s="19">
        <f t="shared" si="3"/>
        <v>0.5099440088</v>
      </c>
      <c r="K59" s="19">
        <f t="shared" si="4"/>
        <v>0.0546445564</v>
      </c>
      <c r="L59" s="19">
        <f t="shared" si="5"/>
        <v>0.5136577407</v>
      </c>
      <c r="M59" s="21">
        <f t="shared" ref="M59:P59" si="71">M58-$G$31*AB58</f>
        <v>-1.446404427</v>
      </c>
      <c r="N59" s="21">
        <f t="shared" si="71"/>
        <v>-1.409956001</v>
      </c>
      <c r="O59" s="21">
        <f t="shared" si="71"/>
        <v>1.592114344</v>
      </c>
      <c r="P59" s="21">
        <f t="shared" si="71"/>
        <v>1.65012697</v>
      </c>
      <c r="Q59" s="19">
        <f t="shared" si="7"/>
        <v>-1.461820085</v>
      </c>
      <c r="R59" s="19">
        <f t="shared" si="8"/>
        <v>0.1881891057</v>
      </c>
      <c r="S59" s="19">
        <f t="shared" si="9"/>
        <v>1.659489663</v>
      </c>
      <c r="T59" s="19">
        <f t="shared" si="10"/>
        <v>0.8401694844</v>
      </c>
      <c r="U59" s="19">
        <f t="shared" si="11"/>
        <v>0.0158756787</v>
      </c>
      <c r="V59" s="19">
        <f t="shared" si="12"/>
        <v>0.0112245917</v>
      </c>
      <c r="W59" s="20">
        <f t="shared" si="13"/>
        <v>0.0271002704</v>
      </c>
      <c r="X59" s="19">
        <f t="shared" si="14"/>
        <v>-0.000892249825</v>
      </c>
      <c r="Y59" s="19">
        <f t="shared" si="15"/>
        <v>-0.00178449965</v>
      </c>
      <c r="Z59" s="19">
        <f t="shared" si="16"/>
        <v>-0.0008941225956</v>
      </c>
      <c r="AA59" s="19">
        <f t="shared" si="17"/>
        <v>-0.001788245191</v>
      </c>
      <c r="AB59" s="19">
        <f t="shared" si="18"/>
        <v>0.01388203054</v>
      </c>
      <c r="AC59" s="19">
        <f t="shared" si="19"/>
        <v>0.01398312819</v>
      </c>
      <c r="AD59" s="19">
        <f t="shared" si="20"/>
        <v>-0.0102600475</v>
      </c>
      <c r="AE59" s="19">
        <f t="shared" si="21"/>
        <v>-0.0103347676</v>
      </c>
    </row>
    <row r="60">
      <c r="A60" s="18">
        <v>0.01</v>
      </c>
      <c r="B60" s="18">
        <v>0.99</v>
      </c>
      <c r="C60" s="18">
        <v>0.05</v>
      </c>
      <c r="D60" s="18">
        <v>0.1</v>
      </c>
      <c r="E60" s="21">
        <f t="shared" ref="E60:H60" si="72">E59-$G$31*X59</f>
        <v>0.2009096217</v>
      </c>
      <c r="F60" s="21">
        <f t="shared" si="72"/>
        <v>0.3018192434</v>
      </c>
      <c r="G60" s="21">
        <f t="shared" si="72"/>
        <v>0.3003664708</v>
      </c>
      <c r="H60" s="21">
        <f t="shared" si="72"/>
        <v>0.4007329416</v>
      </c>
      <c r="I60" s="19">
        <f t="shared" si="2"/>
        <v>0.04022740543</v>
      </c>
      <c r="J60" s="19">
        <f t="shared" si="3"/>
        <v>0.5100554954</v>
      </c>
      <c r="K60" s="19">
        <f t="shared" si="4"/>
        <v>0.05509161769</v>
      </c>
      <c r="L60" s="19">
        <f t="shared" si="5"/>
        <v>0.513769422</v>
      </c>
      <c r="M60" s="21">
        <f t="shared" ref="M60:P60" si="73">M59-$G$31*AB59</f>
        <v>-1.474168488</v>
      </c>
      <c r="N60" s="21">
        <f t="shared" si="73"/>
        <v>-1.437922257</v>
      </c>
      <c r="O60" s="21">
        <f t="shared" si="73"/>
        <v>1.612634439</v>
      </c>
      <c r="P60" s="21">
        <f t="shared" si="73"/>
        <v>1.670796505</v>
      </c>
      <c r="Q60" s="19">
        <f t="shared" si="7"/>
        <v>-1.490668225</v>
      </c>
      <c r="R60" s="19">
        <f t="shared" si="8"/>
        <v>0.1838214517</v>
      </c>
      <c r="S60" s="19">
        <f t="shared" si="9"/>
        <v>1.680937213</v>
      </c>
      <c r="T60" s="19">
        <f t="shared" si="10"/>
        <v>0.8430285936</v>
      </c>
      <c r="U60" s="19">
        <f t="shared" si="11"/>
        <v>0.01510694853</v>
      </c>
      <c r="V60" s="19">
        <f t="shared" si="12"/>
        <v>0.01080029714</v>
      </c>
      <c r="W60" s="20">
        <f t="shared" si="13"/>
        <v>0.02590724567</v>
      </c>
      <c r="X60" s="19">
        <f t="shared" si="14"/>
        <v>-0.0008722508906</v>
      </c>
      <c r="Y60" s="19">
        <f t="shared" si="15"/>
        <v>-0.001744501781</v>
      </c>
      <c r="Z60" s="19">
        <f t="shared" si="16"/>
        <v>-0.0008742645065</v>
      </c>
      <c r="AA60" s="19">
        <f t="shared" si="17"/>
        <v>-0.001748529013</v>
      </c>
      <c r="AB60" s="19">
        <f t="shared" si="18"/>
        <v>0.01330154754</v>
      </c>
      <c r="AC60" s="19">
        <f t="shared" si="19"/>
        <v>0.01339840166</v>
      </c>
      <c r="AD60" s="19">
        <f t="shared" si="20"/>
        <v>-0.009920033424</v>
      </c>
      <c r="AE60" s="19">
        <f t="shared" si="21"/>
        <v>-0.009992265321</v>
      </c>
    </row>
    <row r="61">
      <c r="A61" s="18">
        <v>0.01</v>
      </c>
      <c r="B61" s="18">
        <v>0.99</v>
      </c>
      <c r="C61" s="18">
        <v>0.05</v>
      </c>
      <c r="D61" s="18">
        <v>0.1</v>
      </c>
      <c r="E61" s="21">
        <f t="shared" ref="E61:H61" si="74">E60-$G$31*X60</f>
        <v>0.2026541235</v>
      </c>
      <c r="F61" s="21">
        <f t="shared" si="74"/>
        <v>0.305308247</v>
      </c>
      <c r="G61" s="21">
        <f t="shared" si="74"/>
        <v>0.3021149998</v>
      </c>
      <c r="H61" s="21">
        <f t="shared" si="74"/>
        <v>0.4042299996</v>
      </c>
      <c r="I61" s="19">
        <f t="shared" si="2"/>
        <v>0.04066353087</v>
      </c>
      <c r="J61" s="19">
        <f t="shared" si="3"/>
        <v>0.5101644822</v>
      </c>
      <c r="K61" s="19">
        <f t="shared" si="4"/>
        <v>0.05552874995</v>
      </c>
      <c r="L61" s="19">
        <f t="shared" si="5"/>
        <v>0.5138786215</v>
      </c>
      <c r="M61" s="21">
        <f t="shared" ref="M61:P61" si="75">M60-$G$31*AB60</f>
        <v>-1.500771583</v>
      </c>
      <c r="N61" s="21">
        <f t="shared" si="75"/>
        <v>-1.46471906</v>
      </c>
      <c r="O61" s="21">
        <f t="shared" si="75"/>
        <v>1.632474506</v>
      </c>
      <c r="P61" s="21">
        <f t="shared" si="75"/>
        <v>1.690781036</v>
      </c>
      <c r="Q61" s="19">
        <f t="shared" si="7"/>
        <v>-1.518328169</v>
      </c>
      <c r="R61" s="19">
        <f t="shared" si="8"/>
        <v>0.179707837</v>
      </c>
      <c r="S61" s="19">
        <f t="shared" si="9"/>
        <v>1.701686739</v>
      </c>
      <c r="T61" s="19">
        <f t="shared" si="10"/>
        <v>0.8457549044</v>
      </c>
      <c r="U61" s="19">
        <f t="shared" si="11"/>
        <v>0.01440037496</v>
      </c>
      <c r="V61" s="19">
        <f t="shared" si="12"/>
        <v>0.01040332381</v>
      </c>
      <c r="W61" s="20">
        <f t="shared" si="13"/>
        <v>0.02480369877</v>
      </c>
      <c r="X61" s="19">
        <f t="shared" si="14"/>
        <v>-0.0008529440344</v>
      </c>
      <c r="Y61" s="19">
        <f t="shared" si="15"/>
        <v>-0.001705888069</v>
      </c>
      <c r="Z61" s="19">
        <f t="shared" si="16"/>
        <v>-0.0008550778573</v>
      </c>
      <c r="AA61" s="19">
        <f t="shared" si="17"/>
        <v>-0.001710155715</v>
      </c>
      <c r="AB61" s="19">
        <f t="shared" si="18"/>
        <v>0.01276285094</v>
      </c>
      <c r="AC61" s="19">
        <f t="shared" si="19"/>
        <v>0.01285576804</v>
      </c>
      <c r="AD61" s="19">
        <f t="shared" si="20"/>
        <v>-0.009599910066</v>
      </c>
      <c r="AE61" s="19">
        <f t="shared" si="21"/>
        <v>-0.009669800082</v>
      </c>
    </row>
    <row r="62">
      <c r="A62" s="18">
        <v>0.01</v>
      </c>
      <c r="B62" s="18">
        <v>0.99</v>
      </c>
      <c r="C62" s="18">
        <v>0.05</v>
      </c>
      <c r="D62" s="18">
        <v>0.1</v>
      </c>
      <c r="E62" s="21">
        <f t="shared" ref="E62:H62" si="76">E61-$G$31*X61</f>
        <v>0.2043600116</v>
      </c>
      <c r="F62" s="21">
        <f t="shared" si="76"/>
        <v>0.3087200231</v>
      </c>
      <c r="G62" s="21">
        <f t="shared" si="76"/>
        <v>0.3038251555</v>
      </c>
      <c r="H62" s="21">
        <f t="shared" si="76"/>
        <v>0.407650311</v>
      </c>
      <c r="I62" s="19">
        <f t="shared" si="2"/>
        <v>0.04109000289</v>
      </c>
      <c r="J62" s="19">
        <f t="shared" si="3"/>
        <v>0.5102710556</v>
      </c>
      <c r="K62" s="19">
        <f t="shared" si="4"/>
        <v>0.05595628888</v>
      </c>
      <c r="L62" s="19">
        <f t="shared" si="5"/>
        <v>0.5139854233</v>
      </c>
      <c r="M62" s="21">
        <f t="shared" ref="M62:P62" si="77">M61-$G$31*AB61</f>
        <v>-1.526297285</v>
      </c>
      <c r="N62" s="21">
        <f t="shared" si="77"/>
        <v>-1.490430596</v>
      </c>
      <c r="O62" s="21">
        <f t="shared" si="77"/>
        <v>1.651674326</v>
      </c>
      <c r="P62" s="21">
        <f t="shared" si="77"/>
        <v>1.710120636</v>
      </c>
      <c r="Q62" s="19">
        <f t="shared" si="7"/>
        <v>-1.544884928</v>
      </c>
      <c r="R62" s="19">
        <f t="shared" si="8"/>
        <v>0.1758262718</v>
      </c>
      <c r="S62" s="19">
        <f t="shared" si="9"/>
        <v>1.721778681</v>
      </c>
      <c r="T62" s="19">
        <f t="shared" si="10"/>
        <v>0.8483577999</v>
      </c>
      <c r="U62" s="19">
        <f t="shared" si="11"/>
        <v>0.0137491762</v>
      </c>
      <c r="V62" s="19">
        <f t="shared" si="12"/>
        <v>0.01003125643</v>
      </c>
      <c r="W62" s="20">
        <f t="shared" si="13"/>
        <v>0.02378043263</v>
      </c>
      <c r="X62" s="19">
        <f t="shared" si="14"/>
        <v>-0.0008343179941</v>
      </c>
      <c r="Y62" s="19">
        <f t="shared" si="15"/>
        <v>-0.001668635988</v>
      </c>
      <c r="Z62" s="19">
        <f t="shared" si="16"/>
        <v>-0.0008365541704</v>
      </c>
      <c r="AA62" s="19">
        <f t="shared" si="17"/>
        <v>-0.001673108341</v>
      </c>
      <c r="AB62" s="19">
        <f t="shared" si="18"/>
        <v>0.01226187276</v>
      </c>
      <c r="AC62" s="19">
        <f t="shared" si="19"/>
        <v>0.01235112944</v>
      </c>
      <c r="AD62" s="19">
        <f t="shared" si="20"/>
        <v>-0.009298068308</v>
      </c>
      <c r="AE62" s="19">
        <f t="shared" si="21"/>
        <v>-0.009365750854</v>
      </c>
    </row>
    <row r="63">
      <c r="A63" s="18">
        <v>0.01</v>
      </c>
      <c r="B63" s="18">
        <v>0.99</v>
      </c>
      <c r="C63" s="18">
        <v>0.05</v>
      </c>
      <c r="D63" s="18">
        <v>0.1</v>
      </c>
      <c r="E63" s="21">
        <f t="shared" ref="E63:H63" si="78">E62-$G$31*X62</f>
        <v>0.2060286475</v>
      </c>
      <c r="F63" s="21">
        <f t="shared" si="78"/>
        <v>0.3120572951</v>
      </c>
      <c r="G63" s="21">
        <f t="shared" si="78"/>
        <v>0.3054982638</v>
      </c>
      <c r="H63" s="21">
        <f t="shared" si="78"/>
        <v>0.4109965277</v>
      </c>
      <c r="I63" s="19">
        <f t="shared" si="2"/>
        <v>0.04150716189</v>
      </c>
      <c r="J63" s="19">
        <f t="shared" si="3"/>
        <v>0.5103753009</v>
      </c>
      <c r="K63" s="19">
        <f t="shared" si="4"/>
        <v>0.05637456596</v>
      </c>
      <c r="L63" s="19">
        <f t="shared" si="5"/>
        <v>0.5140899101</v>
      </c>
      <c r="M63" s="21">
        <f t="shared" ref="M63:P63" si="79">M62-$G$31*AB62</f>
        <v>-1.55082103</v>
      </c>
      <c r="N63" s="21">
        <f t="shared" si="79"/>
        <v>-1.515132855</v>
      </c>
      <c r="O63" s="21">
        <f t="shared" si="79"/>
        <v>1.670270463</v>
      </c>
      <c r="P63" s="21">
        <f t="shared" si="79"/>
        <v>1.728852138</v>
      </c>
      <c r="Q63" s="19">
        <f t="shared" si="7"/>
        <v>-1.570415263</v>
      </c>
      <c r="R63" s="19">
        <f t="shared" si="8"/>
        <v>0.1721572007</v>
      </c>
      <c r="S63" s="19">
        <f t="shared" si="9"/>
        <v>1.74125023</v>
      </c>
      <c r="T63" s="19">
        <f t="shared" si="10"/>
        <v>0.8508457983</v>
      </c>
      <c r="U63" s="19">
        <f t="shared" si="11"/>
        <v>0.01314747887</v>
      </c>
      <c r="V63" s="19">
        <f t="shared" si="12"/>
        <v>0.00968194592</v>
      </c>
      <c r="W63" s="20">
        <f t="shared" si="13"/>
        <v>0.02282942479</v>
      </c>
      <c r="X63" s="19">
        <f t="shared" si="14"/>
        <v>-0.000816356809</v>
      </c>
      <c r="Y63" s="19">
        <f t="shared" si="15"/>
        <v>-0.001632713618</v>
      </c>
      <c r="Z63" s="19">
        <f t="shared" si="16"/>
        <v>-0.0008186798633</v>
      </c>
      <c r="AA63" s="19">
        <f t="shared" si="17"/>
        <v>-0.001637359727</v>
      </c>
      <c r="AB63" s="19">
        <f t="shared" si="18"/>
        <v>0.01179502744</v>
      </c>
      <c r="AC63" s="19">
        <f t="shared" si="19"/>
        <v>0.01188087391</v>
      </c>
      <c r="AD63" s="19">
        <f t="shared" si="20"/>
        <v>-0.009013061274</v>
      </c>
      <c r="AE63" s="19">
        <f t="shared" si="21"/>
        <v>-0.00907866006</v>
      </c>
    </row>
    <row r="64">
      <c r="A64" s="18">
        <v>0.01</v>
      </c>
      <c r="B64" s="18">
        <v>0.99</v>
      </c>
      <c r="C64" s="18">
        <v>0.05</v>
      </c>
      <c r="D64" s="18">
        <v>0.1</v>
      </c>
      <c r="E64" s="21">
        <f t="shared" ref="E64:H64" si="80">E63-$G$31*X63</f>
        <v>0.2076613612</v>
      </c>
      <c r="F64" s="21">
        <f t="shared" si="80"/>
        <v>0.3153227223</v>
      </c>
      <c r="G64" s="21">
        <f t="shared" si="80"/>
        <v>0.3071356236</v>
      </c>
      <c r="H64" s="21">
        <f t="shared" si="80"/>
        <v>0.4142712471</v>
      </c>
      <c r="I64" s="19">
        <f t="shared" si="2"/>
        <v>0.04191534029</v>
      </c>
      <c r="J64" s="19">
        <f t="shared" si="3"/>
        <v>0.5104773012</v>
      </c>
      <c r="K64" s="19">
        <f t="shared" si="4"/>
        <v>0.05678390589</v>
      </c>
      <c r="L64" s="19">
        <f t="shared" si="5"/>
        <v>0.5141921632</v>
      </c>
      <c r="M64" s="21">
        <f t="shared" ref="M64:P64" si="81">M63-$G$31*AB63</f>
        <v>-1.574411085</v>
      </c>
      <c r="N64" s="21">
        <f t="shared" si="81"/>
        <v>-1.538894603</v>
      </c>
      <c r="O64" s="21">
        <f t="shared" si="81"/>
        <v>1.688296585</v>
      </c>
      <c r="P64" s="21">
        <f t="shared" si="81"/>
        <v>1.747009458</v>
      </c>
      <c r="Q64" s="19">
        <f t="shared" si="7"/>
        <v>-1.594988667</v>
      </c>
      <c r="R64" s="19">
        <f t="shared" si="8"/>
        <v>0.1686831837</v>
      </c>
      <c r="S64" s="19">
        <f t="shared" si="9"/>
        <v>1.760135657</v>
      </c>
      <c r="T64" s="19">
        <f t="shared" si="10"/>
        <v>0.8532266495</v>
      </c>
      <c r="U64" s="19">
        <f t="shared" si="11"/>
        <v>0.01259017639</v>
      </c>
      <c r="V64" s="19">
        <f t="shared" si="12"/>
        <v>0.00935347471</v>
      </c>
      <c r="W64" s="20">
        <f t="shared" si="13"/>
        <v>0.0219436511</v>
      </c>
      <c r="X64" s="19">
        <f t="shared" si="14"/>
        <v>-0.0007990413132</v>
      </c>
      <c r="Y64" s="19">
        <f t="shared" si="15"/>
        <v>-0.001598082626</v>
      </c>
      <c r="Z64" s="19">
        <f t="shared" si="16"/>
        <v>-0.0008014378061</v>
      </c>
      <c r="AA64" s="19">
        <f t="shared" si="17"/>
        <v>-0.001602875612</v>
      </c>
      <c r="AB64" s="19">
        <f t="shared" si="18"/>
        <v>0.01135914637</v>
      </c>
      <c r="AC64" s="19">
        <f t="shared" si="19"/>
        <v>0.01144180952</v>
      </c>
      <c r="AD64" s="19">
        <f t="shared" si="20"/>
        <v>-0.008743585106</v>
      </c>
      <c r="AE64" s="19">
        <f t="shared" si="21"/>
        <v>-0.008807214208</v>
      </c>
    </row>
    <row r="65">
      <c r="A65" s="18">
        <v>0.01</v>
      </c>
      <c r="B65" s="18">
        <v>0.99</v>
      </c>
      <c r="C65" s="18">
        <v>0.05</v>
      </c>
      <c r="D65" s="18">
        <v>0.1</v>
      </c>
      <c r="E65" s="21">
        <f t="shared" ref="E65:H65" si="82">E64-$G$31*X64</f>
        <v>0.2092594438</v>
      </c>
      <c r="F65" s="21">
        <f t="shared" si="82"/>
        <v>0.3185188876</v>
      </c>
      <c r="G65" s="21">
        <f t="shared" si="82"/>
        <v>0.3087384992</v>
      </c>
      <c r="H65" s="21">
        <f t="shared" si="82"/>
        <v>0.4174769984</v>
      </c>
      <c r="I65" s="19">
        <f t="shared" si="2"/>
        <v>0.04231486095</v>
      </c>
      <c r="J65" s="19">
        <f t="shared" si="3"/>
        <v>0.510577137</v>
      </c>
      <c r="K65" s="19">
        <f t="shared" si="4"/>
        <v>0.0571846248</v>
      </c>
      <c r="L65" s="19">
        <f t="shared" si="5"/>
        <v>0.5142922617</v>
      </c>
      <c r="M65" s="21">
        <f t="shared" ref="M65:P65" si="83">M64-$G$31*AB64</f>
        <v>-1.597129378</v>
      </c>
      <c r="N65" s="21">
        <f t="shared" si="83"/>
        <v>-1.561778222</v>
      </c>
      <c r="O65" s="21">
        <f t="shared" si="83"/>
        <v>1.705783756</v>
      </c>
      <c r="P65" s="21">
        <f t="shared" si="83"/>
        <v>1.764623886</v>
      </c>
      <c r="Q65" s="19">
        <f t="shared" si="7"/>
        <v>-1.618668199</v>
      </c>
      <c r="R65" s="19">
        <f t="shared" si="8"/>
        <v>0.1653886237</v>
      </c>
      <c r="S65" s="19">
        <f t="shared" si="9"/>
        <v>1.778466596</v>
      </c>
      <c r="T65" s="19">
        <f t="shared" si="10"/>
        <v>0.8555074183</v>
      </c>
      <c r="U65" s="19">
        <f t="shared" si="11"/>
        <v>0.01207281218</v>
      </c>
      <c r="V65" s="19">
        <f t="shared" si="12"/>
        <v>0.009044127268</v>
      </c>
      <c r="W65" s="20">
        <f t="shared" si="13"/>
        <v>0.02111693945</v>
      </c>
      <c r="X65" s="19">
        <f t="shared" si="14"/>
        <v>-0.0007823502538</v>
      </c>
      <c r="Y65" s="19">
        <f t="shared" si="15"/>
        <v>-0.001564700508</v>
      </c>
      <c r="Z65" s="19">
        <f t="shared" si="16"/>
        <v>-0.0007848084942</v>
      </c>
      <c r="AA65" s="19">
        <f t="shared" si="17"/>
        <v>-0.001569616988</v>
      </c>
      <c r="AB65" s="19">
        <f t="shared" si="18"/>
        <v>0.01095142207</v>
      </c>
      <c r="AC65" s="19">
        <f t="shared" si="19"/>
        <v>0.01103110816</v>
      </c>
      <c r="AD65" s="19">
        <f t="shared" si="20"/>
        <v>-0.008488462312</v>
      </c>
      <c r="AE65" s="19">
        <f t="shared" si="21"/>
        <v>-0.008550227113</v>
      </c>
    </row>
    <row r="66">
      <c r="A66" s="18">
        <v>0.01</v>
      </c>
      <c r="B66" s="18">
        <v>0.99</v>
      </c>
      <c r="C66" s="18">
        <v>0.05</v>
      </c>
      <c r="D66" s="18">
        <v>0.1</v>
      </c>
      <c r="E66" s="21">
        <f t="shared" ref="E66:H66" si="84">E65-$G$31*X65</f>
        <v>0.2108241443</v>
      </c>
      <c r="F66" s="21">
        <f t="shared" si="84"/>
        <v>0.3216482886</v>
      </c>
      <c r="G66" s="21">
        <f t="shared" si="84"/>
        <v>0.3103081162</v>
      </c>
      <c r="H66" s="21">
        <f t="shared" si="84"/>
        <v>0.4206162323</v>
      </c>
      <c r="I66" s="19">
        <f t="shared" si="2"/>
        <v>0.04270603607</v>
      </c>
      <c r="J66" s="19">
        <f t="shared" si="3"/>
        <v>0.5106748867</v>
      </c>
      <c r="K66" s="19">
        <f t="shared" si="4"/>
        <v>0.05757702904</v>
      </c>
      <c r="L66" s="19">
        <f t="shared" si="5"/>
        <v>0.514390282</v>
      </c>
      <c r="M66" s="21">
        <f t="shared" ref="M66:P66" si="85">M65-$G$31*AB65</f>
        <v>-1.619032222</v>
      </c>
      <c r="N66" s="21">
        <f t="shared" si="85"/>
        <v>-1.583840438</v>
      </c>
      <c r="O66" s="21">
        <f t="shared" si="85"/>
        <v>1.72276068</v>
      </c>
      <c r="P66" s="21">
        <f t="shared" si="85"/>
        <v>1.781724341</v>
      </c>
      <c r="Q66" s="19">
        <f t="shared" si="7"/>
        <v>-1.641511226</v>
      </c>
      <c r="R66" s="19">
        <f t="shared" si="8"/>
        <v>0.1622595346</v>
      </c>
      <c r="S66" s="19">
        <f t="shared" si="9"/>
        <v>1.796272301</v>
      </c>
      <c r="T66" s="19">
        <f t="shared" si="10"/>
        <v>0.8576945587</v>
      </c>
      <c r="U66" s="19">
        <f t="shared" si="11"/>
        <v>0.01159148294</v>
      </c>
      <c r="V66" s="19">
        <f t="shared" si="12"/>
        <v>0.0087523649</v>
      </c>
      <c r="W66" s="20">
        <f t="shared" si="13"/>
        <v>0.02034384784</v>
      </c>
      <c r="X66" s="19">
        <f t="shared" si="14"/>
        <v>-0.0007662611278</v>
      </c>
      <c r="Y66" s="19">
        <f t="shared" si="15"/>
        <v>-0.001532522256</v>
      </c>
      <c r="Z66" s="19">
        <f t="shared" si="16"/>
        <v>-0.0007687709288</v>
      </c>
      <c r="AA66" s="19">
        <f t="shared" si="17"/>
        <v>-0.001537541858</v>
      </c>
      <c r="AB66" s="19">
        <f t="shared" si="18"/>
        <v>0.01056936069</v>
      </c>
      <c r="AC66" s="19">
        <f t="shared" si="19"/>
        <v>0.01064625767</v>
      </c>
      <c r="AD66" s="19">
        <f t="shared" si="20"/>
        <v>-0.008246627316</v>
      </c>
      <c r="AE66" s="19">
        <f t="shared" si="21"/>
        <v>-0.008306625333</v>
      </c>
    </row>
    <row r="67">
      <c r="A67" s="18">
        <v>0.01</v>
      </c>
      <c r="B67" s="18">
        <v>0.99</v>
      </c>
      <c r="C67" s="18">
        <v>0.05</v>
      </c>
      <c r="D67" s="18">
        <v>0.1</v>
      </c>
      <c r="E67" s="21">
        <f t="shared" ref="E67:H67" si="86">E66-$G$31*X66</f>
        <v>0.2123566665</v>
      </c>
      <c r="F67" s="21">
        <f t="shared" si="86"/>
        <v>0.3247133331</v>
      </c>
      <c r="G67" s="21">
        <f t="shared" si="86"/>
        <v>0.311845658</v>
      </c>
      <c r="H67" s="21">
        <f t="shared" si="86"/>
        <v>0.4236913161</v>
      </c>
      <c r="I67" s="19">
        <f t="shared" si="2"/>
        <v>0.04308916664</v>
      </c>
      <c r="J67" s="19">
        <f t="shared" si="3"/>
        <v>0.5107706252</v>
      </c>
      <c r="K67" s="19">
        <f t="shared" si="4"/>
        <v>0.05796141451</v>
      </c>
      <c r="L67" s="19">
        <f t="shared" si="5"/>
        <v>0.5144862983</v>
      </c>
      <c r="M67" s="21">
        <f t="shared" ref="M67:P67" si="87">M66-$G$31*AB66</f>
        <v>-1.640170944</v>
      </c>
      <c r="N67" s="21">
        <f t="shared" si="87"/>
        <v>-1.605132954</v>
      </c>
      <c r="O67" s="21">
        <f t="shared" si="87"/>
        <v>1.739253935</v>
      </c>
      <c r="P67" s="21">
        <f t="shared" si="87"/>
        <v>1.798337591</v>
      </c>
      <c r="Q67" s="19">
        <f t="shared" si="7"/>
        <v>-1.66357005</v>
      </c>
      <c r="R67" s="19">
        <f t="shared" si="8"/>
        <v>0.1592833421</v>
      </c>
      <c r="S67" s="19">
        <f t="shared" si="9"/>
        <v>1.81357987</v>
      </c>
      <c r="T67" s="19">
        <f t="shared" si="10"/>
        <v>0.8597939776</v>
      </c>
      <c r="U67" s="19">
        <f t="shared" si="11"/>
        <v>0.01114275812</v>
      </c>
      <c r="V67" s="19">
        <f t="shared" si="12"/>
        <v>0.008476804134</v>
      </c>
      <c r="W67" s="20">
        <f t="shared" si="13"/>
        <v>0.01961956225</v>
      </c>
      <c r="X67" s="19">
        <f t="shared" si="14"/>
        <v>-0.0007507508043</v>
      </c>
      <c r="Y67" s="19">
        <f t="shared" si="15"/>
        <v>-0.001501501609</v>
      </c>
      <c r="Z67" s="19">
        <f t="shared" si="16"/>
        <v>-0.0007533032764</v>
      </c>
      <c r="AA67" s="19">
        <f t="shared" si="17"/>
        <v>-0.001506606553</v>
      </c>
      <c r="AB67" s="19">
        <f t="shared" si="18"/>
        <v>0.01021074133</v>
      </c>
      <c r="AC67" s="19">
        <f t="shared" si="19"/>
        <v>0.01028502081</v>
      </c>
      <c r="AD67" s="19">
        <f t="shared" si="20"/>
        <v>-0.008017113873</v>
      </c>
      <c r="AE67" s="19">
        <f t="shared" si="21"/>
        <v>-0.0080754355</v>
      </c>
    </row>
    <row r="68">
      <c r="A68" s="18">
        <v>0.01</v>
      </c>
      <c r="B68" s="18">
        <v>0.99</v>
      </c>
      <c r="C68" s="18">
        <v>0.05</v>
      </c>
      <c r="D68" s="18">
        <v>0.1</v>
      </c>
      <c r="E68" s="21">
        <f t="shared" ref="E68:H68" si="88">E67-$G$31*X67</f>
        <v>0.2138581682</v>
      </c>
      <c r="F68" s="21">
        <f t="shared" si="88"/>
        <v>0.3277163363</v>
      </c>
      <c r="G68" s="21">
        <f t="shared" si="88"/>
        <v>0.3133522646</v>
      </c>
      <c r="H68" s="21">
        <f t="shared" si="88"/>
        <v>0.4267045292</v>
      </c>
      <c r="I68" s="19">
        <f t="shared" si="2"/>
        <v>0.04346454204</v>
      </c>
      <c r="J68" s="19">
        <f t="shared" si="3"/>
        <v>0.5108644252</v>
      </c>
      <c r="K68" s="19">
        <f t="shared" si="4"/>
        <v>0.05833806615</v>
      </c>
      <c r="L68" s="19">
        <f t="shared" si="5"/>
        <v>0.5145803816</v>
      </c>
      <c r="M68" s="21">
        <f t="shared" ref="M68:P68" si="89">M67-$G$31*AB67</f>
        <v>-1.660592426</v>
      </c>
      <c r="N68" s="21">
        <f t="shared" si="89"/>
        <v>-1.625702995</v>
      </c>
      <c r="O68" s="21">
        <f t="shared" si="89"/>
        <v>1.755288163</v>
      </c>
      <c r="P68" s="21">
        <f t="shared" si="89"/>
        <v>1.814488462</v>
      </c>
      <c r="Q68" s="19">
        <f t="shared" si="7"/>
        <v>-1.684892463</v>
      </c>
      <c r="R68" s="19">
        <f t="shared" si="8"/>
        <v>0.1564487125</v>
      </c>
      <c r="S68" s="19">
        <f t="shared" si="9"/>
        <v>1.830414444</v>
      </c>
      <c r="T68" s="19">
        <f t="shared" si="10"/>
        <v>0.8618110915</v>
      </c>
      <c r="U68" s="19">
        <f t="shared" si="11"/>
        <v>0.01072361269</v>
      </c>
      <c r="V68" s="19">
        <f t="shared" si="12"/>
        <v>0.008216198137</v>
      </c>
      <c r="W68" s="20">
        <f t="shared" si="13"/>
        <v>0.01893981083</v>
      </c>
      <c r="X68" s="19">
        <f t="shared" si="14"/>
        <v>-0.0007357959836</v>
      </c>
      <c r="Y68" s="19">
        <f t="shared" si="15"/>
        <v>-0.001471591967</v>
      </c>
      <c r="Z68" s="19">
        <f t="shared" si="16"/>
        <v>-0.0007383833595</v>
      </c>
      <c r="AA68" s="19">
        <f t="shared" si="17"/>
        <v>-0.001476766719</v>
      </c>
      <c r="AB68" s="19">
        <f t="shared" si="18"/>
        <v>0.009873581261</v>
      </c>
      <c r="AC68" s="19">
        <f t="shared" si="19"/>
        <v>0.009945400311</v>
      </c>
      <c r="AD68" s="19">
        <f t="shared" si="20"/>
        <v>-0.007799044108</v>
      </c>
      <c r="AE68" s="19">
        <f t="shared" si="21"/>
        <v>-0.007855773265</v>
      </c>
    </row>
    <row r="69">
      <c r="A69" s="18">
        <v>0.01</v>
      </c>
      <c r="B69" s="18">
        <v>0.99</v>
      </c>
      <c r="C69" s="18">
        <v>0.05</v>
      </c>
      <c r="D69" s="18">
        <v>0.1</v>
      </c>
      <c r="E69" s="21">
        <f t="shared" ref="E69:H69" si="90">E68-$G$31*X68</f>
        <v>0.2153297601</v>
      </c>
      <c r="F69" s="21">
        <f t="shared" si="90"/>
        <v>0.3306595203</v>
      </c>
      <c r="G69" s="21">
        <f t="shared" si="90"/>
        <v>0.3148290313</v>
      </c>
      <c r="H69" s="21">
        <f t="shared" si="90"/>
        <v>0.4296580626</v>
      </c>
      <c r="I69" s="19">
        <f t="shared" si="2"/>
        <v>0.04383244003</v>
      </c>
      <c r="J69" s="19">
        <f t="shared" si="3"/>
        <v>0.5109563559</v>
      </c>
      <c r="K69" s="19">
        <f t="shared" si="4"/>
        <v>0.05870725783</v>
      </c>
      <c r="L69" s="19">
        <f t="shared" si="5"/>
        <v>0.5146726006</v>
      </c>
      <c r="M69" s="21">
        <f t="shared" ref="M69:P69" si="91">M68-$G$31*AB68</f>
        <v>-1.680339589</v>
      </c>
      <c r="N69" s="21">
        <f t="shared" si="91"/>
        <v>-1.645593796</v>
      </c>
      <c r="O69" s="21">
        <f t="shared" si="91"/>
        <v>1.770886251</v>
      </c>
      <c r="P69" s="21">
        <f t="shared" si="91"/>
        <v>1.830200009</v>
      </c>
      <c r="Q69" s="19">
        <f t="shared" si="7"/>
        <v>-1.705522231</v>
      </c>
      <c r="R69" s="19">
        <f t="shared" si="8"/>
        <v>0.1537454054</v>
      </c>
      <c r="S69" s="19">
        <f t="shared" si="9"/>
        <v>1.846799384</v>
      </c>
      <c r="T69" s="19">
        <f t="shared" si="10"/>
        <v>0.8637508758</v>
      </c>
      <c r="U69" s="19">
        <f t="shared" si="11"/>
        <v>0.01033137078</v>
      </c>
      <c r="V69" s="19">
        <f t="shared" si="12"/>
        <v>0.007969420679</v>
      </c>
      <c r="W69" s="20">
        <f t="shared" si="13"/>
        <v>0.01830079146</v>
      </c>
      <c r="X69" s="19">
        <f t="shared" si="14"/>
        <v>-0.0007213735342</v>
      </c>
      <c r="Y69" s="19">
        <f t="shared" si="15"/>
        <v>-0.001442747068</v>
      </c>
      <c r="Z69" s="19">
        <f t="shared" si="16"/>
        <v>-0.0007239890187</v>
      </c>
      <c r="AA69" s="19">
        <f t="shared" si="17"/>
        <v>-0.001447978037</v>
      </c>
      <c r="AB69" s="19">
        <f t="shared" si="18"/>
        <v>0.009556106103</v>
      </c>
      <c r="AC69" s="19">
        <f t="shared" si="19"/>
        <v>0.009625608768</v>
      </c>
      <c r="AD69" s="19">
        <f t="shared" si="20"/>
        <v>-0.007591618926</v>
      </c>
      <c r="AE69" s="19">
        <f t="shared" si="21"/>
        <v>-0.007646833649</v>
      </c>
    </row>
    <row r="70">
      <c r="A70" s="18">
        <v>0.01</v>
      </c>
      <c r="B70" s="18">
        <v>0.99</v>
      </c>
      <c r="C70" s="18">
        <v>0.05</v>
      </c>
      <c r="D70" s="18">
        <v>0.1</v>
      </c>
      <c r="E70" s="21">
        <f t="shared" ref="E70:H70" si="92">E69-$G$31*X69</f>
        <v>0.2167725072</v>
      </c>
      <c r="F70" s="21">
        <f t="shared" si="92"/>
        <v>0.3335450144</v>
      </c>
      <c r="G70" s="21">
        <f t="shared" si="92"/>
        <v>0.3162770093</v>
      </c>
      <c r="H70" s="21">
        <f t="shared" si="92"/>
        <v>0.4325540187</v>
      </c>
      <c r="I70" s="19">
        <f t="shared" si="2"/>
        <v>0.0441931268</v>
      </c>
      <c r="J70" s="19">
        <f t="shared" si="3"/>
        <v>0.5110464839</v>
      </c>
      <c r="K70" s="19">
        <f t="shared" si="4"/>
        <v>0.05906925234</v>
      </c>
      <c r="L70" s="19">
        <f t="shared" si="5"/>
        <v>0.5147630208</v>
      </c>
      <c r="M70" s="21">
        <f t="shared" ref="M70:P70" si="93">M69-$G$31*AB69</f>
        <v>-1.699451801</v>
      </c>
      <c r="N70" s="21">
        <f t="shared" si="93"/>
        <v>-1.664845014</v>
      </c>
      <c r="O70" s="21">
        <f t="shared" si="93"/>
        <v>1.786069489</v>
      </c>
      <c r="P70" s="21">
        <f t="shared" si="93"/>
        <v>1.845493676</v>
      </c>
      <c r="Q70" s="19">
        <f t="shared" si="7"/>
        <v>-1.725499516</v>
      </c>
      <c r="R70" s="19">
        <f t="shared" si="8"/>
        <v>0.1511641467</v>
      </c>
      <c r="S70" s="19">
        <f t="shared" si="9"/>
        <v>1.862756432</v>
      </c>
      <c r="T70" s="19">
        <f t="shared" si="10"/>
        <v>0.8656179092</v>
      </c>
      <c r="U70" s="19">
        <f t="shared" si="11"/>
        <v>0.009963658158</v>
      </c>
      <c r="V70" s="19">
        <f t="shared" si="12"/>
        <v>0.007735452252</v>
      </c>
      <c r="W70" s="20">
        <f t="shared" si="13"/>
        <v>0.01769911041</v>
      </c>
      <c r="X70" s="19">
        <f t="shared" si="14"/>
        <v>-0.0007074607346</v>
      </c>
      <c r="Y70" s="19">
        <f t="shared" si="15"/>
        <v>-0.001414921469</v>
      </c>
      <c r="Z70" s="19">
        <f t="shared" si="16"/>
        <v>-0.0007100983769</v>
      </c>
      <c r="AA70" s="19">
        <f t="shared" si="17"/>
        <v>-0.001420196754</v>
      </c>
      <c r="AB70" s="19">
        <f t="shared" si="18"/>
        <v>0.009256724192</v>
      </c>
      <c r="AC70" s="19">
        <f t="shared" si="19"/>
        <v>0.009324042836</v>
      </c>
      <c r="AD70" s="19">
        <f t="shared" si="20"/>
        <v>-0.00739410961</v>
      </c>
      <c r="AE70" s="19">
        <f t="shared" si="21"/>
        <v>-0.007447882568</v>
      </c>
    </row>
    <row r="71">
      <c r="A71" s="18">
        <v>0.01</v>
      </c>
      <c r="B71" s="18">
        <v>0.99</v>
      </c>
      <c r="C71" s="18">
        <v>0.05</v>
      </c>
      <c r="D71" s="18">
        <v>0.1</v>
      </c>
      <c r="E71" s="21">
        <f t="shared" ref="E71:H71" si="94">E70-$G$31*X70</f>
        <v>0.2181874287</v>
      </c>
      <c r="F71" s="21">
        <f t="shared" si="94"/>
        <v>0.3363748573</v>
      </c>
      <c r="G71" s="21">
        <f t="shared" si="94"/>
        <v>0.3176972061</v>
      </c>
      <c r="H71" s="21">
        <f t="shared" si="94"/>
        <v>0.4353944122</v>
      </c>
      <c r="I71" s="19">
        <f t="shared" si="2"/>
        <v>0.04454685717</v>
      </c>
      <c r="J71" s="19">
        <f t="shared" si="3"/>
        <v>0.511134873</v>
      </c>
      <c r="K71" s="19">
        <f t="shared" si="4"/>
        <v>0.05942430152</v>
      </c>
      <c r="L71" s="19">
        <f t="shared" si="5"/>
        <v>0.5148517052</v>
      </c>
      <c r="M71" s="21">
        <f t="shared" ref="M71:P71" si="95">M70-$G$31*AB70</f>
        <v>-1.717965249</v>
      </c>
      <c r="N71" s="21">
        <f t="shared" si="95"/>
        <v>-1.683493099</v>
      </c>
      <c r="O71" s="21">
        <f t="shared" si="95"/>
        <v>1.800857708</v>
      </c>
      <c r="P71" s="21">
        <f t="shared" si="95"/>
        <v>1.860389441</v>
      </c>
      <c r="Q71" s="19">
        <f t="shared" si="7"/>
        <v>-1.744861242</v>
      </c>
      <c r="R71" s="19">
        <f t="shared" si="8"/>
        <v>0.1486965185</v>
      </c>
      <c r="S71" s="19">
        <f t="shared" si="9"/>
        <v>1.878305852</v>
      </c>
      <c r="T71" s="19">
        <f t="shared" si="10"/>
        <v>0.8674164119</v>
      </c>
      <c r="U71" s="19">
        <f t="shared" si="11"/>
        <v>0.00961836212</v>
      </c>
      <c r="V71" s="19">
        <f t="shared" si="12"/>
        <v>0.007513368033</v>
      </c>
      <c r="W71" s="20">
        <f t="shared" si="13"/>
        <v>0.01713173015</v>
      </c>
      <c r="X71" s="19">
        <f t="shared" si="14"/>
        <v>-0.0006940354452</v>
      </c>
      <c r="Y71" s="19">
        <f t="shared" si="15"/>
        <v>-0.00138807089</v>
      </c>
      <c r="Z71" s="19">
        <f t="shared" si="16"/>
        <v>-0.0006966900294</v>
      </c>
      <c r="AA71" s="19">
        <f t="shared" si="17"/>
        <v>-0.001393380059</v>
      </c>
      <c r="AB71" s="19">
        <f t="shared" si="18"/>
        <v>0.008974004477</v>
      </c>
      <c r="AC71" s="19">
        <f t="shared" si="19"/>
        <v>0.00903926097</v>
      </c>
      <c r="AD71" s="19">
        <f t="shared" si="20"/>
        <v>-0.007205850451</v>
      </c>
      <c r="AE71" s="19">
        <f t="shared" si="21"/>
        <v>-0.007258249414</v>
      </c>
    </row>
    <row r="72">
      <c r="A72" s="18">
        <v>0.01</v>
      </c>
      <c r="B72" s="18">
        <v>0.99</v>
      </c>
      <c r="C72" s="18">
        <v>0.05</v>
      </c>
      <c r="D72" s="18">
        <v>0.1</v>
      </c>
      <c r="E72" s="21">
        <f t="shared" ref="E72:H72" si="96">E71-$G$31*X71</f>
        <v>0.2195754996</v>
      </c>
      <c r="F72" s="21">
        <f t="shared" si="96"/>
        <v>0.3391509991</v>
      </c>
      <c r="G72" s="21">
        <f t="shared" si="96"/>
        <v>0.3190905862</v>
      </c>
      <c r="H72" s="21">
        <f t="shared" si="96"/>
        <v>0.4381811723</v>
      </c>
      <c r="I72" s="19">
        <f t="shared" si="2"/>
        <v>0.04489387489</v>
      </c>
      <c r="J72" s="19">
        <f t="shared" si="3"/>
        <v>0.5112215841</v>
      </c>
      <c r="K72" s="19">
        <f t="shared" si="4"/>
        <v>0.05977264654</v>
      </c>
      <c r="L72" s="19">
        <f t="shared" si="5"/>
        <v>0.5149387142</v>
      </c>
      <c r="M72" s="21">
        <f t="shared" ref="M72:P72" si="97">M71-$G$31*AB71</f>
        <v>-1.735913258</v>
      </c>
      <c r="N72" s="21">
        <f t="shared" si="97"/>
        <v>-1.701571621</v>
      </c>
      <c r="O72" s="21">
        <f t="shared" si="97"/>
        <v>1.815269409</v>
      </c>
      <c r="P72" s="21">
        <f t="shared" si="97"/>
        <v>1.87490594</v>
      </c>
      <c r="Q72" s="19">
        <f t="shared" si="7"/>
        <v>-1.763641428</v>
      </c>
      <c r="R72" s="19">
        <f t="shared" si="8"/>
        <v>0.146334863</v>
      </c>
      <c r="S72" s="19">
        <f t="shared" si="9"/>
        <v>1.893466557</v>
      </c>
      <c r="T72" s="19">
        <f t="shared" si="10"/>
        <v>0.8691502801</v>
      </c>
      <c r="U72" s="19">
        <f t="shared" si="11"/>
        <v>0.009293597429</v>
      </c>
      <c r="V72" s="19">
        <f t="shared" si="12"/>
        <v>0.007302327396</v>
      </c>
      <c r="W72" s="20">
        <f t="shared" si="13"/>
        <v>0.01659592483</v>
      </c>
      <c r="X72" s="19">
        <f t="shared" si="14"/>
        <v>-0.0006810762251</v>
      </c>
      <c r="Y72" s="19">
        <f t="shared" si="15"/>
        <v>-0.00136215245</v>
      </c>
      <c r="Z72" s="19">
        <f t="shared" si="16"/>
        <v>-0.0006837431762</v>
      </c>
      <c r="AA72" s="19">
        <f t="shared" si="17"/>
        <v>-0.001367486352</v>
      </c>
      <c r="AB72" s="19">
        <f t="shared" si="18"/>
        <v>0.008706657454</v>
      </c>
      <c r="AC72" s="19">
        <f t="shared" si="19"/>
        <v>0.008769964208</v>
      </c>
      <c r="AD72" s="19">
        <f t="shared" si="20"/>
        <v>-0.007026232254</v>
      </c>
      <c r="AE72" s="19">
        <f t="shared" si="21"/>
        <v>-0.007077320511</v>
      </c>
    </row>
    <row r="73">
      <c r="A73" s="18">
        <v>0.01</v>
      </c>
      <c r="B73" s="18">
        <v>0.99</v>
      </c>
      <c r="C73" s="18">
        <v>0.05</v>
      </c>
      <c r="D73" s="18">
        <v>0.1</v>
      </c>
      <c r="E73" s="21">
        <f t="shared" ref="E73:H73" si="98">E72-$G$31*X72</f>
        <v>0.220937652</v>
      </c>
      <c r="F73" s="21">
        <f t="shared" si="98"/>
        <v>0.341875304</v>
      </c>
      <c r="G73" s="21">
        <f t="shared" si="98"/>
        <v>0.3204580725</v>
      </c>
      <c r="H73" s="21">
        <f t="shared" si="98"/>
        <v>0.440916145</v>
      </c>
      <c r="I73" s="19">
        <f t="shared" si="2"/>
        <v>0.045234413</v>
      </c>
      <c r="J73" s="19">
        <f t="shared" si="3"/>
        <v>0.5113066754</v>
      </c>
      <c r="K73" s="19">
        <f t="shared" si="4"/>
        <v>0.06011451813</v>
      </c>
      <c r="L73" s="19">
        <f t="shared" si="5"/>
        <v>0.5150241054</v>
      </c>
      <c r="M73" s="21">
        <f t="shared" ref="M73:P73" si="99">M72-$G$31*AB72</f>
        <v>-1.753326573</v>
      </c>
      <c r="N73" s="21">
        <f t="shared" si="99"/>
        <v>-1.71911155</v>
      </c>
      <c r="O73" s="21">
        <f t="shared" si="99"/>
        <v>1.829321873</v>
      </c>
      <c r="P73" s="21">
        <f t="shared" si="99"/>
        <v>1.889060581</v>
      </c>
      <c r="Q73" s="19">
        <f t="shared" si="7"/>
        <v>-1.781871469</v>
      </c>
      <c r="R73" s="19">
        <f t="shared" si="8"/>
        <v>0.1440721994</v>
      </c>
      <c r="S73" s="19">
        <f t="shared" si="9"/>
        <v>1.908256221</v>
      </c>
      <c r="T73" s="19">
        <f t="shared" si="10"/>
        <v>0.8708231166</v>
      </c>
      <c r="U73" s="19">
        <f t="shared" si="11"/>
        <v>0.008987677327</v>
      </c>
      <c r="V73" s="19">
        <f t="shared" si="12"/>
        <v>0.007101564769</v>
      </c>
      <c r="W73" s="20">
        <f t="shared" si="13"/>
        <v>0.0160892421</v>
      </c>
      <c r="X73" s="19">
        <f t="shared" si="14"/>
        <v>-0.0006685624091</v>
      </c>
      <c r="Y73" s="19">
        <f t="shared" si="15"/>
        <v>-0.001337124818</v>
      </c>
      <c r="Z73" s="19">
        <f t="shared" si="16"/>
        <v>-0.0006712377122</v>
      </c>
      <c r="AA73" s="19">
        <f t="shared" si="17"/>
        <v>-0.001342475424</v>
      </c>
      <c r="AB73" s="19">
        <f t="shared" si="18"/>
        <v>0.008453518653</v>
      </c>
      <c r="AC73" s="19">
        <f t="shared" si="19"/>
        <v>0.008514979544</v>
      </c>
      <c r="AD73" s="19">
        <f t="shared" si="20"/>
        <v>-0.006854696619</v>
      </c>
      <c r="AE73" s="19">
        <f t="shared" si="21"/>
        <v>-0.006904533353</v>
      </c>
    </row>
    <row r="74">
      <c r="A74" s="18">
        <v>0.01</v>
      </c>
      <c r="B74" s="18">
        <v>0.99</v>
      </c>
      <c r="C74" s="18">
        <v>0.05</v>
      </c>
      <c r="D74" s="18">
        <v>0.1</v>
      </c>
      <c r="E74" s="21">
        <f t="shared" ref="E74:H74" si="100">E73-$G$31*X73</f>
        <v>0.2222747768</v>
      </c>
      <c r="F74" s="21">
        <f t="shared" si="100"/>
        <v>0.3445495536</v>
      </c>
      <c r="G74" s="21">
        <f t="shared" si="100"/>
        <v>0.3218005479</v>
      </c>
      <c r="H74" s="21">
        <f t="shared" si="100"/>
        <v>0.4436010959</v>
      </c>
      <c r="I74" s="19">
        <f t="shared" si="2"/>
        <v>0.04556869421</v>
      </c>
      <c r="J74" s="19">
        <f t="shared" si="3"/>
        <v>0.5113902026</v>
      </c>
      <c r="K74" s="19">
        <f t="shared" si="4"/>
        <v>0.06045013698</v>
      </c>
      <c r="L74" s="19">
        <f t="shared" si="5"/>
        <v>0.5151079339</v>
      </c>
      <c r="M74" s="21">
        <f t="shared" ref="M74:P74" si="101">M73-$G$31*AB73</f>
        <v>-1.77023361</v>
      </c>
      <c r="N74" s="21">
        <f t="shared" si="101"/>
        <v>-1.736141509</v>
      </c>
      <c r="O74" s="21">
        <f t="shared" si="101"/>
        <v>1.843031267</v>
      </c>
      <c r="P74" s="21">
        <f t="shared" si="101"/>
        <v>1.902869648</v>
      </c>
      <c r="Q74" s="19">
        <f t="shared" si="7"/>
        <v>-1.79958039</v>
      </c>
      <c r="R74" s="19">
        <f t="shared" si="8"/>
        <v>0.1419021514</v>
      </c>
      <c r="S74" s="19">
        <f t="shared" si="9"/>
        <v>1.922691386</v>
      </c>
      <c r="T74" s="19">
        <f t="shared" si="10"/>
        <v>0.8724382577</v>
      </c>
      <c r="U74" s="19">
        <f t="shared" si="11"/>
        <v>0.008699088772</v>
      </c>
      <c r="V74" s="19">
        <f t="shared" si="12"/>
        <v>0.006910381631</v>
      </c>
      <c r="W74" s="20">
        <f t="shared" si="13"/>
        <v>0.0156094704</v>
      </c>
      <c r="X74" s="19">
        <f t="shared" si="14"/>
        <v>-0.0006564741536</v>
      </c>
      <c r="Y74" s="19">
        <f t="shared" si="15"/>
        <v>-0.001312948307</v>
      </c>
      <c r="Z74" s="19">
        <f t="shared" si="16"/>
        <v>-0.0006591542835</v>
      </c>
      <c r="AA74" s="19">
        <f t="shared" si="17"/>
        <v>-0.001318308567</v>
      </c>
      <c r="AB74" s="19">
        <f t="shared" si="18"/>
        <v>0.008213534311</v>
      </c>
      <c r="AC74" s="19">
        <f t="shared" si="19"/>
        <v>0.008273245492</v>
      </c>
      <c r="AD74" s="19">
        <f t="shared" si="20"/>
        <v>-0.00669073088</v>
      </c>
      <c r="AE74" s="19">
        <f t="shared" si="21"/>
        <v>-0.006739371506</v>
      </c>
    </row>
    <row r="75">
      <c r="A75" s="18">
        <v>0.01</v>
      </c>
      <c r="B75" s="18">
        <v>0.99</v>
      </c>
      <c r="C75" s="18">
        <v>0.05</v>
      </c>
      <c r="D75" s="18">
        <v>0.1</v>
      </c>
      <c r="E75" s="21">
        <f t="shared" ref="E75:H75" si="102">E74-$G$31*X74</f>
        <v>0.2235877251</v>
      </c>
      <c r="F75" s="21">
        <f t="shared" si="102"/>
        <v>0.3471754503</v>
      </c>
      <c r="G75" s="21">
        <f t="shared" si="102"/>
        <v>0.3231188565</v>
      </c>
      <c r="H75" s="21">
        <f t="shared" si="102"/>
        <v>0.446237713</v>
      </c>
      <c r="I75" s="19">
        <f t="shared" si="2"/>
        <v>0.04589693128</v>
      </c>
      <c r="J75" s="19">
        <f t="shared" si="3"/>
        <v>0.511472219</v>
      </c>
      <c r="K75" s="19">
        <f t="shared" si="4"/>
        <v>0.06077971412</v>
      </c>
      <c r="L75" s="19">
        <f t="shared" si="5"/>
        <v>0.5151902525</v>
      </c>
      <c r="M75" s="21">
        <f t="shared" ref="M75:P75" si="103">M74-$G$31*AB74</f>
        <v>-1.786660679</v>
      </c>
      <c r="N75" s="21">
        <f t="shared" si="103"/>
        <v>-1.752688</v>
      </c>
      <c r="O75" s="21">
        <f t="shared" si="103"/>
        <v>1.856412728</v>
      </c>
      <c r="P75" s="21">
        <f t="shared" si="103"/>
        <v>1.916348391</v>
      </c>
      <c r="Q75" s="19">
        <f t="shared" si="7"/>
        <v>-1.816795075</v>
      </c>
      <c r="R75" s="19">
        <f t="shared" si="8"/>
        <v>0.1398188831</v>
      </c>
      <c r="S75" s="19">
        <f t="shared" si="9"/>
        <v>1.936787549</v>
      </c>
      <c r="T75" s="19">
        <f t="shared" si="10"/>
        <v>0.8739987975</v>
      </c>
      <c r="U75" s="19">
        <f t="shared" si="11"/>
        <v>0.008426471203</v>
      </c>
      <c r="V75" s="19">
        <f t="shared" si="12"/>
        <v>0.006728139493</v>
      </c>
      <c r="W75" s="20">
        <f t="shared" si="13"/>
        <v>0.0151546107</v>
      </c>
      <c r="X75" s="19">
        <f t="shared" si="14"/>
        <v>-0.0006447924585</v>
      </c>
      <c r="Y75" s="19">
        <f t="shared" si="15"/>
        <v>-0.001289584917</v>
      </c>
      <c r="Z75" s="19">
        <f t="shared" si="16"/>
        <v>-0.0006474743201</v>
      </c>
      <c r="AA75" s="19">
        <f t="shared" si="17"/>
        <v>-0.00129494864</v>
      </c>
      <c r="AB75" s="19">
        <f t="shared" si="18"/>
        <v>0.007985748913</v>
      </c>
      <c r="AC75" s="19">
        <f t="shared" si="19"/>
        <v>0.008043799538</v>
      </c>
      <c r="AD75" s="19">
        <f t="shared" si="20"/>
        <v>-0.006533863631</v>
      </c>
      <c r="AE75" s="19">
        <f t="shared" si="21"/>
        <v>-0.0065813601</v>
      </c>
    </row>
    <row r="76">
      <c r="A76" s="18">
        <v>0.01</v>
      </c>
      <c r="B76" s="18">
        <v>0.99</v>
      </c>
      <c r="C76" s="18">
        <v>0.05</v>
      </c>
      <c r="D76" s="18">
        <v>0.1</v>
      </c>
      <c r="E76" s="21">
        <f t="shared" ref="E76:H76" si="104">E75-$G$31*X75</f>
        <v>0.22487731</v>
      </c>
      <c r="F76" s="21">
        <f t="shared" si="104"/>
        <v>0.3497546201</v>
      </c>
      <c r="G76" s="21">
        <f t="shared" si="104"/>
        <v>0.3244138051</v>
      </c>
      <c r="H76" s="21">
        <f t="shared" si="104"/>
        <v>0.4488276103</v>
      </c>
      <c r="I76" s="19">
        <f t="shared" si="2"/>
        <v>0.04621932751</v>
      </c>
      <c r="J76" s="19">
        <f t="shared" si="3"/>
        <v>0.5115527753</v>
      </c>
      <c r="K76" s="19">
        <f t="shared" si="4"/>
        <v>0.06110345128</v>
      </c>
      <c r="L76" s="19">
        <f t="shared" si="5"/>
        <v>0.5152711117</v>
      </c>
      <c r="M76" s="21">
        <f t="shared" ref="M76:P76" si="105">M75-$G$31*AB75</f>
        <v>-1.802632177</v>
      </c>
      <c r="N76" s="21">
        <f t="shared" si="105"/>
        <v>-1.768775599</v>
      </c>
      <c r="O76" s="21">
        <f t="shared" si="105"/>
        <v>1.869480456</v>
      </c>
      <c r="P76" s="21">
        <f t="shared" si="105"/>
        <v>1.929511111</v>
      </c>
      <c r="Q76" s="19">
        <f t="shared" si="7"/>
        <v>-1.833540462</v>
      </c>
      <c r="R76" s="19">
        <f t="shared" si="8"/>
        <v>0.1378170433</v>
      </c>
      <c r="S76" s="19">
        <f t="shared" si="9"/>
        <v>1.950559251</v>
      </c>
      <c r="T76" s="19">
        <f t="shared" si="10"/>
        <v>0.8755076096</v>
      </c>
      <c r="U76" s="19">
        <f t="shared" si="11"/>
        <v>0.008168598285</v>
      </c>
      <c r="V76" s="19">
        <f t="shared" si="12"/>
        <v>0.006554253728</v>
      </c>
      <c r="W76" s="20">
        <f t="shared" si="13"/>
        <v>0.01472285201</v>
      </c>
      <c r="X76" s="19">
        <f t="shared" si="14"/>
        <v>-0.0006334991736</v>
      </c>
      <c r="Y76" s="19">
        <f t="shared" si="15"/>
        <v>-0.001266998347</v>
      </c>
      <c r="Z76" s="19">
        <f t="shared" si="16"/>
        <v>-0.0006361800492</v>
      </c>
      <c r="AA76" s="19">
        <f t="shared" si="17"/>
        <v>-0.001272360098</v>
      </c>
      <c r="AB76" s="19">
        <f t="shared" si="18"/>
        <v>0.007769294333</v>
      </c>
      <c r="AC76" s="19">
        <f t="shared" si="19"/>
        <v>0.007825767196</v>
      </c>
      <c r="AD76" s="19">
        <f t="shared" si="20"/>
        <v>-0.006383660749</v>
      </c>
      <c r="AE76" s="19">
        <f t="shared" si="21"/>
        <v>-0.006430061823</v>
      </c>
    </row>
    <row r="77">
      <c r="A77" s="18">
        <v>0.01</v>
      </c>
      <c r="B77" s="18">
        <v>0.99</v>
      </c>
      <c r="C77" s="18">
        <v>0.05</v>
      </c>
      <c r="D77" s="18">
        <v>0.1</v>
      </c>
      <c r="E77" s="21">
        <f t="shared" ref="E77:H77" si="106">E76-$G$31*X76</f>
        <v>0.2261443084</v>
      </c>
      <c r="F77" s="21">
        <f t="shared" si="106"/>
        <v>0.3522886168</v>
      </c>
      <c r="G77" s="21">
        <f t="shared" si="106"/>
        <v>0.3256861652</v>
      </c>
      <c r="H77" s="21">
        <f t="shared" si="106"/>
        <v>0.4513723305</v>
      </c>
      <c r="I77" s="19">
        <f t="shared" si="2"/>
        <v>0.0465360771</v>
      </c>
      <c r="J77" s="19">
        <f t="shared" si="3"/>
        <v>0.5116319202</v>
      </c>
      <c r="K77" s="19">
        <f t="shared" si="4"/>
        <v>0.06142154131</v>
      </c>
      <c r="L77" s="19">
        <f t="shared" si="5"/>
        <v>0.5153505597</v>
      </c>
      <c r="M77" s="21">
        <f t="shared" ref="M77:P77" si="107">M76-$G$31*AB76</f>
        <v>-1.818170766</v>
      </c>
      <c r="N77" s="21">
        <f t="shared" si="107"/>
        <v>-1.784427133</v>
      </c>
      <c r="O77" s="21">
        <f t="shared" si="107"/>
        <v>1.882247777</v>
      </c>
      <c r="P77" s="21">
        <f t="shared" si="107"/>
        <v>1.942371235</v>
      </c>
      <c r="Q77" s="19">
        <f t="shared" si="7"/>
        <v>-1.849839722</v>
      </c>
      <c r="R77" s="19">
        <f t="shared" si="8"/>
        <v>0.1358917166</v>
      </c>
      <c r="S77" s="19">
        <f t="shared" si="9"/>
        <v>1.964020147</v>
      </c>
      <c r="T77" s="19">
        <f t="shared" si="10"/>
        <v>0.8769673664</v>
      </c>
      <c r="U77" s="19">
        <f t="shared" si="11"/>
        <v>0.007924362156</v>
      </c>
      <c r="V77" s="19">
        <f t="shared" si="12"/>
        <v>0.006388188127</v>
      </c>
      <c r="W77" s="20">
        <f t="shared" si="13"/>
        <v>0.01431255028</v>
      </c>
      <c r="X77" s="19">
        <f t="shared" si="14"/>
        <v>-0.0006225769913</v>
      </c>
      <c r="Y77" s="19">
        <f t="shared" si="15"/>
        <v>-0.001245153983</v>
      </c>
      <c r="Z77" s="19">
        <f t="shared" si="16"/>
        <v>-0.000625254495</v>
      </c>
      <c r="AA77" s="19">
        <f t="shared" si="17"/>
        <v>-0.00125050899</v>
      </c>
      <c r="AB77" s="19">
        <f t="shared" si="18"/>
        <v>0.007563380341</v>
      </c>
      <c r="AC77" s="19">
        <f t="shared" si="19"/>
        <v>0.007618352449</v>
      </c>
      <c r="AD77" s="19">
        <f t="shared" si="20"/>
        <v>-0.006239721865</v>
      </c>
      <c r="AE77" s="19">
        <f t="shared" si="21"/>
        <v>-0.006285073367</v>
      </c>
    </row>
    <row r="78">
      <c r="A78" s="18">
        <v>0.01</v>
      </c>
      <c r="B78" s="18">
        <v>0.99</v>
      </c>
      <c r="C78" s="18">
        <v>0.05</v>
      </c>
      <c r="D78" s="18">
        <v>0.1</v>
      </c>
      <c r="E78" s="21">
        <f t="shared" ref="E78:H78" si="108">E77-$G$31*X77</f>
        <v>0.2273894624</v>
      </c>
      <c r="F78" s="21">
        <f t="shared" si="108"/>
        <v>0.3547789248</v>
      </c>
      <c r="G78" s="21">
        <f t="shared" si="108"/>
        <v>0.3269366742</v>
      </c>
      <c r="H78" s="21">
        <f t="shared" si="108"/>
        <v>0.4538733485</v>
      </c>
      <c r="I78" s="19">
        <f t="shared" si="2"/>
        <v>0.04684736559</v>
      </c>
      <c r="J78" s="19">
        <f t="shared" si="3"/>
        <v>0.5117096999</v>
      </c>
      <c r="K78" s="19">
        <f t="shared" si="4"/>
        <v>0.06173416856</v>
      </c>
      <c r="L78" s="19">
        <f t="shared" si="5"/>
        <v>0.5154286424</v>
      </c>
      <c r="M78" s="21">
        <f t="shared" ref="M78:P78" si="109">M77-$G$31*AB77</f>
        <v>-1.833297526</v>
      </c>
      <c r="N78" s="21">
        <f t="shared" si="109"/>
        <v>-1.799663838</v>
      </c>
      <c r="O78" s="21">
        <f t="shared" si="109"/>
        <v>1.894727221</v>
      </c>
      <c r="P78" s="21">
        <f t="shared" si="109"/>
        <v>1.954941381</v>
      </c>
      <c r="Q78" s="19">
        <f t="shared" si="7"/>
        <v>-1.865714416</v>
      </c>
      <c r="R78" s="19">
        <f t="shared" si="8"/>
        <v>0.1340383796</v>
      </c>
      <c r="S78" s="19">
        <f t="shared" si="9"/>
        <v>1.97718308</v>
      </c>
      <c r="T78" s="19">
        <f t="shared" si="10"/>
        <v>0.8783805563</v>
      </c>
      <c r="U78" s="19">
        <f t="shared" si="11"/>
        <v>0.007692759802</v>
      </c>
      <c r="V78" s="19">
        <f t="shared" si="12"/>
        <v>0.006229450102</v>
      </c>
      <c r="W78" s="20">
        <f t="shared" si="13"/>
        <v>0.0139222099</v>
      </c>
      <c r="X78" s="19">
        <f t="shared" si="14"/>
        <v>-0.0006120094301</v>
      </c>
      <c r="Y78" s="19">
        <f t="shared" si="15"/>
        <v>-0.00122401886</v>
      </c>
      <c r="Z78" s="19">
        <f t="shared" si="16"/>
        <v>-0.0006146814687</v>
      </c>
      <c r="AA78" s="19">
        <f t="shared" si="17"/>
        <v>-0.001229362937</v>
      </c>
      <c r="AB78" s="19">
        <f t="shared" si="18"/>
        <v>0.00736728629</v>
      </c>
      <c r="AC78" s="19">
        <f t="shared" si="19"/>
        <v>0.007420829372</v>
      </c>
      <c r="AD78" s="19">
        <f t="shared" si="20"/>
        <v>-0.006101677215</v>
      </c>
      <c r="AE78" s="19">
        <f t="shared" si="21"/>
        <v>-0.006146022254</v>
      </c>
    </row>
    <row r="79">
      <c r="A79" s="18">
        <v>0.01</v>
      </c>
      <c r="B79" s="18">
        <v>0.99</v>
      </c>
      <c r="C79" s="18">
        <v>0.05</v>
      </c>
      <c r="D79" s="18">
        <v>0.1</v>
      </c>
      <c r="E79" s="21">
        <f t="shared" ref="E79:H79" si="110">E78-$G$31*X78</f>
        <v>0.2286134812</v>
      </c>
      <c r="F79" s="21">
        <f t="shared" si="110"/>
        <v>0.3572269625</v>
      </c>
      <c r="G79" s="21">
        <f t="shared" si="110"/>
        <v>0.3281660372</v>
      </c>
      <c r="H79" s="21">
        <f t="shared" si="110"/>
        <v>0.4563320743</v>
      </c>
      <c r="I79" s="19">
        <f t="shared" si="2"/>
        <v>0.04715337031</v>
      </c>
      <c r="J79" s="19">
        <f t="shared" si="3"/>
        <v>0.5117861588</v>
      </c>
      <c r="K79" s="19">
        <f t="shared" si="4"/>
        <v>0.06204150929</v>
      </c>
      <c r="L79" s="19">
        <f t="shared" si="5"/>
        <v>0.5155054041</v>
      </c>
      <c r="M79" s="21">
        <f t="shared" ref="M79:P79" si="111">M78-$G$31*AB78</f>
        <v>-1.848032099</v>
      </c>
      <c r="N79" s="21">
        <f t="shared" si="111"/>
        <v>-1.814505497</v>
      </c>
      <c r="O79" s="21">
        <f t="shared" si="111"/>
        <v>1.906930575</v>
      </c>
      <c r="P79" s="21">
        <f t="shared" si="111"/>
        <v>1.967233426</v>
      </c>
      <c r="Q79" s="19">
        <f t="shared" si="7"/>
        <v>-1.881184639</v>
      </c>
      <c r="R79" s="19">
        <f t="shared" si="8"/>
        <v>0.1322528628</v>
      </c>
      <c r="S79" s="19">
        <f t="shared" si="9"/>
        <v>1.990060137</v>
      </c>
      <c r="T79" s="19">
        <f t="shared" si="10"/>
        <v>0.8797494995</v>
      </c>
      <c r="U79" s="19">
        <f t="shared" si="11"/>
        <v>0.007472881227</v>
      </c>
      <c r="V79" s="19">
        <f t="shared" si="12"/>
        <v>0.006077586426</v>
      </c>
      <c r="W79" s="20">
        <f t="shared" si="13"/>
        <v>0.01355046765</v>
      </c>
      <c r="X79" s="19">
        <f t="shared" si="14"/>
        <v>-0.0006017808123</v>
      </c>
      <c r="Y79" s="19">
        <f t="shared" si="15"/>
        <v>-0.001203561625</v>
      </c>
      <c r="Z79" s="19">
        <f t="shared" si="16"/>
        <v>-0.0006044455505</v>
      </c>
      <c r="AA79" s="19">
        <f t="shared" si="17"/>
        <v>-0.001208891101</v>
      </c>
      <c r="AB79" s="19">
        <f t="shared" si="18"/>
        <v>0.00718035382</v>
      </c>
      <c r="AC79" s="19">
        <f t="shared" si="19"/>
        <v>0.007232534788</v>
      </c>
      <c r="AD79" s="19">
        <f t="shared" si="20"/>
        <v>-0.005969184833</v>
      </c>
      <c r="AE79" s="19">
        <f t="shared" si="21"/>
        <v>-0.00601256401</v>
      </c>
    </row>
    <row r="80">
      <c r="A80" s="18">
        <v>0.01</v>
      </c>
      <c r="B80" s="18">
        <v>0.99</v>
      </c>
      <c r="C80" s="18">
        <v>0.05</v>
      </c>
      <c r="D80" s="18">
        <v>0.1</v>
      </c>
      <c r="E80" s="21">
        <f t="shared" ref="E80:H80" si="112">E79-$G$31*X79</f>
        <v>0.2298170429</v>
      </c>
      <c r="F80" s="21">
        <f t="shared" si="112"/>
        <v>0.3596340857</v>
      </c>
      <c r="G80" s="21">
        <f t="shared" si="112"/>
        <v>0.3293749283</v>
      </c>
      <c r="H80" s="21">
        <f t="shared" si="112"/>
        <v>0.4587498565</v>
      </c>
      <c r="I80" s="19">
        <f t="shared" si="2"/>
        <v>0.04745426072</v>
      </c>
      <c r="J80" s="19">
        <f t="shared" si="3"/>
        <v>0.5118613394</v>
      </c>
      <c r="K80" s="19">
        <f t="shared" si="4"/>
        <v>0.06234373207</v>
      </c>
      <c r="L80" s="19">
        <f t="shared" si="5"/>
        <v>0.5155808868</v>
      </c>
      <c r="M80" s="21">
        <f t="shared" ref="M80:P80" si="113">M79-$G$31*AB79</f>
        <v>-1.862392806</v>
      </c>
      <c r="N80" s="21">
        <f t="shared" si="113"/>
        <v>-1.828970566</v>
      </c>
      <c r="O80" s="21">
        <f t="shared" si="113"/>
        <v>1.918868945</v>
      </c>
      <c r="P80" s="21">
        <f t="shared" si="113"/>
        <v>1.979258554</v>
      </c>
      <c r="Q80" s="19">
        <f t="shared" si="7"/>
        <v>-1.896269143</v>
      </c>
      <c r="R80" s="19">
        <f t="shared" si="8"/>
        <v>0.1305313168</v>
      </c>
      <c r="S80" s="19">
        <f t="shared" si="9"/>
        <v>2.002662709</v>
      </c>
      <c r="T80" s="19">
        <f t="shared" si="10"/>
        <v>0.881076362</v>
      </c>
      <c r="U80" s="19">
        <f t="shared" si="11"/>
        <v>0.007263899163</v>
      </c>
      <c r="V80" s="19">
        <f t="shared" si="12"/>
        <v>0.005932179462</v>
      </c>
      <c r="W80" s="20">
        <f t="shared" si="13"/>
        <v>0.01319607862</v>
      </c>
      <c r="X80" s="19">
        <f t="shared" si="14"/>
        <v>-0.0005918762364</v>
      </c>
      <c r="Y80" s="19">
        <f t="shared" si="15"/>
        <v>-0.001183752473</v>
      </c>
      <c r="Z80" s="19">
        <f t="shared" si="16"/>
        <v>-0.0005945320671</v>
      </c>
      <c r="AA80" s="19">
        <f t="shared" si="17"/>
        <v>-0.001189064134</v>
      </c>
      <c r="AB80" s="19">
        <f t="shared" si="18"/>
        <v>0.007001980439</v>
      </c>
      <c r="AC80" s="19">
        <f t="shared" si="19"/>
        <v>0.007052861793</v>
      </c>
      <c r="AD80" s="19">
        <f t="shared" si="20"/>
        <v>-0.005841928043</v>
      </c>
      <c r="AE80" s="19">
        <f t="shared" si="21"/>
        <v>-0.005884379634</v>
      </c>
    </row>
    <row r="81">
      <c r="A81" s="18">
        <v>0.01</v>
      </c>
      <c r="B81" s="18">
        <v>0.99</v>
      </c>
      <c r="C81" s="18">
        <v>0.05</v>
      </c>
      <c r="D81" s="18">
        <v>0.1</v>
      </c>
      <c r="E81" s="21">
        <f t="shared" ref="E81:H81" si="114">E80-$G$31*X80</f>
        <v>0.2310007953</v>
      </c>
      <c r="F81" s="21">
        <f t="shared" si="114"/>
        <v>0.3620015907</v>
      </c>
      <c r="G81" s="21">
        <f t="shared" si="114"/>
        <v>0.3305639924</v>
      </c>
      <c r="H81" s="21">
        <f t="shared" si="114"/>
        <v>0.4611279848</v>
      </c>
      <c r="I81" s="19">
        <f t="shared" si="2"/>
        <v>0.04775019883</v>
      </c>
      <c r="J81" s="19">
        <f t="shared" si="3"/>
        <v>0.511935282</v>
      </c>
      <c r="K81" s="19">
        <f t="shared" si="4"/>
        <v>0.0626409981</v>
      </c>
      <c r="L81" s="19">
        <f t="shared" si="5"/>
        <v>0.5156551308</v>
      </c>
      <c r="M81" s="21">
        <f t="shared" ref="M81:P81" si="115">M80-$G$31*AB80</f>
        <v>-1.876396767</v>
      </c>
      <c r="N81" s="21">
        <f t="shared" si="115"/>
        <v>-1.84307629</v>
      </c>
      <c r="O81" s="21">
        <f t="shared" si="115"/>
        <v>1.930552801</v>
      </c>
      <c r="P81" s="21">
        <f t="shared" si="115"/>
        <v>1.991027313</v>
      </c>
      <c r="Q81" s="19">
        <f t="shared" si="7"/>
        <v>-1.910985454</v>
      </c>
      <c r="R81" s="19">
        <f t="shared" si="8"/>
        <v>0.128870182</v>
      </c>
      <c r="S81" s="19">
        <f t="shared" si="9"/>
        <v>2.015001542</v>
      </c>
      <c r="T81" s="19">
        <f t="shared" si="10"/>
        <v>0.882363168</v>
      </c>
      <c r="U81" s="19">
        <f t="shared" si="11"/>
        <v>0.00706506009</v>
      </c>
      <c r="V81" s="19">
        <f t="shared" si="12"/>
        <v>0.005792843806</v>
      </c>
      <c r="W81" s="20">
        <f t="shared" si="13"/>
        <v>0.0128579039</v>
      </c>
      <c r="X81" s="19">
        <f t="shared" si="14"/>
        <v>-0.0005822815479</v>
      </c>
      <c r="Y81" s="19">
        <f t="shared" si="15"/>
        <v>-0.001164563096</v>
      </c>
      <c r="Z81" s="19">
        <f t="shared" si="16"/>
        <v>-0.0005849270653</v>
      </c>
      <c r="AA81" s="19">
        <f t="shared" si="17"/>
        <v>-0.001169854131</v>
      </c>
      <c r="AB81" s="19">
        <f t="shared" si="18"/>
        <v>0.006831613861</v>
      </c>
      <c r="AC81" s="19">
        <f t="shared" si="19"/>
        <v>0.006881254062</v>
      </c>
      <c r="AD81" s="19">
        <f t="shared" si="20"/>
        <v>-0.005719613211</v>
      </c>
      <c r="AE81" s="19">
        <f t="shared" si="21"/>
        <v>-0.005761173339</v>
      </c>
    </row>
    <row r="82">
      <c r="A82" s="18">
        <v>0.01</v>
      </c>
      <c r="B82" s="18">
        <v>0.99</v>
      </c>
      <c r="C82" s="18">
        <v>0.05</v>
      </c>
      <c r="D82" s="18">
        <v>0.1</v>
      </c>
      <c r="E82" s="21">
        <f t="shared" ref="E82:H82" si="116">E81-$G$31*X81</f>
        <v>0.2321653584</v>
      </c>
      <c r="F82" s="21">
        <f t="shared" si="116"/>
        <v>0.3643307169</v>
      </c>
      <c r="G82" s="21">
        <f t="shared" si="116"/>
        <v>0.3317338465</v>
      </c>
      <c r="H82" s="21">
        <f t="shared" si="116"/>
        <v>0.4634676931</v>
      </c>
      <c r="I82" s="19">
        <f t="shared" si="2"/>
        <v>0.04804133961</v>
      </c>
      <c r="J82" s="19">
        <f t="shared" si="3"/>
        <v>0.5120080255</v>
      </c>
      <c r="K82" s="19">
        <f t="shared" si="4"/>
        <v>0.06293346163</v>
      </c>
      <c r="L82" s="19">
        <f t="shared" si="5"/>
        <v>0.5157281746</v>
      </c>
      <c r="M82" s="21">
        <f t="shared" ref="M82:P82" si="117">M81-$G$31*AB81</f>
        <v>-1.890059995</v>
      </c>
      <c r="N82" s="21">
        <f t="shared" si="117"/>
        <v>-1.856838798</v>
      </c>
      <c r="O82" s="21">
        <f t="shared" si="117"/>
        <v>1.941992027</v>
      </c>
      <c r="P82" s="21">
        <f t="shared" si="117"/>
        <v>2.00254966</v>
      </c>
      <c r="Q82" s="19">
        <f t="shared" si="7"/>
        <v>-1.92534997</v>
      </c>
      <c r="R82" s="19">
        <f t="shared" si="8"/>
        <v>0.127266162</v>
      </c>
      <c r="S82" s="19">
        <f t="shared" si="9"/>
        <v>2.027086784</v>
      </c>
      <c r="T82" s="19">
        <f t="shared" si="10"/>
        <v>0.8836118117</v>
      </c>
      <c r="U82" s="19">
        <f t="shared" si="11"/>
        <v>0.006875676377</v>
      </c>
      <c r="V82" s="19">
        <f t="shared" si="12"/>
        <v>0.005659223303</v>
      </c>
      <c r="W82" s="20">
        <f t="shared" si="13"/>
        <v>0.01253489968</v>
      </c>
      <c r="X82" s="19">
        <f t="shared" si="14"/>
        <v>-0.0005729833065</v>
      </c>
      <c r="Y82" s="19">
        <f t="shared" si="15"/>
        <v>-0.001145966613</v>
      </c>
      <c r="Z82" s="19">
        <f t="shared" si="16"/>
        <v>-0.0005756172835</v>
      </c>
      <c r="AA82" s="19">
        <f t="shared" si="17"/>
        <v>-0.001151234567</v>
      </c>
      <c r="AB82" s="19">
        <f t="shared" si="18"/>
        <v>0.006668747009</v>
      </c>
      <c r="AC82" s="19">
        <f t="shared" si="19"/>
        <v>0.006717200807</v>
      </c>
      <c r="AD82" s="19">
        <f t="shared" si="20"/>
        <v>-0.005601967724</v>
      </c>
      <c r="AE82" s="19">
        <f t="shared" si="21"/>
        <v>-0.005642670514</v>
      </c>
    </row>
    <row r="83">
      <c r="A83" s="18">
        <v>0.01</v>
      </c>
      <c r="B83" s="18">
        <v>0.99</v>
      </c>
      <c r="C83" s="18">
        <v>0.05</v>
      </c>
      <c r="D83" s="18">
        <v>0.1</v>
      </c>
      <c r="E83" s="21">
        <f t="shared" ref="E83:H83" si="118">E82-$G$31*X82</f>
        <v>0.233311325</v>
      </c>
      <c r="F83" s="21">
        <f t="shared" si="118"/>
        <v>0.3666226501</v>
      </c>
      <c r="G83" s="21">
        <f t="shared" si="118"/>
        <v>0.3328850811</v>
      </c>
      <c r="H83" s="21">
        <f t="shared" si="118"/>
        <v>0.4657701622</v>
      </c>
      <c r="I83" s="19">
        <f t="shared" si="2"/>
        <v>0.04832783126</v>
      </c>
      <c r="J83" s="19">
        <f t="shared" si="3"/>
        <v>0.5120796068</v>
      </c>
      <c r="K83" s="19">
        <f t="shared" si="4"/>
        <v>0.06322127027</v>
      </c>
      <c r="L83" s="19">
        <f t="shared" si="5"/>
        <v>0.5158000553</v>
      </c>
      <c r="M83" s="21">
        <f t="shared" ref="M83:P83" si="119">M82-$G$31*AB82</f>
        <v>-1.903397489</v>
      </c>
      <c r="N83" s="21">
        <f t="shared" si="119"/>
        <v>-1.8702732</v>
      </c>
      <c r="O83" s="21">
        <f t="shared" si="119"/>
        <v>1.953195963</v>
      </c>
      <c r="P83" s="21">
        <f t="shared" si="119"/>
        <v>2.013835001</v>
      </c>
      <c r="Q83" s="19">
        <f t="shared" si="7"/>
        <v>-1.939378058</v>
      </c>
      <c r="R83" s="19">
        <f t="shared" si="8"/>
        <v>0.1257161993</v>
      </c>
      <c r="S83" s="19">
        <f t="shared" si="9"/>
        <v>2.038928026</v>
      </c>
      <c r="T83" s="19">
        <f t="shared" si="10"/>
        <v>0.8848240676</v>
      </c>
      <c r="U83" s="19">
        <f t="shared" si="11"/>
        <v>0.006695119391</v>
      </c>
      <c r="V83" s="19">
        <f t="shared" si="12"/>
        <v>0.005530988375</v>
      </c>
      <c r="W83" s="20">
        <f t="shared" si="13"/>
        <v>0.01222610777</v>
      </c>
      <c r="X83" s="19">
        <f t="shared" si="14"/>
        <v>-0.0005639687544</v>
      </c>
      <c r="Y83" s="19">
        <f t="shared" si="15"/>
        <v>-0.001127937509</v>
      </c>
      <c r="Z83" s="19">
        <f t="shared" si="16"/>
        <v>-0.000566590122</v>
      </c>
      <c r="AA83" s="19">
        <f t="shared" si="17"/>
        <v>-0.001133180244</v>
      </c>
      <c r="AB83" s="19">
        <f t="shared" si="18"/>
        <v>0.006512913586</v>
      </c>
      <c r="AC83" s="19">
        <f t="shared" si="19"/>
        <v>0.006560232321</v>
      </c>
      <c r="AD83" s="19">
        <f t="shared" si="20"/>
        <v>-0.005488738184</v>
      </c>
      <c r="AE83" s="19">
        <f t="shared" si="21"/>
        <v>-0.005528615904</v>
      </c>
    </row>
    <row r="84">
      <c r="A84" s="18">
        <v>0.01</v>
      </c>
      <c r="B84" s="18">
        <v>0.99</v>
      </c>
      <c r="C84" s="18">
        <v>0.05</v>
      </c>
      <c r="D84" s="18">
        <v>0.1</v>
      </c>
      <c r="E84" s="21">
        <f t="shared" ref="E84:H84" si="120">E83-$G$31*X83</f>
        <v>0.2344392626</v>
      </c>
      <c r="F84" s="21">
        <f t="shared" si="120"/>
        <v>0.3688785251</v>
      </c>
      <c r="G84" s="21">
        <f t="shared" si="120"/>
        <v>0.3340182613</v>
      </c>
      <c r="H84" s="21">
        <f t="shared" si="120"/>
        <v>0.4680365227</v>
      </c>
      <c r="I84" s="19">
        <f t="shared" si="2"/>
        <v>0.04860981564</v>
      </c>
      <c r="J84" s="19">
        <f t="shared" si="3"/>
        <v>0.5121500615</v>
      </c>
      <c r="K84" s="19">
        <f t="shared" si="4"/>
        <v>0.06350456533</v>
      </c>
      <c r="L84" s="19">
        <f t="shared" si="5"/>
        <v>0.515870808</v>
      </c>
      <c r="M84" s="21">
        <f t="shared" ref="M84:P84" si="121">M83-$G$31*AB83</f>
        <v>-1.916423316</v>
      </c>
      <c r="N84" s="21">
        <f t="shared" si="121"/>
        <v>-1.883393664</v>
      </c>
      <c r="O84" s="21">
        <f t="shared" si="121"/>
        <v>1.964173439</v>
      </c>
      <c r="P84" s="21">
        <f t="shared" si="121"/>
        <v>2.024892233</v>
      </c>
      <c r="Q84" s="19">
        <f t="shared" si="7"/>
        <v>-1.953084131</v>
      </c>
      <c r="R84" s="19">
        <f t="shared" si="8"/>
        <v>0.1242174543</v>
      </c>
      <c r="S84" s="19">
        <f t="shared" si="9"/>
        <v>2.05053434</v>
      </c>
      <c r="T84" s="19">
        <f t="shared" si="10"/>
        <v>0.8860015997</v>
      </c>
      <c r="U84" s="19">
        <f t="shared" si="11"/>
        <v>0.006522813439</v>
      </c>
      <c r="V84" s="19">
        <f t="shared" si="12"/>
        <v>0.005407833635</v>
      </c>
      <c r="W84" s="20">
        <f t="shared" si="13"/>
        <v>0.01193064707</v>
      </c>
      <c r="X84" s="19">
        <f t="shared" si="14"/>
        <v>-0.0005552257831</v>
      </c>
      <c r="Y84" s="19">
        <f t="shared" si="15"/>
        <v>-0.001110451566</v>
      </c>
      <c r="Z84" s="19">
        <f t="shared" si="16"/>
        <v>-0.0005578336127</v>
      </c>
      <c r="AA84" s="19">
        <f t="shared" si="17"/>
        <v>-0.001115667225</v>
      </c>
      <c r="AB84" s="19">
        <f t="shared" si="18"/>
        <v>0.006363684148</v>
      </c>
      <c r="AC84" s="19">
        <f t="shared" si="19"/>
        <v>0.006409916019</v>
      </c>
      <c r="AD84" s="19">
        <f t="shared" si="20"/>
        <v>-0.005379688774</v>
      </c>
      <c r="AE84" s="19">
        <f t="shared" si="21"/>
        <v>-0.005418771964</v>
      </c>
    </row>
    <row r="85">
      <c r="A85" s="18">
        <v>0.01</v>
      </c>
      <c r="B85" s="18">
        <v>0.99</v>
      </c>
      <c r="C85" s="18">
        <v>0.05</v>
      </c>
      <c r="D85" s="18">
        <v>0.1</v>
      </c>
      <c r="E85" s="21">
        <f t="shared" ref="E85:H85" si="122">E84-$G$31*X84</f>
        <v>0.2355497141</v>
      </c>
      <c r="F85" s="21">
        <f t="shared" si="122"/>
        <v>0.3710994282</v>
      </c>
      <c r="G85" s="21">
        <f t="shared" si="122"/>
        <v>0.3351339286</v>
      </c>
      <c r="H85" s="21">
        <f t="shared" si="122"/>
        <v>0.4702678571</v>
      </c>
      <c r="I85" s="19">
        <f t="shared" si="2"/>
        <v>0.04888742853</v>
      </c>
      <c r="J85" s="19">
        <f t="shared" si="3"/>
        <v>0.5122194235</v>
      </c>
      <c r="K85" s="19">
        <f t="shared" si="4"/>
        <v>0.06378348214</v>
      </c>
      <c r="L85" s="19">
        <f t="shared" si="5"/>
        <v>0.5159404666</v>
      </c>
      <c r="M85" s="21">
        <f t="shared" ref="M85:P85" si="123">M84-$G$31*AB84</f>
        <v>-1.929150685</v>
      </c>
      <c r="N85" s="21">
        <f t="shared" si="123"/>
        <v>-1.896213496</v>
      </c>
      <c r="O85" s="21">
        <f t="shared" si="123"/>
        <v>1.974932817</v>
      </c>
      <c r="P85" s="21">
        <f t="shared" si="123"/>
        <v>2.035729777</v>
      </c>
      <c r="Q85" s="19">
        <f t="shared" si="7"/>
        <v>-1.966481728</v>
      </c>
      <c r="R85" s="19">
        <f t="shared" si="8"/>
        <v>0.1227672862</v>
      </c>
      <c r="S85" s="19">
        <f t="shared" si="9"/>
        <v>2.06191432</v>
      </c>
      <c r="T85" s="19">
        <f t="shared" si="10"/>
        <v>0.8871459699</v>
      </c>
      <c r="U85" s="19">
        <f t="shared" si="11"/>
        <v>0.006358230423</v>
      </c>
      <c r="V85" s="19">
        <f t="shared" si="12"/>
        <v>0.005289475754</v>
      </c>
      <c r="W85" s="20">
        <f t="shared" si="13"/>
        <v>0.01164770618</v>
      </c>
      <c r="X85" s="19">
        <f t="shared" si="14"/>
        <v>-0.0005467429011</v>
      </c>
      <c r="Y85" s="19">
        <f t="shared" si="15"/>
        <v>-0.001093485802</v>
      </c>
      <c r="Z85" s="19">
        <f t="shared" si="16"/>
        <v>-0.0005493363888</v>
      </c>
      <c r="AA85" s="19">
        <f t="shared" si="17"/>
        <v>-0.001098672778</v>
      </c>
      <c r="AB85" s="19">
        <f t="shared" si="18"/>
        <v>0.00622066261</v>
      </c>
      <c r="AC85" s="19">
        <f t="shared" si="19"/>
        <v>0.006265852919</v>
      </c>
      <c r="AD85" s="19">
        <f t="shared" si="20"/>
        <v>-0.005274599787</v>
      </c>
      <c r="AE85" s="19">
        <f t="shared" si="21"/>
        <v>-0.005312917376</v>
      </c>
    </row>
    <row r="86">
      <c r="A86" s="18">
        <v>0.01</v>
      </c>
      <c r="B86" s="18">
        <v>0.99</v>
      </c>
      <c r="C86" s="18">
        <v>0.05</v>
      </c>
      <c r="D86" s="18">
        <v>0.1</v>
      </c>
      <c r="E86" s="21">
        <f t="shared" ref="E86:H86" si="124">E85-$G$31*X85</f>
        <v>0.2366431999</v>
      </c>
      <c r="F86" s="21">
        <f t="shared" si="124"/>
        <v>0.3732863998</v>
      </c>
      <c r="G86" s="21">
        <f t="shared" si="124"/>
        <v>0.3362326013</v>
      </c>
      <c r="H86" s="21">
        <f t="shared" si="124"/>
        <v>0.4724652027</v>
      </c>
      <c r="I86" s="19">
        <f t="shared" si="2"/>
        <v>0.04916079998</v>
      </c>
      <c r="J86" s="19">
        <f t="shared" si="3"/>
        <v>0.5122877254</v>
      </c>
      <c r="K86" s="19">
        <f t="shared" si="4"/>
        <v>0.06405815034</v>
      </c>
      <c r="L86" s="19">
        <f t="shared" si="5"/>
        <v>0.5160090636</v>
      </c>
      <c r="M86" s="21">
        <f t="shared" ref="M86:P86" si="125">M85-$G$31*AB85</f>
        <v>-1.94159201</v>
      </c>
      <c r="N86" s="21">
        <f t="shared" si="125"/>
        <v>-1.908745202</v>
      </c>
      <c r="O86" s="21">
        <f t="shared" si="125"/>
        <v>1.985482016</v>
      </c>
      <c r="P86" s="21">
        <f t="shared" si="125"/>
        <v>2.046355611</v>
      </c>
      <c r="Q86" s="19">
        <f t="shared" si="7"/>
        <v>-1.979583579</v>
      </c>
      <c r="R86" s="19">
        <f t="shared" si="8"/>
        <v>0.1213632356</v>
      </c>
      <c r="S86" s="19">
        <f t="shared" si="9"/>
        <v>2.073076109</v>
      </c>
      <c r="T86" s="19">
        <f t="shared" si="10"/>
        <v>0.8882586462</v>
      </c>
      <c r="U86" s="19">
        <f t="shared" si="11"/>
        <v>0.006200885127</v>
      </c>
      <c r="V86" s="19">
        <f t="shared" si="12"/>
        <v>0.005175651541</v>
      </c>
      <c r="W86" s="20">
        <f t="shared" si="13"/>
        <v>0.01137653667</v>
      </c>
      <c r="X86" s="19">
        <f t="shared" si="14"/>
        <v>-0.000538509202</v>
      </c>
      <c r="Y86" s="19">
        <f t="shared" si="15"/>
        <v>-0.001077018404</v>
      </c>
      <c r="Z86" s="19">
        <f t="shared" si="16"/>
        <v>-0.0005410876546</v>
      </c>
      <c r="AA86" s="19">
        <f t="shared" si="17"/>
        <v>-0.001082175309</v>
      </c>
      <c r="AB86" s="19">
        <f t="shared" si="18"/>
        <v>0.006083483141</v>
      </c>
      <c r="AC86" s="19">
        <f t="shared" si="19"/>
        <v>0.006127674514</v>
      </c>
      <c r="AD86" s="19">
        <f t="shared" si="20"/>
        <v>-0.005173266302</v>
      </c>
      <c r="AE86" s="19">
        <f t="shared" si="21"/>
        <v>-0.005210845718</v>
      </c>
    </row>
    <row r="87">
      <c r="A87" s="18">
        <v>0.01</v>
      </c>
      <c r="B87" s="18">
        <v>0.99</v>
      </c>
      <c r="C87" s="18">
        <v>0.05</v>
      </c>
      <c r="D87" s="18">
        <v>0.1</v>
      </c>
      <c r="E87" s="21">
        <f t="shared" ref="E87:H87" si="126">E86-$G$31*X86</f>
        <v>0.2377202183</v>
      </c>
      <c r="F87" s="21">
        <f t="shared" si="126"/>
        <v>0.3754404366</v>
      </c>
      <c r="G87" s="21">
        <f t="shared" si="126"/>
        <v>0.3373147767</v>
      </c>
      <c r="H87" s="21">
        <f t="shared" si="126"/>
        <v>0.4746295533</v>
      </c>
      <c r="I87" s="19">
        <f t="shared" si="2"/>
        <v>0.04943005458</v>
      </c>
      <c r="J87" s="19">
        <f t="shared" si="3"/>
        <v>0.5123549981</v>
      </c>
      <c r="K87" s="19">
        <f t="shared" si="4"/>
        <v>0.06432869416</v>
      </c>
      <c r="L87" s="19">
        <f t="shared" si="5"/>
        <v>0.5160766299</v>
      </c>
      <c r="M87" s="21">
        <f t="shared" ref="M87:P87" si="127">M86-$G$31*AB86</f>
        <v>-1.953758976</v>
      </c>
      <c r="N87" s="21">
        <f t="shared" si="127"/>
        <v>-1.921000551</v>
      </c>
      <c r="O87" s="21">
        <f t="shared" si="127"/>
        <v>1.995828549</v>
      </c>
      <c r="P87" s="21">
        <f t="shared" si="127"/>
        <v>2.056777303</v>
      </c>
      <c r="Q87" s="19">
        <f t="shared" si="7"/>
        <v>-1.992401667</v>
      </c>
      <c r="R87" s="19">
        <f t="shared" si="8"/>
        <v>0.1200030094</v>
      </c>
      <c r="S87" s="19">
        <f t="shared" si="9"/>
        <v>2.084027431</v>
      </c>
      <c r="T87" s="19">
        <f t="shared" si="10"/>
        <v>0.8893410092</v>
      </c>
      <c r="U87" s="19">
        <f t="shared" si="11"/>
        <v>0.006050331037</v>
      </c>
      <c r="V87" s="19">
        <f t="shared" si="12"/>
        <v>0.005066116217</v>
      </c>
      <c r="W87" s="20">
        <f t="shared" si="13"/>
        <v>0.01111644725</v>
      </c>
      <c r="X87" s="19">
        <f t="shared" si="14"/>
        <v>-0.0005305143339</v>
      </c>
      <c r="Y87" s="19">
        <f t="shared" si="15"/>
        <v>-0.001061028668</v>
      </c>
      <c r="Z87" s="19">
        <f t="shared" si="16"/>
        <v>-0.0005330771569</v>
      </c>
      <c r="AA87" s="19">
        <f t="shared" si="17"/>
        <v>-0.001066154314</v>
      </c>
      <c r="AB87" s="19">
        <f t="shared" si="18"/>
        <v>0.005951807384</v>
      </c>
      <c r="AC87" s="19">
        <f t="shared" si="19"/>
        <v>0.005995039977</v>
      </c>
      <c r="AD87" s="19">
        <f t="shared" si="20"/>
        <v>-0.005075496976</v>
      </c>
      <c r="AE87" s="19">
        <f t="shared" si="21"/>
        <v>-0.005112364248</v>
      </c>
    </row>
    <row r="88">
      <c r="A88" s="18">
        <v>0.01</v>
      </c>
      <c r="B88" s="18">
        <v>0.99</v>
      </c>
      <c r="C88" s="18">
        <v>0.05</v>
      </c>
      <c r="D88" s="18">
        <v>0.1</v>
      </c>
      <c r="E88" s="21">
        <f t="shared" ref="E88:H88" si="128">E87-$G$31*X87</f>
        <v>0.238781247</v>
      </c>
      <c r="F88" s="21">
        <f t="shared" si="128"/>
        <v>0.377562494</v>
      </c>
      <c r="G88" s="21">
        <f t="shared" si="128"/>
        <v>0.338380931</v>
      </c>
      <c r="H88" s="21">
        <f t="shared" si="128"/>
        <v>0.4767618619</v>
      </c>
      <c r="I88" s="19">
        <f t="shared" si="2"/>
        <v>0.04969531175</v>
      </c>
      <c r="J88" s="19">
        <f t="shared" si="3"/>
        <v>0.5124212717</v>
      </c>
      <c r="K88" s="19">
        <f t="shared" si="4"/>
        <v>0.06459523274</v>
      </c>
      <c r="L88" s="19">
        <f t="shared" si="5"/>
        <v>0.5161431954</v>
      </c>
      <c r="M88" s="21">
        <f t="shared" ref="M88:P88" si="129">M87-$G$31*AB87</f>
        <v>-1.965662591</v>
      </c>
      <c r="N88" s="21">
        <f t="shared" si="129"/>
        <v>-1.932990631</v>
      </c>
      <c r="O88" s="21">
        <f t="shared" si="129"/>
        <v>2.005979543</v>
      </c>
      <c r="P88" s="21">
        <f t="shared" si="129"/>
        <v>2.067002031</v>
      </c>
      <c r="Q88" s="19">
        <f t="shared" si="7"/>
        <v>-2.004947286</v>
      </c>
      <c r="R88" s="19">
        <f t="shared" si="8"/>
        <v>0.1186844666</v>
      </c>
      <c r="S88" s="19">
        <f t="shared" si="9"/>
        <v>2.094775622</v>
      </c>
      <c r="T88" s="19">
        <f t="shared" si="10"/>
        <v>0.8903943589</v>
      </c>
      <c r="U88" s="19">
        <f t="shared" si="11"/>
        <v>0.005906156635</v>
      </c>
      <c r="V88" s="19">
        <f t="shared" si="12"/>
        <v>0.004960641865</v>
      </c>
      <c r="W88" s="20">
        <f t="shared" si="13"/>
        <v>0.0108667985</v>
      </c>
      <c r="X88" s="19">
        <f t="shared" si="14"/>
        <v>-0.0005227484697</v>
      </c>
      <c r="Y88" s="19">
        <f t="shared" si="15"/>
        <v>-0.001045496939</v>
      </c>
      <c r="Z88" s="19">
        <f t="shared" si="16"/>
        <v>-0.0005252951559</v>
      </c>
      <c r="AA88" s="19">
        <f t="shared" si="17"/>
        <v>-0.001050590312</v>
      </c>
      <c r="AB88" s="19">
        <f t="shared" si="18"/>
        <v>0.005825321981</v>
      </c>
      <c r="AC88" s="19">
        <f t="shared" si="19"/>
        <v>0.005867633659</v>
      </c>
      <c r="AD88" s="19">
        <f t="shared" si="20"/>
        <v>-0.004981112967</v>
      </c>
      <c r="AE88" s="19">
        <f t="shared" si="21"/>
        <v>-0.005017292812</v>
      </c>
    </row>
    <row r="89">
      <c r="A89" s="18">
        <v>0.01</v>
      </c>
      <c r="B89" s="18">
        <v>0.99</v>
      </c>
      <c r="C89" s="18">
        <v>0.05</v>
      </c>
      <c r="D89" s="18">
        <v>0.1</v>
      </c>
      <c r="E89" s="21">
        <f t="shared" ref="E89:H89" si="130">E88-$G$31*X88</f>
        <v>0.2398267439</v>
      </c>
      <c r="F89" s="21">
        <f t="shared" si="130"/>
        <v>0.3796534879</v>
      </c>
      <c r="G89" s="21">
        <f t="shared" si="130"/>
        <v>0.3394315213</v>
      </c>
      <c r="H89" s="21">
        <f t="shared" si="130"/>
        <v>0.4788630426</v>
      </c>
      <c r="I89" s="19">
        <f t="shared" si="2"/>
        <v>0.04995668598</v>
      </c>
      <c r="J89" s="19">
        <f t="shared" si="3"/>
        <v>0.5124865747</v>
      </c>
      <c r="K89" s="19">
        <f t="shared" si="4"/>
        <v>0.06485788032</v>
      </c>
      <c r="L89" s="19">
        <f t="shared" si="5"/>
        <v>0.5162087886</v>
      </c>
      <c r="M89" s="21">
        <f t="shared" ref="M89:P89" si="131">M88-$G$31*AB88</f>
        <v>-1.977313235</v>
      </c>
      <c r="N89" s="21">
        <f t="shared" si="131"/>
        <v>-1.944725898</v>
      </c>
      <c r="O89" s="21">
        <f t="shared" si="131"/>
        <v>2.015941769</v>
      </c>
      <c r="P89" s="21">
        <f t="shared" si="131"/>
        <v>2.077036617</v>
      </c>
      <c r="Q89" s="19">
        <f t="shared" si="7"/>
        <v>-2.017231087</v>
      </c>
      <c r="R89" s="19">
        <f t="shared" si="8"/>
        <v>0.1174056061</v>
      </c>
      <c r="S89" s="19">
        <f t="shared" si="9"/>
        <v>2.105327648</v>
      </c>
      <c r="T89" s="19">
        <f t="shared" si="10"/>
        <v>0.8914199206</v>
      </c>
      <c r="U89" s="19">
        <f t="shared" si="11"/>
        <v>0.005767982107</v>
      </c>
      <c r="V89" s="19">
        <f t="shared" si="12"/>
        <v>0.004859016029</v>
      </c>
      <c r="W89" s="20">
        <f t="shared" si="13"/>
        <v>0.01062699814</v>
      </c>
      <c r="X89" s="19">
        <f t="shared" si="14"/>
        <v>-0.0005152022781</v>
      </c>
      <c r="Y89" s="19">
        <f t="shared" si="15"/>
        <v>-0.001030404556</v>
      </c>
      <c r="Z89" s="19">
        <f t="shared" si="16"/>
        <v>-0.0005177323987</v>
      </c>
      <c r="AA89" s="19">
        <f t="shared" si="17"/>
        <v>-0.001035464797</v>
      </c>
      <c r="AB89" s="19">
        <f t="shared" si="18"/>
        <v>0.005703736349</v>
      </c>
      <c r="AC89" s="19">
        <f t="shared" si="19"/>
        <v>0.005745162851</v>
      </c>
      <c r="AD89" s="19">
        <f t="shared" si="20"/>
        <v>-0.00488994694</v>
      </c>
      <c r="AE89" s="19">
        <f t="shared" si="21"/>
        <v>-0.004925462852</v>
      </c>
    </row>
    <row r="90">
      <c r="A90" s="18">
        <v>0.01</v>
      </c>
      <c r="B90" s="18">
        <v>0.99</v>
      </c>
      <c r="C90" s="18">
        <v>0.05</v>
      </c>
      <c r="D90" s="18">
        <v>0.1</v>
      </c>
      <c r="E90" s="21">
        <f t="shared" ref="E90:H90" si="132">E89-$G$31*X89</f>
        <v>0.2408571485</v>
      </c>
      <c r="F90" s="21">
        <f t="shared" si="132"/>
        <v>0.381714297</v>
      </c>
      <c r="G90" s="21">
        <f t="shared" si="132"/>
        <v>0.3404669861</v>
      </c>
      <c r="H90" s="21">
        <f t="shared" si="132"/>
        <v>0.4809339722</v>
      </c>
      <c r="I90" s="19">
        <f t="shared" si="2"/>
        <v>0.05021428712</v>
      </c>
      <c r="J90" s="19">
        <f t="shared" si="3"/>
        <v>0.5125509347</v>
      </c>
      <c r="K90" s="19">
        <f t="shared" si="4"/>
        <v>0.06511674652</v>
      </c>
      <c r="L90" s="19">
        <f t="shared" si="5"/>
        <v>0.5162734368</v>
      </c>
      <c r="M90" s="21">
        <f t="shared" ref="M90:P90" si="133">M89-$G$31*AB89</f>
        <v>-1.988720707</v>
      </c>
      <c r="N90" s="21">
        <f t="shared" si="133"/>
        <v>-1.956216224</v>
      </c>
      <c r="O90" s="21">
        <f t="shared" si="133"/>
        <v>2.025721663</v>
      </c>
      <c r="P90" s="21">
        <f t="shared" si="133"/>
        <v>2.086887543</v>
      </c>
      <c r="Q90" s="19">
        <f t="shared" si="7"/>
        <v>-2.029263131</v>
      </c>
      <c r="R90" s="19">
        <f t="shared" si="8"/>
        <v>0.1161645553</v>
      </c>
      <c r="S90" s="19">
        <f t="shared" si="9"/>
        <v>2.115690136</v>
      </c>
      <c r="T90" s="19">
        <f t="shared" si="10"/>
        <v>0.8924188497</v>
      </c>
      <c r="U90" s="19">
        <f t="shared" si="11"/>
        <v>0.005635456403</v>
      </c>
      <c r="V90" s="19">
        <f t="shared" si="12"/>
        <v>0.004761040447</v>
      </c>
      <c r="W90" s="20">
        <f t="shared" si="13"/>
        <v>0.01039649685</v>
      </c>
      <c r="X90" s="19">
        <f t="shared" si="14"/>
        <v>-0.0005078668969</v>
      </c>
      <c r="Y90" s="19">
        <f t="shared" si="15"/>
        <v>-0.001015733794</v>
      </c>
      <c r="Z90" s="19">
        <f t="shared" si="16"/>
        <v>-0.0005103800925</v>
      </c>
      <c r="AA90" s="19">
        <f t="shared" si="17"/>
        <v>-0.001020760185</v>
      </c>
      <c r="AB90" s="19">
        <f t="shared" si="18"/>
        <v>0.005586780688</v>
      </c>
      <c r="AC90" s="19">
        <f t="shared" si="19"/>
        <v>0.005627355784</v>
      </c>
      <c r="AD90" s="19">
        <f t="shared" si="20"/>
        <v>-0.004801842174</v>
      </c>
      <c r="AE90" s="19">
        <f t="shared" si="21"/>
        <v>-0.004836716499</v>
      </c>
    </row>
    <row r="91">
      <c r="A91" s="18">
        <v>0.01</v>
      </c>
      <c r="B91" s="18">
        <v>0.99</v>
      </c>
      <c r="C91" s="18">
        <v>0.05</v>
      </c>
      <c r="D91" s="18">
        <v>0.1</v>
      </c>
      <c r="E91" s="21">
        <f t="shared" ref="E91:H91" si="134">E90-$G$31*X90</f>
        <v>0.2418728823</v>
      </c>
      <c r="F91" s="21">
        <f t="shared" si="134"/>
        <v>0.3837457646</v>
      </c>
      <c r="G91" s="21">
        <f t="shared" si="134"/>
        <v>0.3414877463</v>
      </c>
      <c r="H91" s="21">
        <f t="shared" si="134"/>
        <v>0.4829754925</v>
      </c>
      <c r="I91" s="19">
        <f t="shared" si="2"/>
        <v>0.05046822057</v>
      </c>
      <c r="J91" s="19">
        <f t="shared" si="3"/>
        <v>0.5126143778</v>
      </c>
      <c r="K91" s="19">
        <f t="shared" si="4"/>
        <v>0.06537193657</v>
      </c>
      <c r="L91" s="19">
        <f t="shared" si="5"/>
        <v>0.5163371665</v>
      </c>
      <c r="M91" s="21">
        <f t="shared" ref="M91:P91" si="135">M90-$G$31*AB90</f>
        <v>-1.999894269</v>
      </c>
      <c r="N91" s="21">
        <f t="shared" si="135"/>
        <v>-1.967470936</v>
      </c>
      <c r="O91" s="21">
        <f t="shared" si="135"/>
        <v>2.035325347</v>
      </c>
      <c r="P91" s="21">
        <f t="shared" si="135"/>
        <v>2.096560976</v>
      </c>
      <c r="Q91" s="19">
        <f t="shared" si="7"/>
        <v>-2.041052924</v>
      </c>
      <c r="R91" s="19">
        <f t="shared" si="8"/>
        <v>0.11495956</v>
      </c>
      <c r="S91" s="19">
        <f t="shared" si="9"/>
        <v>2.12586939</v>
      </c>
      <c r="T91" s="19">
        <f t="shared" si="10"/>
        <v>0.8933922373</v>
      </c>
      <c r="U91" s="19">
        <f t="shared" si="11"/>
        <v>0.005508254619</v>
      </c>
      <c r="V91" s="19">
        <f t="shared" si="12"/>
        <v>0.004666529907</v>
      </c>
      <c r="W91" s="20">
        <f t="shared" si="13"/>
        <v>0.01017478453</v>
      </c>
      <c r="X91" s="19">
        <f t="shared" si="14"/>
        <v>-0.0005007339067</v>
      </c>
      <c r="Y91" s="19">
        <f t="shared" si="15"/>
        <v>-0.001001467813</v>
      </c>
      <c r="Z91" s="19">
        <f t="shared" si="16"/>
        <v>-0.0005032298799</v>
      </c>
      <c r="AA91" s="19">
        <f t="shared" si="17"/>
        <v>-0.00100645976</v>
      </c>
      <c r="AB91" s="19">
        <f t="shared" si="18"/>
        <v>0.005474204191</v>
      </c>
      <c r="AC91" s="19">
        <f t="shared" si="19"/>
        <v>0.005513959817</v>
      </c>
      <c r="AD91" s="19">
        <f t="shared" si="20"/>
        <v>-0.004716651748</v>
      </c>
      <c r="AE91" s="19">
        <f t="shared" si="21"/>
        <v>-0.004750905757</v>
      </c>
    </row>
    <row r="92">
      <c r="A92" s="18">
        <v>0.01</v>
      </c>
      <c r="B92" s="18">
        <v>0.99</v>
      </c>
      <c r="C92" s="18">
        <v>0.05</v>
      </c>
      <c r="D92" s="18">
        <v>0.1</v>
      </c>
      <c r="E92" s="21">
        <f t="shared" ref="E92:H92" si="136">E91-$G$31*X91</f>
        <v>0.2428743501</v>
      </c>
      <c r="F92" s="21">
        <f t="shared" si="136"/>
        <v>0.3857487002</v>
      </c>
      <c r="G92" s="21">
        <f t="shared" si="136"/>
        <v>0.342494206</v>
      </c>
      <c r="H92" s="21">
        <f t="shared" si="136"/>
        <v>0.484988412</v>
      </c>
      <c r="I92" s="19">
        <f t="shared" si="2"/>
        <v>0.05071858752</v>
      </c>
      <c r="J92" s="19">
        <f t="shared" si="3"/>
        <v>0.5126769295</v>
      </c>
      <c r="K92" s="19">
        <f t="shared" si="4"/>
        <v>0.06562355151</v>
      </c>
      <c r="L92" s="19">
        <f t="shared" si="5"/>
        <v>0.5164000028</v>
      </c>
      <c r="M92" s="21">
        <f t="shared" ref="M92:P92" si="137">M91-$G$31*AB91</f>
        <v>-2.010842677</v>
      </c>
      <c r="N92" s="21">
        <f t="shared" si="137"/>
        <v>-1.978498855</v>
      </c>
      <c r="O92" s="21">
        <f t="shared" si="137"/>
        <v>2.044758651</v>
      </c>
      <c r="P92" s="21">
        <f t="shared" si="137"/>
        <v>2.106062787</v>
      </c>
      <c r="Q92" s="19">
        <f t="shared" si="7"/>
        <v>-2.052609464</v>
      </c>
      <c r="R92" s="19">
        <f t="shared" si="8"/>
        <v>0.1137889749</v>
      </c>
      <c r="S92" s="19">
        <f t="shared" si="9"/>
        <v>2.135871416</v>
      </c>
      <c r="T92" s="19">
        <f t="shared" si="10"/>
        <v>0.8943411142</v>
      </c>
      <c r="U92" s="19">
        <f t="shared" si="11"/>
        <v>0.005386075655</v>
      </c>
      <c r="V92" s="19">
        <f t="shared" si="12"/>
        <v>0.004575311212</v>
      </c>
      <c r="W92" s="20">
        <f t="shared" si="13"/>
        <v>0.009961386867</v>
      </c>
      <c r="X92" s="19">
        <f t="shared" si="14"/>
        <v>-0.0004937953067</v>
      </c>
      <c r="Y92" s="19">
        <f t="shared" si="15"/>
        <v>-0.0009875906134</v>
      </c>
      <c r="Z92" s="19">
        <f t="shared" si="16"/>
        <v>-0.0004962738152</v>
      </c>
      <c r="AA92" s="19">
        <f t="shared" si="17"/>
        <v>-0.0009925476304</v>
      </c>
      <c r="AB92" s="19">
        <f t="shared" si="18"/>
        <v>0.005365773432</v>
      </c>
      <c r="AC92" s="19">
        <f t="shared" si="19"/>
        <v>0.005404739819</v>
      </c>
      <c r="AD92" s="19">
        <f t="shared" si="20"/>
        <v>-0.0046342378</v>
      </c>
      <c r="AE92" s="19">
        <f t="shared" si="21"/>
        <v>-0.004667891757</v>
      </c>
    </row>
    <row r="93">
      <c r="A93" s="18">
        <v>0.01</v>
      </c>
      <c r="B93" s="18">
        <v>0.99</v>
      </c>
      <c r="C93" s="18">
        <v>0.05</v>
      </c>
      <c r="D93" s="18">
        <v>0.1</v>
      </c>
      <c r="E93" s="21">
        <f t="shared" ref="E93:H93" si="138">E92-$G$31*X92</f>
        <v>0.2438619407</v>
      </c>
      <c r="F93" s="21">
        <f t="shared" si="138"/>
        <v>0.3877238814</v>
      </c>
      <c r="G93" s="21">
        <f t="shared" si="138"/>
        <v>0.3434867537</v>
      </c>
      <c r="H93" s="21">
        <f t="shared" si="138"/>
        <v>0.4869735073</v>
      </c>
      <c r="I93" s="19">
        <f t="shared" si="2"/>
        <v>0.05096548518</v>
      </c>
      <c r="J93" s="19">
        <f t="shared" si="3"/>
        <v>0.5127386141</v>
      </c>
      <c r="K93" s="19">
        <f t="shared" si="4"/>
        <v>0.06587168841</v>
      </c>
      <c r="L93" s="19">
        <f t="shared" si="5"/>
        <v>0.5164619701</v>
      </c>
      <c r="M93" s="21">
        <f t="shared" ref="M93:P93" si="139">M92-$G$31*AB92</f>
        <v>-2.021574224</v>
      </c>
      <c r="N93" s="21">
        <f t="shared" si="139"/>
        <v>-1.989308335</v>
      </c>
      <c r="O93" s="21">
        <f t="shared" si="139"/>
        <v>2.054027126</v>
      </c>
      <c r="P93" s="21">
        <f t="shared" si="139"/>
        <v>2.115398571</v>
      </c>
      <c r="Q93" s="19">
        <f t="shared" si="7"/>
        <v>-2.063941268</v>
      </c>
      <c r="R93" s="19">
        <f t="shared" si="8"/>
        <v>0.1126512554</v>
      </c>
      <c r="S93" s="19">
        <f t="shared" si="9"/>
        <v>2.145701935</v>
      </c>
      <c r="T93" s="19">
        <f t="shared" si="10"/>
        <v>0.8952664554</v>
      </c>
      <c r="U93" s="19">
        <f t="shared" si="11"/>
        <v>0.005268640113</v>
      </c>
      <c r="V93" s="19">
        <f t="shared" si="12"/>
        <v>0.004487222236</v>
      </c>
      <c r="W93" s="20">
        <f t="shared" si="13"/>
        <v>0.009755862349</v>
      </c>
      <c r="X93" s="19">
        <f t="shared" si="14"/>
        <v>-0.0004870434908</v>
      </c>
      <c r="Y93" s="19">
        <f t="shared" si="15"/>
        <v>-0.0009740869816</v>
      </c>
      <c r="Z93" s="19">
        <f t="shared" si="16"/>
        <v>-0.0004895043415</v>
      </c>
      <c r="AA93" s="19">
        <f t="shared" si="17"/>
        <v>-0.000979008683</v>
      </c>
      <c r="AB93" s="19">
        <f t="shared" si="18"/>
        <v>0.005261270912</v>
      </c>
      <c r="AC93" s="19">
        <f t="shared" si="19"/>
        <v>0.005299476704</v>
      </c>
      <c r="AD93" s="19">
        <f t="shared" si="20"/>
        <v>-0.00455447085</v>
      </c>
      <c r="AE93" s="19">
        <f t="shared" si="21"/>
        <v>-0.004587544069</v>
      </c>
    </row>
    <row r="94">
      <c r="A94" s="18">
        <v>0.01</v>
      </c>
      <c r="B94" s="18">
        <v>0.99</v>
      </c>
      <c r="C94" s="18">
        <v>0.05</v>
      </c>
      <c r="D94" s="18">
        <v>0.1</v>
      </c>
      <c r="E94" s="21">
        <f t="shared" ref="E94:H94" si="140">E93-$G$31*X93</f>
        <v>0.2448360277</v>
      </c>
      <c r="F94" s="21">
        <f t="shared" si="140"/>
        <v>0.3896720554</v>
      </c>
      <c r="G94" s="21">
        <f t="shared" si="140"/>
        <v>0.3444657623</v>
      </c>
      <c r="H94" s="21">
        <f t="shared" si="140"/>
        <v>0.4889315247</v>
      </c>
      <c r="I94" s="19">
        <f t="shared" si="2"/>
        <v>0.05120900692</v>
      </c>
      <c r="J94" s="19">
        <f t="shared" si="3"/>
        <v>0.5127994548</v>
      </c>
      <c r="K94" s="19">
        <f t="shared" si="4"/>
        <v>0.06611644058</v>
      </c>
      <c r="L94" s="19">
        <f t="shared" si="5"/>
        <v>0.5165230915</v>
      </c>
      <c r="M94" s="21">
        <f t="shared" ref="M94:P94" si="141">M93-$G$31*AB93</f>
        <v>-2.032096766</v>
      </c>
      <c r="N94" s="21">
        <f t="shared" si="141"/>
        <v>-1.999907288</v>
      </c>
      <c r="O94" s="21">
        <f t="shared" si="141"/>
        <v>2.063136068</v>
      </c>
      <c r="P94" s="21">
        <f t="shared" si="141"/>
        <v>2.124573659</v>
      </c>
      <c r="Q94" s="19">
        <f t="shared" si="7"/>
        <v>-2.075056409</v>
      </c>
      <c r="R94" s="19">
        <f t="shared" si="8"/>
        <v>0.1115449498</v>
      </c>
      <c r="S94" s="19">
        <f t="shared" si="9"/>
        <v>2.155366405</v>
      </c>
      <c r="T94" s="19">
        <f t="shared" si="10"/>
        <v>0.8961691834</v>
      </c>
      <c r="U94" s="19">
        <f t="shared" si="11"/>
        <v>0.005155688413</v>
      </c>
      <c r="V94" s="19">
        <f t="shared" si="12"/>
        <v>0.004402111069</v>
      </c>
      <c r="W94" s="20">
        <f t="shared" si="13"/>
        <v>0.009557799481</v>
      </c>
      <c r="X94" s="19">
        <f t="shared" si="14"/>
        <v>-0.0004804712259</v>
      </c>
      <c r="Y94" s="19">
        <f t="shared" si="15"/>
        <v>-0.0009609424518</v>
      </c>
      <c r="Z94" s="19">
        <f t="shared" si="16"/>
        <v>-0.0004829142696</v>
      </c>
      <c r="AA94" s="19">
        <f t="shared" si="17"/>
        <v>-0.0009658285392</v>
      </c>
      <c r="AB94" s="19">
        <f t="shared" si="18"/>
        <v>0.005160493752</v>
      </c>
      <c r="AC94" s="19">
        <f t="shared" si="19"/>
        <v>0.005197966108</v>
      </c>
      <c r="AD94" s="19">
        <f t="shared" si="20"/>
        <v>-0.004477229182</v>
      </c>
      <c r="AE94" s="19">
        <f t="shared" si="21"/>
        <v>-0.004509740089</v>
      </c>
    </row>
    <row r="95">
      <c r="A95" s="18">
        <v>0.01</v>
      </c>
      <c r="B95" s="18">
        <v>0.99</v>
      </c>
      <c r="C95" s="18">
        <v>0.05</v>
      </c>
      <c r="D95" s="18">
        <v>0.1</v>
      </c>
      <c r="E95" s="21">
        <f t="shared" ref="E95:H95" si="142">E94-$G$31*X94</f>
        <v>0.2457969701</v>
      </c>
      <c r="F95" s="21">
        <f t="shared" si="142"/>
        <v>0.3915939403</v>
      </c>
      <c r="G95" s="21">
        <f t="shared" si="142"/>
        <v>0.3454315909</v>
      </c>
      <c r="H95" s="21">
        <f t="shared" si="142"/>
        <v>0.4908631817</v>
      </c>
      <c r="I95" s="19">
        <f t="shared" si="2"/>
        <v>0.05144924254</v>
      </c>
      <c r="J95" s="19">
        <f t="shared" si="3"/>
        <v>0.5128594741</v>
      </c>
      <c r="K95" s="19">
        <f t="shared" si="4"/>
        <v>0.06635789772</v>
      </c>
      <c r="L95" s="19">
        <f t="shared" si="5"/>
        <v>0.5165833896</v>
      </c>
      <c r="M95" s="21">
        <f t="shared" ref="M95:P95" si="143">M94-$G$31*AB94</f>
        <v>-2.042417753</v>
      </c>
      <c r="N95" s="21">
        <f t="shared" si="143"/>
        <v>-2.010303221</v>
      </c>
      <c r="O95" s="21">
        <f t="shared" si="143"/>
        <v>2.072090526</v>
      </c>
      <c r="P95" s="21">
        <f t="shared" si="143"/>
        <v>2.133593139</v>
      </c>
      <c r="Q95" s="19">
        <f t="shared" si="7"/>
        <v>-2.085962547</v>
      </c>
      <c r="R95" s="19">
        <f t="shared" si="8"/>
        <v>0.1104686926</v>
      </c>
      <c r="S95" s="19">
        <f t="shared" si="9"/>
        <v>2.164870034</v>
      </c>
      <c r="T95" s="19">
        <f t="shared" si="10"/>
        <v>0.8970501723</v>
      </c>
      <c r="U95" s="19">
        <f t="shared" si="11"/>
        <v>0.005046979099</v>
      </c>
      <c r="V95" s="19">
        <f t="shared" si="12"/>
        <v>0.004319835239</v>
      </c>
      <c r="W95" s="20">
        <f t="shared" si="13"/>
        <v>0.009366814338</v>
      </c>
      <c r="X95" s="19">
        <f t="shared" si="14"/>
        <v>-0.000474071631</v>
      </c>
      <c r="Y95" s="19">
        <f t="shared" si="15"/>
        <v>-0.0009481432621</v>
      </c>
      <c r="Z95" s="19">
        <f t="shared" si="16"/>
        <v>-0.0004764967576</v>
      </c>
      <c r="AA95" s="19">
        <f t="shared" si="17"/>
        <v>-0.0009529935153</v>
      </c>
      <c r="AB95" s="19">
        <f t="shared" si="18"/>
        <v>0.005063252499</v>
      </c>
      <c r="AC95" s="19">
        <f t="shared" si="19"/>
        <v>0.005100017199</v>
      </c>
      <c r="AD95" s="19">
        <f t="shared" si="20"/>
        <v>-0.004402398281</v>
      </c>
      <c r="AE95" s="19">
        <f t="shared" si="21"/>
        <v>-0.004434364463</v>
      </c>
    </row>
    <row r="96">
      <c r="A96" s="18">
        <v>0.01</v>
      </c>
      <c r="B96" s="18">
        <v>0.99</v>
      </c>
      <c r="C96" s="18">
        <v>0.05</v>
      </c>
      <c r="D96" s="18">
        <v>0.1</v>
      </c>
      <c r="E96" s="21">
        <f t="shared" ref="E96:H96" si="144">E95-$G$31*X95</f>
        <v>0.2467451134</v>
      </c>
      <c r="F96" s="21">
        <f t="shared" si="144"/>
        <v>0.3934902268</v>
      </c>
      <c r="G96" s="21">
        <f t="shared" si="144"/>
        <v>0.3463845844</v>
      </c>
      <c r="H96" s="21">
        <f t="shared" si="144"/>
        <v>0.4927691688</v>
      </c>
      <c r="I96" s="19">
        <f t="shared" si="2"/>
        <v>0.05168627835</v>
      </c>
      <c r="J96" s="19">
        <f t="shared" si="3"/>
        <v>0.5129186937</v>
      </c>
      <c r="K96" s="19">
        <f t="shared" si="4"/>
        <v>0.0665961461</v>
      </c>
      <c r="L96" s="19">
        <f t="shared" si="5"/>
        <v>0.516642886</v>
      </c>
      <c r="M96" s="21">
        <f t="shared" ref="M96:P96" si="145">M95-$G$31*AB95</f>
        <v>-2.052544258</v>
      </c>
      <c r="N96" s="21">
        <f t="shared" si="145"/>
        <v>-2.020503255</v>
      </c>
      <c r="O96" s="21">
        <f t="shared" si="145"/>
        <v>2.080895323</v>
      </c>
      <c r="P96" s="21">
        <f t="shared" si="145"/>
        <v>2.142461868</v>
      </c>
      <c r="Q96" s="19">
        <f t="shared" si="7"/>
        <v>-2.096666953</v>
      </c>
      <c r="R96" s="19">
        <f t="shared" si="8"/>
        <v>0.1094211981</v>
      </c>
      <c r="S96" s="19">
        <f t="shared" si="9"/>
        <v>2.174217793</v>
      </c>
      <c r="T96" s="19">
        <f t="shared" si="10"/>
        <v>0.8979102502</v>
      </c>
      <c r="U96" s="19">
        <f t="shared" si="11"/>
        <v>0.004942287314</v>
      </c>
      <c r="V96" s="19">
        <f t="shared" si="12"/>
        <v>0.004240261005</v>
      </c>
      <c r="W96" s="20">
        <f t="shared" si="13"/>
        <v>0.009182548318</v>
      </c>
      <c r="X96" s="19">
        <f t="shared" si="14"/>
        <v>-0.0004678381577</v>
      </c>
      <c r="Y96" s="19">
        <f t="shared" si="15"/>
        <v>-0.0009356763154</v>
      </c>
      <c r="Z96" s="19">
        <f t="shared" si="16"/>
        <v>-0.0004702452919</v>
      </c>
      <c r="AA96" s="19">
        <f t="shared" si="17"/>
        <v>-0.0009404905837</v>
      </c>
      <c r="AB96" s="19">
        <f t="shared" si="18"/>
        <v>0.004969370061</v>
      </c>
      <c r="AC96" s="19">
        <f t="shared" si="19"/>
        <v>0.005005451587</v>
      </c>
      <c r="AD96" s="19">
        <f t="shared" si="20"/>
        <v>-0.004329870316</v>
      </c>
      <c r="AE96" s="19">
        <f t="shared" si="21"/>
        <v>-0.004361308572</v>
      </c>
    </row>
    <row r="97">
      <c r="A97" s="18">
        <v>0.01</v>
      </c>
      <c r="B97" s="18">
        <v>0.99</v>
      </c>
      <c r="C97" s="18">
        <v>0.05</v>
      </c>
      <c r="D97" s="18">
        <v>0.1</v>
      </c>
      <c r="E97" s="21">
        <f t="shared" ref="E97:H97" si="146">E96-$G$31*X96</f>
        <v>0.2476807897</v>
      </c>
      <c r="F97" s="21">
        <f t="shared" si="146"/>
        <v>0.3953615794</v>
      </c>
      <c r="G97" s="21">
        <f t="shared" si="146"/>
        <v>0.347325075</v>
      </c>
      <c r="H97" s="21">
        <f t="shared" si="146"/>
        <v>0.4946501499</v>
      </c>
      <c r="I97" s="19">
        <f t="shared" si="2"/>
        <v>0.05192019743</v>
      </c>
      <c r="J97" s="19">
        <f t="shared" si="3"/>
        <v>0.5129771343</v>
      </c>
      <c r="K97" s="19">
        <f t="shared" si="4"/>
        <v>0.06683126874</v>
      </c>
      <c r="L97" s="19">
        <f t="shared" si="5"/>
        <v>0.5167016013</v>
      </c>
      <c r="M97" s="21">
        <f t="shared" ref="M97:P97" si="147">M96-$G$31*AB96</f>
        <v>-2.062482999</v>
      </c>
      <c r="N97" s="21">
        <f t="shared" si="147"/>
        <v>-2.030514158</v>
      </c>
      <c r="O97" s="21">
        <f t="shared" si="147"/>
        <v>2.089555063</v>
      </c>
      <c r="P97" s="21">
        <f t="shared" si="147"/>
        <v>2.151184485</v>
      </c>
      <c r="Q97" s="19">
        <f t="shared" si="7"/>
        <v>-2.107176535</v>
      </c>
      <c r="R97" s="19">
        <f t="shared" si="8"/>
        <v>0.1084012543</v>
      </c>
      <c r="S97" s="19">
        <f t="shared" si="9"/>
        <v>2.183414437</v>
      </c>
      <c r="T97" s="19">
        <f t="shared" si="10"/>
        <v>0.8987502032</v>
      </c>
      <c r="U97" s="19">
        <f t="shared" si="11"/>
        <v>0.004841403421</v>
      </c>
      <c r="V97" s="19">
        <f t="shared" si="12"/>
        <v>0.004163262704</v>
      </c>
      <c r="W97" s="20">
        <f t="shared" si="13"/>
        <v>0.009004666125</v>
      </c>
      <c r="X97" s="19">
        <f t="shared" si="14"/>
        <v>-0.0004617645713</v>
      </c>
      <c r="Y97" s="19">
        <f t="shared" si="15"/>
        <v>-0.0009235291425</v>
      </c>
      <c r="Z97" s="19">
        <f t="shared" si="16"/>
        <v>-0.0004641536687</v>
      </c>
      <c r="AA97" s="19">
        <f t="shared" si="17"/>
        <v>-0.0009283073374</v>
      </c>
      <c r="AB97" s="19">
        <f t="shared" si="18"/>
        <v>0.004878680723</v>
      </c>
      <c r="AC97" s="19">
        <f t="shared" si="19"/>
        <v>0.004914102352</v>
      </c>
      <c r="AD97" s="19">
        <f t="shared" si="20"/>
        <v>-0.004259543665</v>
      </c>
      <c r="AE97" s="19">
        <f t="shared" si="21"/>
        <v>-0.004290470053</v>
      </c>
    </row>
    <row r="98">
      <c r="A98" s="18">
        <v>0.01</v>
      </c>
      <c r="B98" s="18">
        <v>0.99</v>
      </c>
      <c r="C98" s="18">
        <v>0.05</v>
      </c>
      <c r="D98" s="18">
        <v>0.1</v>
      </c>
      <c r="E98" s="21">
        <f t="shared" ref="E98:H98" si="148">E97-$G$31*X97</f>
        <v>0.2486043189</v>
      </c>
      <c r="F98" s="21">
        <f t="shared" si="148"/>
        <v>0.3972086377</v>
      </c>
      <c r="G98" s="21">
        <f t="shared" si="148"/>
        <v>0.3482533823</v>
      </c>
      <c r="H98" s="21">
        <f t="shared" si="148"/>
        <v>0.4965067646</v>
      </c>
      <c r="I98" s="19">
        <f t="shared" si="2"/>
        <v>0.05215107972</v>
      </c>
      <c r="J98" s="19">
        <f t="shared" si="3"/>
        <v>0.5130348158</v>
      </c>
      <c r="K98" s="19">
        <f t="shared" si="4"/>
        <v>0.06706334558</v>
      </c>
      <c r="L98" s="19">
        <f t="shared" si="5"/>
        <v>0.5167595555</v>
      </c>
      <c r="M98" s="21">
        <f t="shared" ref="M98:P98" si="149">M97-$G$31*AB97</f>
        <v>-2.07224036</v>
      </c>
      <c r="N98" s="21">
        <f t="shared" si="149"/>
        <v>-2.040342363</v>
      </c>
      <c r="O98" s="21">
        <f t="shared" si="149"/>
        <v>2.098074151</v>
      </c>
      <c r="P98" s="21">
        <f t="shared" si="149"/>
        <v>2.159765425</v>
      </c>
      <c r="Q98" s="19">
        <f t="shared" si="7"/>
        <v>-2.117497864</v>
      </c>
      <c r="R98" s="19">
        <f t="shared" si="8"/>
        <v>0.107407718</v>
      </c>
      <c r="S98" s="19">
        <f t="shared" si="9"/>
        <v>2.192464507</v>
      </c>
      <c r="T98" s="19">
        <f t="shared" si="10"/>
        <v>0.8995707772</v>
      </c>
      <c r="U98" s="19">
        <f t="shared" si="11"/>
        <v>0.004744131762</v>
      </c>
      <c r="V98" s="19">
        <f t="shared" si="12"/>
        <v>0.004088722168</v>
      </c>
      <c r="W98" s="20">
        <f t="shared" si="13"/>
        <v>0.00883285393</v>
      </c>
      <c r="X98" s="19">
        <f t="shared" si="14"/>
        <v>-0.0004558449336</v>
      </c>
      <c r="Y98" s="19">
        <f t="shared" si="15"/>
        <v>-0.0009116898673</v>
      </c>
      <c r="Z98" s="19">
        <f t="shared" si="16"/>
        <v>-0.0004582159776</v>
      </c>
      <c r="AA98" s="19">
        <f t="shared" si="17"/>
        <v>-0.0009164319552</v>
      </c>
      <c r="AB98" s="19">
        <f t="shared" si="18"/>
        <v>0.004791029272</v>
      </c>
      <c r="AC98" s="19">
        <f t="shared" si="19"/>
        <v>0.004825813144</v>
      </c>
      <c r="AD98" s="19">
        <f t="shared" si="20"/>
        <v>-0.004191322486</v>
      </c>
      <c r="AE98" s="19">
        <f t="shared" si="21"/>
        <v>-0.004221752361</v>
      </c>
    </row>
    <row r="99">
      <c r="A99" s="18">
        <v>0.01</v>
      </c>
      <c r="B99" s="18">
        <v>0.99</v>
      </c>
      <c r="C99" s="18">
        <v>0.05</v>
      </c>
      <c r="D99" s="18">
        <v>0.1</v>
      </c>
      <c r="E99" s="21">
        <f t="shared" ref="E99:H99" si="150">E98-$G$31*X98</f>
        <v>0.2495160087</v>
      </c>
      <c r="F99" s="21">
        <f t="shared" si="150"/>
        <v>0.3990320175</v>
      </c>
      <c r="G99" s="21">
        <f t="shared" si="150"/>
        <v>0.3491698143</v>
      </c>
      <c r="H99" s="21">
        <f t="shared" si="150"/>
        <v>0.4983396285</v>
      </c>
      <c r="I99" s="19">
        <f t="shared" si="2"/>
        <v>0.05237900218</v>
      </c>
      <c r="J99" s="19">
        <f t="shared" si="3"/>
        <v>0.5130917575</v>
      </c>
      <c r="K99" s="19">
        <f t="shared" si="4"/>
        <v>0.06729245357</v>
      </c>
      <c r="L99" s="19">
        <f t="shared" si="5"/>
        <v>0.516816768</v>
      </c>
      <c r="M99" s="21">
        <f t="shared" ref="M99:P99" si="151">M98-$G$31*AB98</f>
        <v>-2.081822419</v>
      </c>
      <c r="N99" s="21">
        <f t="shared" si="151"/>
        <v>-2.049993989</v>
      </c>
      <c r="O99" s="21">
        <f t="shared" si="151"/>
        <v>2.106456796</v>
      </c>
      <c r="P99" s="21">
        <f t="shared" si="151"/>
        <v>2.16820893</v>
      </c>
      <c r="Q99" s="19">
        <f t="shared" si="7"/>
        <v>-2.127637191</v>
      </c>
      <c r="R99" s="19">
        <f t="shared" si="8"/>
        <v>0.1064395098</v>
      </c>
      <c r="S99" s="19">
        <f t="shared" si="9"/>
        <v>2.201372351</v>
      </c>
      <c r="T99" s="19">
        <f t="shared" si="10"/>
        <v>0.9003726808</v>
      </c>
      <c r="U99" s="19">
        <f t="shared" si="11"/>
        <v>0.00465028953</v>
      </c>
      <c r="V99" s="19">
        <f t="shared" si="12"/>
        <v>0.004016528176</v>
      </c>
      <c r="W99" s="20">
        <f t="shared" si="13"/>
        <v>0.008666817706</v>
      </c>
      <c r="X99" s="19">
        <f t="shared" si="14"/>
        <v>-0.0004500735868</v>
      </c>
      <c r="Y99" s="19">
        <f t="shared" si="15"/>
        <v>-0.0009001471737</v>
      </c>
      <c r="Z99" s="19">
        <f t="shared" si="16"/>
        <v>-0.0004524265851</v>
      </c>
      <c r="AA99" s="19">
        <f t="shared" si="17"/>
        <v>-0.0009048531703</v>
      </c>
      <c r="AB99" s="19">
        <f t="shared" si="18"/>
        <v>0.004706270184</v>
      </c>
      <c r="AC99" s="19">
        <f t="shared" si="19"/>
        <v>0.004740437378</v>
      </c>
      <c r="AD99" s="19">
        <f t="shared" si="20"/>
        <v>-0.004125116312</v>
      </c>
      <c r="AE99" s="19">
        <f t="shared" si="21"/>
        <v>-0.004155064369</v>
      </c>
    </row>
    <row r="100">
      <c r="A100" s="18">
        <v>0.01</v>
      </c>
      <c r="B100" s="18">
        <v>0.99</v>
      </c>
      <c r="C100" s="18">
        <v>0.05</v>
      </c>
      <c r="D100" s="18">
        <v>0.1</v>
      </c>
      <c r="E100" s="21">
        <f t="shared" ref="E100:H100" si="152">E99-$G$31*X99</f>
        <v>0.2504161559</v>
      </c>
      <c r="F100" s="21">
        <f t="shared" si="152"/>
        <v>0.4008323118</v>
      </c>
      <c r="G100" s="21">
        <f t="shared" si="152"/>
        <v>0.3500746674</v>
      </c>
      <c r="H100" s="21">
        <f t="shared" si="152"/>
        <v>0.5001493349</v>
      </c>
      <c r="I100" s="19">
        <f t="shared" si="2"/>
        <v>0.05260403898</v>
      </c>
      <c r="J100" s="19">
        <f t="shared" si="3"/>
        <v>0.513147978</v>
      </c>
      <c r="K100" s="19">
        <f t="shared" si="4"/>
        <v>0.06751866686</v>
      </c>
      <c r="L100" s="19">
        <f t="shared" si="5"/>
        <v>0.5168732571</v>
      </c>
      <c r="M100" s="21">
        <f t="shared" ref="M100:P100" si="153">M99-$G$31*AB99</f>
        <v>-2.091234959</v>
      </c>
      <c r="N100" s="21">
        <f t="shared" si="153"/>
        <v>-2.059474864</v>
      </c>
      <c r="O100" s="21">
        <f t="shared" si="153"/>
        <v>2.114707028</v>
      </c>
      <c r="P100" s="21">
        <f t="shared" si="153"/>
        <v>2.176519059</v>
      </c>
      <c r="Q100" s="19">
        <f t="shared" si="7"/>
        <v>-2.137600471</v>
      </c>
      <c r="R100" s="19">
        <f t="shared" si="8"/>
        <v>0.1054956099</v>
      </c>
      <c r="S100" s="19">
        <f t="shared" si="9"/>
        <v>2.210142131</v>
      </c>
      <c r="T100" s="19">
        <f t="shared" si="10"/>
        <v>0.9011565876</v>
      </c>
      <c r="U100" s="19">
        <f t="shared" si="11"/>
        <v>0.004559705752</v>
      </c>
      <c r="V100" s="19">
        <f t="shared" si="12"/>
        <v>0.003946575963</v>
      </c>
      <c r="W100" s="20">
        <f t="shared" si="13"/>
        <v>0.008506281715</v>
      </c>
      <c r="X100" s="19">
        <f t="shared" si="14"/>
        <v>-0.0004444451375</v>
      </c>
      <c r="Y100" s="19">
        <f t="shared" si="15"/>
        <v>-0.000888890275</v>
      </c>
      <c r="Z100" s="19">
        <f t="shared" si="16"/>
        <v>-0.0004467801198</v>
      </c>
      <c r="AA100" s="19">
        <f t="shared" si="17"/>
        <v>-0.0008935602395</v>
      </c>
      <c r="AB100" s="19">
        <f t="shared" si="18"/>
        <v>0.004624266896</v>
      </c>
      <c r="AC100" s="19">
        <f t="shared" si="19"/>
        <v>0.004657837495</v>
      </c>
      <c r="AD100" s="19">
        <f t="shared" si="20"/>
        <v>-0.004060839689</v>
      </c>
      <c r="AE100" s="19">
        <f t="shared" si="21"/>
        <v>-0.004090319999</v>
      </c>
    </row>
  </sheetData>
  <mergeCells count="36">
    <mergeCell ref="H8:I8"/>
    <mergeCell ref="H9:I9"/>
    <mergeCell ref="H10:I10"/>
    <mergeCell ref="H11:I11"/>
    <mergeCell ref="H12:I12"/>
    <mergeCell ref="H13:I13"/>
    <mergeCell ref="H14:I14"/>
    <mergeCell ref="H15:I15"/>
    <mergeCell ref="H5:I5"/>
    <mergeCell ref="J5:M5"/>
    <mergeCell ref="H6:I6"/>
    <mergeCell ref="J6:M6"/>
    <mergeCell ref="H7:I7"/>
    <mergeCell ref="J7:M7"/>
    <mergeCell ref="J8:M8"/>
    <mergeCell ref="J9:M9"/>
    <mergeCell ref="J10:M10"/>
    <mergeCell ref="J11:M11"/>
    <mergeCell ref="J12:M12"/>
    <mergeCell ref="J13:M13"/>
    <mergeCell ref="J14:M14"/>
    <mergeCell ref="J15:M15"/>
    <mergeCell ref="H19:M19"/>
    <mergeCell ref="H20:M20"/>
    <mergeCell ref="C22:M22"/>
    <mergeCell ref="C23:M23"/>
    <mergeCell ref="C24:M24"/>
    <mergeCell ref="C25:M25"/>
    <mergeCell ref="C26:M26"/>
    <mergeCell ref="H16:M16"/>
    <mergeCell ref="C17:F17"/>
    <mergeCell ref="H17:M17"/>
    <mergeCell ref="C18:F18"/>
    <mergeCell ref="H18:M18"/>
    <mergeCell ref="C19:F19"/>
    <mergeCell ref="C20:F20"/>
  </mergeCells>
  <drawing r:id="rId1"/>
</worksheet>
</file>