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45" windowWidth="21255" windowHeight="9975" activeTab="1"/>
  </bookViews>
  <sheets>
    <sheet name="Definiciones" sheetId="1" r:id="rId1"/>
    <sheet name="GDP per capita PPP" sheetId="6" r:id="rId2"/>
    <sheet name="Gross Capital Formation" sheetId="2" r:id="rId3"/>
    <sheet name="Population" sheetId="4" r:id="rId4"/>
    <sheet name="Population_Var%" sheetId="12" r:id="rId5"/>
    <sheet name="School" sheetId="7" r:id="rId6"/>
    <sheet name="School 2.0" sheetId="13" r:id="rId7"/>
    <sheet name="Mundo" sheetId="11" r:id="rId8"/>
    <sheet name="Resultados" sheetId="14" r:id="rId9"/>
    <sheet name="R.01" sheetId="15" r:id="rId10"/>
    <sheet name="R.02" sheetId="16" r:id="rId11"/>
    <sheet name="R.03" sheetId="17" r:id="rId12"/>
  </sheets>
  <externalReferences>
    <externalReference r:id="rId13"/>
  </externalReferences>
  <definedNames>
    <definedName name="_xlnm._FilterDatabase" localSheetId="0" hidden="1">Definiciones!$A$1:$C$1258</definedName>
    <definedName name="_xlnm._FilterDatabase" localSheetId="1" hidden="1">'GDP per capita PPP'!$A$1:$AM$247</definedName>
    <definedName name="_xlnm._FilterDatabase" localSheetId="2" hidden="1">'Gross Capital Formation'!$A$1:$BF$247</definedName>
    <definedName name="_xlnm._FilterDatabase" localSheetId="7" hidden="1">Mundo!$A$1:$K$247</definedName>
    <definedName name="_xlnm._FilterDatabase" localSheetId="3" hidden="1">Population!$A$1:$BF$247</definedName>
    <definedName name="_xlnm._FilterDatabase" localSheetId="4" hidden="1">'Population_Var%'!$A$1:$BF$247</definedName>
    <definedName name="_xlnm._FilterDatabase" localSheetId="5" hidden="1">School!$A$1:$AW$247</definedName>
    <definedName name="filtro" localSheetId="10">#REF!</definedName>
    <definedName name="filtro" localSheetId="11">#REF!</definedName>
    <definedName name="filtro">#REF!</definedName>
  </definedNames>
  <calcPr calcId="124519"/>
</workbook>
</file>

<file path=xl/calcChain.xml><?xml version="1.0" encoding="utf-8"?>
<calcChain xmlns="http://schemas.openxmlformats.org/spreadsheetml/2006/main">
  <c r="D19" i="17"/>
  <c r="I13"/>
  <c r="D20" i="16"/>
  <c r="D19"/>
  <c r="D17" i="15"/>
  <c r="I8"/>
  <c r="K3" i="11"/>
  <c r="K4"/>
  <c r="K8"/>
  <c r="K9"/>
  <c r="K10"/>
  <c r="K13"/>
  <c r="K14"/>
  <c r="K16"/>
  <c r="K17"/>
  <c r="K18"/>
  <c r="K21"/>
  <c r="K22"/>
  <c r="K23"/>
  <c r="K26"/>
  <c r="K28"/>
  <c r="K29"/>
  <c r="K30"/>
  <c r="K31"/>
  <c r="K32"/>
  <c r="K33"/>
  <c r="K35"/>
  <c r="K36"/>
  <c r="K38"/>
  <c r="K40"/>
  <c r="K41"/>
  <c r="K43"/>
  <c r="K44"/>
  <c r="K45"/>
  <c r="K46"/>
  <c r="K47"/>
  <c r="K48"/>
  <c r="K49"/>
  <c r="K50"/>
  <c r="K54"/>
  <c r="K56"/>
  <c r="K58"/>
  <c r="K59"/>
  <c r="K60"/>
  <c r="K61"/>
  <c r="K62"/>
  <c r="K63"/>
  <c r="K64"/>
  <c r="K69"/>
  <c r="K70"/>
  <c r="K72"/>
  <c r="K74"/>
  <c r="K75"/>
  <c r="K76"/>
  <c r="K78"/>
  <c r="K79"/>
  <c r="K80"/>
  <c r="K81"/>
  <c r="K82"/>
  <c r="K83"/>
  <c r="K85"/>
  <c r="K87"/>
  <c r="K89"/>
  <c r="K90"/>
  <c r="K92"/>
  <c r="K93"/>
  <c r="K94"/>
  <c r="K95"/>
  <c r="K96"/>
  <c r="K97"/>
  <c r="K98"/>
  <c r="K99"/>
  <c r="K100"/>
  <c r="K101"/>
  <c r="K106"/>
  <c r="K107"/>
  <c r="K108"/>
  <c r="K109"/>
  <c r="K110"/>
  <c r="K112"/>
  <c r="K113"/>
  <c r="K115"/>
  <c r="K117"/>
  <c r="K120"/>
  <c r="K121"/>
  <c r="K122"/>
  <c r="K125"/>
  <c r="K126"/>
  <c r="K130"/>
  <c r="K131"/>
  <c r="K132"/>
  <c r="K133"/>
  <c r="K136"/>
  <c r="K137"/>
  <c r="K138"/>
  <c r="K140"/>
  <c r="K141"/>
  <c r="K143"/>
  <c r="K144"/>
  <c r="K145"/>
  <c r="K147"/>
  <c r="K149"/>
  <c r="K150"/>
  <c r="K154"/>
  <c r="K155"/>
  <c r="K157"/>
  <c r="K158"/>
  <c r="K159"/>
  <c r="K161"/>
  <c r="K162"/>
  <c r="K163"/>
  <c r="K164"/>
  <c r="K165"/>
  <c r="K167"/>
  <c r="K169"/>
  <c r="K170"/>
  <c r="K171"/>
  <c r="K173"/>
  <c r="K175"/>
  <c r="K176"/>
  <c r="K177"/>
  <c r="K178"/>
  <c r="K179"/>
  <c r="K181"/>
  <c r="K184"/>
  <c r="K186"/>
  <c r="K190"/>
  <c r="K191"/>
  <c r="K193"/>
  <c r="K194"/>
  <c r="K195"/>
  <c r="K199"/>
  <c r="K202"/>
  <c r="K203"/>
  <c r="K205"/>
  <c r="K206"/>
  <c r="K207"/>
  <c r="K208"/>
  <c r="K210"/>
  <c r="K211"/>
  <c r="K212"/>
  <c r="K213"/>
  <c r="K214"/>
  <c r="K215"/>
  <c r="K216"/>
  <c r="K217"/>
  <c r="K218"/>
  <c r="K221"/>
  <c r="K223"/>
  <c r="K225"/>
  <c r="K226"/>
  <c r="K227"/>
  <c r="K233"/>
  <c r="K234"/>
  <c r="K235"/>
  <c r="K236"/>
  <c r="K237"/>
  <c r="K239"/>
  <c r="K240"/>
  <c r="K244"/>
  <c r="K246"/>
  <c r="J3"/>
  <c r="J4"/>
  <c r="J8"/>
  <c r="J9"/>
  <c r="J10"/>
  <c r="J13"/>
  <c r="J14"/>
  <c r="J16"/>
  <c r="J17"/>
  <c r="J18"/>
  <c r="J19"/>
  <c r="J21"/>
  <c r="J22"/>
  <c r="J23"/>
  <c r="J26"/>
  <c r="J28"/>
  <c r="J29"/>
  <c r="J30"/>
  <c r="J31"/>
  <c r="J32"/>
  <c r="J33"/>
  <c r="J35"/>
  <c r="J36"/>
  <c r="J38"/>
  <c r="J40"/>
  <c r="J41"/>
  <c r="J43"/>
  <c r="J44"/>
  <c r="J45"/>
  <c r="J46"/>
  <c r="J47"/>
  <c r="J48"/>
  <c r="J49"/>
  <c r="J50"/>
  <c r="J54"/>
  <c r="J56"/>
  <c r="J58"/>
  <c r="J59"/>
  <c r="J60"/>
  <c r="J61"/>
  <c r="J62"/>
  <c r="J63"/>
  <c r="J64"/>
  <c r="J69"/>
  <c r="J70"/>
  <c r="J72"/>
  <c r="J74"/>
  <c r="J75"/>
  <c r="J76"/>
  <c r="J78"/>
  <c r="J79"/>
  <c r="J80"/>
  <c r="J81"/>
  <c r="J82"/>
  <c r="J83"/>
  <c r="J85"/>
  <c r="J87"/>
  <c r="J89"/>
  <c r="J90"/>
  <c r="J92"/>
  <c r="J93"/>
  <c r="J94"/>
  <c r="J95"/>
  <c r="J96"/>
  <c r="J97"/>
  <c r="J98"/>
  <c r="J99"/>
  <c r="J100"/>
  <c r="J101"/>
  <c r="J102"/>
  <c r="J106"/>
  <c r="J107"/>
  <c r="J108"/>
  <c r="J109"/>
  <c r="J110"/>
  <c r="J112"/>
  <c r="J113"/>
  <c r="J115"/>
  <c r="J117"/>
  <c r="J120"/>
  <c r="J121"/>
  <c r="J122"/>
  <c r="J125"/>
  <c r="J126"/>
  <c r="J130"/>
  <c r="J131"/>
  <c r="J132"/>
  <c r="J133"/>
  <c r="J136"/>
  <c r="J137"/>
  <c r="J138"/>
  <c r="J140"/>
  <c r="J141"/>
  <c r="J143"/>
  <c r="J144"/>
  <c r="J145"/>
  <c r="J147"/>
  <c r="J148"/>
  <c r="J149"/>
  <c r="J150"/>
  <c r="J154"/>
  <c r="J155"/>
  <c r="J157"/>
  <c r="J158"/>
  <c r="J159"/>
  <c r="J161"/>
  <c r="J162"/>
  <c r="J163"/>
  <c r="J164"/>
  <c r="J165"/>
  <c r="J167"/>
  <c r="J169"/>
  <c r="J170"/>
  <c r="J171"/>
  <c r="J173"/>
  <c r="J175"/>
  <c r="J176"/>
  <c r="J177"/>
  <c r="J178"/>
  <c r="J179"/>
  <c r="J181"/>
  <c r="J184"/>
  <c r="J186"/>
  <c r="J190"/>
  <c r="J191"/>
  <c r="J193"/>
  <c r="J194"/>
  <c r="J195"/>
  <c r="J199"/>
  <c r="J202"/>
  <c r="J203"/>
  <c r="J205"/>
  <c r="J206"/>
  <c r="J207"/>
  <c r="J208"/>
  <c r="J210"/>
  <c r="J211"/>
  <c r="J212"/>
  <c r="J213"/>
  <c r="J214"/>
  <c r="J215"/>
  <c r="J216"/>
  <c r="J217"/>
  <c r="J218"/>
  <c r="J221"/>
  <c r="J223"/>
  <c r="J225"/>
  <c r="J226"/>
  <c r="J227"/>
  <c r="J233"/>
  <c r="J234"/>
  <c r="J235"/>
  <c r="J236"/>
  <c r="J237"/>
  <c r="J239"/>
  <c r="J240"/>
  <c r="J244"/>
  <c r="J246"/>
  <c r="K55" i="14"/>
  <c r="K54"/>
  <c r="K53"/>
  <c r="K52"/>
  <c r="K17"/>
  <c r="K16"/>
  <c r="I3" i="11"/>
  <c r="I4"/>
  <c r="I6"/>
  <c r="I7"/>
  <c r="I8"/>
  <c r="I9"/>
  <c r="I10"/>
  <c r="I11"/>
  <c r="I12"/>
  <c r="I13"/>
  <c r="I14"/>
  <c r="I15"/>
  <c r="I16"/>
  <c r="I18"/>
  <c r="I19"/>
  <c r="I21"/>
  <c r="I25"/>
  <c r="I26"/>
  <c r="I27"/>
  <c r="I28"/>
  <c r="I30"/>
  <c r="I31"/>
  <c r="I32"/>
  <c r="I33"/>
  <c r="I34"/>
  <c r="I35"/>
  <c r="I37"/>
  <c r="I38"/>
  <c r="I40"/>
  <c r="I41"/>
  <c r="I43"/>
  <c r="I44"/>
  <c r="I45"/>
  <c r="I47"/>
  <c r="I49"/>
  <c r="I51"/>
  <c r="I52"/>
  <c r="I54"/>
  <c r="I55"/>
  <c r="I56"/>
  <c r="I57"/>
  <c r="I58"/>
  <c r="I59"/>
  <c r="I60"/>
  <c r="I61"/>
  <c r="I63"/>
  <c r="I64"/>
  <c r="I66"/>
  <c r="I67"/>
  <c r="I68"/>
  <c r="I69"/>
  <c r="I70"/>
  <c r="I71"/>
  <c r="I72"/>
  <c r="I74"/>
  <c r="I75"/>
  <c r="I76"/>
  <c r="I79"/>
  <c r="I80"/>
  <c r="I81"/>
  <c r="I82"/>
  <c r="I85"/>
  <c r="I88"/>
  <c r="I90"/>
  <c r="I92"/>
  <c r="I93"/>
  <c r="I94"/>
  <c r="I95"/>
  <c r="I97"/>
  <c r="I98"/>
  <c r="I99"/>
  <c r="I100"/>
  <c r="I101"/>
  <c r="I102"/>
  <c r="I104"/>
  <c r="I106"/>
  <c r="I107"/>
  <c r="I108"/>
  <c r="I109"/>
  <c r="I111"/>
  <c r="I112"/>
  <c r="I115"/>
  <c r="I118"/>
  <c r="I120"/>
  <c r="I121"/>
  <c r="I122"/>
  <c r="I123"/>
  <c r="I124"/>
  <c r="I125"/>
  <c r="I128"/>
  <c r="I129"/>
  <c r="I130"/>
  <c r="I131"/>
  <c r="I132"/>
  <c r="I134"/>
  <c r="I135"/>
  <c r="I136"/>
  <c r="I137"/>
  <c r="I138"/>
  <c r="I140"/>
  <c r="I141"/>
  <c r="I142"/>
  <c r="I143"/>
  <c r="I144"/>
  <c r="I145"/>
  <c r="I147"/>
  <c r="I148"/>
  <c r="I149"/>
  <c r="I150"/>
  <c r="I152"/>
  <c r="I153"/>
  <c r="I155"/>
  <c r="I156"/>
  <c r="I159"/>
  <c r="I161"/>
  <c r="I164"/>
  <c r="I165"/>
  <c r="I167"/>
  <c r="I169"/>
  <c r="I170"/>
  <c r="I172"/>
  <c r="I173"/>
  <c r="I175"/>
  <c r="I177"/>
  <c r="I178"/>
  <c r="I179"/>
  <c r="I180"/>
  <c r="I181"/>
  <c r="I182"/>
  <c r="I183"/>
  <c r="I184"/>
  <c r="I185"/>
  <c r="I186"/>
  <c r="I187"/>
  <c r="I188"/>
  <c r="I189"/>
  <c r="I190"/>
  <c r="I192"/>
  <c r="I193"/>
  <c r="I197"/>
  <c r="I198"/>
  <c r="I202"/>
  <c r="I203"/>
  <c r="I205"/>
  <c r="I207"/>
  <c r="I208"/>
  <c r="I210"/>
  <c r="I211"/>
  <c r="I212"/>
  <c r="I213"/>
  <c r="I214"/>
  <c r="I215"/>
  <c r="I216"/>
  <c r="I217"/>
  <c r="I218"/>
  <c r="I219"/>
  <c r="I221"/>
  <c r="I222"/>
  <c r="I226"/>
  <c r="I227"/>
  <c r="I231"/>
  <c r="I232"/>
  <c r="I234"/>
  <c r="I235"/>
  <c r="I236"/>
  <c r="I237"/>
  <c r="I238"/>
  <c r="I239"/>
  <c r="I240"/>
  <c r="I241"/>
  <c r="I243"/>
  <c r="I244"/>
  <c r="I2"/>
  <c r="H6"/>
  <c r="H7"/>
  <c r="H8"/>
  <c r="H9"/>
  <c r="H10"/>
  <c r="H11"/>
  <c r="H12"/>
  <c r="H13"/>
  <c r="H16"/>
  <c r="H18"/>
  <c r="H19"/>
  <c r="H20"/>
  <c r="H25"/>
  <c r="H26"/>
  <c r="H28"/>
  <c r="H30"/>
  <c r="H31"/>
  <c r="H32"/>
  <c r="H37"/>
  <c r="H40"/>
  <c r="H43"/>
  <c r="H45"/>
  <c r="H51"/>
  <c r="H52"/>
  <c r="H54"/>
  <c r="H56"/>
  <c r="H59"/>
  <c r="H60"/>
  <c r="H61"/>
  <c r="H63"/>
  <c r="H64"/>
  <c r="H66"/>
  <c r="H67"/>
  <c r="H69"/>
  <c r="H70"/>
  <c r="H71"/>
  <c r="H72"/>
  <c r="H75"/>
  <c r="H76"/>
  <c r="H80"/>
  <c r="H82"/>
  <c r="H88"/>
  <c r="H90"/>
  <c r="H92"/>
  <c r="H93"/>
  <c r="H94"/>
  <c r="H95"/>
  <c r="H97"/>
  <c r="H98"/>
  <c r="H99"/>
  <c r="H101"/>
  <c r="H104"/>
  <c r="H106"/>
  <c r="H107"/>
  <c r="H109"/>
  <c r="H111"/>
  <c r="H112"/>
  <c r="H115"/>
  <c r="H118"/>
  <c r="H120"/>
  <c r="H121"/>
  <c r="H122"/>
  <c r="H123"/>
  <c r="H124"/>
  <c r="H125"/>
  <c r="H128"/>
  <c r="H129"/>
  <c r="H130"/>
  <c r="H131"/>
  <c r="H134"/>
  <c r="H137"/>
  <c r="H138"/>
  <c r="H140"/>
  <c r="H141"/>
  <c r="H145"/>
  <c r="H147"/>
  <c r="H148"/>
  <c r="H149"/>
  <c r="H150"/>
  <c r="H155"/>
  <c r="H156"/>
  <c r="H159"/>
  <c r="H161"/>
  <c r="H165"/>
  <c r="H167"/>
  <c r="H169"/>
  <c r="H170"/>
  <c r="H173"/>
  <c r="H175"/>
  <c r="H177"/>
  <c r="H178"/>
  <c r="H179"/>
  <c r="H180"/>
  <c r="H183"/>
  <c r="H184"/>
  <c r="H192"/>
  <c r="H198"/>
  <c r="H205"/>
  <c r="H207"/>
  <c r="H208"/>
  <c r="H214"/>
  <c r="H215"/>
  <c r="H216"/>
  <c r="H217"/>
  <c r="H218"/>
  <c r="H219"/>
  <c r="H221"/>
  <c r="H227"/>
  <c r="H232"/>
  <c r="H234"/>
  <c r="H235"/>
  <c r="H236"/>
  <c r="H238"/>
  <c r="H239"/>
  <c r="H240"/>
  <c r="H243"/>
  <c r="H244"/>
  <c r="G3"/>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4"/>
  <c r="G55"/>
  <c r="G56"/>
  <c r="G57"/>
  <c r="G59"/>
  <c r="G60"/>
  <c r="G61"/>
  <c r="G62"/>
  <c r="G63"/>
  <c r="G64"/>
  <c r="G65"/>
  <c r="G66"/>
  <c r="G67"/>
  <c r="G68"/>
  <c r="G69"/>
  <c r="G70"/>
  <c r="G71"/>
  <c r="G72"/>
  <c r="G73"/>
  <c r="G74"/>
  <c r="G75"/>
  <c r="G76"/>
  <c r="G77"/>
  <c r="G78"/>
  <c r="G79"/>
  <c r="G80"/>
  <c r="G81"/>
  <c r="G82"/>
  <c r="G83"/>
  <c r="G84"/>
  <c r="G85"/>
  <c r="G86"/>
  <c r="G87"/>
  <c r="G88"/>
  <c r="G89"/>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
  <c r="BG117" i="12"/>
  <c r="BG3"/>
  <c r="BG4"/>
  <c r="BG5"/>
  <c r="BG6"/>
  <c r="BG7"/>
  <c r="BG8"/>
  <c r="BG9"/>
  <c r="BG10"/>
  <c r="BG11"/>
  <c r="BG12"/>
  <c r="BG13"/>
  <c r="BG14"/>
  <c r="BG15"/>
  <c r="BG16"/>
  <c r="BG17"/>
  <c r="BG18"/>
  <c r="BG19"/>
  <c r="BG20"/>
  <c r="BG21"/>
  <c r="BG22"/>
  <c r="BG23"/>
  <c r="BG24"/>
  <c r="BG25"/>
  <c r="BG26"/>
  <c r="BG27"/>
  <c r="BG28"/>
  <c r="BG29"/>
  <c r="BG30"/>
  <c r="BG31"/>
  <c r="BG32"/>
  <c r="BG33"/>
  <c r="BG34"/>
  <c r="BG35"/>
  <c r="BG36"/>
  <c r="BG37"/>
  <c r="BG38"/>
  <c r="BG39"/>
  <c r="BG40"/>
  <c r="BG41"/>
  <c r="BG42"/>
  <c r="BG43"/>
  <c r="BG44"/>
  <c r="BG45"/>
  <c r="BG46"/>
  <c r="BG47"/>
  <c r="BG48"/>
  <c r="BG49"/>
  <c r="BG50"/>
  <c r="BG51"/>
  <c r="BG52"/>
  <c r="BG54"/>
  <c r="BG55"/>
  <c r="BG56"/>
  <c r="BG57"/>
  <c r="BG58"/>
  <c r="BG59"/>
  <c r="BG60"/>
  <c r="BG61"/>
  <c r="BG62"/>
  <c r="BG63"/>
  <c r="BG64"/>
  <c r="BG65"/>
  <c r="BG66"/>
  <c r="BG67"/>
  <c r="BG68"/>
  <c r="BG69"/>
  <c r="BG70"/>
  <c r="BG71"/>
  <c r="BG72"/>
  <c r="BG73"/>
  <c r="BG74"/>
  <c r="BG75"/>
  <c r="BG76"/>
  <c r="BG77"/>
  <c r="BG78"/>
  <c r="BG79"/>
  <c r="BG80"/>
  <c r="BG81"/>
  <c r="BG82"/>
  <c r="BG83"/>
  <c r="BG84"/>
  <c r="BG85"/>
  <c r="BG86"/>
  <c r="BG87"/>
  <c r="BG88"/>
  <c r="BG89"/>
  <c r="BG90"/>
  <c r="BG91"/>
  <c r="BG92"/>
  <c r="BG93"/>
  <c r="BG94"/>
  <c r="BG95"/>
  <c r="BG96"/>
  <c r="BG97"/>
  <c r="BG98"/>
  <c r="BG99"/>
  <c r="BG100"/>
  <c r="BG101"/>
  <c r="BG102"/>
  <c r="BG103"/>
  <c r="BG104"/>
  <c r="BG105"/>
  <c r="BG106"/>
  <c r="BG107"/>
  <c r="BG108"/>
  <c r="BG109"/>
  <c r="BG110"/>
  <c r="BG111"/>
  <c r="BG112"/>
  <c r="BG113"/>
  <c r="BG114"/>
  <c r="BG115"/>
  <c r="BG116"/>
  <c r="BG118"/>
  <c r="BG119"/>
  <c r="BG120"/>
  <c r="BG121"/>
  <c r="BG122"/>
  <c r="BG123"/>
  <c r="BG124"/>
  <c r="BG125"/>
  <c r="BG126"/>
  <c r="BG127"/>
  <c r="BG128"/>
  <c r="BG129"/>
  <c r="BG130"/>
  <c r="BG131"/>
  <c r="BG132"/>
  <c r="BG133"/>
  <c r="BG134"/>
  <c r="BG135"/>
  <c r="BG136"/>
  <c r="BG137"/>
  <c r="BG138"/>
  <c r="BG139"/>
  <c r="BG140"/>
  <c r="BG141"/>
  <c r="BG142"/>
  <c r="BG143"/>
  <c r="BG144"/>
  <c r="BG145"/>
  <c r="BG146"/>
  <c r="BG147"/>
  <c r="BG148"/>
  <c r="BG149"/>
  <c r="BG150"/>
  <c r="BG151"/>
  <c r="BG152"/>
  <c r="BG153"/>
  <c r="BG154"/>
  <c r="BG155"/>
  <c r="BG156"/>
  <c r="BG157"/>
  <c r="BG158"/>
  <c r="BG159"/>
  <c r="BG160"/>
  <c r="BG161"/>
  <c r="BG162"/>
  <c r="BG163"/>
  <c r="BG164"/>
  <c r="BG165"/>
  <c r="BG166"/>
  <c r="BG167"/>
  <c r="BG169"/>
  <c r="BG170"/>
  <c r="BG171"/>
  <c r="BG172"/>
  <c r="BG173"/>
  <c r="BG174"/>
  <c r="BG175"/>
  <c r="BG176"/>
  <c r="BG177"/>
  <c r="BG178"/>
  <c r="BG179"/>
  <c r="BG180"/>
  <c r="BG181"/>
  <c r="BG182"/>
  <c r="BG183"/>
  <c r="BG184"/>
  <c r="BG185"/>
  <c r="BG186"/>
  <c r="BG187"/>
  <c r="BG188"/>
  <c r="BG189"/>
  <c r="BG190"/>
  <c r="BG191"/>
  <c r="BG193"/>
  <c r="BG194"/>
  <c r="BG195"/>
  <c r="BG197"/>
  <c r="BG198"/>
  <c r="BG199"/>
  <c r="BG200"/>
  <c r="BG201"/>
  <c r="BG202"/>
  <c r="BG203"/>
  <c r="BG205"/>
  <c r="BG206"/>
  <c r="BG207"/>
  <c r="BG208"/>
  <c r="BG209"/>
  <c r="BG210"/>
  <c r="BG211"/>
  <c r="BG212"/>
  <c r="BG213"/>
  <c r="BG214"/>
  <c r="BG215"/>
  <c r="BG216"/>
  <c r="BG217"/>
  <c r="BG218"/>
  <c r="BG219"/>
  <c r="BG220"/>
  <c r="BG221"/>
  <c r="BG222"/>
  <c r="BG223"/>
  <c r="BG224"/>
  <c r="BG225"/>
  <c r="BG226"/>
  <c r="BG227"/>
  <c r="BG228"/>
  <c r="BG229"/>
  <c r="BG230"/>
  <c r="BG231"/>
  <c r="BG232"/>
  <c r="BG233"/>
  <c r="BG234"/>
  <c r="BG235"/>
  <c r="BG236"/>
  <c r="BG237"/>
  <c r="BG238"/>
  <c r="BG239"/>
  <c r="BG240"/>
  <c r="BG241"/>
  <c r="BG242"/>
  <c r="BG244"/>
  <c r="BG245"/>
  <c r="BG246"/>
  <c r="BG247"/>
  <c r="BG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I117"/>
  <c r="J117"/>
  <c r="K117"/>
  <c r="L117"/>
  <c r="M117"/>
  <c r="N117"/>
  <c r="O117"/>
  <c r="P117"/>
  <c r="Q117"/>
  <c r="R117"/>
  <c r="S117"/>
  <c r="T117"/>
  <c r="U117"/>
  <c r="V117"/>
  <c r="W117"/>
  <c r="X117"/>
  <c r="Y117"/>
  <c r="Z117"/>
  <c r="AA117"/>
  <c r="AB117"/>
  <c r="AC117"/>
  <c r="AD117"/>
  <c r="AE117"/>
  <c r="AF117"/>
  <c r="AG117"/>
  <c r="AH117"/>
  <c r="AI117"/>
  <c r="AJ117"/>
  <c r="AK117"/>
  <c r="AL117"/>
  <c r="AQ117"/>
  <c r="AR117"/>
  <c r="AS117"/>
  <c r="AT117"/>
  <c r="AU117"/>
  <c r="AV117"/>
  <c r="AW117"/>
  <c r="AX117"/>
  <c r="AY117"/>
  <c r="AZ117"/>
  <c r="BA117"/>
  <c r="BB117"/>
  <c r="BC117"/>
  <c r="BD117"/>
  <c r="BE117"/>
  <c r="BF117"/>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9"/>
  <c r="H170"/>
  <c r="H171"/>
  <c r="H172"/>
  <c r="H173"/>
  <c r="H174"/>
  <c r="H175"/>
  <c r="H176"/>
  <c r="H177"/>
  <c r="H178"/>
  <c r="H179"/>
  <c r="H180"/>
  <c r="H181"/>
  <c r="H182"/>
  <c r="H183"/>
  <c r="H184"/>
  <c r="H185"/>
  <c r="H186"/>
  <c r="H187"/>
  <c r="H188"/>
  <c r="H189"/>
  <c r="H190"/>
  <c r="H191"/>
  <c r="H193"/>
  <c r="H194"/>
  <c r="H195"/>
  <c r="H197"/>
  <c r="H198"/>
  <c r="H199"/>
  <c r="H200"/>
  <c r="H201"/>
  <c r="H202"/>
  <c r="H203"/>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4"/>
  <c r="H245"/>
  <c r="H246"/>
  <c r="H247"/>
  <c r="H3"/>
  <c r="H4"/>
  <c r="H5"/>
  <c r="H6"/>
  <c r="H2"/>
  <c r="F126" i="11"/>
  <c r="F158"/>
  <c r="F7"/>
  <c r="F9"/>
  <c r="F10"/>
  <c r="F11"/>
  <c r="F13"/>
  <c r="F14"/>
  <c r="F15"/>
  <c r="F16"/>
  <c r="F18"/>
  <c r="F19"/>
  <c r="F21"/>
  <c r="F23"/>
  <c r="F26"/>
  <c r="F27"/>
  <c r="F28"/>
  <c r="F29"/>
  <c r="F30"/>
  <c r="F31"/>
  <c r="F33"/>
  <c r="F34"/>
  <c r="F36"/>
  <c r="F41"/>
  <c r="F43"/>
  <c r="F45"/>
  <c r="F48"/>
  <c r="F49"/>
  <c r="F50"/>
  <c r="F51"/>
  <c r="F52"/>
  <c r="F54"/>
  <c r="F55"/>
  <c r="F56"/>
  <c r="F58"/>
  <c r="F59"/>
  <c r="F60"/>
  <c r="F61"/>
  <c r="F62"/>
  <c r="F63"/>
  <c r="F64"/>
  <c r="F65"/>
  <c r="F67"/>
  <c r="F68"/>
  <c r="F69"/>
  <c r="F70"/>
  <c r="F71"/>
  <c r="F72"/>
  <c r="F75"/>
  <c r="F76"/>
  <c r="F78"/>
  <c r="F79"/>
  <c r="F80"/>
  <c r="F81"/>
  <c r="F82"/>
  <c r="F83"/>
  <c r="F87"/>
  <c r="F88"/>
  <c r="F90"/>
  <c r="F91"/>
  <c r="F92"/>
  <c r="F93"/>
  <c r="F94"/>
  <c r="F95"/>
  <c r="F96"/>
  <c r="F97"/>
  <c r="F98"/>
  <c r="F99"/>
  <c r="F100"/>
  <c r="F101"/>
  <c r="F104"/>
  <c r="F106"/>
  <c r="F107"/>
  <c r="F108"/>
  <c r="F109"/>
  <c r="F110"/>
  <c r="F111"/>
  <c r="F112"/>
  <c r="F115"/>
  <c r="F116"/>
  <c r="F117"/>
  <c r="F118"/>
  <c r="F119"/>
  <c r="F120"/>
  <c r="F121"/>
  <c r="F122"/>
  <c r="F123"/>
  <c r="F124"/>
  <c r="F125"/>
  <c r="F129"/>
  <c r="F130"/>
  <c r="F131"/>
  <c r="F132"/>
  <c r="F133"/>
  <c r="F134"/>
  <c r="F135"/>
  <c r="F137"/>
  <c r="F138"/>
  <c r="F141"/>
  <c r="F143"/>
  <c r="F144"/>
  <c r="F145"/>
  <c r="F147"/>
  <c r="F149"/>
  <c r="F150"/>
  <c r="F152"/>
  <c r="F153"/>
  <c r="F154"/>
  <c r="F155"/>
  <c r="F157"/>
  <c r="F159"/>
  <c r="F161"/>
  <c r="F162"/>
  <c r="F165"/>
  <c r="F167"/>
  <c r="F169"/>
  <c r="F171"/>
  <c r="F173"/>
  <c r="F175"/>
  <c r="F176"/>
  <c r="F177"/>
  <c r="F178"/>
  <c r="F179"/>
  <c r="F180"/>
  <c r="F181"/>
  <c r="F182"/>
  <c r="F184"/>
  <c r="F185"/>
  <c r="F186"/>
  <c r="F190"/>
  <c r="F191"/>
  <c r="F192"/>
  <c r="F194"/>
  <c r="F195"/>
  <c r="F197"/>
  <c r="F198"/>
  <c r="F199"/>
  <c r="F202"/>
  <c r="F203"/>
  <c r="F205"/>
  <c r="F206"/>
  <c r="F208"/>
  <c r="F211"/>
  <c r="F212"/>
  <c r="F213"/>
  <c r="F215"/>
  <c r="F216"/>
  <c r="F217"/>
  <c r="F218"/>
  <c r="F219"/>
  <c r="F220"/>
  <c r="F221"/>
  <c r="F223"/>
  <c r="F224"/>
  <c r="F226"/>
  <c r="F227"/>
  <c r="F231"/>
  <c r="F232"/>
  <c r="F233"/>
  <c r="F234"/>
  <c r="F235"/>
  <c r="F236"/>
  <c r="F237"/>
  <c r="F238"/>
  <c r="F240"/>
  <c r="F241"/>
  <c r="F244"/>
  <c r="F245"/>
  <c r="F246"/>
  <c r="F247"/>
  <c r="F3"/>
  <c r="F2"/>
  <c r="E3"/>
  <c r="E4"/>
  <c r="E7"/>
  <c r="E8"/>
  <c r="E9"/>
  <c r="E10"/>
  <c r="E11"/>
  <c r="E13"/>
  <c r="E14"/>
  <c r="E15"/>
  <c r="E16"/>
  <c r="E17"/>
  <c r="E18"/>
  <c r="E20"/>
  <c r="E21"/>
  <c r="E22"/>
  <c r="E23"/>
  <c r="E25"/>
  <c r="E26"/>
  <c r="E27"/>
  <c r="E28"/>
  <c r="E29"/>
  <c r="E30"/>
  <c r="E31"/>
  <c r="E32"/>
  <c r="E33"/>
  <c r="E34"/>
  <c r="E35"/>
  <c r="E36"/>
  <c r="E37"/>
  <c r="E38"/>
  <c r="E40"/>
  <c r="E41"/>
  <c r="E43"/>
  <c r="E44"/>
  <c r="E45"/>
  <c r="E46"/>
  <c r="E47"/>
  <c r="E48"/>
  <c r="E49"/>
  <c r="E50"/>
  <c r="E51"/>
  <c r="E54"/>
  <c r="E55"/>
  <c r="E56"/>
  <c r="E58"/>
  <c r="E59"/>
  <c r="E60"/>
  <c r="E61"/>
  <c r="E62"/>
  <c r="E63"/>
  <c r="E64"/>
  <c r="E66"/>
  <c r="E67"/>
  <c r="E68"/>
  <c r="E69"/>
  <c r="E70"/>
  <c r="E71"/>
  <c r="E72"/>
  <c r="E74"/>
  <c r="E75"/>
  <c r="E76"/>
  <c r="E78"/>
  <c r="E79"/>
  <c r="E80"/>
  <c r="E81"/>
  <c r="E82"/>
  <c r="E83"/>
  <c r="E85"/>
  <c r="E87"/>
  <c r="E88"/>
  <c r="E89"/>
  <c r="E90"/>
  <c r="E91"/>
  <c r="E92"/>
  <c r="E93"/>
  <c r="E94"/>
  <c r="E95"/>
  <c r="E96"/>
  <c r="E97"/>
  <c r="E98"/>
  <c r="E99"/>
  <c r="E100"/>
  <c r="E101"/>
  <c r="E103"/>
  <c r="E104"/>
  <c r="E106"/>
  <c r="E107"/>
  <c r="E108"/>
  <c r="E109"/>
  <c r="E110"/>
  <c r="E111"/>
  <c r="E112"/>
  <c r="E113"/>
  <c r="E115"/>
  <c r="E117"/>
  <c r="E118"/>
  <c r="E119"/>
  <c r="E120"/>
  <c r="E121"/>
  <c r="E122"/>
  <c r="E123"/>
  <c r="E124"/>
  <c r="E125"/>
  <c r="E126"/>
  <c r="E129"/>
  <c r="E130"/>
  <c r="E131"/>
  <c r="E132"/>
  <c r="E133"/>
  <c r="E134"/>
  <c r="E135"/>
  <c r="E136"/>
  <c r="E137"/>
  <c r="E138"/>
  <c r="E139"/>
  <c r="E140"/>
  <c r="E141"/>
  <c r="E143"/>
  <c r="E144"/>
  <c r="E145"/>
  <c r="E146"/>
  <c r="E147"/>
  <c r="E149"/>
  <c r="E150"/>
  <c r="E152"/>
  <c r="E153"/>
  <c r="E154"/>
  <c r="E155"/>
  <c r="E157"/>
  <c r="E158"/>
  <c r="E159"/>
  <c r="E161"/>
  <c r="E162"/>
  <c r="E163"/>
  <c r="E164"/>
  <c r="E165"/>
  <c r="E167"/>
  <c r="E169"/>
  <c r="E170"/>
  <c r="E171"/>
  <c r="E172"/>
  <c r="E173"/>
  <c r="E174"/>
  <c r="E175"/>
  <c r="E176"/>
  <c r="E177"/>
  <c r="E178"/>
  <c r="E179"/>
  <c r="E180"/>
  <c r="E181"/>
  <c r="E183"/>
  <c r="E184"/>
  <c r="E185"/>
  <c r="E186"/>
  <c r="E187"/>
  <c r="E189"/>
  <c r="E190"/>
  <c r="E191"/>
  <c r="E192"/>
  <c r="E193"/>
  <c r="E194"/>
  <c r="E195"/>
  <c r="E197"/>
  <c r="E198"/>
  <c r="E199"/>
  <c r="E200"/>
  <c r="E202"/>
  <c r="E203"/>
  <c r="E205"/>
  <c r="E206"/>
  <c r="E207"/>
  <c r="E208"/>
  <c r="E210"/>
  <c r="E211"/>
  <c r="E212"/>
  <c r="E213"/>
  <c r="E214"/>
  <c r="E215"/>
  <c r="E216"/>
  <c r="E217"/>
  <c r="E218"/>
  <c r="E219"/>
  <c r="E220"/>
  <c r="E221"/>
  <c r="E222"/>
  <c r="E223"/>
  <c r="E224"/>
  <c r="E225"/>
  <c r="E226"/>
  <c r="E227"/>
  <c r="E228"/>
  <c r="E231"/>
  <c r="E232"/>
  <c r="E233"/>
  <c r="E234"/>
  <c r="E235"/>
  <c r="E236"/>
  <c r="E237"/>
  <c r="E238"/>
  <c r="E239"/>
  <c r="E240"/>
  <c r="E241"/>
  <c r="E244"/>
  <c r="E245"/>
  <c r="E246"/>
  <c r="E2"/>
  <c r="I14" i="17" l="1"/>
  <c r="A2" i="11"/>
  <c r="B2"/>
  <c r="C2"/>
  <c r="D2"/>
  <c r="A3"/>
  <c r="B3"/>
  <c r="C3"/>
  <c r="D3"/>
  <c r="A4"/>
  <c r="B4"/>
  <c r="C4"/>
  <c r="D4"/>
  <c r="A5"/>
  <c r="B5"/>
  <c r="C5"/>
  <c r="D5"/>
  <c r="A6"/>
  <c r="B6"/>
  <c r="C6"/>
  <c r="D6"/>
  <c r="A7"/>
  <c r="B7"/>
  <c r="C7"/>
  <c r="D7"/>
  <c r="A8"/>
  <c r="B8"/>
  <c r="C8"/>
  <c r="D8"/>
  <c r="A9"/>
  <c r="B9"/>
  <c r="C9"/>
  <c r="D9"/>
  <c r="A10"/>
  <c r="B10"/>
  <c r="C10"/>
  <c r="D10"/>
  <c r="A11"/>
  <c r="B11"/>
  <c r="C11"/>
  <c r="D11"/>
  <c r="A12"/>
  <c r="B12"/>
  <c r="C12"/>
  <c r="D12"/>
  <c r="A13"/>
  <c r="B13"/>
  <c r="C13"/>
  <c r="D13"/>
  <c r="A14"/>
  <c r="B14"/>
  <c r="C14"/>
  <c r="D14"/>
  <c r="A15"/>
  <c r="B15"/>
  <c r="C15"/>
  <c r="D15"/>
  <c r="A16"/>
  <c r="B16"/>
  <c r="C16"/>
  <c r="D16"/>
  <c r="A17"/>
  <c r="B17"/>
  <c r="C17"/>
  <c r="D17"/>
  <c r="A18"/>
  <c r="B18"/>
  <c r="C18"/>
  <c r="D18"/>
  <c r="A19"/>
  <c r="B19"/>
  <c r="C19"/>
  <c r="D19"/>
  <c r="A20"/>
  <c r="B20"/>
  <c r="C20"/>
  <c r="D20"/>
  <c r="A21"/>
  <c r="B21"/>
  <c r="C21"/>
  <c r="D21"/>
  <c r="A22"/>
  <c r="B22"/>
  <c r="C22"/>
  <c r="D22"/>
  <c r="A23"/>
  <c r="B23"/>
  <c r="C23"/>
  <c r="D23"/>
  <c r="A24"/>
  <c r="B24"/>
  <c r="C24"/>
  <c r="D24"/>
  <c r="A25"/>
  <c r="B25"/>
  <c r="C25"/>
  <c r="D25"/>
  <c r="A26"/>
  <c r="B26"/>
  <c r="C26"/>
  <c r="D26"/>
  <c r="A27"/>
  <c r="B27"/>
  <c r="C27"/>
  <c r="D27"/>
  <c r="A28"/>
  <c r="B28"/>
  <c r="C28"/>
  <c r="D28"/>
  <c r="A29"/>
  <c r="B29"/>
  <c r="C29"/>
  <c r="D29"/>
  <c r="A30"/>
  <c r="B30"/>
  <c r="C30"/>
  <c r="D30"/>
  <c r="A31"/>
  <c r="B31"/>
  <c r="C31"/>
  <c r="D31"/>
  <c r="A32"/>
  <c r="B32"/>
  <c r="C32"/>
  <c r="D32"/>
  <c r="A33"/>
  <c r="B33"/>
  <c r="C33"/>
  <c r="D33"/>
  <c r="A34"/>
  <c r="B34"/>
  <c r="C34"/>
  <c r="D34"/>
  <c r="A35"/>
  <c r="B35"/>
  <c r="C35"/>
  <c r="D35"/>
  <c r="A36"/>
  <c r="B36"/>
  <c r="C36"/>
  <c r="D36"/>
  <c r="A37"/>
  <c r="B37"/>
  <c r="C37"/>
  <c r="D37"/>
  <c r="A38"/>
  <c r="B38"/>
  <c r="C38"/>
  <c r="D38"/>
  <c r="A39"/>
  <c r="B39"/>
  <c r="C39"/>
  <c r="D39"/>
  <c r="A40"/>
  <c r="B40"/>
  <c r="C40"/>
  <c r="D40"/>
  <c r="A41"/>
  <c r="B41"/>
  <c r="C41"/>
  <c r="D41"/>
  <c r="A42"/>
  <c r="B42"/>
  <c r="C42"/>
  <c r="D42"/>
  <c r="A43"/>
  <c r="B43"/>
  <c r="C43"/>
  <c r="D43"/>
  <c r="A44"/>
  <c r="B44"/>
  <c r="C44"/>
  <c r="D44"/>
  <c r="A45"/>
  <c r="B45"/>
  <c r="C45"/>
  <c r="D45"/>
  <c r="A46"/>
  <c r="B46"/>
  <c r="C46"/>
  <c r="D46"/>
  <c r="A47"/>
  <c r="B47"/>
  <c r="C47"/>
  <c r="D47"/>
  <c r="A48"/>
  <c r="B48"/>
  <c r="C48"/>
  <c r="D48"/>
  <c r="A49"/>
  <c r="B49"/>
  <c r="C49"/>
  <c r="D49"/>
  <c r="A50"/>
  <c r="B50"/>
  <c r="C50"/>
  <c r="D50"/>
  <c r="A51"/>
  <c r="B51"/>
  <c r="C51"/>
  <c r="D51"/>
  <c r="A52"/>
  <c r="B52"/>
  <c r="C52"/>
  <c r="D52"/>
  <c r="A53"/>
  <c r="B53"/>
  <c r="C53"/>
  <c r="D53"/>
  <c r="A54"/>
  <c r="B54"/>
  <c r="C54"/>
  <c r="D54"/>
  <c r="A55"/>
  <c r="B55"/>
  <c r="C55"/>
  <c r="D55"/>
  <c r="A56"/>
  <c r="B56"/>
  <c r="C56"/>
  <c r="D56"/>
  <c r="A57"/>
  <c r="B57"/>
  <c r="C57"/>
  <c r="D57"/>
  <c r="A58"/>
  <c r="B58"/>
  <c r="C58"/>
  <c r="D58"/>
  <c r="A59"/>
  <c r="B59"/>
  <c r="C59"/>
  <c r="D59"/>
  <c r="A60"/>
  <c r="B60"/>
  <c r="C60"/>
  <c r="D60"/>
  <c r="A61"/>
  <c r="B61"/>
  <c r="C61"/>
  <c r="D61"/>
  <c r="A62"/>
  <c r="B62"/>
  <c r="C62"/>
  <c r="D62"/>
  <c r="A63"/>
  <c r="B63"/>
  <c r="C63"/>
  <c r="D63"/>
  <c r="A64"/>
  <c r="B64"/>
  <c r="C64"/>
  <c r="D64"/>
  <c r="A65"/>
  <c r="B65"/>
  <c r="C65"/>
  <c r="D65"/>
  <c r="A66"/>
  <c r="B66"/>
  <c r="C66"/>
  <c r="D66"/>
  <c r="A67"/>
  <c r="B67"/>
  <c r="C67"/>
  <c r="D67"/>
  <c r="A68"/>
  <c r="B68"/>
  <c r="C68"/>
  <c r="D68"/>
  <c r="A69"/>
  <c r="B69"/>
  <c r="C69"/>
  <c r="D69"/>
  <c r="A70"/>
  <c r="B70"/>
  <c r="C70"/>
  <c r="D70"/>
  <c r="A71"/>
  <c r="B71"/>
  <c r="C71"/>
  <c r="D71"/>
  <c r="A72"/>
  <c r="B72"/>
  <c r="C72"/>
  <c r="D72"/>
  <c r="A73"/>
  <c r="B73"/>
  <c r="C73"/>
  <c r="D73"/>
  <c r="A74"/>
  <c r="B74"/>
  <c r="C74"/>
  <c r="D74"/>
  <c r="A75"/>
  <c r="B75"/>
  <c r="C75"/>
  <c r="D75"/>
  <c r="A76"/>
  <c r="B76"/>
  <c r="C76"/>
  <c r="D76"/>
  <c r="A77"/>
  <c r="B77"/>
  <c r="C77"/>
  <c r="D77"/>
  <c r="A78"/>
  <c r="B78"/>
  <c r="C78"/>
  <c r="D78"/>
  <c r="A79"/>
  <c r="B79"/>
  <c r="C79"/>
  <c r="D79"/>
  <c r="A80"/>
  <c r="B80"/>
  <c r="C80"/>
  <c r="D80"/>
  <c r="A81"/>
  <c r="B81"/>
  <c r="C81"/>
  <c r="D81"/>
  <c r="A82"/>
  <c r="B82"/>
  <c r="C82"/>
  <c r="D82"/>
  <c r="A83"/>
  <c r="B83"/>
  <c r="C83"/>
  <c r="D83"/>
  <c r="A84"/>
  <c r="B84"/>
  <c r="C84"/>
  <c r="D84"/>
  <c r="A85"/>
  <c r="B85"/>
  <c r="C85"/>
  <c r="D85"/>
  <c r="A86"/>
  <c r="B86"/>
  <c r="C86"/>
  <c r="D86"/>
  <c r="A87"/>
  <c r="B87"/>
  <c r="C87"/>
  <c r="D87"/>
  <c r="A88"/>
  <c r="B88"/>
  <c r="C88"/>
  <c r="D88"/>
  <c r="A89"/>
  <c r="B89"/>
  <c r="C89"/>
  <c r="D89"/>
  <c r="A90"/>
  <c r="B90"/>
  <c r="C90"/>
  <c r="D90"/>
  <c r="A91"/>
  <c r="B91"/>
  <c r="C91"/>
  <c r="D91"/>
  <c r="A92"/>
  <c r="B92"/>
  <c r="C92"/>
  <c r="D92"/>
  <c r="A93"/>
  <c r="B93"/>
  <c r="C93"/>
  <c r="D93"/>
  <c r="A94"/>
  <c r="B94"/>
  <c r="C94"/>
  <c r="D94"/>
  <c r="A95"/>
  <c r="B95"/>
  <c r="C95"/>
  <c r="D95"/>
  <c r="A96"/>
  <c r="B96"/>
  <c r="C96"/>
  <c r="D96"/>
  <c r="A97"/>
  <c r="B97"/>
  <c r="C97"/>
  <c r="D97"/>
  <c r="A98"/>
  <c r="B98"/>
  <c r="C98"/>
  <c r="D98"/>
  <c r="A99"/>
  <c r="B99"/>
  <c r="C99"/>
  <c r="D99"/>
  <c r="A100"/>
  <c r="B100"/>
  <c r="C100"/>
  <c r="D100"/>
  <c r="A101"/>
  <c r="B101"/>
  <c r="C101"/>
  <c r="D101"/>
  <c r="A102"/>
  <c r="B102"/>
  <c r="C102"/>
  <c r="D102"/>
  <c r="A103"/>
  <c r="B103"/>
  <c r="C103"/>
  <c r="D103"/>
  <c r="A104"/>
  <c r="B104"/>
  <c r="C104"/>
  <c r="D104"/>
  <c r="A105"/>
  <c r="B105"/>
  <c r="C105"/>
  <c r="D105"/>
  <c r="A106"/>
  <c r="B106"/>
  <c r="C106"/>
  <c r="D106"/>
  <c r="A107"/>
  <c r="B107"/>
  <c r="C107"/>
  <c r="D107"/>
  <c r="A108"/>
  <c r="B108"/>
  <c r="C108"/>
  <c r="D108"/>
  <c r="A109"/>
  <c r="B109"/>
  <c r="C109"/>
  <c r="D109"/>
  <c r="A110"/>
  <c r="B110"/>
  <c r="C110"/>
  <c r="D110"/>
  <c r="A111"/>
  <c r="B111"/>
  <c r="C111"/>
  <c r="D111"/>
  <c r="A112"/>
  <c r="B112"/>
  <c r="C112"/>
  <c r="D112"/>
  <c r="A113"/>
  <c r="B113"/>
  <c r="C113"/>
  <c r="D113"/>
  <c r="A114"/>
  <c r="B114"/>
  <c r="C114"/>
  <c r="D114"/>
  <c r="A115"/>
  <c r="B115"/>
  <c r="C115"/>
  <c r="D115"/>
  <c r="A116"/>
  <c r="B116"/>
  <c r="C116"/>
  <c r="D116"/>
  <c r="A117"/>
  <c r="B117"/>
  <c r="C117"/>
  <c r="D117"/>
  <c r="A118"/>
  <c r="B118"/>
  <c r="C118"/>
  <c r="D118"/>
  <c r="A119"/>
  <c r="B119"/>
  <c r="C119"/>
  <c r="D119"/>
  <c r="A120"/>
  <c r="B120"/>
  <c r="C120"/>
  <c r="D120"/>
  <c r="A121"/>
  <c r="B121"/>
  <c r="C121"/>
  <c r="D121"/>
  <c r="A122"/>
  <c r="B122"/>
  <c r="C122"/>
  <c r="D122"/>
  <c r="A123"/>
  <c r="B123"/>
  <c r="C123"/>
  <c r="D123"/>
  <c r="A124"/>
  <c r="B124"/>
  <c r="C124"/>
  <c r="D124"/>
  <c r="A125"/>
  <c r="B125"/>
  <c r="C125"/>
  <c r="D125"/>
  <c r="A126"/>
  <c r="B126"/>
  <c r="C126"/>
  <c r="D126"/>
  <c r="A127"/>
  <c r="B127"/>
  <c r="C127"/>
  <c r="D127"/>
  <c r="A128"/>
  <c r="B128"/>
  <c r="C128"/>
  <c r="D128"/>
  <c r="A129"/>
  <c r="B129"/>
  <c r="C129"/>
  <c r="D129"/>
  <c r="A130"/>
  <c r="B130"/>
  <c r="C130"/>
  <c r="D130"/>
  <c r="A131"/>
  <c r="B131"/>
  <c r="C131"/>
  <c r="D131"/>
  <c r="A132"/>
  <c r="B132"/>
  <c r="C132"/>
  <c r="D132"/>
  <c r="A133"/>
  <c r="B133"/>
  <c r="C133"/>
  <c r="D133"/>
  <c r="A134"/>
  <c r="B134"/>
  <c r="C134"/>
  <c r="D134"/>
  <c r="A135"/>
  <c r="B135"/>
  <c r="C135"/>
  <c r="D135"/>
  <c r="A136"/>
  <c r="B136"/>
  <c r="C136"/>
  <c r="D136"/>
  <c r="A137"/>
  <c r="B137"/>
  <c r="C137"/>
  <c r="D137"/>
  <c r="A138"/>
  <c r="B138"/>
  <c r="C138"/>
  <c r="D138"/>
  <c r="A139"/>
  <c r="B139"/>
  <c r="C139"/>
  <c r="D139"/>
  <c r="A140"/>
  <c r="B140"/>
  <c r="C140"/>
  <c r="D140"/>
  <c r="A141"/>
  <c r="B141"/>
  <c r="C141"/>
  <c r="D141"/>
  <c r="A142"/>
  <c r="B142"/>
  <c r="C142"/>
  <c r="D142"/>
  <c r="A143"/>
  <c r="B143"/>
  <c r="C143"/>
  <c r="D143"/>
  <c r="A144"/>
  <c r="B144"/>
  <c r="C144"/>
  <c r="D144"/>
  <c r="A145"/>
  <c r="B145"/>
  <c r="C145"/>
  <c r="D145"/>
  <c r="A146"/>
  <c r="B146"/>
  <c r="C146"/>
  <c r="D146"/>
  <c r="A147"/>
  <c r="B147"/>
  <c r="C147"/>
  <c r="D147"/>
  <c r="A148"/>
  <c r="B148"/>
  <c r="C148"/>
  <c r="D148"/>
  <c r="A149"/>
  <c r="B149"/>
  <c r="C149"/>
  <c r="D149"/>
  <c r="A150"/>
  <c r="B150"/>
  <c r="C150"/>
  <c r="D150"/>
  <c r="A151"/>
  <c r="B151"/>
  <c r="C151"/>
  <c r="D151"/>
  <c r="A152"/>
  <c r="B152"/>
  <c r="C152"/>
  <c r="D152"/>
  <c r="A153"/>
  <c r="B153"/>
  <c r="C153"/>
  <c r="D153"/>
  <c r="A154"/>
  <c r="B154"/>
  <c r="C154"/>
  <c r="D154"/>
  <c r="A155"/>
  <c r="B155"/>
  <c r="C155"/>
  <c r="D155"/>
  <c r="A156"/>
  <c r="B156"/>
  <c r="C156"/>
  <c r="D156"/>
  <c r="A157"/>
  <c r="B157"/>
  <c r="C157"/>
  <c r="D157"/>
  <c r="A158"/>
  <c r="B158"/>
  <c r="C158"/>
  <c r="D158"/>
  <c r="A159"/>
  <c r="B159"/>
  <c r="C159"/>
  <c r="D159"/>
  <c r="A160"/>
  <c r="B160"/>
  <c r="C160"/>
  <c r="D160"/>
  <c r="A161"/>
  <c r="B161"/>
  <c r="C161"/>
  <c r="D161"/>
  <c r="A162"/>
  <c r="B162"/>
  <c r="C162"/>
  <c r="D162"/>
  <c r="A163"/>
  <c r="B163"/>
  <c r="C163"/>
  <c r="D163"/>
  <c r="A164"/>
  <c r="B164"/>
  <c r="C164"/>
  <c r="D164"/>
  <c r="A165"/>
  <c r="B165"/>
  <c r="C165"/>
  <c r="D165"/>
  <c r="A166"/>
  <c r="B166"/>
  <c r="C166"/>
  <c r="D166"/>
  <c r="A167"/>
  <c r="B167"/>
  <c r="C167"/>
  <c r="D167"/>
  <c r="A168"/>
  <c r="B168"/>
  <c r="C168"/>
  <c r="D168"/>
  <c r="A169"/>
  <c r="B169"/>
  <c r="C169"/>
  <c r="D169"/>
  <c r="A170"/>
  <c r="B170"/>
  <c r="C170"/>
  <c r="D170"/>
  <c r="A171"/>
  <c r="B171"/>
  <c r="C171"/>
  <c r="D171"/>
  <c r="A172"/>
  <c r="B172"/>
  <c r="C172"/>
  <c r="D172"/>
  <c r="A173"/>
  <c r="B173"/>
  <c r="C173"/>
  <c r="D173"/>
  <c r="A174"/>
  <c r="B174"/>
  <c r="C174"/>
  <c r="D174"/>
  <c r="A175"/>
  <c r="B175"/>
  <c r="C175"/>
  <c r="D175"/>
  <c r="A176"/>
  <c r="B176"/>
  <c r="C176"/>
  <c r="D176"/>
  <c r="A177"/>
  <c r="B177"/>
  <c r="C177"/>
  <c r="D177"/>
  <c r="A178"/>
  <c r="B178"/>
  <c r="C178"/>
  <c r="D178"/>
  <c r="A179"/>
  <c r="B179"/>
  <c r="C179"/>
  <c r="D179"/>
  <c r="A180"/>
  <c r="B180"/>
  <c r="C180"/>
  <c r="D180"/>
  <c r="A181"/>
  <c r="B181"/>
  <c r="C181"/>
  <c r="D181"/>
  <c r="A182"/>
  <c r="B182"/>
  <c r="C182"/>
  <c r="D182"/>
  <c r="A183"/>
  <c r="B183"/>
  <c r="C183"/>
  <c r="D183"/>
  <c r="A184"/>
  <c r="B184"/>
  <c r="C184"/>
  <c r="D184"/>
  <c r="A185"/>
  <c r="B185"/>
  <c r="C185"/>
  <c r="D185"/>
  <c r="A186"/>
  <c r="B186"/>
  <c r="C186"/>
  <c r="D186"/>
  <c r="A187"/>
  <c r="B187"/>
  <c r="C187"/>
  <c r="D187"/>
  <c r="A188"/>
  <c r="B188"/>
  <c r="C188"/>
  <c r="D188"/>
  <c r="A189"/>
  <c r="B189"/>
  <c r="C189"/>
  <c r="D189"/>
  <c r="A190"/>
  <c r="B190"/>
  <c r="C190"/>
  <c r="D190"/>
  <c r="A191"/>
  <c r="B191"/>
  <c r="C191"/>
  <c r="D191"/>
  <c r="A192"/>
  <c r="B192"/>
  <c r="C192"/>
  <c r="D192"/>
  <c r="A193"/>
  <c r="B193"/>
  <c r="C193"/>
  <c r="D193"/>
  <c r="A194"/>
  <c r="B194"/>
  <c r="C194"/>
  <c r="D194"/>
  <c r="A195"/>
  <c r="B195"/>
  <c r="C195"/>
  <c r="D195"/>
  <c r="A196"/>
  <c r="B196"/>
  <c r="C196"/>
  <c r="D196"/>
  <c r="A197"/>
  <c r="B197"/>
  <c r="C197"/>
  <c r="D197"/>
  <c r="A198"/>
  <c r="B198"/>
  <c r="C198"/>
  <c r="D198"/>
  <c r="A199"/>
  <c r="B199"/>
  <c r="C199"/>
  <c r="D199"/>
  <c r="A200"/>
  <c r="B200"/>
  <c r="C200"/>
  <c r="D200"/>
  <c r="A201"/>
  <c r="B201"/>
  <c r="C201"/>
  <c r="D201"/>
  <c r="A202"/>
  <c r="B202"/>
  <c r="C202"/>
  <c r="D202"/>
  <c r="A203"/>
  <c r="B203"/>
  <c r="C203"/>
  <c r="D203"/>
  <c r="A204"/>
  <c r="B204"/>
  <c r="C204"/>
  <c r="D204"/>
  <c r="A205"/>
  <c r="B205"/>
  <c r="C205"/>
  <c r="D205"/>
  <c r="A206"/>
  <c r="B206"/>
  <c r="C206"/>
  <c r="D206"/>
  <c r="A207"/>
  <c r="B207"/>
  <c r="C207"/>
  <c r="D207"/>
  <c r="A208"/>
  <c r="B208"/>
  <c r="C208"/>
  <c r="D208"/>
  <c r="A209"/>
  <c r="B209"/>
  <c r="C209"/>
  <c r="D209"/>
  <c r="A210"/>
  <c r="B210"/>
  <c r="C210"/>
  <c r="D210"/>
  <c r="A211"/>
  <c r="B211"/>
  <c r="C211"/>
  <c r="D211"/>
  <c r="A212"/>
  <c r="B212"/>
  <c r="C212"/>
  <c r="D212"/>
  <c r="A213"/>
  <c r="B213"/>
  <c r="C213"/>
  <c r="D213"/>
  <c r="A214"/>
  <c r="B214"/>
  <c r="C214"/>
  <c r="D214"/>
  <c r="A215"/>
  <c r="B215"/>
  <c r="C215"/>
  <c r="D215"/>
  <c r="A216"/>
  <c r="B216"/>
  <c r="C216"/>
  <c r="D216"/>
  <c r="A217"/>
  <c r="B217"/>
  <c r="C217"/>
  <c r="D217"/>
  <c r="A218"/>
  <c r="B218"/>
  <c r="C218"/>
  <c r="D218"/>
  <c r="A219"/>
  <c r="B219"/>
  <c r="C219"/>
  <c r="D219"/>
  <c r="A220"/>
  <c r="B220"/>
  <c r="C220"/>
  <c r="D220"/>
  <c r="A221"/>
  <c r="B221"/>
  <c r="C221"/>
  <c r="D221"/>
  <c r="A222"/>
  <c r="B222"/>
  <c r="C222"/>
  <c r="D222"/>
  <c r="A223"/>
  <c r="B223"/>
  <c r="C223"/>
  <c r="D223"/>
  <c r="A224"/>
  <c r="B224"/>
  <c r="C224"/>
  <c r="D224"/>
  <c r="A225"/>
  <c r="B225"/>
  <c r="C225"/>
  <c r="D225"/>
  <c r="A226"/>
  <c r="B226"/>
  <c r="C226"/>
  <c r="D226"/>
  <c r="A227"/>
  <c r="B227"/>
  <c r="C227"/>
  <c r="D227"/>
  <c r="A228"/>
  <c r="B228"/>
  <c r="C228"/>
  <c r="D228"/>
  <c r="A229"/>
  <c r="B229"/>
  <c r="C229"/>
  <c r="D229"/>
  <c r="A230"/>
  <c r="B230"/>
  <c r="C230"/>
  <c r="D230"/>
  <c r="A231"/>
  <c r="B231"/>
  <c r="C231"/>
  <c r="D231"/>
  <c r="A232"/>
  <c r="B232"/>
  <c r="C232"/>
  <c r="D232"/>
  <c r="A233"/>
  <c r="B233"/>
  <c r="C233"/>
  <c r="D233"/>
  <c r="A234"/>
  <c r="B234"/>
  <c r="C234"/>
  <c r="D234"/>
  <c r="A235"/>
  <c r="B235"/>
  <c r="C235"/>
  <c r="D235"/>
  <c r="A236"/>
  <c r="B236"/>
  <c r="C236"/>
  <c r="D236"/>
  <c r="A237"/>
  <c r="B237"/>
  <c r="C237"/>
  <c r="D237"/>
  <c r="A238"/>
  <c r="B238"/>
  <c r="C238"/>
  <c r="D238"/>
  <c r="A239"/>
  <c r="B239"/>
  <c r="C239"/>
  <c r="D239"/>
  <c r="A240"/>
  <c r="B240"/>
  <c r="C240"/>
  <c r="D240"/>
  <c r="A241"/>
  <c r="B241"/>
  <c r="C241"/>
  <c r="D241"/>
  <c r="A242"/>
  <c r="B242"/>
  <c r="C242"/>
  <c r="D242"/>
  <c r="A243"/>
  <c r="B243"/>
  <c r="C243"/>
  <c r="D243"/>
  <c r="A244"/>
  <c r="B244"/>
  <c r="C244"/>
  <c r="D244"/>
  <c r="A245"/>
  <c r="B245"/>
  <c r="C245"/>
  <c r="D245"/>
  <c r="A246"/>
  <c r="B246"/>
  <c r="C246"/>
  <c r="D246"/>
  <c r="A247"/>
  <c r="B247"/>
  <c r="C247"/>
  <c r="D247"/>
  <c r="D1"/>
  <c r="C1"/>
  <c r="B1"/>
  <c r="A1"/>
</calcChain>
</file>

<file path=xl/sharedStrings.xml><?xml version="1.0" encoding="utf-8"?>
<sst xmlns="http://schemas.openxmlformats.org/spreadsheetml/2006/main" count="13950" uniqueCount="3130">
  <si>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</si>
  <si>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</si>
  <si>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</si>
  <si>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</si>
  <si>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</si>
  <si>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</si>
  <si>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</si>
  <si>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</si>
  <si>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</si>
  <si>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</si>
  <si>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</si>
  <si>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</si>
  <si>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</si>
  <si>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</si>
  <si>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</si>
  <si>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</si>
  <si>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</si>
  <si>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</si>
  <si>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</si>
  <si>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</si>
  <si>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</si>
  <si>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</si>
  <si>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</si>
  <si>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</si>
  <si>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</si>
  <si>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</si>
  <si>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</si>
  <si>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</si>
  <si>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</si>
  <si>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</si>
  <si>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</si>
  <si>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</si>
  <si>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</si>
  <si>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</si>
  <si>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</si>
  <si>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</si>
  <si>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</si>
  <si>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</si>
  <si>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</si>
  <si>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</si>
  <si>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</si>
  <si>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</si>
  <si>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</si>
  <si>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</si>
  <si>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</si>
  <si>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</si>
  <si>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</si>
  <si>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</si>
  <si>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</si>
  <si>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</si>
  <si>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</si>
  <si>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</si>
  <si>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</si>
  <si>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</si>
  <si>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</si>
  <si>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</si>
  <si>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</si>
  <si>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AFG</t>
  </si>
  <si>
    <t>Gross capital formation (% of GDP)</t>
  </si>
  <si>
    <t>NE.GDI.TOTL.ZS</t>
  </si>
  <si>
    <t>Albania</t>
  </si>
  <si>
    <t>ALB</t>
  </si>
  <si>
    <t>Algeria</t>
  </si>
  <si>
    <t>DZA</t>
  </si>
  <si>
    <t>American Samoa</t>
  </si>
  <si>
    <t>ASM</t>
  </si>
  <si>
    <t>Andorra</t>
  </si>
  <si>
    <t>ADO</t>
  </si>
  <si>
    <t>Angola</t>
  </si>
  <si>
    <t>AGO</t>
  </si>
  <si>
    <t>Antigua and Barbuda</t>
  </si>
  <si>
    <t>ATG</t>
  </si>
  <si>
    <t>Arab World</t>
  </si>
  <si>
    <t>ARB</t>
  </si>
  <si>
    <t>Argentina</t>
  </si>
  <si>
    <t>ARG</t>
  </si>
  <si>
    <t>Armenia</t>
  </si>
  <si>
    <t>ARM</t>
  </si>
  <si>
    <t>Aruba</t>
  </si>
  <si>
    <t>ABW</t>
  </si>
  <si>
    <t>Australia</t>
  </si>
  <si>
    <t>AUS</t>
  </si>
  <si>
    <t>Austria</t>
  </si>
  <si>
    <t>AUT</t>
  </si>
  <si>
    <t>Azerbaijan</t>
  </si>
  <si>
    <t>AZE</t>
  </si>
  <si>
    <t>Bahamas, The</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</si>
  <si>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</si>
  <si>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</si>
  <si>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</si>
  <si>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</si>
  <si>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</si>
  <si>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</si>
  <si>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</si>
  <si>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</si>
  <si>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</si>
  <si>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</si>
  <si>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</si>
  <si>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</si>
  <si>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</si>
  <si>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</si>
  <si>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</si>
  <si>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</si>
  <si>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</si>
  <si>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</si>
  <si>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</si>
  <si>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</si>
  <si>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</si>
  <si>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</si>
  <si>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</si>
  <si>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</si>
  <si>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</si>
  <si>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</si>
  <si>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</si>
  <si>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Brunei Darussalam</t>
  </si>
  <si>
    <t>BRN</t>
  </si>
  <si>
    <t>Bulgaria</t>
  </si>
  <si>
    <t>BGR</t>
  </si>
  <si>
    <t>Burkina Faso</t>
  </si>
  <si>
    <t>BFA</t>
  </si>
  <si>
    <t>Burundi</t>
  </si>
  <si>
    <t>BDI</t>
  </si>
  <si>
    <t>Cambodia</t>
  </si>
  <si>
    <t>KHM</t>
  </si>
  <si>
    <t>Cameroon</t>
  </si>
  <si>
    <t>CMR</t>
  </si>
  <si>
    <t>Canada</t>
  </si>
  <si>
    <t>CAN</t>
  </si>
  <si>
    <t>Cape Verde</t>
  </si>
  <si>
    <t>CPV</t>
  </si>
  <si>
    <t>Caribbean small states</t>
  </si>
  <si>
    <t>CSS</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</si>
  <si>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</si>
  <si>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</si>
  <si>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</si>
  <si>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</si>
  <si>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</si>
  <si>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</si>
  <si>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</si>
  <si>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</si>
  <si>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</si>
  <si>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</si>
  <si>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</si>
  <si>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</si>
  <si>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</si>
  <si>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</si>
  <si>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</si>
  <si>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</si>
  <si>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</si>
  <si>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ZAR</t>
  </si>
  <si>
    <t>Congo, Rep.</t>
  </si>
  <si>
    <t>COG</t>
  </si>
  <si>
    <t>Costa Rica</t>
  </si>
  <si>
    <t>CRI</t>
  </si>
  <si>
    <t>Cote d'Ivoire</t>
  </si>
  <si>
    <t>CIV</t>
  </si>
  <si>
    <t>Croatia</t>
  </si>
  <si>
    <t>HRV</t>
  </si>
  <si>
    <t>Cuba</t>
  </si>
  <si>
    <t>CUB</t>
  </si>
  <si>
    <t>Curacao</t>
  </si>
  <si>
    <t>CUW</t>
  </si>
  <si>
    <t>Cyprus</t>
  </si>
  <si>
    <t>CYP</t>
  </si>
  <si>
    <t>Czech Republic</t>
  </si>
  <si>
    <t>CZE</t>
  </si>
  <si>
    <t>Denmark</t>
  </si>
  <si>
    <t>DNK</t>
  </si>
  <si>
    <t>Djibouti</t>
  </si>
  <si>
    <t>DJI</t>
  </si>
  <si>
    <t>Dominica</t>
  </si>
  <si>
    <t>DMA</t>
  </si>
  <si>
    <t>Dominican Republic</t>
  </si>
  <si>
    <t>DOM</t>
  </si>
  <si>
    <t>East Asia &amp; Pacific (all income levels)</t>
  </si>
  <si>
    <t>EAS</t>
  </si>
  <si>
    <t>East Asia &amp; Pacific (developing only)</t>
  </si>
  <si>
    <t>EAP</t>
  </si>
  <si>
    <t>Ecuador</t>
  </si>
  <si>
    <t>ECU</t>
  </si>
  <si>
    <t>Egypt, Arab Rep.</t>
  </si>
  <si>
    <t>EGY</t>
  </si>
  <si>
    <t>El Salvador</t>
  </si>
  <si>
    <t>SLV</t>
  </si>
  <si>
    <t>Equatorial Guinea</t>
  </si>
  <si>
    <t>GNQ</t>
  </si>
  <si>
    <t>Eritrea</t>
  </si>
  <si>
    <t>ERI</t>
  </si>
  <si>
    <t>Estonia</t>
  </si>
  <si>
    <t>EST</t>
  </si>
  <si>
    <t>Ethiopia</t>
  </si>
  <si>
    <t>ETH</t>
  </si>
  <si>
    <t>Euro area</t>
  </si>
  <si>
    <t>EMU</t>
  </si>
  <si>
    <t>Europe &amp; Central Asia (all income levels)</t>
  </si>
  <si>
    <t>ECS</t>
  </si>
  <si>
    <t>Europe &amp; Central Asia (developing only)</t>
  </si>
  <si>
    <t>ECA</t>
  </si>
  <si>
    <t>European Union</t>
  </si>
  <si>
    <t>EUU</t>
  </si>
  <si>
    <t>Faeroe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</si>
  <si>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</si>
  <si>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</si>
  <si>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</si>
  <si>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</si>
  <si>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</si>
  <si>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</si>
  <si>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</si>
  <si>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</si>
  <si>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</si>
  <si>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</si>
  <si>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</si>
  <si>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</si>
  <si>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</si>
  <si>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</si>
  <si>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</si>
  <si>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</si>
  <si>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</si>
  <si>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</si>
  <si>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</si>
  <si>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Greece</t>
  </si>
  <si>
    <t>GRC</t>
  </si>
  <si>
    <t>Greenland</t>
  </si>
  <si>
    <t>GRL</t>
  </si>
  <si>
    <t>Grenada</t>
  </si>
  <si>
    <t>GRD</t>
  </si>
  <si>
    <t>Guam</t>
  </si>
  <si>
    <t>GUM</t>
  </si>
  <si>
    <t>Guatemala</t>
  </si>
  <si>
    <t>GTM</t>
  </si>
  <si>
    <t>Guinea</t>
  </si>
  <si>
    <t>GIN</t>
  </si>
  <si>
    <t>Guinea-Bissau</t>
  </si>
  <si>
    <t>GNB</t>
  </si>
  <si>
    <t>Guyana</t>
  </si>
  <si>
    <t>GUY</t>
  </si>
  <si>
    <t>Haiti</t>
  </si>
  <si>
    <t>HTI</t>
  </si>
  <si>
    <t>Heavily indebted poor countries (HIPC)</t>
  </si>
  <si>
    <t>HPC</t>
  </si>
  <si>
    <t>High income</t>
  </si>
  <si>
    <t>HIC</t>
  </si>
  <si>
    <t>High income: nonOECD</t>
  </si>
  <si>
    <t>NOC</t>
  </si>
  <si>
    <t>High income: OECD</t>
  </si>
  <si>
    <t>OEC</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</si>
  <si>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</si>
  <si>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</si>
  <si>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</si>
  <si>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</si>
  <si>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</si>
  <si>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</si>
  <si>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</si>
  <si>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</si>
  <si>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</si>
  <si>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</si>
  <si>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</si>
  <si>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</si>
  <si>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</si>
  <si>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</si>
  <si>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</si>
  <si>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</si>
  <si>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</si>
  <si>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</si>
  <si>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</si>
  <si>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IMY</t>
  </si>
  <si>
    <t>Israel</t>
  </si>
  <si>
    <t>ISR</t>
  </si>
  <si>
    <t>Italy</t>
  </si>
  <si>
    <t>ITA</t>
  </si>
  <si>
    <t>Jamaica</t>
  </si>
  <si>
    <t>JAM</t>
  </si>
  <si>
    <t>Japan</t>
  </si>
  <si>
    <t>JPN</t>
  </si>
  <si>
    <t>Jordan</t>
  </si>
  <si>
    <t>JOR</t>
  </si>
  <si>
    <t>Kazakhstan</t>
  </si>
  <si>
    <t>KAZ</t>
  </si>
  <si>
    <t>Kenya</t>
  </si>
  <si>
    <t>KEN</t>
  </si>
  <si>
    <t>Kiribati</t>
  </si>
  <si>
    <t>KIR</t>
  </si>
  <si>
    <t>Korea, Dem. Rep.</t>
  </si>
  <si>
    <t>PRK</t>
  </si>
  <si>
    <t>Korea, Rep.</t>
  </si>
  <si>
    <t>KOR</t>
  </si>
  <si>
    <t>Kosovo</t>
  </si>
  <si>
    <t>KSV</t>
  </si>
  <si>
    <t>Kuwait</t>
  </si>
  <si>
    <t>KWT</t>
  </si>
  <si>
    <t>Kyrgyz Republic</t>
  </si>
  <si>
    <t>KGZ</t>
  </si>
  <si>
    <t>Lao PDR</t>
  </si>
  <si>
    <t>LAO</t>
  </si>
  <si>
    <t>Latin America &amp; Caribbean (all income levels)</t>
  </si>
  <si>
    <t>LCN</t>
  </si>
  <si>
    <t>Latin America &amp; Caribbean (developing only)</t>
  </si>
  <si>
    <t>LAC</t>
  </si>
  <si>
    <t>Latvia</t>
  </si>
  <si>
    <t>LVA</t>
  </si>
  <si>
    <t>Least developed countries: UN classification</t>
  </si>
  <si>
    <t>LDC</t>
  </si>
  <si>
    <t>Lebanon</t>
  </si>
  <si>
    <t>LBN</t>
  </si>
  <si>
    <t>Lesotho</t>
  </si>
  <si>
    <t>LSO</t>
  </si>
  <si>
    <t>Liberia</t>
  </si>
  <si>
    <t>LBR</t>
  </si>
  <si>
    <t>Libya</t>
  </si>
  <si>
    <t>LBY</t>
  </si>
  <si>
    <t>Liechtenstein</t>
  </si>
  <si>
    <t>LIE</t>
  </si>
  <si>
    <t>Lithuania</t>
  </si>
  <si>
    <t>LTU</t>
  </si>
  <si>
    <t>Low &amp; middle income</t>
  </si>
  <si>
    <t>LMY</t>
  </si>
  <si>
    <t>Low income</t>
  </si>
  <si>
    <t>LIC</t>
  </si>
  <si>
    <t>Lower middle income</t>
  </si>
  <si>
    <t>LMC</t>
  </si>
  <si>
    <t>Luxembourg</t>
  </si>
  <si>
    <t>LUX</t>
  </si>
  <si>
    <t>Macao SAR, China</t>
  </si>
  <si>
    <t>MAC</t>
  </si>
  <si>
    <t>Macedonia, FYR</t>
  </si>
  <si>
    <t>MKD</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</si>
  <si>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</si>
  <si>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</si>
  <si>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</si>
  <si>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</si>
  <si>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</si>
  <si>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</si>
  <si>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</si>
  <si>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</si>
  <si>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</si>
  <si>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</si>
  <si>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</si>
  <si>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</si>
  <si>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</si>
  <si>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</si>
  <si>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</si>
  <si>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</si>
  <si>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</si>
  <si>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</si>
  <si>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</si>
  <si>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</si>
  <si>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</si>
  <si>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</si>
  <si>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Middle East &amp; North Africa (all income levels)</t>
  </si>
  <si>
    <t>MEA</t>
  </si>
  <si>
    <t>Middle East &amp; North Africa (developing only)</t>
  </si>
  <si>
    <t>MNA</t>
  </si>
  <si>
    <t>Middle income</t>
  </si>
  <si>
    <t>MIC</t>
  </si>
  <si>
    <t>Moldova</t>
  </si>
  <si>
    <t>MDA</t>
  </si>
  <si>
    <t>Monaco</t>
  </si>
  <si>
    <t>MCO</t>
  </si>
  <si>
    <t>Mongolia</t>
  </si>
  <si>
    <t>MNG</t>
  </si>
  <si>
    <t>Montenegro</t>
  </si>
  <si>
    <t>MNE</t>
  </si>
  <si>
    <t>Morocco</t>
  </si>
  <si>
    <t>MAR</t>
  </si>
  <si>
    <t>Mozambique</t>
  </si>
  <si>
    <t>MOZ</t>
  </si>
  <si>
    <t>Myanmar</t>
  </si>
  <si>
    <t>MMR</t>
  </si>
  <si>
    <t>Namibia</t>
  </si>
  <si>
    <t>NAM</t>
  </si>
  <si>
    <t>Nepal</t>
  </si>
  <si>
    <t>NPL</t>
  </si>
  <si>
    <t>Netherlands</t>
  </si>
  <si>
    <t>NLD</t>
  </si>
  <si>
    <t>New Caledonia</t>
  </si>
  <si>
    <t>NCL</t>
  </si>
  <si>
    <t>New Zealand</t>
  </si>
  <si>
    <t>NZL</t>
  </si>
  <si>
    <t>Nicaragua</t>
  </si>
  <si>
    <t>NIC</t>
  </si>
  <si>
    <t>Niger</t>
  </si>
  <si>
    <t>NER</t>
  </si>
  <si>
    <t>Nigeria</t>
  </si>
  <si>
    <t>NGA</t>
  </si>
  <si>
    <t>North America</t>
  </si>
  <si>
    <t>NAC</t>
  </si>
  <si>
    <t>Northern Mariana Islands</t>
  </si>
  <si>
    <t>MNP</t>
  </si>
  <si>
    <t>Norway</t>
  </si>
  <si>
    <t>NOR</t>
  </si>
  <si>
    <t>Not classified</t>
  </si>
  <si>
    <t>INX</t>
  </si>
  <si>
    <t>OECD members</t>
  </si>
  <si>
    <t>OED</t>
  </si>
  <si>
    <t>Oman</t>
  </si>
  <si>
    <t>OMN</t>
  </si>
  <si>
    <t>Other small states</t>
  </si>
  <si>
    <t>OSS</t>
  </si>
  <si>
    <t>Pacific island small states</t>
  </si>
  <si>
    <t>PSS</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</si>
  <si>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</si>
  <si>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</si>
  <si>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</si>
  <si>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</si>
  <si>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</si>
  <si>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</si>
  <si>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</si>
  <si>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</si>
  <si>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</si>
  <si>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</si>
  <si>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</si>
  <si>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</si>
  <si>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</si>
  <si>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</si>
  <si>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</si>
  <si>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</si>
  <si>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</si>
  <si>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</si>
  <si>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t>
  </si>
  <si>
    <t>PRI</t>
  </si>
  <si>
    <t>Qatar</t>
  </si>
  <si>
    <t>QAT</t>
  </si>
  <si>
    <t>Romania</t>
  </si>
  <si>
    <t>ROM</t>
  </si>
  <si>
    <t>Russian Federation</t>
  </si>
  <si>
    <t>RUS</t>
  </si>
  <si>
    <t>Rwanda</t>
  </si>
  <si>
    <t>RWA</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</si>
  <si>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</si>
  <si>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</si>
  <si>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</si>
  <si>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</si>
  <si>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</si>
  <si>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</si>
  <si>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</si>
  <si>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</si>
  <si>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</si>
  <si>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</si>
  <si>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</si>
  <si>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</si>
  <si>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</si>
  <si>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</si>
  <si>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</si>
  <si>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</si>
  <si>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</si>
  <si>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</si>
  <si>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</si>
  <si>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</si>
  <si>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</si>
  <si>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</si>
  <si>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</si>
  <si>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</si>
  <si>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Small states</t>
  </si>
  <si>
    <t>SST</t>
  </si>
  <si>
    <t>Solomon Islands</t>
  </si>
  <si>
    <t>SLB</t>
  </si>
  <si>
    <t>Somalia</t>
  </si>
  <si>
    <t>SOM</t>
  </si>
  <si>
    <t>South Africa</t>
  </si>
  <si>
    <t>ZAF</t>
  </si>
  <si>
    <t>South Asia</t>
  </si>
  <si>
    <t>SAS</t>
  </si>
  <si>
    <t>South Sudan</t>
  </si>
  <si>
    <t>SSD</t>
  </si>
  <si>
    <t>Spain</t>
  </si>
  <si>
    <t>ESP</t>
  </si>
  <si>
    <t>Sri Lanka</t>
  </si>
  <si>
    <t>LKA</t>
  </si>
  <si>
    <t>St. Kitts and Nevis</t>
  </si>
  <si>
    <t>KNA</t>
  </si>
  <si>
    <t>St. Lucia</t>
  </si>
  <si>
    <t>LCA</t>
  </si>
  <si>
    <t>St. Martin (French part)</t>
  </si>
  <si>
    <t>MAF</t>
  </si>
  <si>
    <t>St. Vincent and the Grenadines</t>
  </si>
  <si>
    <t>VCT</t>
  </si>
  <si>
    <t>Sub-Saharan Africa (all income levels)</t>
  </si>
  <si>
    <t>SSF</t>
  </si>
  <si>
    <t>Sub-Saharan Africa (developing only)</t>
  </si>
  <si>
    <t>SSA</t>
  </si>
  <si>
    <t>Sudan</t>
  </si>
  <si>
    <t>SDN</t>
  </si>
  <si>
    <t>Suriname</t>
  </si>
  <si>
    <t>SUR</t>
  </si>
  <si>
    <t>Swaziland</t>
  </si>
  <si>
    <t>SWZ</t>
  </si>
  <si>
    <t>Sweden</t>
  </si>
  <si>
    <t>SWE</t>
  </si>
  <si>
    <t>Switzerland</t>
  </si>
  <si>
    <t>CHE</t>
  </si>
  <si>
    <t>Syrian Arab Republic</t>
  </si>
  <si>
    <t>SYR</t>
  </si>
  <si>
    <t>Tajikistan</t>
  </si>
  <si>
    <t>TJK</t>
  </si>
  <si>
    <t>Tanzania</t>
  </si>
  <si>
    <t>TZA</t>
  </si>
  <si>
    <t>Thailand</t>
  </si>
  <si>
    <t>THA</t>
  </si>
  <si>
    <t>Timor-Leste</t>
  </si>
  <si>
    <t>TMP</t>
  </si>
  <si>
    <t>Togo</t>
  </si>
  <si>
    <t>TGO</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</si>
  <si>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</si>
  <si>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</si>
  <si>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</si>
  <si>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</si>
  <si>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</si>
  <si>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</si>
  <si>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</si>
  <si>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</si>
  <si>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</si>
  <si>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</si>
  <si>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</si>
  <si>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</si>
  <si>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</si>
  <si>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</si>
  <si>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</si>
  <si>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</si>
  <si>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</si>
  <si>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</si>
  <si>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</si>
  <si>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</si>
  <si>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</si>
  <si>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</si>
  <si>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</si>
  <si>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</si>
  <si>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Upper middle income</t>
  </si>
  <si>
    <t>UMC</t>
  </si>
  <si>
    <t>Uruguay</t>
  </si>
  <si>
    <t>URY</t>
  </si>
  <si>
    <t>Uzbekistan</t>
  </si>
  <si>
    <t>UZB</t>
  </si>
  <si>
    <t>Vanuatu</t>
  </si>
  <si>
    <t>VUT</t>
  </si>
  <si>
    <t>Venezuela, RB</t>
  </si>
  <si>
    <t>VEN</t>
  </si>
  <si>
    <t>Vietnam</t>
  </si>
  <si>
    <t>VNM</t>
  </si>
  <si>
    <t>Virgin Islands (U.S.)</t>
  </si>
  <si>
    <t>VIR</t>
  </si>
  <si>
    <t>West Bank and Gaza</t>
  </si>
  <si>
    <t>WBG</t>
  </si>
  <si>
    <t>World</t>
  </si>
  <si>
    <t>WLD</t>
  </si>
  <si>
    <t>Yemen, Rep.</t>
  </si>
  <si>
    <t>YEM</t>
  </si>
  <si>
    <t>Zambia</t>
  </si>
  <si>
    <t>ZMB</t>
  </si>
  <si>
    <t>Zimbabwe</t>
  </si>
  <si>
    <t>ZWE</t>
  </si>
  <si>
    <t>Gross fixed capital formation (% of GDP)</t>
  </si>
  <si>
    <t>Population, total</t>
  </si>
  <si>
    <t>SP.POP.TOTL</t>
  </si>
  <si>
    <t>Population ages 15-64 (% of total)</t>
  </si>
  <si>
    <t>GDP per capita, PPP (constant 2005 international $)</t>
  </si>
  <si>
    <t>NY.GDP.PCAP.PP.KD</t>
  </si>
  <si>
    <t>School enrollment, secondary (% gross)</t>
  </si>
  <si>
    <t>SE.SEC.ENRR</t>
  </si>
  <si>
    <t>Short definition</t>
  </si>
  <si>
    <t>Long definition</t>
  </si>
  <si>
    <t>Source</t>
  </si>
  <si>
    <t>Agricultural machinery, tractors</t>
  </si>
  <si>
    <t>Agricultural machinery refers to the number of wheel and crawler tractors (excluding garden tractors) in use in agriculture at the end of the calendar year specified or during the first quarter of the following year.</t>
  </si>
  <si>
    <t>Food and Agriculture Organization, electronic files and web site.</t>
  </si>
  <si>
    <t>Fertilizer consumption (% of fertilizer production)</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</si>
  <si>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</si>
  <si>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Fertilizer consumption (kilograms per hectare of arable land)</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</si>
  <si>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</si>
  <si>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Agricultural land (sq. km)</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</si>
  <si>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</si>
  <si>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Agricultural land (% of land area)</t>
  </si>
  <si>
    <t>Arable land (hectares)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</si>
  <si>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</si>
  <si>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(hectares per person)</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</si>
  <si>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</si>
  <si>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 of land area)</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</si>
  <si>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</si>
  <si>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Land under cereal production (hectares)</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</si>
  <si>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</si>
  <si>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Permanent cropland (% of land area)</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</si>
  <si>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</si>
  <si>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Land area where elevation is below 5 meters (% of total land area)</t>
  </si>
  <si>
    <t>Land area below 5m is the percentage of total land where the elevation is 5 meters or less.</t>
  </si>
  <si>
    <t>Center for International Earth Science Information Network (CIESIN), Place II dataset.</t>
  </si>
  <si>
    <t>Forest area (sq. km)</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</si>
  <si>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</si>
  <si>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Forest area (% of land area)</t>
  </si>
  <si>
    <t>Agricultural irrigated land (% of total agricultural land)</t>
  </si>
  <si>
    <t>Agricultural irrigated land refers to agricultural areas purposely provided with water, including land irrigated by controlled flooding.</t>
  </si>
  <si>
    <t>Average precipitation in depth (mm per year)</t>
  </si>
  <si>
    <t>Average precipitation is the long-term average in depth (over space and time) of annual precipitation in the country. Precipitation is defined as any kind of water that falls from clouds as a liquid or a solid.</t>
  </si>
  <si>
    <t>Land area (sq. km)</t>
  </si>
  <si>
    <t>Land area is a country's total area, excluding area under inland water bodies, national claims to continental shelf, and exclusive economic zones. In most cases the definition of inland water bodies includes major rivers and lakes.</t>
  </si>
  <si>
    <t>Agricultural machinery, tractors per 100 sq. km of arable land</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</si>
  <si>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</si>
  <si>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Cereal production (metric tons)</t>
  </si>
  <si>
    <t>Production data on cereals relate to crops harvested for dry grain only. Cereal crops harvested for hay or harvested green for food, feed, or silage and those used for grazing are excluded.</t>
  </si>
  <si>
    <t>Crop production index (2004-2006 = 100)</t>
  </si>
  <si>
    <t>Crop production index shows agricultural production for each year relative to the base period 2004-2006. It includes all crops except fodder crops. Regional and income group aggregates for the FAO's production indexes are calculated from the underlying values in international dollars, normalized to the base period 2004-2006.</t>
  </si>
  <si>
    <t>Food production index (2004-2006 = 100)</t>
  </si>
  <si>
    <t>Food production index covers food crops that are considered edible and that contain nutrients. Coffee and tea are excluded because, although edible, they have no nutritive value.</t>
  </si>
  <si>
    <t>Livestock production index (2004-2006 = 100)</t>
  </si>
  <si>
    <t>Livestock production index includes meat and milk from all sources, dairy products such as cheese, and eggs, honey, raw silk, wool, and hides and skins.</t>
  </si>
  <si>
    <t>Surface area (sq. km)</t>
  </si>
  <si>
    <t>Surface area is a country's total area, including areas under inland bodies of water and some coastal waterways.</t>
  </si>
  <si>
    <t>Cereal yield (kg per hectare)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</si>
  <si>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</si>
  <si>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</si>
  <si>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Trade in services (% of GDP)</t>
  </si>
  <si>
    <t>Trade in services is the sum of service exports and imports divided by the value of GDP, all in current U.S. dollars.</t>
  </si>
  <si>
    <t>International Monetary Fund, Balance of Payments Statistics Yearbook and data files, and World Bank and OECD GDP estimates.</t>
  </si>
  <si>
    <t>Communications, computer, etc. (% of service imports, BoP)</t>
  </si>
  <si>
    <t>Communications, computer, information, and other services (% of service imports, BoP) cover international telecommunications and postal and courier services; computer data; news-related service transactions between residents and nonresidents; construction services; royalties and license fees; miscellaneous business, professional, and technical services; personal, cultural, and recreational services; and government services not included elsewhere.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</si>
  <si>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International Monetary Fund, Balance of Payments Statistics Yearbook and data files.</t>
  </si>
  <si>
    <t>Income payments (BoP, current US$)</t>
  </si>
  <si>
    <t>Income payments refer to employee compensation paid to nonresident workers and investment income (payments on direct investment, portfolio investment, other investments). Income derived from the use of intangible assets is excluded from income and recorded under business services. Data are in current U.S. dollars.</t>
  </si>
  <si>
    <t>Imports of goods and services (BoP, current US$)</t>
  </si>
  <si>
    <t>Imports of goods and services comprise all transactions between residents of a country and the rest of the world involving a change of ownership from nonresidents to residents of general merchandise, goods sent for processing and repairs, nonmonetary gold, and services. Data are in current U.S. dollars.</t>
  </si>
  <si>
    <t>Insurance and financial services (% of service imports, BoP)</t>
  </si>
  <si>
    <t>Insurance and financial services (% of service imports, BoP) cover various types of insurance provided to nonresidents by resident insurance enterprises and vice versa, and financial intermediary and auxiliary services (except those of insurance enterprises and pension funds) exchanged between residents and nonresidents.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</si>
  <si>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Goods imports (BoP, current US$)</t>
  </si>
  <si>
    <t>Goods imports refer to all movable goods (including nonmonetary gold) involved in a change of ownership from nonresidents to residents. The category includes goods previously included in services: goods received or sent for processing and their subsequent export or import in the form of processed goods, repairs on goods, and goods procured in ports by carriers. Data are in current U.S. dollars.</t>
  </si>
  <si>
    <t>Service imports (BoP, current US$)</t>
  </si>
  <si>
    <t>Services (previously nonfactor services) refer to economic output of intangible commodities that may be produced, transferred, and consumed at the same time. International transactions in services are defined by the IMF's Balance of Payments Manual (1993), but definitions may nevertheless vary among reporting economies. Data are in current U.S. dollars.</t>
  </si>
  <si>
    <t>Royalty and license fees, payments (BoP, current US$)</t>
  </si>
  <si>
    <t>Royalty and license fees are payments and receipts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 Data are in current U.S. dollars.</t>
  </si>
  <si>
    <t>Imports of goods, services and income (BoP, current US$)</t>
  </si>
  <si>
    <t>Imports of goods, services and income is the sum of goods (merchandise) imports, imports of (nonfactor) services and income (factor) payments. Data are in current U.S. dollars.</t>
  </si>
  <si>
    <t>Transport services (% of service imports, BoP)</t>
  </si>
  <si>
    <t>Transport (% of service imports, BoP) covers all transport services (sea, air, land, internal waterway, space, and pipeline) performed by residents of one economy for those of another and involving the carriage of passengers, the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</si>
  <si>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Travel services (% of service imports, BoP)</t>
  </si>
  <si>
    <t>Travel (% of service imports, BoP) covers goods and services acquired from an economy by travelers for their own use during visits of less than one year in that economy for either business or personal purposes.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</si>
  <si>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Foreign direct investment, net outflows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</si>
  <si>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outflows of investment from the reporting economy to the rest of the world and is divided by GDP.</t>
  </si>
  <si>
    <t>International Monetary Fund, International Financial Statistics and Balance of Payments databases, World Bank, Global Development Finance, and World Bank and OECD GDP estimates.</t>
  </si>
  <si>
    <t>Private current transfers, payments (BoP, current US$)</t>
  </si>
  <si>
    <t>Current transfers are recorded in the balance of payments whenever an economy provides or receives goods, services, income, or financial items without a quid pro quo. All transfers not considered to be capital are current. Data are in current U.S. dollars.</t>
  </si>
  <si>
    <t>Workers' remittances and compensation of employees, paid (current US$)</t>
  </si>
  <si>
    <t>Workers' remittances and compensation of employees received are current transfers by migrant workers and wages and salaries of nonresident workers. Data are in current U.S. dollars.</t>
  </si>
  <si>
    <t>Workers' remittances and compensation of employees comprise current transfers by migrant workers and wages and salaries earned by nonresident workers. Remittances are classified as current private transfers from migrant workers resident in the host country for more than a year, irrespective of their immigration status, to recipients in their country of origin. Migrants' transfers are defined as the net worth of migrants who are expected to remain in the host country for more than one year that is transferred from one country to another at the time of migration. Compensation of employees is the income of migrants who have lived in the host country for less than a year. Data are in current U.S. dollars.</t>
  </si>
  <si>
    <t>World Bank staff estimates based on IMF balance of payments data.</t>
  </si>
  <si>
    <t>Current account balance (BoP, current US$)</t>
  </si>
  <si>
    <t>Current account balance is the sum of net exports of goods, services, net income, and net current transfers. Data are in current U.S. dollars.</t>
  </si>
  <si>
    <t>Current account balance (% of GDP)</t>
  </si>
  <si>
    <t>Current account balance is the sum of net exports of goods, services, net income, and net current transfers.</t>
  </si>
  <si>
    <t>Net income (BoP, current US$)</t>
  </si>
  <si>
    <t>Net income refers to receipts and payments of employee compensation paid to nonresident workers and investment income (receipts and payments on direct investment, portfolio investment, other investments, and receipts on reserve assets). Income derived from the use of intangible assets is recorded under business services. Data are in current U.S. dollars.</t>
  </si>
  <si>
    <t>Net trade in goods and services (BoP, current US$)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</si>
  <si>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</si>
  <si>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Net trade in goods (BoP, current US$)</t>
  </si>
  <si>
    <t>Net trade in goods is the difference between exports and imports of goods. The category includes goods previously included in services: goods received or sent for processing and their subsequent export or import in the form of processed goods, repairs on goods, and goods procured in ports by carriers. Trade in services is not included. Data are in current U.S. dollars.</t>
  </si>
  <si>
    <t>Net errors and omissions, adjusted (BoP, current US$)</t>
  </si>
  <si>
    <t>Net errors and omissions constitute a residual category needed to ensure that all debit and credit entries in the balance of payments statement sum to zero. In the International Financial Statistics presentation, this is equal to the difference between reserves and related items and the sum of the balances of the current, capital, and financial accounts. Data are in current U.S. dollars.</t>
  </si>
  <si>
    <t>Foreign direct investment, net (BoP, current US$)</t>
  </si>
  <si>
    <t>Foreign direct investment is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that is, net FDI in the reporting economy from foreign sources less net FDI by the reporting economy to the rest of the world. Data are in current U.S. dollars.</t>
  </si>
  <si>
    <t>Private capital flows, total (BoP, current US$)</t>
  </si>
  <si>
    <t>Private capital flows consist of net foreign direct investment and portfolio investment. Foreign direct investment is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The FDI included here is total net, that is, net FDI in the reporting economy from foreign sources less net FDI by the reporting economy to the rest of the world. Portfolio investment excludes liabilities constituting foreign authorities' reserves and covers transactions in equity securities and debt securities. Data are in current U.S. dollars.</t>
  </si>
  <si>
    <t>Private capital flows, total (% of GDP)</t>
  </si>
  <si>
    <t>Private capital flows consist of net foreign direct investment and portfolio investment. Foreign direct investment is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The FDI included here is total net, that is, net FDI in the reporting economy from foreign sources less net FDI by the reporting economy to the rest of the world. Portfolio investment excludes liabilities constituting foreign authorities' reserves and covers transactions in equity securities and debt securities.</t>
  </si>
  <si>
    <t>Portfolio investment, excluding LCFAR (BoP, current US$)</t>
  </si>
  <si>
    <t>Portfolio investment excluding liabilities constituting foreign authorities' reserves covers transactions in equity securities and debt securities. Data are in current U.S. dollars.</t>
  </si>
  <si>
    <t>Changes in net reserves (BoP, current US$)</t>
  </si>
  <si>
    <t>Changes in net reserves is the net change in a country's holdings of international reserves resulting from transactions on the current, capital, and financial accounts. These include changes in holdings of monetary gold, SDRs, foreign exchange assets, reserve position in the International Monetary Fund, and other claims on nonresidents that are available to the central authority. The measure is net of liabilities constituting foreign authorities' reserves, and counterpart items for valuation changes and exceptional financing items. Data are in current U.S. dollars.</t>
  </si>
  <si>
    <t>Net current transfers (BoP, current US$)</t>
  </si>
  <si>
    <t>Net current transfers are recorded in the balance of payments whenever an economy provides or receives goods, services, income, or financial items without a quid pro quo. All transfers not considered to be capital are current. Data are in current U.S. dollars.</t>
  </si>
  <si>
    <t>Net capital account (BoP, current US$)</t>
  </si>
  <si>
    <t>Net capital account includes government debt forgiveness, investment grants in cash or in kind by a government entity, and taxes on capital transfers. Also included are migrants' capital transfers and debt forgiveness and investment grants by nongovernmental entities. Data are in current U.S. dollars.</t>
  </si>
  <si>
    <t>Grants, excluding technical cooperation (BoP, current US$)</t>
  </si>
  <si>
    <t>Grants are defined as legally binding commitments that obligate a specific value of funds available for disbursement for which there is no repayment requirement. Data are in current U.S. dollars.</t>
  </si>
  <si>
    <t>World Bank, Global Development Finance, and OECD.</t>
  </si>
  <si>
    <t>Technical cooperation grants (BoP, current US$)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</si>
  <si>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</si>
  <si>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ICT service exports (BoP, current US$)</t>
  </si>
  <si>
    <t>Information and communication technology service exports include computer and communications services (telecommunications and postal and courier services) and information services (computer data and news-related service transactions).</t>
  </si>
  <si>
    <t>ICT service exports (% of service exports, BoP)</t>
  </si>
  <si>
    <t>Communications, computer, etc. (% of service exports, BoP)</t>
  </si>
  <si>
    <t>Communications, computer, information, and other services (% of service exports, BoP) cover international telecommunications and postal and courier services; computer data; news-related service transactions between residents and nonresidents; construction services; royalties and license fees; miscellaneous business, professional, and technical services; personal, cultural, and recreational services; and government services not included elsewhere.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</si>
  <si>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Income receipts (BoP, current US$)</t>
  </si>
  <si>
    <t>Income receipts refer to employee compensation paid to resident workers working abroad and investment income (receipts on direct investment, portfolio investment, other investments, and receipts on reserve assets). Income derived from the use of intangible assets is excluded from income and recorded under business services. Data are in current U.S. dollars.</t>
  </si>
  <si>
    <t>Exports of goods and services (BoP, current US$)</t>
  </si>
  <si>
    <t>Exports of goods and services comprise all transactions between residents of a country and the rest of the world involving a change of ownership from residents to nonresidents of general merchandise, goods sent for processing and repairs, nonmonetary gold, and services. Data are in current U.S. dollars.</t>
  </si>
  <si>
    <t>Insurance and financial services (% of service exports, BoP)</t>
  </si>
  <si>
    <t>Insurance and financial services (% of service exports, BoP) cover various types of insurance provided to nonresidents by resident insurance enterprises and vice versa, and financial intermediary and auxiliary services (except those of insurance enterprises and pension funds) exchanged between residents and nonresidents.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</si>
  <si>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Goods exports (BoP, current US$)</t>
  </si>
  <si>
    <t>Goods exports refer to all movable goods (including nonmonetary gold) involved in a change of ownership from residents to nonresidents. The category includes goods previously included in services: goods received or sent for processing and their subsequent export or import in the form of processed goods, repairs on goods, and goods procured in ports by carriers. Data are in current U.S. dollars.</t>
  </si>
  <si>
    <t>Service exports (BoP, current US$)</t>
  </si>
  <si>
    <t>Royalty and license fees, receipts (BoP, current US$)</t>
  </si>
  <si>
    <t>Exports of goods, services and income (BoP, current US$)</t>
  </si>
  <si>
    <t>Exports of goods, services and income is the sum of goods (merchandise) exports, exports of (nonfactor) services and income (factor) receipts. Data are in current U.S. dollars.</t>
  </si>
  <si>
    <t>Transport services (% of service exports, BoP)</t>
  </si>
  <si>
    <t>Transport (% of service exports, BoP)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</si>
  <si>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Travel services (% of service exports, BoP)</t>
  </si>
  <si>
    <t>Travel (% of service exports, BoP) covers goods and services acquired from an economy by travelers for their own use during visits of less than one year in that economy for either business or personal purposes.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</si>
  <si>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Foreign direct investment, net inflows (BoP, current US$)</t>
  </si>
  <si>
    <t>Foreign direct investment is net inflows of investment to acquire a lasting interest in or management control over an enterprise operating in an economy other than that of the investor. It is the sum of equity capital, reinvested earnings, other long-term capital, and short-term capital, as shown in the balance of payments.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</si>
  <si>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t>
  </si>
  <si>
    <t>International Monetary Fund, Balance of Payments database, supplemented by data from the United Nations Conference on Trade and Development and official national sources.</t>
  </si>
  <si>
    <t>Foreign direct investment, net inflows (% of GDP)</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</si>
  <si>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</si>
  <si>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</si>
  <si>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Profit remittances on FDI (current US$)</t>
  </si>
  <si>
    <t>Profit remittances on foreign direct investment covers payments of direct investment income (debit side), which consist of income on equity (dividends, branch profits, and reinvested earnings) and income on the intercompany debt (interest). Data are in current U.S. dollars.</t>
  </si>
  <si>
    <t>World Bank, Global Development Finance.</t>
  </si>
  <si>
    <t>Portfolio equity, net inflows (BoP, current US$)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</si>
  <si>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</si>
  <si>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Global Development Finance.</t>
  </si>
  <si>
    <t>Current transfers, receipts (BoP, current US$)</t>
  </si>
  <si>
    <t>Current transfers (receipts) are recorded in the balance of payments whenever an economy receives goods, services, income, or financial items without a quid pro quo. All transfers not considered to be capital are current. Data are in current U.S. dollars.</t>
  </si>
  <si>
    <t>Workers' remittances, receipts (BoP, current US$)</t>
  </si>
  <si>
    <t>Workers' remittances are current transfers by migrants who are employed or intend to remain employed for more than a year in another economy in which they are considered residents. Some developing countries classify workers' remittances as a factor income receipt (and thus as a component of GNI). The World Bank adheres to international guidelines in defining GNI, and its classification of workers' remittances may therefore differ from national practices. This item shows receipts by the reporting country. Data are in current U.S. dollars.</t>
  </si>
  <si>
    <t>Workers' remittances and compensation of employees, received (current US$)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</si>
  <si>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 Data are in current U.S. dollars.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</si>
  <si>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 Remittances are classified as current private transfers from migrant workers resident in the host country for more than a year, irrespective of their immigration status, to recipients in their country of origin. Migrants' transfers are defined as the net worth of migrants who are expected to remain in the host country for more than one year that is transferred from one country to another at the time of migration. Compensation of employees is the income of migrants who have lived in the host country for less than a year. Data are in current U.S. dollars.</t>
  </si>
  <si>
    <t>Workers' remittances and compensation of employees, received (% of GDP)</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</si>
  <si>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</si>
  <si>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 Remittances are classified as current private transfers from migrant workers resident in the host country for more than a year, irrespective of their immigration status, to recipients in their country of origin. Migrants' transfers are defined as the net worth of migrants who are expected to remain in the host country for more than one year that is transferred from one country to another at the time of migration. Compensation of employees is the income of migrants who have lived in the host country for less than a year.</t>
  </si>
  <si>
    <t>World Bank staff estimates based on IMF balance of payments data, and World Bank and OECD GDP estimates.</t>
  </si>
  <si>
    <t>S&amp;P Global Equity Indices (annual % change)</t>
  </si>
  <si>
    <t>S&amp;P Global Equity Indices measure the U.S. dollar price change in the stock markets covered by the S&amp;P/IFCI and S&amp;P/Frontier BMI country indices.</t>
  </si>
  <si>
    <t>Standard &amp; Poor's, Global Stock Markets Factbook and supplemental S&amp;P data.</t>
  </si>
  <si>
    <t>Market capitalization of listed companies (current US$)</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</si>
  <si>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 Data are in current U.S. dollars.</t>
  </si>
  <si>
    <t>Market capitalization of listed companies (% of GDP)</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</si>
  <si>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</si>
  <si>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Listed domestic companies, total</t>
  </si>
  <si>
    <t>Listed domestic companies are the domestically incorporated companies listed on the country's stock exchanges at the end of the year. This indicator does not include investment companies, mutual funds, or other collective investment vehicles.</t>
  </si>
  <si>
    <t>Stocks traded, total value (current US$)</t>
  </si>
  <si>
    <t>Stocks traded refers to the total value of shares traded during the period.</t>
  </si>
  <si>
    <t>Stocks traded, total value (% of GDP)</t>
  </si>
  <si>
    <t>Stocks traded refers to the total value of shares traded during the period. This indicator complements the market capitalization ratio by showing whether market size is matched by trading.</t>
  </si>
  <si>
    <t>Stocks traded, turnover ratio (%)</t>
  </si>
  <si>
    <t>Turnover ratio is the total value of shares traded during the period divided by the average market capitalization for the period. Average market capitalization is calculated as the average of the end-of-period values for the current period and the previous period.</t>
  </si>
  <si>
    <t>Net bilateral aid flows from DAC donors, Australia (current US$)</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</si>
  <si>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Denmark, Finland, France, Germany, Greece, Ireland, Italy, Japan, Republic of Korea, Luxembourg, Netherlands, New Zealand, Norway, Portugal, Spain, Sweden, Switzerland, United Kingdom, United States, and European Union Institutions.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</si>
  <si>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</si>
  <si>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Net bilateral aid flows from DAC donors, Austria (current US$)</t>
  </si>
  <si>
    <t>Net bilateral aid flows from DAC donors, Belgium (current US$)</t>
  </si>
  <si>
    <t>Net bilateral aid flows from DAC donors, Canada (current US$)</t>
  </si>
  <si>
    <t>Net bilateral aid flows from DAC donors, European Union institutions (current US$)</t>
  </si>
  <si>
    <t>Net bilateral aid flows from DAC donors, Switzerland (current US$)</t>
  </si>
  <si>
    <t>Net bilateral aid flows from DAC donors, Germany (current US$)</t>
  </si>
  <si>
    <t>Net bilateral aid flows from DAC donors, Denmark (current US$)</t>
  </si>
  <si>
    <t>Net bilateral aid flows from DAC donors, Spain (current US$)</t>
  </si>
  <si>
    <t>Net bilateral aid flows from DAC donors, Finland (current US$)</t>
  </si>
  <si>
    <t>Net bilateral aid flows from DAC donors, France (current US$)</t>
  </si>
  <si>
    <t>Net bilateral aid flows from DAC donors, United Kingdom (current US$)</t>
  </si>
  <si>
    <t>Net bilateral aid flows from DAC donors, Greece (current US$)</t>
  </si>
  <si>
    <t>Net bilateral aid flows from DAC donors, Ireland (current US$)</t>
  </si>
  <si>
    <t>Net bilateral aid flows from DAC donors, Italy (current US$)</t>
  </si>
  <si>
    <t>Net bilateral aid flows from DAC donors, Japan (current US$)</t>
  </si>
  <si>
    <t>Net bilateral aid flows from DAC donors, Korea, Rep. (current US$)</t>
  </si>
  <si>
    <t>Net bilateral aid flows from DAC donors, Luxembourg (current US$)</t>
  </si>
  <si>
    <t>Net bilateral aid flows from DAC donors, Netherlands (current US$)</t>
  </si>
  <si>
    <t>Net bilateral aid flows from DAC donors, Norway (current US$)</t>
  </si>
  <si>
    <t>Net bilateral aid flows from DAC donors, New Zealand (current US$)</t>
  </si>
  <si>
    <t>Net bilateral aid flows from DAC donors, Portugal (current US$)</t>
  </si>
  <si>
    <t>Net bilateral aid flows from DAC donors, Sweden (current US$)</t>
  </si>
  <si>
    <t>Net bilateral aid flows from DAC donors, Total (current US$)</t>
  </si>
  <si>
    <t>Net bilateral aid flows from DAC donors, United States (current US$)</t>
  </si>
  <si>
    <t>PPG, bilateral (AMT, current US$)</t>
  </si>
  <si>
    <t>Bilateral debt includes loans from governments and their agencies (including central banks), loans from autonomous bodies, and direct loans from official export credit agencies. Principal repayments are actual amounts of principal (amortization) paid by the borrower in foreign currency, goods, or services in the year specified. Data are in current U.S. dollars.</t>
  </si>
  <si>
    <t>PPG, bilateral concessional (AMT, current US$)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</si>
  <si>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foreign currency, goods, or services in the year specified. Data are in current U.S. dollars.</t>
  </si>
  <si>
    <t>IMF repurchases (AMT, current US$)</t>
  </si>
  <si>
    <t>IMF repurchases are total repayments of outstanding drawings from the General Resources Account during the year specified, excluding repayments due in the reserve tranche. Data are in current U.S. dollars.</t>
  </si>
  <si>
    <t>Principal repayments on external debt, long-term + IMF (AMT, current US$)</t>
  </si>
  <si>
    <t>Principal repayments are actual amounts of principal (amortization) paid by the borrower in foreign currency, goods, or services in the year specified. This item includes principal repayments on long-term debt and IMF repurchases. Long-term external debt is defined as debt that has an original or extended maturity of more than one year and that is owed to nonresidents by residents of an economy and repayable in foreign currency, goods, or services. IMF repurchases are total repayments of outstanding drawings from the General Resources Account during the year specified, excluding repayments due in the reserve tranche. To maintain comparability between data on transactions with the IMF and data on long-term debt, use of IMF credit outstanding at the end of year (stock) is converted to dollars at the SDR exchange rate in effect at the end of year. Repurchases (flows) are converted at the average SDR exchange rate for the year in which transactions take place. Data are in current U.S. dollars.</t>
  </si>
  <si>
    <t>Principal repayments on external debt, long-term (AMT, current US$)</t>
  </si>
  <si>
    <t>Principal repayments on long-term debt are actual amounts of principal (amortization)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</si>
  <si>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Principal repayments on external debt, private nonguaranteed (PNG) (AMT, current US$)</t>
  </si>
  <si>
    <t>Private nonguaranteed external debt is an external obligation of a private debtor that is not guaranteed for repayment by a public entity. Principal repayments are actual amounts of principal (amortization)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</si>
  <si>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Principal repayments on external debt, public and publicly guaranteed (PPG) (AMT,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</si>
  <si>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</si>
  <si>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PPG, IBRD (AMT, current US$)</t>
  </si>
  <si>
    <t>Public and publicly guaranteed debt outstanding from the International Bank for Reconstruction and Development (IBRD) is nonconcessional. Nonconcessional debt excludes loans with an original grant element of 25 percent or more. Principal repayments are actual amounts of principal (amortization) paid by the borrower in foreign currency, goods, or services in the year specified. Data are in current U.S. dollars.</t>
  </si>
  <si>
    <t>PPG, IDA (AMT, current US$)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</si>
  <si>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foreign currency, goods, or services in the year specified. Data are in current U.S. dollars.</t>
  </si>
  <si>
    <t>PPG, multilateral (AMT,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</si>
  <si>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foreign currency, goods, or services in the year specified. Data are in current U.S. dollars.</t>
  </si>
  <si>
    <t>PPG, multilateral concessional (AMT,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</si>
  <si>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foreign currency, goods, or services in the year specified. Data are in current U.S. dollars.</t>
  </si>
  <si>
    <t>PPG, official creditors (AMT,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</si>
  <si>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foreign currency, goods, or services in the year specified. Data are in current U.S. dollars.</t>
  </si>
  <si>
    <t>PPG, bonds (AMT, current US$)</t>
  </si>
  <si>
    <t>Public and publicly guaranteed debt from bonds that are either publicly issued or privately placed. Principal repayments are actual amounts of principal (amortization) paid by the borrower in foreign currency, goods, or services in the year specified. Data are in current U.S. dollars.</t>
  </si>
  <si>
    <t>PPG, commercial banks (AMT, current US$)</t>
  </si>
  <si>
    <t>Public and publicly guaranteed commercial bank loans from private banks and other private financial institutions. Principal repayments are actual amounts of principal (amortization) paid by the borrower in foreign currency, goods, or services in the year specified. Data are in current U.S. dollars.</t>
  </si>
  <si>
    <t>PNG, bonds (AMT, current US$)</t>
  </si>
  <si>
    <t>Nonguaranteed long-term debt from bonds that are privately placed. Principal repayments are actual amounts of principal (amortization) paid by the borrower in foreign currency, goods, or services in the year specified. Data are in current U.S. dollars.</t>
  </si>
  <si>
    <t>PNG, commercial banks and other creditors (AMT, current US$)</t>
  </si>
  <si>
    <t>Nonguaranteed long-term commercial bank loans from private banks and other private financial institutions. Principal repayments are actual amounts of principal (amortization) paid by the borrower in foreign currency, goods, or services in the year specified. Data are in current U.S. dollars.</t>
  </si>
  <si>
    <t>PPG, other private creditors (AMT, current US$)</t>
  </si>
  <si>
    <t>Public and publicly guaranteed other private credits from manufacturers, exporters, and other suppliers of goods, and bank credits covered by a guarantee of an export credit agency. Principal repayments are actual amounts of principal (amortization) paid by the borrower in foreign currency, goods, or services in the year specified. Data are in current U.S. dollars.</t>
  </si>
  <si>
    <t>PPG, private creditors (AMT,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</si>
  <si>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foreign currency, goods, or services in the year specified. Data are in current U.S. dollars.</t>
  </si>
  <si>
    <t>Principal arrears, public and publicly guaranteed (current US$)</t>
  </si>
  <si>
    <t>Principal in arrears on long-term debt is defined as principal repayment due but not paid, on a cumulative basis. Long-term external debt is defined as debt that has an original or extended maturity of more than one year and that is owed to nonresidents by residents of an economy and repayable in foreign currency, goods, or services. Data are in current U.S. dollars.</t>
  </si>
  <si>
    <t>Principal arrears, official creditors (current US$)</t>
  </si>
  <si>
    <t>Principal in arrears on long-term debt is defined as principal repayment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foreign currency, goods, or services. Data are in current U.S. dollars.</t>
  </si>
  <si>
    <t>Principal arrears, private creditors (current US$)</t>
  </si>
  <si>
    <t>Principal in arrears on long-term debt is defined as principal repayment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foreign currency, goods, or services. Data are in current U.S. dollars.</t>
  </si>
  <si>
    <t>Principal forgiven (current US$)</t>
  </si>
  <si>
    <t>Principal forgiven is the amount of principal due or in arrears that was written off or forgiven in any given year. It includes debt forgiven within and outside Paris Club agreements, principal forgiven and principal arrears forgiven. Data are in current U.S. dollars.</t>
  </si>
  <si>
    <t>Principal rescheduled (current US$)</t>
  </si>
  <si>
    <t>Principal rescheduled is the amount of principal due or in arrears that was rescheduled in any given year. Data are in current U.S. dollars.</t>
  </si>
  <si>
    <t>Principal rescheduled, official (current US$)</t>
  </si>
  <si>
    <t>Principal rescheduled is the amount of principal due or in arrears that was rescheduled in any given year.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</si>
  <si>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Principal rescheduled, private (current US$)</t>
  </si>
  <si>
    <t>Principal rescheduled is the amount of principal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</si>
  <si>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Commitments, public and publicly guaranteed (COM, current US$)</t>
  </si>
  <si>
    <t>Commitments are the total amount of long-term loans for which contracts were signed in the year specified; data for private nonguaranteed debt are not available. Long-term external debt is defined as debt that has an original or extended maturity of more than one year and that is owed to nonresidents by residents of an economy and repayable in foreign currency, goods, or services. Data are in current U.S. dollars.</t>
  </si>
  <si>
    <t>Commitments, IBRD (COM, current US$)</t>
  </si>
  <si>
    <t>Commitments (IBRD) are the sum of new commitments on public and publicly guaranteed loans from the International Bank for Reconstruction and Development (IBRD). Data are in current U.S. dollars.</t>
  </si>
  <si>
    <t>Commitments, IDA (COM, current US$)</t>
  </si>
  <si>
    <t>Commitments (IDA) are the sum of new commitments on public and publicly guaranteed loans from the International Development Association (IDA). Data are in current U.S. dollars.</t>
  </si>
  <si>
    <t>Commitments, official creditors (COM, current US$)</t>
  </si>
  <si>
    <t>Commitments are the amount of long-term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foreign currency, goods, or services. Data are in current U.S. dollars.</t>
  </si>
  <si>
    <t>Commitments, private creditors (COM, current US$)</t>
  </si>
  <si>
    <t>Commitments are the amount of long-term loans for which contracts were signed in the year specified;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foreign currency, goods, or services. Data are in current U.S. dollars.</t>
  </si>
  <si>
    <t>Currency composition of PPG debt, Deutsche mark (%)</t>
  </si>
  <si>
    <t>The percentage of external long-term public and publicly-guaranteed debt contracted in Deutsche marks for the low- and middle-income countries.</t>
  </si>
  <si>
    <t>Currency composition of PPG debt, Euro (%)</t>
  </si>
  <si>
    <t>The percentage of external long-term public and publicly-guaranteed debt contracted in Euros for the low- and middle-income countries.</t>
  </si>
  <si>
    <t>Currency composition of PPG debt, French franc (%)</t>
  </si>
  <si>
    <t>The percentage of external long-term public and publicly-guaranteed debt contracted in French francs for the low- and middle-income countries.</t>
  </si>
  <si>
    <t>Currency composition of PPG debt, Japanese yen (%)</t>
  </si>
  <si>
    <t>The percentage of external long-term public and publicly-guaranteed debt contracted in Japanese yen for the low- and middle-income countries.</t>
  </si>
  <si>
    <t>Currency composition of PPG debt, Multiple currencies (%)</t>
  </si>
  <si>
    <t>The percentage of external long-term public and publicly-guaranteed debt contracted in multiple currencies for the low- and middle-income countries.</t>
  </si>
  <si>
    <t>Currency composition of PPG debt, all other currencies (%)</t>
  </si>
  <si>
    <t>The percentage of external long-term public and publicly-guaranteed debt contracted in all other currencies not specified for the low- and middle-income countries.</t>
  </si>
  <si>
    <t>Currency composition of PPG debt, SDR (%)</t>
  </si>
  <si>
    <t>The percentage of external long-term public and publicly-guaranteed debt contracted in special drawing rights for the low- and middle-income countries.</t>
  </si>
  <si>
    <t>Currency composition of PPG debt, Swiss franc (%)</t>
  </si>
  <si>
    <t>The percentage of external long-term public and publicly-guaranteed debt contracted in Swiss francs for the low- and middle-income countries.</t>
  </si>
  <si>
    <t>Currency composition of PPG debt, Pound sterling (%)</t>
  </si>
  <si>
    <t>The percentage of external long-term public and publicly-guaranteed debt contracted in U.K. pound sterling for the low- and middle-income countries.</t>
  </si>
  <si>
    <t>Currency composition of PPG debt, U.S. dollars (%)</t>
  </si>
  <si>
    <t>The percentage of external long-term public and publicly-guaranteed debt contracted in U.S. dollars for the low- and middle-income countries.</t>
  </si>
  <si>
    <t>Debt forgiveness or reduction (current US$)</t>
  </si>
  <si>
    <t>Debt forgiveness or reduction shows the change in debt stock due to debt forgiveness or reduction. It is derived by subtracting debt forgiven and debt stock reduction from debt buyback. Data are in current U.S. dollars.</t>
  </si>
  <si>
    <t>PPG, bilateral (DIS, current US$)</t>
  </si>
  <si>
    <t>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</si>
  <si>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PPG, bilateral concessional (DIS, current US$)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</si>
  <si>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</si>
  <si>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IMF purchases (DIS, current US$)</t>
  </si>
  <si>
    <t>IMF purchases are total drawings on the General Resources Account of the IMF during the year specified, excluding drawings in the reserve tranche. Data are in current U.S. dollars.</t>
  </si>
  <si>
    <t>Disbursements on external debt, long-term + IMF (DIS, current US$)</t>
  </si>
  <si>
    <t>Disbursements are drawings by the borrower on loan commitments during the year specified. This item includes disbursements on long-term debt and IMF purchases. Long-term external debt is defined as debt that has an original or extended maturity of more than one year and that is owed to nonresidents by residents of an economy and repayable in foreign currency, goods, or services. IMF purchases are total drawings on the General Resources Account of the IMF during the year specified, excluding drawings in the reserve tranche. To maintain comparability between data on transactions with the IMF and data on long-term debt, use of IMF credit outstanding at the end of year (stock) is converted to dollars at the SDR exchange rate in effect at the end of year. Purchases are converted at the average SDR exchange rate for the year in which transactions take place. Data are in current U.S. dollars.</t>
  </si>
  <si>
    <t>Disbursements on external debt, long-term (DIS, current US$)</t>
  </si>
  <si>
    <t>Disbursements on long-term debt are drawings by the borrower on loan commitments during the year specified. Long-term external debt is defined as debt that has an original or extended maturity of more than one year and that is owed to nonresidents by residents of an economy and repayable in foreign currency, goods, or services. Data are in current U.S. dollars.</t>
  </si>
  <si>
    <t>Disbursements on external debt, private nonguaranteed (PNG) (DIS, current US$)</t>
  </si>
  <si>
    <t>Private nonguaranteed external debt is an external obligation of a private debtor that is not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foreign currency, goods, or services. Data are in current U.S. dollars.</t>
  </si>
  <si>
    <t>Disbursements on external debt, public and publicly guaranteed (PPG) (DIS,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</si>
  <si>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foreign currency, goods, or services. Data are in current U.S. dollars.</t>
  </si>
  <si>
    <t>IDA grants (current US$)</t>
  </si>
  <si>
    <t>IDA grants are net disbursements of grants from the International Development Association (IDA). Data are in current U.S. dollars.</t>
  </si>
  <si>
    <t>PPG, IBRD (DIS, current US$)</t>
  </si>
  <si>
    <t>Public and publicly guaranteed debt outstanding from the International Bank for Reconstruction and Development (IBRD) is nonconcessional. Nonconcessional debt excludes loans with an original grant element of 25 percent or more. Disbursements are drawings by the borrower on loan commitments during the year specified. Data are in current U.S. dollars.</t>
  </si>
  <si>
    <t>PPG, IDA (DIS, current US$)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</si>
  <si>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</si>
  <si>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PPG, multilateral (DIS,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</si>
  <si>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</si>
  <si>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PPG, multilateral concessional (DIS,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</si>
  <si>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</si>
  <si>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PPG, official creditors (DIS,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</si>
  <si>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</si>
  <si>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PPG, bonds (DIS, current US$)</t>
  </si>
  <si>
    <t>Public and publicly guaranteed debt from bonds that are either publicly issued or privately placed. Disbursements are drawings by the borrower on loan commitments during the year specified. Data are in current U.S. dollars.</t>
  </si>
  <si>
    <t>PPG, commercial banks (DIS, current US$)</t>
  </si>
  <si>
    <t>Public and publicly guaranteed commercial bank loans from private banks and other private financial institutions. Disbursements are drawings by the borrower on loan commitments during the year specified. Data are in current U.S. dollars.</t>
  </si>
  <si>
    <t>PNG, bonds (DIS, current US$)</t>
  </si>
  <si>
    <t>Nonguaranteed long-term debt from bonds that are privately placed. Disbursements are drawings by the borrower on loan commitments during the year specified. Data are in current U.S. dollars.</t>
  </si>
  <si>
    <t>PNG, commercial banks and other creditors (DIS, current US$)</t>
  </si>
  <si>
    <t>Nonguaranteed long-term commercial bank loans from private banks and other private financial institutions. Disbursements are drawings by the borrower on loan commitments during the year specified. Data are in current U.S. dollars.</t>
  </si>
  <si>
    <t>PPG, other private creditors (DIS, current US$)</t>
  </si>
  <si>
    <t>Public and publicly guaranteed other private credits from manufacturers, exporters, and other suppliers of goods, and bank credits covered by a guarantee of an export credit agency. Disbursements are drawings by the borrower on loan commitments during the year specified. Data are in current U.S. dollars.</t>
  </si>
  <si>
    <t>PPG, private creditors (DIS,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</si>
  <si>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Disbursements are drawings by the borrower on loan commitments during the year specified. Data are in current U.S. dollars.</t>
  </si>
  <si>
    <t>External debt stocks, concessional (DOD, current US$)</t>
  </si>
  <si>
    <t>Concessional external debt conveys information about the borrower's receipt of aid from official lenders at concessional terms as defined by the Development Assistance Committee (DAC) of the OECD.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Loans from major regional development banks--African Development Bank, Asian Development Bank, and the Inter-American Development Bank--and from the World Bank are classified as concessional according to each institution's classification and not according to the DAC definition, as was the practice in earlier reports. Long-term debt outstanding and disbursed is the total outstanding long-term debt at year end. Long-term external debt is defined as debt that has an original or extended maturity of more than one year and that is owed to nonresidents and repayable in foreign currency, goods, or services. Data are in current U.S. dollars.</t>
  </si>
  <si>
    <t>Concessional debt (% of total external debt)</t>
  </si>
  <si>
    <t>Concessional debt to total external debt stocks. Concessional debt is defined as loans with an original grant element of 25 percent or more.</t>
  </si>
  <si>
    <t>PPG, bilateral (DOD, current US$)</t>
  </si>
  <si>
    <t>Public and publicly guaranteed bilateral debt includes loans from governments and their agencies (including central banks), loans from autonomous bodies, and direct loans from official export credit agencies. Data are in current U.S. dollars.</t>
  </si>
  <si>
    <t>PPG, bilateral concessional (DOD, current US$)</t>
  </si>
  <si>
    <t>Public and publicly guaranteed 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</si>
  <si>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External debt stocks, total (DOD, current US$)</t>
  </si>
  <si>
    <t>Total external debt is debt owed to nonresidents repayable in foreign currency, goods, or services. It is the sum of public, publicly guaranteed, and private nonguaranteed long-term debt, short-term debt, and use of IMF credit. Data are in current U.S. dollars.</t>
  </si>
  <si>
    <t>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</si>
  <si>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Total change in external debt stocks (current US$)</t>
  </si>
  <si>
    <t>Total change in debt stocks shows the variation in debt stock between two consecutive years. Data are in current U.S. dollars.</t>
  </si>
  <si>
    <t>External debt stocks (% of exports of goods, services and income)</t>
  </si>
  <si>
    <t>Total external debt stocks to exports of goods, services and income.</t>
  </si>
  <si>
    <t>External debt stocks (% of GNI)</t>
  </si>
  <si>
    <t>Total external debt stocks to gross national income.</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</si>
  <si>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</si>
  <si>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Use of IMF credit (DOD, current US$)</t>
  </si>
  <si>
    <t>Use of IMF credit denotes members’ drawings on the IMF other than those drawn against the country’s reserve tranche position. Use of IMF credit includes purchases and drawings under the Extended Credit Facility, Standby Credit Facility, Rapid Credit Facility, Stand-By Arrangements, Flexible Credit Line, and the Extended Fund Facility. The IMF’s loan instruments have changed over time to address the specific circumstances of its members. Note: Data related to the operations of the IMF come from the IMF Treasurer’s Department and are converted from special drawing rights (SDRs) into dollars using end-of-period exchange rates for stocks and average over the period exchange rates for converting flows. Data are in current U.S. dollars.</t>
  </si>
  <si>
    <t>External debt stocks, long-term (DOD, current US$)</t>
  </si>
  <si>
    <t>Long-term debt is debt that has an original or extended maturity of more than one year. It has three components: public, publicly guaranteed, and private nonguaranteed debt. Data are in current U.S. dollars.</t>
  </si>
  <si>
    <t>External debt stocks, private nonguaranteed (PNG) (DOD, current US$)</t>
  </si>
  <si>
    <t>Private nonguaranteed external debt comprises long-term external obligations of private debtors that are not guaranteed for repayment by a public entity. Data are in current U.S. dollars.</t>
  </si>
  <si>
    <t>External debt stocks, public and publicly guaranteed (PPG) (DOD, current US$)</t>
  </si>
  <si>
    <t>Public and publicly guaranteed debt comprises long-term external obligations of public debtors, including the national government, political subdivisions (or an agency of either), and autonomous public bodies, and external obligations of private debtors that are guaranteed for repayment by a public entity. Data are in current U.S. dollars.</t>
  </si>
  <si>
    <t>External debt stocks, short-term (DOD, current US$)</t>
  </si>
  <si>
    <t>Short-term external debt is defined as debt that has an original maturity of one year or less. Available data permit no distinction between public and private nonguaranteed short-term debt. Data are in current U.S. dollars.</t>
  </si>
  <si>
    <t>Short-term debt (% of total reserves)</t>
  </si>
  <si>
    <t>Short-term debt includes all debt having an original maturity of one year or less and interest in arrears on long-term debt. Total reserves includes gold.</t>
  </si>
  <si>
    <t>Short-term debt (% of exports of goods, services and income)</t>
  </si>
  <si>
    <t>Short-term external debt is defined as debt that has an original maturity of one year or less. Available data permit no distinction between public and private nonguaranteed short-term debt.</t>
  </si>
  <si>
    <t>Short-term debt (% of total external debt)</t>
  </si>
  <si>
    <t xml:space="preserve">Short-term debt includes all debt having an original maturity of one year or less and interest in arrears on long-term debt. Total external debt is debt owed to nonresidents repayable in foreign currency, goods, or services. Total external debt is the sum of public, publicly guaranteed, and private nonguaranteed long-term debt, use of IMF credit, and short-term debt. </t>
  </si>
  <si>
    <t>Debt forgiveness grants (current US$)</t>
  </si>
  <si>
    <t>Debt forgiveness grants data cover both debt cancelled by agreement between debtor and creditor and a reduction in the net present value of non-ODA debt achieved by concessional rescheduling or refinancing. The data are on a disbursement basis and cover flows from all bilateral and multilateral donors. Data are in current U.S. dollars.</t>
  </si>
  <si>
    <t>Development Assistance Committee of the Organisation for Economic Co-operation and Development.</t>
  </si>
  <si>
    <t>PPG, IBRD (DOD, current US$)</t>
  </si>
  <si>
    <t>Public and publicly guaranteed debt outstanding from the International Bank for Reconstruction and Development (IBRD) is nonconcessional. Nonconcessional debt excludes loans with an original grant element of 25 percent or more. Data are in current U.S. dollars.</t>
  </si>
  <si>
    <t>PPG, IDA (DOD, current US$)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</si>
  <si>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</si>
  <si>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PPG, multilateral (DOD,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</si>
  <si>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</si>
  <si>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Multilateral debt (% of total external debt)</t>
  </si>
  <si>
    <t>Multilateral debt to total external debt stocks.</t>
  </si>
  <si>
    <t>PPG, multilateral concessional (DOD,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</si>
  <si>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</si>
  <si>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IBRD loans and IDA credits (DOD, current US$)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</si>
  <si>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</si>
  <si>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PPG, official creditors (DOD,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</si>
  <si>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</si>
  <si>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PPG, bonds (DOD, current US$)</t>
  </si>
  <si>
    <t>Public and publicly guaranteed debt from bonds that are either publicly issued or privately placed. Data are in current U.S. dollars.</t>
  </si>
  <si>
    <t>PPG, commercial banks (DOD, current US$)</t>
  </si>
  <si>
    <t>Public and publicly guaranteed commercial bank loans from private banks and other private financial institutions. Data are in current U.S. dollars.</t>
  </si>
  <si>
    <t>PNG, bonds (DOD, current US$)</t>
  </si>
  <si>
    <t>Nonguaranteed long-term debt from bonds that are privately placed. Private nonguaranteed long-term debt outstanding and disbursed is an external obligation of a private debtor that is not guaranteed for repayment by a public entity. Data are in current U.S. dollars.</t>
  </si>
  <si>
    <t>PNG, commercial banks and other creditors (DOD, current US$)</t>
  </si>
  <si>
    <t>Nonguaranteed long-term commercial bank loans from private banks and other private financial institutions. Private nonguaranteed long-term debt outstanding and disbursed is an external obligation of a private debtor that is not guaranteed for repayment by a public entity. Data are in current U.S. dollars.</t>
  </si>
  <si>
    <t>PPG, other private creditors (DOD, current US$)</t>
  </si>
  <si>
    <t>Public and publicly guaranteed other private credits from manufacturers, exporters, and other suppliers of goods, and bank credits covered by a guarantee of an export credit agency. Data are in current U.S. dollars.</t>
  </si>
  <si>
    <t>External debt stocks, long-term private sector (DOD, current US$)</t>
  </si>
  <si>
    <t>Long-term private sector external debt conveys information about the distribution of long-term debt for DRS countries by type of debtor (private banks and private entities). Long-term external debt is defined as debt that has an original or extended maturity of more than one year and that is owed to nonresidents by residents of an economy and repayable in foreign currency, goods, or services. Data are in current U.S. dollars.</t>
  </si>
  <si>
    <t>PPG, private creditors (DOD,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</si>
  <si>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</si>
  <si>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External debt stocks, long-term public sector (DOD, current US$)</t>
  </si>
  <si>
    <t>Long-term public sector external debt conveys information about the distribution of long-term debt for DRS countries by type of debtor (central government, state and local government, central bank, public and mixed enterprises, and official development banks). Long-term external debt is defined as debt that has an original or extended maturity of more than one year and that is owed to nonresidents by residents of an economy and repayable in foreign currency, goods, or services. Data are in current U.S. dollars.</t>
  </si>
  <si>
    <t>Present value of external debt (current US$)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</si>
  <si>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</si>
  <si>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external debt (% of exports of goods, services and income)</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</si>
  <si>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</si>
  <si>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external debt (% of GNI)</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</si>
  <si>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</si>
  <si>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Residual, debt stock-flow reconciliation (current US$)</t>
  </si>
  <si>
    <t>The residual difference, i.e. the change in stock not explained by any of the factors identified under debt stock-flow reconciliation, is calculated as the sum of identified accounts minus the change in stock. Where the latter is large it can, in some cases, serve as an illustration of the inconsistencies in the reported data. More often however, it can be explained by specific borrowing phenomenon in individual countries. Data are in current U.S. dollars.</t>
  </si>
  <si>
    <t>External debt stocks, variable rate (DOD, current US$)</t>
  </si>
  <si>
    <t>Variable interest rate is long-term external debt with interest rates that float with movements in a key market rate; for example, the London interbank offered rate (LIBOR) or the U.S. prime rate. This item conveys information about the borrower's exposure to changes in international interest rates. Long-term external debt is defined as debt that has an original or extended maturity of more than one year and that is owed to nonresidents by residents of an economy and repayable in foreign currency, goods, or services. Data are in current U.S. dollars.</t>
  </si>
  <si>
    <t>Debt buyback (current US$)</t>
  </si>
  <si>
    <t>Debt buyback is the repurchase by a debtor of its own debt, discounted or at par. In the event of a buyback of long-term debt, the face value of the debt bought back will be recorded as a decline in the long-term debt stock, and the cash amount received by creditors will be recorded as a principal repayment. Data are in current U.S. dollars.</t>
  </si>
  <si>
    <t>Debt stock reduction (current US$)</t>
  </si>
  <si>
    <t>Debt stock reductions show the amount that has been netted out of the stock of debt using debt conversion schemes such as buybacks and equity swaps or the discounted value of long-term bonds that were issued in exchange for outstanding debt. It includes the effect of any financial operation that will reduce the debt stock other than debt stock restructuring, repayment of principal and debt forgiven. In particular, debt stock reduction will include the face value of debt bought back, the face value of debt swapped for equity (or "nature" or "development"), any face value reduction that might result as the consequence of a bond exchange, and any face value reduction resulting from an exchange of debt for discount bonds. Data are in current U.S. dollars.</t>
  </si>
  <si>
    <t>Debt stock rescheduled (current US$)</t>
  </si>
  <si>
    <t>Debt stocks rescheduled is the amount of debt outstanding rescheduled in any given year. Data are in current U.S. dollars.</t>
  </si>
  <si>
    <t>Average grace period on new external debt commitments (years)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</si>
  <si>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</si>
  <si>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Average grace period on new external debt commitments, official (years)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</si>
  <si>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</si>
  <si>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Average grace period on new external debt commitments, private (years)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</si>
  <si>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</si>
  <si>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Average grant element on new external debt commitments (%)</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</si>
  <si>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for private nonguaranteed debt are not available.</t>
  </si>
  <si>
    <t>Average grant element on new external debt commitments, official (%)</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</si>
  <si>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</si>
  <si>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Average grant element on new external debt commitments, private (%)</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</si>
  <si>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</si>
  <si>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Average interest on new external debt commitments (%)</t>
  </si>
  <si>
    <t>Interest represents the average interest rate on all new public and publicly guaranteed loans contracted during the year. To obtain the average, the interest rates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</si>
  <si>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Average interest on new external debt commitments, official (%)</t>
  </si>
  <si>
    <t>Interest represents the average interest rate on all new public and publicly guaranteed loans contracted during the year. To obtain the average, the interest rates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</si>
  <si>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Average interest on new external debt commitments, private (%)</t>
  </si>
  <si>
    <t>Interest represents the average interest rate on all new public and publicly guaranteed loans contracted during the year. To obtain the average, the interest rates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</si>
  <si>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PPG, bilateral (INT, current US$)</t>
  </si>
  <si>
    <t>Bilateral debt includes loans from governments and their agencies (including central banks), loans from autonomous bodies, and direct loans from official export credit agencies. Interest payments are actual amounts of interest paid by the borrower in foreign currency, goods, or services in the year specified. Data are in current U.S. dollars.</t>
  </si>
  <si>
    <t>PPG, bilateral concessional (INT, current US$)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</si>
  <si>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foreign currency, goods, or services in the year specified. Data are in current U.S. dollars.</t>
  </si>
  <si>
    <t>Interest payments on external debt, total (INT, current US$)</t>
  </si>
  <si>
    <t>Interest payments are actual amounts of interest paid by the borrower in foreign currency, goods, or services in the year specified. This item includes interest paid on long-term debt, IMF charges, and interest paid on short-term debt. Long-term external debt is defined as debt that has an original or extended maturity of more than one year and that is owed to nonresidents by residents of an economy and repayable in foreign currency, goods, or services. Short-term external debt is defined as debt that has an original maturity of one year or less. Available data permit no distinction between public and private nonguaranteed short-term debt. Data are in current U.S. dollars.</t>
  </si>
  <si>
    <t>Interest payments on external debt (% of exports of goods, services and income)</t>
  </si>
  <si>
    <t>Total interest payments to exports of goods and services.</t>
  </si>
  <si>
    <t>Interest payments on external debt (% of GNI)</t>
  </si>
  <si>
    <t>Total interest payments to gross national income.</t>
  </si>
  <si>
    <t>IMF charges (INT, current US$)</t>
  </si>
  <si>
    <t>IMF charges cover interest payments with respect to all uses of IMF resources, excluding those resulting from drawings in the reserve tranche. Data are in current U.S. dollars.</t>
  </si>
  <si>
    <t>Interest payments on external debt, long-term (INT, current US$)</t>
  </si>
  <si>
    <t>Interest payments on long-term debt are actual amounts of interest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</si>
  <si>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Interest payments on external debt, private nonguaranteed (PNG) (INT, current US$)</t>
  </si>
  <si>
    <t>Private nonguaranteed external debt is an external obligation of a private debtor that is not guaranteed for repayment by a public entity. Interest payments are actual amounts of interest paid by the borrower in foreign currency, goods, or services in the year specified. Long-term external debt is defined as debt that has an original or extended maturity of more than one year and that is owed to nonresidents and repayable in foreign currency, goods, or services. Data are in current U.S. dollars.</t>
  </si>
  <si>
    <t>Interest payments on external debt, public and publicly guaranteed (PPG) (INT,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</si>
  <si>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</si>
  <si>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Interest payments on external debt, short-term (INT, current US$)</t>
  </si>
  <si>
    <t>Interest payments on short-term debt are actual amounts of interest paid by the borrower in foreign currency, goods, or services in the year specified. This item includes interest paid on long-term debt, IMF charges, and interest paid on short-term debt. Short-term external debt is defined as debt that has an original maturity of one year or less. Available data permit no distinction between public and private nonguaranteed short-term debt. Data are in current U.S. dollars.</t>
  </si>
  <si>
    <t>PPG, IBRD (INT, current US$)</t>
  </si>
  <si>
    <t>Public and publicly guaranteed debt outstanding from the International Bank for Reconstruction and Development (IBRD) is nonconcessional. Nonconcessional debt excludes loans with an original grant element of 25 percent or more. Interest payments are actual amounts of interest paid by the borrower in foreign currency, goods, or services in the year specified. Data are in current U.S. dollars.</t>
  </si>
  <si>
    <t>PPG, IDA (INT, current US$)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</si>
  <si>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foreign currency, goods, or services in the year specified. Data are in current U.S. dollars.</t>
  </si>
  <si>
    <t>PPG, multilateral (INT,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</si>
  <si>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foreign currency, goods, or services in the year specified. Data are in current U.S. dollars.</t>
  </si>
  <si>
    <t>PPG, multilateral concessional (INT,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</si>
  <si>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foreign currency, goods, or services in the year specified. Data are in current U.S. dollars.</t>
  </si>
  <si>
    <t>PPG, official creditors (INT,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</si>
  <si>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foreign currency, goods, or services in the year specified. Data are in current U.S. dollars.</t>
  </si>
  <si>
    <t>PPG, bonds (INT, current US$)</t>
  </si>
  <si>
    <t>Public and publicly guaranteed debt from bonds that are either publicly issued or privately placed. Interest payments are actual amounts of interest paid by the borrower in foreign currency, goods, or services in the year specified. Data are in current U.S. dollars.</t>
  </si>
  <si>
    <t>PPG, commercial banks (INT, current US$)</t>
  </si>
  <si>
    <t>Public and publicly guaranteed commercial bank loans from private banks and other private financial institutions. Interest payments are actual amounts of interest paid by the borrower in foreign currency, goods, or services in the year specified. Data are in current U.S. dollars.</t>
  </si>
  <si>
    <t>PNG, bonds (INT, current US$)</t>
  </si>
  <si>
    <t>Nonguaranteed long-term debt from bonds that are privately placed. Interest payments are actual amounts of interest paid by the borrower in foreign currency, goods, or services in the year specified. Data are in current U.S. dollars.</t>
  </si>
  <si>
    <t>PNG, commercial banks and other creditors (INT, current US$)</t>
  </si>
  <si>
    <t>Nonguaranteed long-term commercial bank loans from private banks and other private financial institutions. Interest payments are actual amounts of interest paid by the borrower in foreign currency, goods, or services in the year specified. Data are in current U.S. dollars.</t>
  </si>
  <si>
    <t>PPG, other private creditors (INT, current US$)</t>
  </si>
  <si>
    <t>Public and publicly guaranteed other private credits from manufacturers, exporters, and other suppliers of goods, and bank credits covered by a guarantee of an export credit agency. Interest payments are actual amounts of interest paid by the borrower in foreign currency, goods, or services in the year specified. Data are in current U.S. dollars.</t>
  </si>
  <si>
    <t>PPG, private creditors (INT,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</si>
  <si>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foreign currency, goods, or services in the year specified. Data are in current U.S. dollars.</t>
  </si>
  <si>
    <t>Interest arrears, public and publicly guaranteed (current US$)</t>
  </si>
  <si>
    <t>Interest in arrears on long-term debt is defined as interest payment due but not paid, on a cumulative basis. Long-term external debt is defined as debt that has an original or extended maturity of more than one year and that is owed to nonresidents by residents of an economy and repayable in foreign currency, goods, or services. Data are in current U.S. dollars.</t>
  </si>
  <si>
    <t>Net change in interest arrears (current US$)</t>
  </si>
  <si>
    <t>Net change in interest arrears is the variation in the total amount of interest in arrears between two consecutive years. Data are in current U.S. dollars.</t>
  </si>
  <si>
    <t>Interest arrears, official creditors (current US$)</t>
  </si>
  <si>
    <t>Interest in arrears on long-term debt is defined as interest 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foreign currency, goods, or services. Data are in current U.S. dollars.</t>
  </si>
  <si>
    <t>Interest arrears, private creditors (current US$)</t>
  </si>
  <si>
    <t>Interest in arrears on long-term debt is defined as interest 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foreign currency, goods, or services. Data are in current U.S. dollars.</t>
  </si>
  <si>
    <t>Interest forgiven (current US$)</t>
  </si>
  <si>
    <t>Interest forgiven is the amount of interest due or in arrears that was written off or forgiven in any given year. Data are in current U.S. dollars.</t>
  </si>
  <si>
    <t>Interest rescheduled (capitalized) (current US$)</t>
  </si>
  <si>
    <t>Interest rescheduled is the amount of interest due or in arrears that was rescheduled in any given year. (Interest capitalized is the interest that became part of the stock of debt due to a rescheduling operation.) Data are in current U.S. dollars.</t>
  </si>
  <si>
    <t>Interest rescheduled, official (current US$)</t>
  </si>
  <si>
    <t>Interest rescheduled is the amount of interest due or in arrears that was rescheduled in any given year. Debt from official creditors includes loans from international organizations (multilateral loans) and loans from governments (bilateral loans). Loans from international organizations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</si>
  <si>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Interest rescheduled, private (current US$)</t>
  </si>
  <si>
    <t>Interest rescheduled is the amount of interest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</si>
  <si>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Average maturity on new external debt commitments (years)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</si>
  <si>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</si>
  <si>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Average maturity on new external debt commitments, official (years)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</si>
  <si>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</si>
  <si>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Average maturity on new external debt commitments, private (years)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</si>
  <si>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</si>
  <si>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Net financial flows, bilateral (NFL, current US$)</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</si>
  <si>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</si>
  <si>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PPG, bilateral concessional (NFL, current US$)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</si>
  <si>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flows (or net lending or net disbursements) received by the borrower during the year are disbursements minus principal repayments. Data are in current U.S. dollars.</t>
  </si>
  <si>
    <t>Portfolio investment, bonds (PPG + PNG) (NFL, current US$)</t>
  </si>
  <si>
    <t>Bonds are securities issued with a fixed rate of interest for a period of more than one year. They include net flows through cross-border public and publicly guaranteed and private nonguaranteed bond issues. Data are in current U.S. dollars.</t>
  </si>
  <si>
    <t>Net flows on external debt, total (NFL, current US$)</t>
  </si>
  <si>
    <t>Net flows on external debt are disbursements on long-term external debt and IMF purchases minus principal repayments on long-term external debt and IMF repurchases up to 1984. Beginning in 1985 this line includes the change in stock of short-term debt (including interest arrears for long-term debt). Thus, if the change in stock is positive, a disbursement is assumed to have taken place; if negative, a repayment is assumed to have taken place. Long-term external debt is defined as debt that has an original or extended maturity of more than one year and that is owed to nonresidents by residents of an economy and repayable in foreign currency, goods, or services. Data are in current U.S. dollars.</t>
  </si>
  <si>
    <t>Net flows on external debt, long-term (NFL, current US$)</t>
  </si>
  <si>
    <t>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foreign currency, goods, or services. Data are in current U.S. dollars.</t>
  </si>
  <si>
    <t>Net flows on external debt, private nonguaranteed (PNG) (NFL, current US$)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</si>
  <si>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foreign currency, goods, or services. Data are in current U.S. dollars.</t>
  </si>
  <si>
    <t>Net flows on external debt, public and publicly guaranteed (PPG) (NFL, current US$)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</si>
  <si>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foreign currency, goods, or services. Data are in current U.S. dollars.</t>
  </si>
  <si>
    <t>Net flows on external debt, short-term (NFL, current US$)</t>
  </si>
  <si>
    <t>Net flows (or net lending or net disbursements) received by the borrower during the year are disbursements minus principal repayments. Short-term external debt is defined as debt that has an original maturity of one year or less. Available data permit no distinction between public and private nonguaranteed short-term debt. Data are in current U.S. dollars.</t>
  </si>
  <si>
    <t>Net official flows from UN agencies, IAEA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</si>
  <si>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</si>
  <si>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 (UNDP), United Nations Population Fund (UNPF), United Nations Refugee Agency (UNHCR), Joint United Nations Programme on HIV/AIDS (UNAIDS), and United Nations Regular Programme for Technical Assistance (UNTA). Data are in current U.S. dollars.</t>
  </si>
  <si>
    <t>Net official flows from UN agencies, IFAD (current US$)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</si>
  <si>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and include the United Nations Children’s Fund (UNICEF), United Nations Relief and Works Agency for Palestine Refugees in the Near East (UNRWA), United Nations Regular Programme for Technical Assistance (UNTA), International Atomic Energy Agency (IAEA), International Fund for Agricul­tural Development (IFAD), Joint United Nations Programme on HIV/AIDS (UNAIDS), United Nations Development Programme (UNDP), United Nations Economic Commission for Europe (UNECE), United Nations Population Fund (UNPD), United Nations Refugee Agency (UNHCR), World Food Programme (WFP), and World Health Organization (WHO). Data are in current U.S. dollars.</t>
  </si>
  <si>
    <t>Net financial flows, IMF concessional (NFL, current US$)</t>
  </si>
  <si>
    <t>Net financial flows received by the borrower during the year are disbursements of loans and credits less repayments of principal. IMF is the International Monetary Fund, which provides concessional lending through its Extended Credit Facility, Standby Credit Facility, and Rapid Credit Facility. Data are in current U.S. dollars.</t>
  </si>
  <si>
    <t>Net financial flows, IMF nonconcessional (NFL, current US$)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</si>
  <si>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</si>
  <si>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Net financial flows, IBRD (NFL, current US$)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</si>
  <si>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</si>
  <si>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Net financial flows, IDA (NFL, current US$)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</si>
  <si>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</si>
  <si>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Net financial flows, multilateral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</si>
  <si>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</si>
  <si>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PPG, multilateral concessional (NFL,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</si>
  <si>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flows (or net lending or net disbursements) received by the borrower during the year are disbursements minus principal repayments. Data are in current U.S. dollars.</t>
  </si>
  <si>
    <t>Net financial flows, others (NFL, current US$)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</si>
  <si>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</si>
  <si>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EBRD, private nonguaranteed (NFL, current US$)</t>
  </si>
  <si>
    <t>Nonguaranteed long-term debt privately placed from the European Bank for Reconstruction and Development (EBRD). Net flows (or net lending or net disbursements) received by the borrower during the year are disbursements minus principal repayments. Data are in current U.S. dollars.</t>
  </si>
  <si>
    <t>IFC, private nonguaranteed (NFL, current US$)</t>
  </si>
  <si>
    <t>Nonguaranteed long-term debt privately placed from the International Finance Corporation (IFC). Net flows (or net lending or net disbursements) received by the borrower during the year are disbursements minus principal repayments. Data are in current U.S. dollars.</t>
  </si>
  <si>
    <t>PPG, official creditors (NFL,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</si>
  <si>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</si>
  <si>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PPG, bonds (NFL, current US$)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</si>
  <si>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</si>
  <si>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PPG, commercial banks (NFL, current US$)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</si>
  <si>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</si>
  <si>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Commercial banks and other lending (PPG + PNG) (NFL, current US$)</t>
  </si>
  <si>
    <t>Commercial bank and other lending includes net commercial bank lending (public and publicly guaranteed and private nonguaranteed) and other private credits. Data are in current U.S. dollars.</t>
  </si>
  <si>
    <t>PNG, bonds (NFL, current US$)</t>
  </si>
  <si>
    <t>Nonguaranteed long-term debt from bonds that are privately placed. Net flows (or net lending or net disbursements) received by the borrower during the year are disbursements minus principal repayments. Data are in current U.S. dollars.</t>
  </si>
  <si>
    <t>PNG, commercial banks and other creditors (NFL, current US$)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</si>
  <si>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</si>
  <si>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PPG, other private creditors (NFL, current US$)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</si>
  <si>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</si>
  <si>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PPG, private creditors (NFL,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</si>
  <si>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</si>
  <si>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Net financial flows, RDB concessional (NFL, current US$)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</si>
  <si>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</si>
  <si>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Net financial flows, RDB nonconcessional (NFL, current US$)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</si>
  <si>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</si>
  <si>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Net official flows from UN agencies, UNAIDS (current US$)</t>
  </si>
  <si>
    <t>Net official flows from UN agencies, UNICEF (current US$)</t>
  </si>
  <si>
    <t>Net official flows from UN agencies, UNHCR (current US$)</t>
  </si>
  <si>
    <t>Net official flows from UN agencies, UNDP (current US$)</t>
  </si>
  <si>
    <t>Net official flows from UN agencies, UNECE (current US$)</t>
  </si>
  <si>
    <t>Net official flows from UN agencies, UNFPA (current US$)</t>
  </si>
  <si>
    <t>Net official flows from UN agencies, UNPBF (current US$)</t>
  </si>
  <si>
    <t>Net official flows from UN agencies, UNRWA (current US$)</t>
  </si>
  <si>
    <t>Net official flows from UN agencies, UNTA (current US$)</t>
  </si>
  <si>
    <t>Net official flows from UN agencies, WFP (current US$)</t>
  </si>
  <si>
    <t>Net official flows from UN agencies, WHO (current US$)</t>
  </si>
  <si>
    <t>PPG, bilateral (NTR, current US$)</t>
  </si>
  <si>
    <t>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</si>
  <si>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PPG, bilateral concessional (NTR, current US$)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</si>
  <si>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</si>
  <si>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Net transfers on external debt, total (NTR, current US$)</t>
  </si>
  <si>
    <t>Net transfers on external debt are net flows minus interest payments during the year; negative transfers show net transfers made by the borrower to the creditor during the year. Data are in current U.S. dollars.</t>
  </si>
  <si>
    <t>Net transfers on external debt, long-term (NTR, current US$)</t>
  </si>
  <si>
    <t>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foreign currency, goods, or services. Data are in current U.S. dollars.</t>
  </si>
  <si>
    <t>Net transfers on external debt, private nonguaranteed (PNG) (NTR, current US$)</t>
  </si>
  <si>
    <t>Private nonguaranteed external debt is an external obligation of a private debtor that is not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foreign currency, goods, or services. Data are in current U.S. dollars.</t>
  </si>
  <si>
    <t>Net transfers on external debt, public and publicly guaranteed (PPG) (NTR, current US$)</t>
  </si>
  <si>
    <t>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foreign currency, goods, or services. Data are in current U.S. dollars.</t>
  </si>
  <si>
    <t>PPG, IBRD (NTR, current US$)</t>
  </si>
  <si>
    <t>Public and publicly guaranteed debt outstanding from the International Bank for Reconstruction and Development (IBRD) is nonconcessional. Nonconcessional debt excludes loans with an original grant element of 25 percent or more. Net transfers are net flows minus interest payments during the year; negative transfers show net transfers made by the borrower to the creditor during the year. Data are in current U.S. dollars.</t>
  </si>
  <si>
    <t>PPG, IDA (NTR, current US$)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</si>
  <si>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</si>
  <si>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PPG, multilateral (NTR,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</si>
  <si>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</si>
  <si>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PPG, multilateral concessional (NTR,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</si>
  <si>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</si>
  <si>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PPG, official creditors (NTR,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</si>
  <si>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</si>
  <si>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PPG, bonds (NTR, current US$)</t>
  </si>
  <si>
    <t>Public and publicly guaranteed debt from bonds that are either publicly issued or privately placed. Net transfers are net flows minus interest payments during the year; negative transfers show net transfers made by the borrower to the creditor during the year. Data are in current U.S. dollars.</t>
  </si>
  <si>
    <t>PPG, commercial banks (NTR, current US$)</t>
  </si>
  <si>
    <t>Public and publicly guaranteed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</si>
  <si>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PNG, bonds (NTR, current US$)</t>
  </si>
  <si>
    <t>Nonguaranteed long-term debt from bonds that are privately placed. Net transfers are net flows minus interest payments during the year; negative transfers show net transfers made by the borrower to the creditor during the year. Data are in current U.S. dollars.</t>
  </si>
  <si>
    <t>PNG, commercial banks and other creditors (NTR, current US$)</t>
  </si>
  <si>
    <t>Nonguaranteed long-term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</si>
  <si>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PPG, other private creditors (NTR, current US$)</t>
  </si>
  <si>
    <t>Public and publicly guaranteed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</si>
  <si>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PPG, private creditors (NTR,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</si>
  <si>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</si>
  <si>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Net official development assistance and official aid received (current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</si>
  <si>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</si>
  <si>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</si>
  <si>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and official aid received (constant 2010 US$)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</si>
  <si>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2009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</si>
  <si>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2009 U.S. dollars.</t>
  </si>
  <si>
    <t>Net official aid received (current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</si>
  <si>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</si>
  <si>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received (constant 2010 US$)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</si>
  <si>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2009 U.S. dollars.</t>
  </si>
  <si>
    <t>Net official development assistance received (current US$)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</si>
  <si>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</si>
  <si>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</si>
  <si>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Net ODA received (% of gross capital formation)</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</si>
  <si>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</si>
  <si>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</si>
  <si>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</si>
  <si>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Net ODA received (% of GNI)</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</si>
  <si>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</si>
  <si>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Net official development assistance received (constant 2010 US$)</t>
  </si>
  <si>
    <t>Net official development assistance is disbursement flows (net of repayment of principal) that meet the DAC definition of ODA and are made to countries and territories on the DAC list of aid recipients. Data are in constant 2009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</si>
  <si>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2009 U.S. dollars.</t>
  </si>
  <si>
    <t>Net ODA received (% of imports of goods and services)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</si>
  <si>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</si>
  <si>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ODA received per capita (current US$)</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</si>
  <si>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</si>
  <si>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</si>
  <si>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</si>
  <si>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Net ODA received (% of central government expense)</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</si>
  <si>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</si>
  <si>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PPG, bilateral (TDS, current US$)</t>
  </si>
  <si>
    <t>Bilateral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</si>
  <si>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PPG, bilateral concessional (TDS, current US$)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</si>
  <si>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</si>
  <si>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Debt service on external debt, total (TDS, current US$)</t>
  </si>
  <si>
    <t>Total debt service is the sum of principal repayments and interest actually paid in foreign currency, goods, or services on long-term debt, interest paid on short-term debt, and repayments (repurchases and charges) to the IMF. Data are in current U.S. dollars.</t>
  </si>
  <si>
    <t>Total debt service (% of exports of goods, services and income)</t>
  </si>
  <si>
    <t>Total debt service is the sum of principal repayments and interest actually paid in foreign currency, goods, or services on long-term debt, interest paid on short-term debt, and repayments (repurchases and charges) to the IMF.</t>
  </si>
  <si>
    <t>Total debt service (% of GNI)</t>
  </si>
  <si>
    <t>IMF repurchases and charges (TDS, current US$)</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</si>
  <si>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</si>
  <si>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Debt service on external debt, long-term (TDS, current US$)</t>
  </si>
  <si>
    <t>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</si>
  <si>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Debt service on external debt, private nonguaranteed (PNG) (TDS, current US$)</t>
  </si>
  <si>
    <t>Private nonguaranteed debt service is an external obligation of a private debtor that is not guaranteed for repayment by a public entity. 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</si>
  <si>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Debt service (PPG and IMF only, % of exports, excluding workers' remittances)</t>
  </si>
  <si>
    <t>Debt service is the sum of principle repayments and interest actually paid in foreign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t>
  </si>
  <si>
    <t>Debt service is the sum of principle repayments and interest actually paid in foreign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 Data for Heavily Indebted Poor Countries (HIPC) are from HIPC Initiative's Status of Implementation Report.</t>
  </si>
  <si>
    <t>Debt service on external debt, public and publicly guaranteed (PPG) (TDS, current US$)</t>
  </si>
  <si>
    <t>Public and publicly guaranteed debt service is the sum of principal repayments and interest actually paid in foreign currency, goods, or services on long-term obligations of public debtors and long-term private obligations guaranteed by a public entity. Data are in current U.S. dollars.</t>
  </si>
  <si>
    <t>Public and publicly guaranteed debt service (% of GNI)</t>
  </si>
  <si>
    <t>Public and publicly guaranteed debt service is the sum of principal repayments and interest actually paid in foreign currency, goods, or services on long-term obligations of public debtors and long-term private obligations guaranteed by a public entity.</t>
  </si>
  <si>
    <t>Public and publicly guaranteed debt service (% of exports, excluding workers' remittances)</t>
  </si>
  <si>
    <t>Public and publicly guaranteed debt service is the sum of principal repayments and interest actually paid in foreign currency, goods, or services on long-term obligations of public debtors and long-term private obligations guaranteed by a public entity. Exports refer to exports of goods, services, and income. Workers' remittances are not included here, though they are included with income receipts in other World Bank publications such as Global Development Finance.</t>
  </si>
  <si>
    <t>World Bank.</t>
  </si>
  <si>
    <t>PPG, IBRD (TDS, current US$)</t>
  </si>
  <si>
    <t>Public and publicly guaranteed debt outstanding from the International Bank for Reconstruction and Development (IBRD) is nonconcessional. Nonconcessional debt excludes loans with an original grant element of 25 percent or more. Debt service payments are the sum of principal repayments and interest payments actually made in the year specified. Data are in current U.S. dollars.</t>
  </si>
  <si>
    <t>PPG, IDA (TDS, current US$)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</si>
  <si>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</si>
  <si>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Multilateral debt service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</si>
  <si>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</si>
  <si>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Multilateral debt service (% of public and publicly guaranteed debt service)</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</si>
  <si>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</si>
  <si>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foreign currency, goods, or services on long-term obligations of public debtors and long-term private obligations guaranteed by a public entity.</t>
  </si>
  <si>
    <t>PPG, multilateral concessional (TDS, current US$)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</si>
  <si>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</si>
  <si>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PPG, official creditors (TDS, current US$)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</si>
  <si>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</si>
  <si>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PPG, bonds (TDS, current US$)</t>
  </si>
  <si>
    <t>Public and publicly guaranteed debt from bonds that are either publicly issued or privately placed. Debt service payments are the sum of principal repayments and interest payments actually made in the year specified. Data are in current U.S. dollars.</t>
  </si>
  <si>
    <t>PPG, commercial banks (TDS, current US$)</t>
  </si>
  <si>
    <t>Public and publicly guaranteed commercial bank loans from private banks and other private financial institutions. Debt service payments are the sum of principal repayments and interest payments actually made in the year specified. Data are in current U.S. dollars.</t>
  </si>
  <si>
    <t>PNG, bonds (TDS, current US$)</t>
  </si>
  <si>
    <t>Nonguaranteed long-term debt from bonds that are privately placed. Debt service payments are the sum of principal repayments and interest payments actually made in the year specified. Data are in current U.S. dollars.</t>
  </si>
  <si>
    <t>PNG, commercial banks and other creditors (TDS, current US$)</t>
  </si>
  <si>
    <t>Nonguaranteed long-term commercial bank loans from private banks and other private financial institutions. Debt service payments are the sum of principal repayments and interest payments actually made in the year specified. Data are in current U.S. dollars.</t>
  </si>
  <si>
    <t>PPG, other private creditors (TDS, current US$)</t>
  </si>
  <si>
    <t>Public and publicly guaranteed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</si>
  <si>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PPG, private creditors (TDS, current US$)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</si>
  <si>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</si>
  <si>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Total amount of debt rescheduled (current US$)</t>
  </si>
  <si>
    <t>Total amount of debt rescheduled includes the debt stock, principal, interest, charges and penalties rescheduled. Data are in current U.S. dollars.</t>
  </si>
  <si>
    <t>Undisbursed external debt, total (UND, current US$)</t>
  </si>
  <si>
    <t>Undisbursed debt is the total public and publicly guaranteed debt undrawn at year end; data for private nonguaranteed debt are not available. 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are in current U.S. dollars.</t>
  </si>
  <si>
    <t>Undisbursed external debt, official creditors (UND, current US$)</t>
  </si>
  <si>
    <t>Undisbursed debt is the total public and publicly guaranteed debt undrawn at year end; data for private nonguaranteed debt are not available.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</si>
  <si>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Undisbursed external debt, private creditors (UND, current US$)</t>
  </si>
  <si>
    <t>Undisbursed debt is the total public and publicly guaranteed debt undrawn at year end;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</si>
  <si>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Agriculture value added per worker (constant 2000 US$)</t>
  </si>
  <si>
    <t>Agriculture value added per worker is a measure of agricultural productivity. Value added in agriculture measures the output of the agricultural sector (ISIC divisions 1-5) less the value of intermediate inputs. Agriculture comprises value added from forestry, hunting, and fishing as well as cultivation of crops and livestock production. Data are in constant 2000 U.S. dollars.</t>
  </si>
  <si>
    <t>Derived from World Bank national accounts files and Food and Agriculture Organization, Production Yearbook and data files.</t>
  </si>
  <si>
    <t>Water pollution, clay and glass industry (% of total BOD emissions)</t>
  </si>
  <si>
    <t>Industry shares of emissions of organic water pollutants refer to emissions from manufacturing activities as defined by two-digit divisions of the International Standard Industrial Classification (ISIC), revision 2: stone, ceramics, and glass (36). Emissions of organic water pollutants are measured by biochemical oxygen demand, which refers to the amount of oxygen that bacteria in water will consume in breaking down waste. This is a standard water-treatment test for the presence of organic pollutants.</t>
  </si>
  <si>
    <t>1998 study by Hemamala Hettige, Muthukumara Mani, and David Wheeler, "Industrial Pollution in Economic Development: Kuznets Revisited" (available at www.worldbank.org/nipr). The data were updated by the World Bank's Development Research Group using the same methodology as the initial study.</t>
  </si>
  <si>
    <t>Water pollution, chemical industry (% of total BOD emissions)</t>
  </si>
  <si>
    <t>Industry shares of emissions of organic water pollutants refer to emissions from manufacturing activities as defined by two-digit divisions of the International Standard Industrial Classification (ISIC), revision 2: chemicals (35). Emissions of organic water pollutants are measured by biochemical oxygen demand, which refers to the amount of oxygen that bacteria in water will consume in breaking down waste. This is a standard water-treatment test for the presence of organic pollutants.</t>
  </si>
  <si>
    <t>Water pollution, food industry (% of total BOD emissions)</t>
  </si>
  <si>
    <t>Industry shares of emissions of organic water pollutants refer to emissions from manufacturing activities as defined by two-digit divisions of the International Standard Industrial Classification (ISIC), revision 2: food and beverages (31). Emissions of organic water pollutants are measured by biochemical oxygen demand, which refers to the amount of oxygen that bacteria in water will consume in breaking down waste. This is a standard water-treatment test for the presence of organic pollutants.</t>
  </si>
  <si>
    <t>Water pollution, metal industry (% of total BOD emissions)</t>
  </si>
  <si>
    <t>Industry shares of emissions of organic water pollutants refer to emissions from manufacturing activities as defined by two-digit divisions of the International Standard Industrial Classification (ISIC), revision 2: primary metals (ISIC division 37). Emissions of organic water pollutants are measured by biochemical oxygen demand, which refers to the amount of oxygen that bacteria in water will consume in breaking down waste. This is a standard water-treatment test for the presence of organic pollutants.</t>
  </si>
  <si>
    <t>Water pollution, other industry (% of total BOD emissions)</t>
  </si>
  <si>
    <t>Industry shares of emissions of organic water pollutants refer to emissions from manufacturing activities as defined by two-digit divisions of the International Standard Industrial Classification (ISIC), revision 2: other (38 and 39). Emissions of organic water pollutants are measured by biochemical oxygen demand, which refers to the amount of oxygen that bacteria in water will consume in breaking down waste. This is a standard water-treatment test for the presence of organic pollutants.</t>
  </si>
  <si>
    <t>Water pollution, paper and pulp industry (% of total BOD emissions)</t>
  </si>
  <si>
    <t>Industry shares of emissions of organic water pollutants refer to emissions from manufacturing activities as defined by two-digit divisions of the International Standard Industrial Classification (ISIC), revision 2: paper and pulp (34). Emissions of organic water pollutants are measured by biochemical oxygen demand, which refers to the amount of oxygen that bacteria in water will consume in breaking down waste. This is a standard water-treatment test for the presence of organic pollutants.</t>
  </si>
  <si>
    <t>Organic water pollutant (BOD) emissions (kg per day)</t>
  </si>
  <si>
    <t>Emissions of organic water pollutants are measured by biochemical oxygen demand, which refers to the amount of oxygen that bacteria in water will consume in breaking down waste. This is a standard water-treatment test for the presence of organic pollutants.</t>
  </si>
  <si>
    <t>Water pollution, textile industry (% of total BOD emissions)</t>
  </si>
  <si>
    <t>Industry shares of emissions of organic water pollutants refer to emissions from manufacturing activities as defined by two-digit divisions of the International Standard Industrial Classification (ISIC), revision 2: textiles (32). Emissions of organic water pollutants are measured by biochemical oxygen demand, which refers to the amount of oxygen that bacteria in water will consume in breaking down waste. This is a standard water-treatment test for the presence of organic pollutants.</t>
  </si>
  <si>
    <t>Water pollution, wood industry (% of total BOD emissions)</t>
  </si>
  <si>
    <t>Industry shares of emissions of organic water pollutants refer to emissions from manufacturing activities as defined by two-digit divisions of the International Standard Industrial Classification (ISIC), revision 2: wood (33). Emissions of organic water pollutants are measured by biochemical oxygen demand, which refers to the amount of oxygen that bacteria in water will consume in breaking down waste. This is a standard water-treatment test for the presence of organic pollutants.</t>
  </si>
  <si>
    <t>Organic water pollutant (BOD) emissions (kg per day per worker)</t>
  </si>
  <si>
    <t>Emissions per worker are total emissions of organic water pollutants divided by the number of industrial workers. Organic water pollutants are measured by biochemical oxygen demand, which refers to the amount of oxygen that bacteria in water will consume in breaking down waste. This is a standard water-treatment test for the presence of organic pollutants.</t>
  </si>
  <si>
    <t>World Bank and UNIDO's industry database.</t>
  </si>
  <si>
    <t>Energy production (kt of oil equivalent)</t>
  </si>
  <si>
    <t>Energy production refers to forms of primary energy--petroleum (crude oil, natural gas liquids, and oil from nonconventional sources), natural gas, solid fuels (coal, lignite, and other derived fuels), and combustible renewables and waste--and primary electricity, all converted into oil equivalents.</t>
  </si>
  <si>
    <t>International Energy Agency (IEA Statistics © OECD/IEA, http://www.iea.org/stats/index.asp).</t>
  </si>
  <si>
    <t>Access to electricity (% of population)</t>
  </si>
  <si>
    <t>Access to electricity is the percentage of population with access to electricity. Electrification data are collected from industry, national surveys and international sources.</t>
  </si>
  <si>
    <t>International Energy Agency, World Energy Outlook 2010.</t>
  </si>
  <si>
    <t>Electricity production from coal sources (kWh)</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</si>
  <si>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</si>
  <si>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International Energy Agency (IEA Statistics © OECD/IEA, http://www.iea.org/stats/index.asp), Energy Statistics and Balances of Non-OECD Countries, Energy Statistics of OECD Countries, and Energy Balances of OECD Countries.</t>
  </si>
  <si>
    <t>Electricity production from coal sources (% of total)</t>
  </si>
  <si>
    <t>Electricity production from oil, gas and coal sources (% of total)</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</si>
  <si>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</si>
  <si>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Electricity production from hydroelectric sources (kWh)</t>
  </si>
  <si>
    <t>Sources of electricity refer to the inputs used to generate electricity. Hydropower refers to electricity produced by hydroelectric power plants.</t>
  </si>
  <si>
    <t>Electricity production from hydroelectric sources (% of total)</t>
  </si>
  <si>
    <t>Electric power transmission and distribution losses (kWh)</t>
  </si>
  <si>
    <t>Electric power transmission and distribution losses include losses in transmission between sources of supply and points of distribution and in the distribution to consumers, including pilferage.</t>
  </si>
  <si>
    <t>International Energy Agency (IEA Statistics © OECD/IEA, http://www.iea.org/stats/index.asp), Energy Statistics and Balances of Non-OECD Countries and Energy Statistics of OECD Countries, and United Nations, Energy Statistics Yearbook.</t>
  </si>
  <si>
    <t>Electric power transmission and distribution losses (% of output)</t>
  </si>
  <si>
    <t>Electricity production from natural gas sources (kWh)</t>
  </si>
  <si>
    <t>Sources of electricity refer to the inputs used to generate electricity. Gas refers to natural gas but excludes natural gas liquids.</t>
  </si>
  <si>
    <t>Electricity production from natural gas sources (% of total)</t>
  </si>
  <si>
    <t>Electricity production from nuclear sources (kWh)</t>
  </si>
  <si>
    <t>Sources of electricity refer to the inputs used to generate electricity. Nuclear power refers to electricity produced by nuclear power plants.</t>
  </si>
  <si>
    <t>Electricity production from nuclear sources (% of total)</t>
  </si>
  <si>
    <t>Electricity production from oil sources (kWh)</t>
  </si>
  <si>
    <t>Sources of electricity refer to the inputs used to generate electricity. Oil refers to crude oil and petroleum products.</t>
  </si>
  <si>
    <t>Electricity production from oil sources (% of total)</t>
  </si>
  <si>
    <t>Electricity production (kWh)</t>
  </si>
  <si>
    <t>Electricity production is measured at the terminals of all alternator sets in a station. In addition to hydropower, coal, oil, gas, and nuclear power generation, it covers generation by geothermal, solar, wind, and tide and wave energy, as well as that from combustible renewables and waste. Production includes the output of electricity plants that are designed to produce electricity only as well as that of combined heat and power plants.</t>
  </si>
  <si>
    <t>Electricity production from renewable sources (kWh)</t>
  </si>
  <si>
    <t>Electricity production from renewable sources includes hydropower, geothermal, solar, tides, wind, biomass, and biofuels.</t>
  </si>
  <si>
    <t>IEA Statistics © OECD/IEA, http://www.iea.org/stats/index.asp), Energy Statistics and Balances of Non-OECD Countries, Energy Statistics of OECD Countries, and Energy Balances of OECD Countries</t>
  </si>
  <si>
    <t>Electricity production from renewable sources, excluding hydroelectric (kWh)</t>
  </si>
  <si>
    <t xml:space="preserve">Electricity production from renewable sources, excluding hydroelectric, includes geothermal, solar, tides, wind, biomass, and biofuels.
</t>
  </si>
  <si>
    <t>Electricity production from renewable sources, excluding hydroelectric (% of total)</t>
  </si>
  <si>
    <t>GDP per unit of energy use (PPP $ per kg of oil equivalent)</t>
  </si>
  <si>
    <t>GDP per unit of energy use is the PPP GDP per kilogram of oil equivalent of energy use. PPP GDP is gross domestic product converted to current international dollars using purchasing power parity rates. An international dollar has the same purchasing power over GDP as a U.S. dollar has in the United States.</t>
  </si>
  <si>
    <t>International Energy Agency (IEA Statistics © OECD/IEA, http://www.iea.org/stats/index.asp), and World Bank PPP data.</t>
  </si>
  <si>
    <t>GDP per unit of energy use (constant 2005 PPP $ per kg of oil equivalent)</t>
  </si>
  <si>
    <t>GDP per unit of energy use is the PPP GDP per kilogram of oil equivalent of energy use. PPP GDP is gross domestic product converted to 2005 constant international dollars using purchasing power parity rates. An international dollar has the same purchasing power over GDP as a U.S. dollar has in the United States.</t>
  </si>
  <si>
    <t>Energy imports, net (% of energy use)</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</si>
  <si>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</si>
  <si>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International Energy Agency (IEA Statistics © OECD/IEA, http://www.iea.org/stats/index.asp) and United Nations, Energy Statistics Yearbook.</t>
  </si>
  <si>
    <t>Alternative and nuclear energy (% of total energy use)</t>
  </si>
  <si>
    <t>Clean energy is noncarbohydrate energy that does not produce carbon dioxide when generated. It includes hydropower and nuclear, geothermal, and solar power, among others.</t>
  </si>
  <si>
    <t>Fossil fuel energy consumption (% of total)</t>
  </si>
  <si>
    <t>Fossil fuel comprises coal, oil, petroleum, and natural gas products.</t>
  </si>
  <si>
    <t>Energy use (kg of oil equivalent) per $1,000 GDP (constant 2005 PPP)</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</si>
  <si>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2005 constant international dollars using purchasing power parity rates. An international dollar has the same purchasing power over GDP as a U.S. dollar has in the United States.</t>
  </si>
  <si>
    <t>Energy use (kt of oil equivalent)</t>
  </si>
  <si>
    <t>Energy use refers to use of primary energy before transformation to other end-use fuels, which is equal to indigenous production plus imports and stock changes, minus exports and fuels supplied to ships and aircraft engaged in international transport.</t>
  </si>
  <si>
    <t>Combustible renewables and waste (metric tons of oil equivalent)</t>
  </si>
  <si>
    <t>Combustible renewables and waste comprise solid biomass, liquid biomass, biogas, industrial waste, and municipal waste.</t>
  </si>
  <si>
    <t>Combustible renewables and waste (% of total energy)</t>
  </si>
  <si>
    <t>Combustible renewables and waste comprise solid biomass, liquid biomass, biogas, industrial waste, and municipal waste, measured as a percentage of total energy use.</t>
  </si>
  <si>
    <t>Electric power consumption (kWh)</t>
  </si>
  <si>
    <t>Electric power consumption measures the production of power plants and combined heat and power plants less transmission, distribution, and transformation losses and own use by heat and power plants.</t>
  </si>
  <si>
    <t>International Energy Agency (IEA Statistics © OECD/IEA, http://www.iea.org/stats/index.asp), Energy Statistics and Balances of Non-OECD Countries and Energy Statistics of OECD Countries.</t>
  </si>
  <si>
    <t>Electric power consumption (kWh per capita)</t>
  </si>
  <si>
    <t>Energy use (kg of oil equivalent per capita)</t>
  </si>
  <si>
    <t>CO2 intensity (kg per kg of oil equivalent energy use)</t>
  </si>
  <si>
    <t>Carbon dioxide emissions from solid fuel consumption refer mainly to emissions from use of coal as an energy source.</t>
  </si>
  <si>
    <t>Carbon Dioxide Information Analysis Center, Environmental Sciences Division, Oak Ridge National Laboratory, Tennessee, United States.</t>
  </si>
  <si>
    <t>CO2 emissions from gaseous fuel consumption (kt)</t>
  </si>
  <si>
    <t>Carbon dioxide emissions from liquid fuel consumption refer mainly to emissions from use of natural gas as an energy source.</t>
  </si>
  <si>
    <t>CO2 emissions from gaseous fuel consumption (% of total)</t>
  </si>
  <si>
    <t>CO2 emissions (kg per 2000 US$ of GDP)</t>
  </si>
  <si>
    <t>Carbon dioxide emissions are those stemming from the burning of fossil fuels and the manufacture of cement. They include carbon dioxide produced during consumption of solid, liquid, and gas fuels and gas flaring.</t>
  </si>
  <si>
    <t>CO2 emissions (kt)</t>
  </si>
  <si>
    <t>CO2 emissions from liquid fuel consumption (kt)</t>
  </si>
  <si>
    <t>Carbon dioxide emissions from liquid fuel consumption refer mainly to emissions from use of petroleum-derived fuels as an energy source.</t>
  </si>
  <si>
    <t>CO2 emissions from liquid fuel consumption (% of total)</t>
  </si>
  <si>
    <t>CO2 emissions (metric tons per capita)</t>
  </si>
  <si>
    <t>CO2 emissions (kg per PPP $ of GDP)</t>
  </si>
  <si>
    <t>CO2 emissions (kg per 2005 PPP $ of GDP)</t>
  </si>
  <si>
    <t>CO2 emissions from solid fuel consumption (kt)</t>
  </si>
  <si>
    <t>CO2 emissions from solid fuel consumption (% of total)</t>
  </si>
  <si>
    <t>Other greenhouse gas emissions, HFC, PFC and SF6 (thousand metric tons of CO2 equivalent)</t>
  </si>
  <si>
    <t>Other greenhouse gas emissions are by-product emissions of hydrofluorocarbons, perfluorocarbons, and sulfur hexafluoride.</t>
  </si>
  <si>
    <t>HFC gas emissions (thousand metric tons of CO2 equivalent)</t>
  </si>
  <si>
    <t>Hydrofluorocarbons, used as a replacement for chlorofluorocarbons, are used mainly in refrigeration and semiconductor manufacturing.</t>
  </si>
  <si>
    <t>Agricultural methane emissions (thousand metric tons of CO2 equivalent)</t>
  </si>
  <si>
    <t>Agricultural methane emissions are emissions from animals, animal waste, rice production, agricultural waste burning (nonenergy, on-site), and savannah burning.</t>
  </si>
  <si>
    <t>Agricultural methane emissions (% of total)</t>
  </si>
  <si>
    <t>Methane emissions in energy sector (thousand metric tons of CO2 equivalent)</t>
  </si>
  <si>
    <t>Methane emissions from energy processes are emissions from the production, handling, transmission, and combustion of fossil fuels and biofuels.</t>
  </si>
  <si>
    <t>Energy related methane emissions (% of total)</t>
  </si>
  <si>
    <t>Methane emissions (kt of CO2 equivalent)</t>
  </si>
  <si>
    <t>Methane emissions are those stemming from human activities such as agriculture and from industrial methane production.</t>
  </si>
  <si>
    <t>Agricultural nitrous oxide emissions (thousand metric tons of CO2 equivalent)</t>
  </si>
  <si>
    <t>Agricultural nitrous oxide emissions are emissions produced through fertilizer use (synthetic and animal manure), animal waste management, agricultural waste burning (nonenergy, on-site), and savannah burning.</t>
  </si>
  <si>
    <t>Agricultural nitrous oxide emissions (% of total)</t>
  </si>
  <si>
    <t>Nitrous oxide emissions in energy sector (thousand metric tons of CO2 equivalent)</t>
  </si>
  <si>
    <t>Nitrous oxide emissions from energy processes are emissions produced by the combustion of fossil fuels and biofuels.</t>
  </si>
  <si>
    <t>Nitrous oxide emissions in industrial and energy processes (% of total nitrous oxide emissions)</t>
  </si>
  <si>
    <t>Industrial nitrous oxide emissions are emissions produced during the manufacturing of adipic acid and nitric acid. Nitrous oxide emissions from energy processes are emissions produced by the combustion of fossil fuels and biofuels.</t>
  </si>
  <si>
    <t>Industrial nitrous oxide emissions (thousand metric tons of CO2 equivalent)</t>
  </si>
  <si>
    <t>Industrial nitrous oxide emissions are emissions produced during the manufacturing of adipic acid and nitric acid.</t>
  </si>
  <si>
    <t>Nitrous oxide emissions (thousand metric tons of CO2 equivalent)</t>
  </si>
  <si>
    <t>Nitrous oxide emissions are emissions from agricultural biomass burning, industrial activities, and livestock management.</t>
  </si>
  <si>
    <t>PFC gas emissions (thousand metric tons of CO2 equivalent)</t>
  </si>
  <si>
    <t>Perfluorocarbons, used as a replacement for chlorofluorocarbons in manufacturing semiconductors, are a byproduct of aluminum smelting and uranium enrichment.</t>
  </si>
  <si>
    <t>PM10, country level (micrograms per cubic meter)</t>
  </si>
  <si>
    <t>Particulate matter concentrations refer to fine suspended particulates less than 10 microns in diameter (PM10) that are capable of penetrating deep into the respiratory tract and causing significant health damage. Data for countries and aggregates for regions and income groups are urban-population weighted PM10 levels in residential areas of cities with more than 100,000 residents. The estimates represent the average annual exposure level of the average urban resident to outdoor particulate matter. The state of a country's technology and pollution controls is an important determinant of particulate matter concentrations.</t>
  </si>
  <si>
    <t>Kiran Dev Pandey, David Wheeler, Bart Ostro, Uwe Deichmann, Kirk Hamilton, and Katherine Bolt. "Ambient Particulate Matter Concentrations in Residential and Pollution Hotspot Areas of World Cities: New Estimates Based on the Global Model of Ambient Particulates (GMAPS)," World Bank, Development Research Group and Environment Department (2006).</t>
  </si>
  <si>
    <t>SF6 gas emissions (thousand metric tons of CO2 equivalent)</t>
  </si>
  <si>
    <t>Sulfur hexafluoride is used largely to insulate high-voltage electric power equipment.</t>
  </si>
  <si>
    <t>Bird species, threatened</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</si>
  <si>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</si>
  <si>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</si>
  <si>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Disaster risk reduction progress score (1-5 scale; 5=best)</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</si>
  <si>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</si>
  <si>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(UNISDR, 2009-2011 Progress Reports, http://www.preventionweb.net/english/hyogo).</t>
  </si>
  <si>
    <t>GHG net emissions/removals by LUCF (Mt of CO2 equivalent)</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</si>
  <si>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</si>
  <si>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United Nations Framework Convention on Climate Change.</t>
  </si>
  <si>
    <t>Droughts, floods, extreme temperatures (% of population, average 1990-2009)</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</si>
  <si>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</si>
  <si>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EM-DAT: The OFDA/CRED International Disaster Database: www.emdat.be, Université Catholique de Louvain, Brussels (Belgium), World Bank.</t>
  </si>
  <si>
    <t>CO2 emissions from residential buildings and commercial and public services (million metric tons)</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</si>
  <si>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</si>
  <si>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IEA Statistics © OECD/IEA, http://www.iea.org/stats/index.asp), International Energy Agency electronic files on CO2 Emissions from Fuel Combustion.</t>
  </si>
  <si>
    <t>CO2 emissions from residential buildings and commercial and public services (% of total fuel combustion)</t>
  </si>
  <si>
    <t>CO2 emissions from electricity and heat production, total (million metric tons)</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</si>
  <si>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</si>
  <si>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CO2 emissions from electricity and heat production, total (% of total fuel combustion)</t>
  </si>
  <si>
    <t>CO2 emissions from manufacturing industries and construction (million metric tons)</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</si>
  <si>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</si>
  <si>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CO2 emissions from manufacturing industries and construction (% of total fuel combustion)</t>
  </si>
  <si>
    <t>CO2 emissions from other sectors, excluding residential buildings and commercial and public services (million metric tons)</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</si>
  <si>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</si>
  <si>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CO2 emissions from other sectors, excluding residential buildings and commercial and public services (% of total fuel combustion)</t>
  </si>
  <si>
    <t>CO2 emissions from transport (million metric tons)</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</si>
  <si>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</si>
  <si>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CO2 emissions from transport (% of total fuel combustion)</t>
  </si>
  <si>
    <t>Fish species, threatened</t>
  </si>
  <si>
    <t>Fish species are based on Froese, R. and Pauly, D. (eds). 2008. Threatened species are the number of species classified by the IUCN as endangered, vulnerable, rare, indeterminate, out of danger, or insufficiently known.</t>
  </si>
  <si>
    <t>Froese, R. and Pauly, D. (eds). 2008. FishBase database, www.fishbase.org.</t>
  </si>
  <si>
    <t>Plant species (higher), threatened</t>
  </si>
  <si>
    <t>Higher plants are native vascular plant species. Threatened species are the number of species classified by the IUCN as endangered, vulnerable, rare, indeterminate, out of danger, or insufficiently known.</t>
  </si>
  <si>
    <t>Mammal species, threatened</t>
  </si>
  <si>
    <t>Mammal species are mammals excluding whales and porpoises. Threatened species are the number of species classified by the IUCN as endangered, vulnerable, rare, indeterminate, out of danger, or insufficiently known.</t>
  </si>
  <si>
    <t>Population density (people per sq. km of land area)</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</si>
  <si>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</si>
  <si>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</si>
  <si>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Population living in areas where elevation is below 5 meters (% of total population)</t>
  </si>
  <si>
    <t>Population below 5m is the percentage of the total population living in areas where the elevation is 5 meters or less.</t>
  </si>
  <si>
    <t>Population in largest city</t>
  </si>
  <si>
    <t>Population in largest city is the urban population living in the country's largest metropolitan area.</t>
  </si>
  <si>
    <t>United Nations, World Urbanization Prospects.</t>
  </si>
  <si>
    <t>Population in the largest city (% of urban population)</t>
  </si>
  <si>
    <t>Population in largest city is the percentage of a country's urban population living in that country's largest metropolitan area.</t>
  </si>
  <si>
    <t>Population in urban agglomerations of more than 1 million</t>
  </si>
  <si>
    <t>Population in urban agglomerations of more than one million is the country's population living in metropolitan areas that in 2000 had a population of more than one million people.</t>
  </si>
  <si>
    <t>Population in urban agglomerations of more than 1 million (% of total population)</t>
  </si>
  <si>
    <t>Population in urban agglomerations of more than one million is the percentage of a country's population living in metropolitan areas that in 2000 had a population of more than one million people.</t>
  </si>
  <si>
    <t>Pump price for diesel fuel (US$ per liter)</t>
  </si>
  <si>
    <t>Fuel prices refer to the pump prices of the most widely sold grade of diesel fuel. Prices have been converted from the local currency to U.S. dollars.</t>
  </si>
  <si>
    <t>German Agency for International Cooperation (GIZ).</t>
  </si>
  <si>
    <t>Pump price for gasoline (US$ per liter)</t>
  </si>
  <si>
    <t>Fuel prices refer to the pump prices of the most widely sold grade of gasoline. Prices have been converted from the local currency to U.S. dollars.</t>
  </si>
  <si>
    <t>GEF benefits index for biodiversity (0 = no biodiversity potential to 100 = maximum)</t>
  </si>
  <si>
    <t>GEF benefits index for biodiversity is a composite index of relative biodiversity potential for each country based on the species represented in each country, their threat status, and the diversity of habitat types in each country. The index has been normalized so that values run from 0 (no biodiversity potential) to 100 (maximum biodiversity potential).</t>
  </si>
  <si>
    <t>Kiran Dev Pandey, Piet Buys, Ken Chomitz, and David Wheeler's, "Biodiversity Conservation Indicators: New Tools for Priority Setting at the Global Environment Facility" (2006).</t>
  </si>
  <si>
    <t>Water productivity, total (constant 2000 US$ GDP per cubic meter of total freshwater withdrawal)</t>
  </si>
  <si>
    <t>Water productivity is calculated as GDP in constant prices divided by annual total water withdrawal.</t>
  </si>
  <si>
    <t>Food and Agriculture Organization, AQUASTAT data, and World Bank and OECD GDP estimates.</t>
  </si>
  <si>
    <t>Annual freshwater withdrawals, agriculture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</si>
  <si>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</si>
  <si>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</si>
  <si>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Annual freshwater withdrawals, domestic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</si>
  <si>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</si>
  <si>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Annual freshwater withdrawals, industry (% of total freshwater withdrawal)</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</si>
  <si>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</si>
  <si>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freshwater withdrawals, total (billion cubic meters)</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</si>
  <si>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</si>
  <si>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Annual freshwater withdrawals, total (% of internal resources)</t>
  </si>
  <si>
    <t>Renewable internal freshwater resources, total (billion cubic meters)</t>
  </si>
  <si>
    <t>Renewable internal freshwater resources flows refer to internal renewable resources (internal river flows and groundwater from rainfall) in the country.</t>
  </si>
  <si>
    <t>Renewable internal freshwater resources per capita (cubic meters)</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</si>
  <si>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</si>
  <si>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internal freshwater resources flows refer to internal renewable resources (internal river flows and groundwater from rainfall) in the country. Renewable internal freshwater resources per capita are calculated using the World Bank's population estimates.</t>
  </si>
  <si>
    <t>Terrestrial protected areas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</si>
  <si>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</si>
  <si>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United Nations Environmental Program and the World Conservation Monitoring Centre, as compiled by the World Resources Institute, based on data from national authorities, national legislation and international agreements.</t>
  </si>
  <si>
    <t>Marine protected areas (% of territorial waters)</t>
  </si>
  <si>
    <t>Marine protected areas are areas of intertidal or subtidal terrain--and overlying water and associated flora and fauna and historical and cultural features--that have been reserved by law or other effective means to protect part or all of the enclosed environment.</t>
  </si>
  <si>
    <t>Terrestrial and marine protected areas (% of total territorial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</si>
  <si>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</si>
  <si>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Bank nonperforming loans to total gross loans (%)</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</si>
  <si>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</si>
  <si>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International Monetary Fund, Global Financial Stability Report.</t>
  </si>
  <si>
    <t>Automated teller machines (ATMs) (per 100,000 adults)</t>
  </si>
  <si>
    <t>Automated teller machines are computerized telecommunications devices that provide clients of a financial institution with access to financial transactions in a public place.</t>
  </si>
  <si>
    <t>Consultative Group to Assist the Poor and the World Bank Group’s "Financial Access 2010."</t>
  </si>
  <si>
    <t>Bank capital to assets ratio (%)</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</si>
  <si>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</si>
  <si>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Commercial bank branches (per 100,000 adults)</t>
  </si>
  <si>
    <t>Commercial bank branches are retail locations of resident commercial banks and other resident banks that function as commercial banks that provide financial services to customers and are physically separated from the main office but not organized as legally separated subsidiaries.</t>
  </si>
  <si>
    <t>International Monetary Fund.</t>
  </si>
  <si>
    <t>Borrowers from commercial banks (per 1,000 adults)</t>
  </si>
  <si>
    <t>Borrowers from commercial banks are the reported number of resident customers that are nonfinancial corporations (public and private) and households who obtained loans from commercial banks and other banks functioning as commercial banks. For many countries data cover the total number of loan accounts due to lack of information on loan account holders.</t>
  </si>
  <si>
    <t>Depositors with commercial banks (per 1,000 adults)</t>
  </si>
  <si>
    <t>Depositors with commercial banks are the reported number of deposit account holders at commercial banks and other resident banks functioning as commercial banks  that are resident nonfinancial corporations (public and private) and households. For many countries data cover the total number of deposit accounts due to lack of information on account holders. The major types of deposits are checking accounts, savings accounts, and time deposits.</t>
  </si>
  <si>
    <t>Point-of-sale terminals (per 100,000 adults)</t>
  </si>
  <si>
    <t>Point-of-sale terminals are the equipment used to manage the selling process by a salesperson-accessible interface in the location where a transaction takes place.</t>
  </si>
  <si>
    <t>Bank liquid reserves to bank assets ratio (%)</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</si>
  <si>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</si>
  <si>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</si>
  <si>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Total reserves (includes gold, current US$)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</si>
  <si>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</si>
  <si>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Total reserves (% of total external debt)</t>
  </si>
  <si>
    <t>International reserves to total external debt stocks.</t>
  </si>
  <si>
    <t>Total reserves in months of imports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</si>
  <si>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</si>
  <si>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Total reserves minus gold (current US$)</t>
  </si>
  <si>
    <t>Total reserves minus gold comprise special drawing rights, reserves of IMF members held by the IMF, and holdings of foreign exchange under the control of monetary authorities. Gold holdings are excluded. Data are in current U.S. dollars.</t>
  </si>
  <si>
    <t>Claims on central government (annual growth as % of broad money)</t>
  </si>
  <si>
    <t>Claims on central government (IFS line 32AN..ZK) include loans to central government institutions net of deposits.</t>
  </si>
  <si>
    <t>Claims on other sectors of the domestic economy (annual growth as % of broad money)</t>
  </si>
  <si>
    <t>Claims on other sectors of the domestic economy (IFS line 32S..ZK) include gross credit from the financial system to households, nonprofit institutions serving households, nonfinancial corporations, state and local governments, and social security funds.</t>
  </si>
  <si>
    <t>Net domestic credit (current LCU)</t>
  </si>
  <si>
    <t>Net domestic credit is the sum of net credit to the nonfinancial public sector, credit to the private sector, and other accounts. Data are in current local currency.</t>
  </si>
  <si>
    <t>Net foreign assets (current LCU)</t>
  </si>
  <si>
    <t>Net foreign assets are the sum of foreign assets held by monetary authorities and deposit money banks, less their foreign liabilities. Data are in current local currency.</t>
  </si>
  <si>
    <t>Claims on private sector (annual growth as % of broad money)</t>
  </si>
  <si>
    <t>Claims on private sector (IFS line 32D..ZK or 32D..ZF) include gross credit from the financial system to individuals, enterprises, nonfinancial public entities not included under net domestic credit, and financial institutions not included elsewhere.</t>
  </si>
  <si>
    <t>Broad money (current LCU)</t>
  </si>
  <si>
    <t>Broad money (IFS line 35L..ZK) is the sum of currency outside banks; demand deposits other than those of the central government; the time, savings, and foreign currency deposits of resident sectors other than the central government; bank and traveler’s checks; and other securities such as certificates of deposit and commercial paper.</t>
  </si>
  <si>
    <t>Broad money (% of GDP)</t>
  </si>
  <si>
    <t>International Monetary Fund, International Financial Statistics and data files, and World Bank and OECD GDP estimates.</t>
  </si>
  <si>
    <t>Broad money to total reserves ratio</t>
  </si>
  <si>
    <t>Broad money growth (annual %)</t>
  </si>
  <si>
    <t>Money (current LCU)</t>
  </si>
  <si>
    <t>Money is the sum of currency outside banks and demand deposits other than those of central government. This series, frequently referred to as M1 is a narrower definition of money than M2. Data are in current local currency.</t>
  </si>
  <si>
    <t>Money and quasi money (M2) (current LCU)</t>
  </si>
  <si>
    <t>Money and quasi money comprise the sum of currency outside banks, demand deposits other than those of the central government, and the time, savings, and foreign currency deposits of resident sectors other than the central government. This definition of money supply is frequently called M2; it corresponds to lines 34 and 35 in the International Monetary Fund's (IMF) International Financial Statistics (IFS). Data are in current local currency.</t>
  </si>
  <si>
    <t>Money and quasi money (M2) as % of GDP</t>
  </si>
  <si>
    <t>Money and quasi money comprise the sum of currency outside banks, demand deposits other than those of the central government, and the time, savings, and foreign currency deposits of resident sectors other than the central government. This definition of money supply is frequently called M2; it corresponds to lines 34 and 35 in the International Monetary Fund's (IMF) International Financial Statistics (IFS).</t>
  </si>
  <si>
    <t>Money and quasi money (M2) to total reserves ratio</t>
  </si>
  <si>
    <t>Money and quasi money comprise the sum of currency outside banks, demand deposits other than those of the central government, and the time, savings, and foreign currency deposits of resident sectors other than the central government. This definition is frequently called M2; it corresponds to lines 34 and 35 in the International Monetary Fund's (IMF) International Financial Statistics (IFS). Total reserves comprise holdings of monetary gold, special drawing rights, reserves of IMF members held by the IMF, and holdings of foreign exchange under the control of monetary authorities. The gold component of these reserves is valued at year-end (December 31) London prices.</t>
  </si>
  <si>
    <t>Money and quasi money growth (annual %)</t>
  </si>
  <si>
    <t>Average annual growth rate in money and quasi money. Money and quasi money comprise the sum of currency outside banks, demand deposits other than those of the central government, and the time, savings, and foreign currency deposits of resident sectors other than the central government. This definition is frequently called M2; it corresponds to lines 34 and 35 in the International Monetary Fund's (IMF) International Financial Statistics (IFS). The change in the money supply is measured as the difference in end-of-year totals relative to the level of M2 in the preceding year.</t>
  </si>
  <si>
    <t>Quasi money (current LCU)</t>
  </si>
  <si>
    <t>Quasi money refers to time, savings, and foreign currency deposits of resident sectors other than the central government.</t>
  </si>
  <si>
    <t>Consumer price index (2005 = 100)</t>
  </si>
  <si>
    <t>Consumer price index reflects changes in the cost to the average consumer of acquiring a basket of goods and services that may be fixed or changed at specified intervals, such as yearly. The Laspeyres formula is generally used.</t>
  </si>
  <si>
    <t>Inflation, consumer prices (annual %)</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</si>
  <si>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</si>
  <si>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Wholesale price index (2005 = 100)</t>
  </si>
  <si>
    <t>Wholesale price index refers to a mix of agricultural and industrial goods at various stages of production and distribution, including import duties. The Laspeyres formula is generally used.</t>
  </si>
  <si>
    <t>Deposit interest rate (%)</t>
  </si>
  <si>
    <t>Deposit interest rate is the rate paid by commercial or similar banks for demand, time, or savings deposits.</t>
  </si>
  <si>
    <t>Lending interest rate (%)</t>
  </si>
  <si>
    <t>Lending interest rate is the rate charged by banks on loans to prime customers.</t>
  </si>
  <si>
    <t>Interest rate spread (lending rate minus deposit rate, %)</t>
  </si>
  <si>
    <t>Interest rate spread is the interest rate charged by banks on loans to prime customers minus the interest rate paid by commercial or similar banks for demand, time, or savings deposits.</t>
  </si>
  <si>
    <t>Real interest rate (%)</t>
  </si>
  <si>
    <t>Real interest rate is the lending interest rate adjusted for inflation as measured by the GDP deflator.</t>
  </si>
  <si>
    <t>International Monetary Fund, International Financial Statistics and data files using World Bank data on the GDP deflator.</t>
  </si>
  <si>
    <t>Risk premium on lending (prime rate minus treasury bill rate, %)</t>
  </si>
  <si>
    <t>Risk premium on lending is the interest rate charged by banks on loans to prime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t>
  </si>
  <si>
    <t>International Monetary Fund, International Financial Statistics database.</t>
  </si>
  <si>
    <t>Claims on central government, etc. (% GDP)</t>
  </si>
  <si>
    <t>Claims on central government (IFS line 52AN or 32AN) include loans to central government institutions net of deposits.</t>
  </si>
  <si>
    <t>Claims on other sectors of the domestic economy (% of GDP)</t>
  </si>
  <si>
    <t>Claims on other sectors of the domestic economy (IFS line 52S or 32S) include gross credit from the financial system to households, nonprofit institutions serving households, nonfinancial corporations, state and local governments, and social security funds.</t>
  </si>
  <si>
    <t>Domestic credit provided by banking sector (% of GDP)</t>
  </si>
  <si>
    <t>Domestic credit provided by the banking sector includes all credit to various sectors on a gross basis, with the exception of credit to the central government, which is net. The banking sector includes monetary authorities and deposit money banks, as well as other banking institutions where data are available (including institutions that do not accept transferable deposits but do incur such liabilities as time and savings deposits). Examples of other banking institutions are savings and mortgage loan institutions and building and loan associations.</t>
  </si>
  <si>
    <t>Domestic credit to private sector (% of GDP)</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</si>
  <si>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</si>
  <si>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Liquid liabilities (M3) as % of GDP</t>
  </si>
  <si>
    <t>Liquid liabilities are also known as M3. They are the sum of currency and deposits in the central bank (M0), plus transferable deposits and electronic currency (M1), plus time and savings deposits, foreign currency transferable deposits, certificates of deposit, and securities repurchase agreements (M2), plus travelers checks, foreign currency time deposits, commercial paper, and shares of mutual funds or market funds held by residents.</t>
  </si>
  <si>
    <t>Quasi-liquid liabilities (% of GDP)</t>
  </si>
  <si>
    <t>Quasi-liquid liabilities are the sum of currency and deposits in the central bank (M0), plus time and savings deposits, foreign currency transferable deposits, certificates of deposit, and securities repurchase agreements, plus travelers checks, foreign currency time deposits, commercial paper, and shares of mutual funds or market funds held by residents. They equal the M3 money supply less transferable deposits and electronic currency (M1).</t>
  </si>
  <si>
    <t>Research and development expenditure (% of GDP)</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</si>
  <si>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</si>
  <si>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United Nations Educational, Scientific, and Cultural Organization (UNESCO) Institute for Statistics.</t>
  </si>
  <si>
    <t>Cash surplus/deficit (current LCU)</t>
  </si>
  <si>
    <t xml:space="preserve">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 </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</si>
  <si>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</si>
  <si>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International Monetary Fund, Government Finance Statistics Yearbook and data files.</t>
  </si>
  <si>
    <t>Cash surplus/deficit (% of GDP)</t>
  </si>
  <si>
    <t>International Monetary Fund, Government Finance Statistics Yearbook and data files, and World Bank and OECD GDP estimates.</t>
  </si>
  <si>
    <t>Central government debt, total (current LCU)</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</si>
  <si>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</si>
  <si>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Central government debt, total (% of GDP)</t>
  </si>
  <si>
    <t>Net incurrence of liabilities, domestic (current LCU)</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</si>
  <si>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 (a third financing item). The difference between the cash surplus or deficit and the three financing items is the net change in the stock of cash.</t>
  </si>
  <si>
    <t>Net incurrence of liabilities, domestic (% of GDP)</t>
  </si>
  <si>
    <t>Net incurrence of liabilities, foreign (current LCU)</t>
  </si>
  <si>
    <t>Net incurrence of liabilities, foreign (% of GDP)</t>
  </si>
  <si>
    <t>Grants and other revenue (current LCU)</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</si>
  <si>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</si>
  <si>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Grants and other revenue (% of revenue)</t>
  </si>
  <si>
    <t>Social contributions (current LCU)</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</si>
  <si>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</si>
  <si>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Social contributions (% of revenue)</t>
  </si>
  <si>
    <t>Revenue, excluding grants (current LCU)</t>
  </si>
  <si>
    <t>Revenue is cash receipts from taxes, social contributions, and other revenues such as fines, fees, rent, and income from property or sales. Grants are also considered as revenue but are excluded here.</t>
  </si>
  <si>
    <t>Revenue, excluding grants (% of GDP)</t>
  </si>
  <si>
    <t>Taxes on exports (current LCU)</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</si>
  <si>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</si>
  <si>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Taxes on exports (% of tax revenue)</t>
  </si>
  <si>
    <t>Taxes on goods and services (current LCU)</t>
  </si>
  <si>
    <t>Taxes on goods and services include general sales and turnover or value added taxes, selective excises on goods, selective taxes on services, taxes on the use of goods or property, taxes on extraction and production of minerals, and profits of fiscal monopolies.</t>
  </si>
  <si>
    <t>Taxes on goods and services (% of revenue)</t>
  </si>
  <si>
    <t>Taxes on goods and services (% value added of industry and services)</t>
  </si>
  <si>
    <t>International Monetary Fund, Government Finance Statistics Yearbook and data files, and World Bank and OECD value added estimates.</t>
  </si>
  <si>
    <t>Customs and other import duties (current LCU)</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</si>
  <si>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</si>
  <si>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Customs and other import duties (% of tax revenue)</t>
  </si>
  <si>
    <t>Taxes on international trade (current LCU)</t>
  </si>
  <si>
    <t>Taxes on international trade include import duties, export duties, profits of export or import monopolies, exchange profits, and exchange taxes.</t>
  </si>
  <si>
    <t>Taxes on international trade (% of revenue)</t>
  </si>
  <si>
    <t>Other taxes (current LCU)</t>
  </si>
  <si>
    <t>Other taxes include employer payroll or labor taxes, taxes on property, and taxes not allocable to other categories, such as penalties for late payment or nonpayment of taxes.</t>
  </si>
  <si>
    <t>Other taxes (% of revenue)</t>
  </si>
  <si>
    <t>Tax revenue (current LCU)</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</si>
  <si>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</si>
  <si>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 revenue (% of GDP)</t>
  </si>
  <si>
    <t>Taxes on income, profits and capital gains (current LCU)</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</si>
  <si>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</si>
  <si>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Taxes on income, profits and capital gains (% of revenue)</t>
  </si>
  <si>
    <t>Taxes on income, profits and capital gains (% of total taxes)</t>
  </si>
  <si>
    <t>Compensation of employees (current LCU)</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</si>
  <si>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</si>
  <si>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Compensation of employees (% of expense)</t>
  </si>
  <si>
    <t>Goods and services expense (current LCU)</t>
  </si>
  <si>
    <t>Goods and services include all government payments in exchange for goods and services used for the production of market and nonmarket goods and services. Own-account capital formation is excluded.</t>
  </si>
  <si>
    <t>Goods and services expense (% of expense)</t>
  </si>
  <si>
    <t>Interest payments (current LCU)</t>
  </si>
  <si>
    <t>Interest payments include interest payments on government debt--including long-term bonds, long-term loans, and other debt instruments--to domestic and foreign residents.</t>
  </si>
  <si>
    <t>Interest payments (% of revenue)</t>
  </si>
  <si>
    <t>Interest payments (% of expense)</t>
  </si>
  <si>
    <t>Other expense (current LCU)</t>
  </si>
  <si>
    <t>Other expense is spending on dividends, rent, and other miscellaneous expenses, including provision for consumption of fixed capital.</t>
  </si>
  <si>
    <t>Other expense (% of expense)</t>
  </si>
  <si>
    <t>Expense (current LCU)</t>
  </si>
  <si>
    <t>Expense is cash payments for operating activities of the government in providing goods and services. It includes compensation of employees (such as wages and salaries), interest and subsidies, grants, social benefits, and other expenses such as rent and dividends.</t>
  </si>
  <si>
    <t>Expense (% of GDP)</t>
  </si>
  <si>
    <t>Subsidies and other transfers (current LCU)</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</si>
  <si>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</si>
  <si>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Subsidies and other transfers (% of expense)</t>
  </si>
  <si>
    <t>Business extent of disclosure index (0=less disclosure to 10=more disclosure)</t>
  </si>
  <si>
    <t>Disclosure index measures the extent to which investors are protected through disclosure of ownership and financial information. The index ranges from 0 to 10, with higher values indicating more disclosure.</t>
  </si>
  <si>
    <t>World Bank, Doing Business project (http://www.doingbusiness.org/).</t>
  </si>
  <si>
    <t>Ease of doing business index (1=most business-friendly regulations)</t>
  </si>
  <si>
    <t>Ease of doing business ranks economies from 1 to 183, with first place being the best. A high ranking (a low numerical rank) means that the regulatory environment is conducive to business operation. The index averages the country's percentile rankings on 10 topics covered in the World Bank's Doing Business. The ranking on each topic is the simple average of the percentile rankings on its component indicators.</t>
  </si>
  <si>
    <t>New business density (new registrations per 1,000 people ages 15-64)</t>
  </si>
  <si>
    <t>New businesses registered are the number of new limited liability corporations registered in the calendar year.</t>
  </si>
  <si>
    <t>World Bank's Entrepreneurship Survey and database (http://econ.worldbank.org/research/entrepreneurship).</t>
  </si>
  <si>
    <t>New businesses registered (number)</t>
  </si>
  <si>
    <t>Credit depth of information index (0=low to 6=high)</t>
  </si>
  <si>
    <t>Credit depth of information index measures rules affecting the scope, accessibility, and quality of credit information available through public or private credit registries. The index ranges from 0 to 6, with higher values indicating the availability of more credit information, from either a public registry or a private bureau, to facilitate lending decisions.</t>
  </si>
  <si>
    <t>Private credit bureau coverage (% of adults)</t>
  </si>
  <si>
    <t>Private credit bureau coverage reports the number of individuals or firms listed by a private credit bureau with current information on repayment history, unpaid debts, or credit outstanding. The number is expressed as a percentage of the adult population.</t>
  </si>
  <si>
    <t>Public credit registry coverage (% of adults)</t>
  </si>
  <si>
    <t>Public credit registry coverage reports the number of individuals and firms listed in a public credit registry with current information on repayment history, unpaid debts, or credit outstanding. The number is expressed as a percentage of the adult population.</t>
  </si>
  <si>
    <t>Average time to clear exports through customs (days)</t>
  </si>
  <si>
    <t>Average time to clear exports through customs is the average number of days to clear direct exports through customs.</t>
  </si>
  <si>
    <t>World Bank, Enterprise Surveys (http://www.enterprisesurveys.org/).</t>
  </si>
  <si>
    <t>Delay in obtaining an electrical connection (days)</t>
  </si>
  <si>
    <t>Delay in obtaining an electrical connection is the average wait, in days, experienced to obtain an electrical connection from the day an establishment applies for it to the day it receives the service.</t>
  </si>
  <si>
    <t>Power outages in firms in a typical month (number)</t>
  </si>
  <si>
    <t>Power outages are the average number of power outages that establishments experience in a typical month.</t>
  </si>
  <si>
    <t>Time required to get electricity (days)</t>
  </si>
  <si>
    <t>Time required to get electricity is the number of days to obtain a permanent electricity connection. The measure captures the median duration that the electricity utility and experts indicate is necessary in practice, rather than required by law, to complete a procedure.</t>
  </si>
  <si>
    <t>Firing cost (weeks of wages)</t>
  </si>
  <si>
    <t>Firing cost is the cost of advanced notice requirements, severance payments, and penalties due when terminating a redundant worker, expressed in weekly wages. One month is recorded as 4 1/3 weeks.</t>
  </si>
  <si>
    <t>Cost to export (US$ per container)</t>
  </si>
  <si>
    <t>Cost measures the fees levied on a 20-foot container in U.S. dollars. All the fees associated with completing the procedures to export or import the goods are included. These include costs for documents, administrative fees for customs clearance and technical control, customs broker fees, terminal handling charges and inland transport. The cost measure does not include tariffs or trade taxes. Only official costs are recorded.</t>
  </si>
  <si>
    <t>Cost measures the fees levied on a 20-foot container in U.S. dollars. All the fees associated with completing the procedures to export or import the goods are included. These include costs for documents, administrative fees for customs clearance and technical control, customs broker fees, terminal handling charges and inland transport. The cost measure does not include tariffs or trade taxes. Only official costs are recorded. Several assumptions are made for the business surveyed: Has 60 or more employees; Is located in the country's most populous city; Is a private, limited liability company. It does not operate within an export processing zone or an industrial estate with special export or import privileges; Is domestically owned with no foreign ownership; Exports more than 10% of its sales. Assumptions about the traded goods: The traded product travels in a dry-cargo, 20-foot, full container load. The product: Is not hazardous nor does it include military items; Does not require refrigeration or any other special environment; Does not require any special phytosanitary or environmental safety standards other than accepted international standards.</t>
  </si>
  <si>
    <t>Documents to export (number)</t>
  </si>
  <si>
    <t>Documents to export are all documents required per shipment by government ministries, customs authorities, port and container terminals, health and technical control agencies, and banks to export goods. Documents renewed annually and not requiring renewal per shipment are excluded.</t>
  </si>
  <si>
    <t>All documents required per shipment to export goods are recorded. It is assumed that the contract has already been agreed upon and signed by both parties. Documents required for clearance by government ministries, customs authorities, port and container terminal authorities, health and technical control agencies and banks are taken into account. Since payment is by letter of credit, all documents required by banks for the issuance or securing of a letter of credit are also taken into account. Documents that are renewed annually and that do not require renewal per shipment (for example, an annual tax clearance certificate) are not included.</t>
  </si>
  <si>
    <t>Time to export (days)</t>
  </si>
  <si>
    <t>Time is recorded in calendar days. The time calculation for a procedure starts from the moment it is initiated and runs until it is completed. If a procedure can be accelerated for an additional cost, the fastest legal procedure is chosen. It is assumed that neither the exporter nor the importer wastes time and that each commits to completing each remaining procedure without delay. Procedures that can be completed in parallel are measured as simultaneous. The waiting time between procedures--for example, during unloading of the cargo--is included in the measure.</t>
  </si>
  <si>
    <t>Firms using banks to finance investment (% of firms)</t>
  </si>
  <si>
    <t>Firms using banks to finance investment are the percentage of firms using banks to finance investments.</t>
  </si>
  <si>
    <t>Informal payments to public officials (% of firms)</t>
  </si>
  <si>
    <t>Informal payments to public officials are the percentage of firms expected to make informal payments to public officials to "get things done" with regard to customs, taxes, licenses, regulations, services, and the like.</t>
  </si>
  <si>
    <t>Losses due to theft, robbery, vandalism, and arson (% sales)</t>
  </si>
  <si>
    <t>Losses due to theft, robbery, vandalism, and arson are the estimated losses from those causes that occurred on establishments' premises as a percentage of annual sales.</t>
  </si>
  <si>
    <t>Time required to obtain an operating license (days)</t>
  </si>
  <si>
    <t>Time required to obtain operating license is the average wait to obtain an operating license from the day the establishment applied for it to the day it was granted.</t>
  </si>
  <si>
    <t>Firms with female participation in ownership (% of firms)</t>
  </si>
  <si>
    <t>Firms with female participation in ownership are the percentage of firms with a woman among the principal owners.</t>
  </si>
  <si>
    <t>Firms formally registered when operations started (% of firms)</t>
  </si>
  <si>
    <t>Firms formally registered when operations started are the percentage of firms formally registered when they started operations in the country.</t>
  </si>
  <si>
    <t>Firms that do not report all sales for tax purposes (% of firms)</t>
  </si>
  <si>
    <t>Firms that do not report all sales for tax purposes are the percentage of firms that expressed that a typical firm reports less than 100 percent of sales for tax purposes; such firms are termed "informal firms."</t>
  </si>
  <si>
    <t>ISO certification ownership (% of firms)</t>
  </si>
  <si>
    <t>ISO certification ownership is the percentage of firms that have earned a quality certification recognized by the International Organization for Standardization (ISO).</t>
  </si>
  <si>
    <t>Value lost due to electrical outages (% of sales)</t>
  </si>
  <si>
    <t>Value lost due to electrical outages is the percentage of sales lost due to power outages.</t>
  </si>
  <si>
    <t>Firms offering formal training (% of firms)</t>
  </si>
  <si>
    <t>Firms offering formal training are the percentage of firms offering formal training programs for their permanent, full-time employees.</t>
  </si>
  <si>
    <t>Management time dealing with officials (% of management time)</t>
  </si>
  <si>
    <t>Time dealing with officials is the percentage of management time in a given week spent on requirements imposed by government regulations (taxes, customs, labor regulations, licensing and registration).</t>
  </si>
  <si>
    <t>Cost to import (US$ per container)</t>
  </si>
  <si>
    <t>Documents to import (number)</t>
  </si>
  <si>
    <t>Documents to import are all documents required per shipment by government ministries, customs authorities, port and container terminals, health and technical control agencies, and banks to import goods. Documents renewed annually and not requiring renewal per shipment are excluded.</t>
  </si>
  <si>
    <t>All documents required per shipment to import goods are recorded. It is assumed that the contract has already been agreed upon and signed by both parties. Documents required for clearance by government ministries, customs authorities, port and container terminal authorities, health and technical control agencies and banks are taken into account. Since payment is by letter of credit, all documents required by banks for the issuance or securing of a letter of credit are also taken into account. Documents that are renewed annually and that do not require renewal per shipment (for example, an annual tax clearance certificate) are not included.</t>
  </si>
  <si>
    <t>Time to import (days)</t>
  </si>
  <si>
    <t>Time to resolve insolvency (years)</t>
  </si>
  <si>
    <t>Time to resolve insolvency is the number of years from the filing for insolvency in court until the resolution of distressed assets.</t>
  </si>
  <si>
    <t>Strength of legal rights index (0=weak to 10=strong)</t>
  </si>
  <si>
    <t>Strength of legal rights index measures the degree to which collateral and bankruptcy laws protect the rights of borrowers and lenders and thus facilitate lending. The index ranges from 0 to 10, with higher scores indicating that these laws are better designed to expand access to credit.</t>
  </si>
  <si>
    <t>Time required to enforce a contract (days)</t>
  </si>
  <si>
    <t>Time required to enforce a contract is the number of calendar days from the filing of the lawsuit in court until the final determination and, in appropriate cases, payment.</t>
  </si>
  <si>
    <t>Procedures to enforce a contract (number)</t>
  </si>
  <si>
    <t>Number of procedures to enforce a contract are the number of independent actions, mandated by law or courts, that demand interaction between the parties of a contract or between them and the judge or court officer.</t>
  </si>
  <si>
    <t>Time required to register property (days)</t>
  </si>
  <si>
    <t>Time required to register property is the number of calendar days needed for businesses to secure rights to property.</t>
  </si>
  <si>
    <t>Procedures to register property (number)</t>
  </si>
  <si>
    <t>Number of procedures to register property is the number of procedures required for a businesses to secure rights to property.</t>
  </si>
  <si>
    <t>Cost of business start-up procedures (% of GNI per capita)</t>
  </si>
  <si>
    <t>Cost to register a business is normalized by presenting it as a percentage of gross national income (GNI) per capita.</t>
  </si>
  <si>
    <t>Time required to start a business (days)</t>
  </si>
  <si>
    <t>Time required to start a business is the number of calendar days needed to complete the procedures to legally operate a business. If a procedure can be speeded up at additional cost, the fastest procedure, independent of cost, is chosen.</t>
  </si>
  <si>
    <t>Start-up procedures to register a business (number)</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</si>
  <si>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</si>
  <si>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Time to prepare and pay taxes (hours)</t>
  </si>
  <si>
    <t>Time to prepare and pay taxes is the time, in hours per year, it takes to prepare, file, and pay (or withhold) three major types of taxes: the corporate income tax, the value added or sales tax, and labor taxes, including payroll taxes and social security contributions.</t>
  </si>
  <si>
    <t>Firms expected to give gifts in meetings with tax officials (% of firms)</t>
  </si>
  <si>
    <t>Firms expected to give gifts in meetings with tax officials is the percentage of firms that answered positively to the question "was a gift or informal payment expected or requested during a meeting with tax officials?"</t>
  </si>
  <si>
    <t>Labor tax and contributions (% of commercial profits)</t>
  </si>
  <si>
    <t>Labor tax and contributions is the amount of taxes and mandatory contributions on labor paid by the business.</t>
  </si>
  <si>
    <t>Average number of times firms spent in meetings with tax officials</t>
  </si>
  <si>
    <t>Average number of times management met with tax officials is the average number of visits or required meetings with tax officials.</t>
  </si>
  <si>
    <t>Other taxes payable by businesses (% of commercial profits)</t>
  </si>
  <si>
    <t>Other taxes payable by businesses include the amounts paid for property taxes, turnover taxes, and other small taxes such as municipal fees and vehicle and fuel taxes.</t>
  </si>
  <si>
    <t>Tax payments (number)</t>
  </si>
  <si>
    <t>Tax payments by businesses are the total number of taxes paid by businesses, including electronic filing. The tax is counted as paid once a year even if payments are more frequent.</t>
  </si>
  <si>
    <t>Profit tax (% of commercial profits)</t>
  </si>
  <si>
    <t>Profit tax is the amount of taxes on profits paid by the business.</t>
  </si>
  <si>
    <t>Total tax rate (% of commercial profits)</t>
  </si>
  <si>
    <t>Total tax rate measures the amount of taxes and mandatory contributions payable by businesses after accounting for allowable deductions and exemptions as a share of commercial profits. Taxes withheld (such as personal income tax) or collected and remitted to tax authorities (such as value added taxes, sales taxes or goods and service taxes) are excluded.</t>
  </si>
  <si>
    <t>Time required to build a warehouse (days)</t>
  </si>
  <si>
    <t>Time required to build a warehouse is the number of calendar days needed to complete the required procedures for building a warehouse. If a procedure can be speeded up at additional cost, the fastest procedure, independent of cost, is chosen.</t>
  </si>
  <si>
    <t>Procedures to build a warehouse (number)</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</si>
  <si>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</si>
  <si>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Investment in energy with private participation (current US$)</t>
  </si>
  <si>
    <t>Investment in energy with private participation is the value of energy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Movable assets and small projects such as windmills are excluded.</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</si>
  <si>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</si>
  <si>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World Bank, Private Participation in Infrastructure Project Database (http://ppi.worldbank.org).</t>
  </si>
  <si>
    <t>Investment in telecoms with private participation (current US$)</t>
  </si>
  <si>
    <t>Investment in telecoms with private participation is the value of telecom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Movable assets and small projects are excluded.</t>
  </si>
  <si>
    <t>Investment in telecom projects with private participation covers infrastructure projects in telecommunications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</si>
  <si>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transport with private participation (current US$)</t>
  </si>
  <si>
    <t>Investment in transport with private participation is the value of transportation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Movable assets and small projects are excluded.</t>
  </si>
  <si>
    <t>Investment in transport projects with private participation covers infrastructure projects in transport that have reached financial closure and directly or indirectly serve the public. Movable assets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</si>
  <si>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water and sanitation with private participation (current US$)</t>
  </si>
  <si>
    <t>Investment in water and sanitation with private participation is the value of water and sanitation projects that have reached financial closure and directly or indirectly serve the public, including operation and management contracts with major capital expenditure, greenfield projects (in which a private entity or public-private joint venture builds and operates a new facility), and divestitures. Incinerators, movable assets, standalone solid waste projects, and small projects are excluded.</t>
  </si>
  <si>
    <t>Investment in water and sanitation projects with private participation covers infrastructure projects in water and sanitation that have reached financial closure and directly or indirectly serve the public. Movable assets, incinerators, standalone solid waste projects, and small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</si>
  <si>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Scientific and technical journal articles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</si>
  <si>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</si>
  <si>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</si>
  <si>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Patent applications, nonresidents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</si>
  <si>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</si>
  <si>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</si>
  <si>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World Intellectual Property Indicators and www.wipo.int/econ_stat. The International Bureau of WIPO assumes no responsibility with respect to the transformation of these data.</t>
  </si>
  <si>
    <t>Patent applications, residents</t>
  </si>
  <si>
    <t>Trademark applications, aggregate direct</t>
  </si>
  <si>
    <t>Trademark applications filed are applications to register a trademark with a national or regional Intellectual Property (IP) office. Aggregate direct trademark applications are those filed by applicants without regard to the residency of the applicant. This figure is used when the national office does not provide a breakdown by direct resident and direct nonresident applications.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</si>
  <si>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Aggregate direct trademark applications are those filed by applicants without regard to the residency of the applicant. This figure is used when the national office does not provide a breakdown by direct resident and direct nonresident applications.</t>
  </si>
  <si>
    <t>Trademark applications, Madrid</t>
  </si>
  <si>
    <t>Trademark applications filed are applications to register a trademark with a national or regional Intellectual Property (IP) office. Madrid trademark applications are those received by the national or regional IP office as a result of an international application filed via the WIPO-administered Madrid System.</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</si>
  <si>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Madrid trademark applications are those received by the national or regional IP office as a result of an international application filed via the WIPO-administered Madrid System.</t>
  </si>
  <si>
    <t>Trademark applications, direct nonresident</t>
  </si>
  <si>
    <t>Trademark applications filed are applications to register a trademark with a national or regional Intellectual Property (IP) office. Direct nonresident trademark applications are those filed by applicants from abroad directly at a given national IP office.</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</si>
  <si>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</si>
  <si>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Trademark applications, direct resident</t>
  </si>
  <si>
    <t>Trademark applications filed are applications to register a trademark with a national or regional Intellectual Property (IP) office. Direct resident trademark applications are those filed by domestic applicants directly at a given national IP office.</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</si>
  <si>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</si>
  <si>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Trademark applications, total</t>
  </si>
  <si>
    <t>Trademark applications filed are applications to register a trademark with a national or regional Intellectual Property (IP) office.</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</si>
  <si>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</si>
  <si>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CPIA business regulatory environment rating (1=low to 6=high)</t>
  </si>
  <si>
    <t>Business regulatory environment assesses the extent to which the legal, regulatory, and policy environments help or hinder private businesses in investing, creating jobs, and becoming more productive.</t>
  </si>
  <si>
    <t>World Bank Group, CPIA database (http://www.worldbank.org/ida).</t>
  </si>
  <si>
    <t>CPIA debt policy rating (1=low to 6=high)</t>
  </si>
  <si>
    <t>Debt policy assesses whether the debt management strategy is conducive to minimizing budgetary risks and ensuring long-term debt sustainability.</t>
  </si>
  <si>
    <t>CPIA economic management cluster average (1=low to 6=high)</t>
  </si>
  <si>
    <t>The economic management cluster includes macroeconomic management, fiscal policy, and debt policy.</t>
  </si>
  <si>
    <t>CPIA policy and institutions for environmental sustainability rating (1=low to 6=high)</t>
  </si>
  <si>
    <t>Policy and institutions for environmental sustainability assess the extent to which environmental policies foster the protection and sustainable use of natural resources and the management of pollution.</t>
  </si>
  <si>
    <t>CPIA quality of budgetary and financial management rating (1=low to 6=high)</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</si>
  <si>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</si>
  <si>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CPIA financial sector rating (1=low to 6=high)</t>
  </si>
  <si>
    <t>Financial sector assesses the structure of the financial sector and the policies and regulations that affect it.</t>
  </si>
  <si>
    <t>CPIA fiscal policy rating (1=low to 6=high)</t>
  </si>
  <si>
    <t>Fiscal policy assesses the short- and medium-term sustainability of fiscal policy (taking into account monetary and exchange rate policy and the sustainability of the public debt) and its impact on growth.</t>
  </si>
  <si>
    <t>CPIA gender equality rating (1=low to 6=high)</t>
  </si>
  <si>
    <t>Gender equality assesses the extent to which the country has installed institutions and programs to enforce laws and policies that promote equal access for men and women in education, health, the economy, and protection under law.</t>
  </si>
  <si>
    <t>CPIA building human resources rating (1=low to 6=high)</t>
  </si>
  <si>
    <t>Building human resources assesses the national policies and public and private sector service delivery that affect the access to and quality of health and education services, including prevention and treatment of HIV/AIDS, tuberculosis, and malaria.</t>
  </si>
  <si>
    <t>IDA resource allocation index (1=low to 6=high)</t>
  </si>
  <si>
    <t>IDA Resource Allocation Index is obtained by calculating the average score for each cluster and then by averaging those scores. For each of 16 criteria countries are rated on a scale of 1 (low) to 6 (high).</t>
  </si>
  <si>
    <t>CPIA macroeconomic management rating (1=low to 6=high)</t>
  </si>
  <si>
    <t>Macroeconomic management assesses the monetary, exchange rate, and aggregate demand policy framework.</t>
  </si>
  <si>
    <t>CPIA quality of public administration rating (1=low to 6=high)</t>
  </si>
  <si>
    <t>Quality of public administration assesses the extent to which civilian central government staff is structured to design and implement government policy and deliver services effectively.</t>
  </si>
  <si>
    <t>CPIA equity of public resource use rating (1=low to 6=high)</t>
  </si>
  <si>
    <t>Equity of public resource use assesses the extent to which the pattern of public expenditures and revenue collection affects the poor and is consistent with national poverty reduction priorities.</t>
  </si>
  <si>
    <t>CPIA property rights and rule-based governance rating (1=low to 6=high)</t>
  </si>
  <si>
    <t>Property rights and rule-based governance assess the extent to which private economic activity is facilitated by an effective legal system and rule-based governance structure in which property and contract rights are reliably respected and enforced.</t>
  </si>
  <si>
    <t>CPIA social protection rating (1=low to 6=high)</t>
  </si>
  <si>
    <t>Social protection and labor assess government policies in social protection and labor market regulations that reduce the risk of becoming poor, assist those who are poor to better manage further risks, and ensure a minimal level of welfare to all people.</t>
  </si>
  <si>
    <t>CPIA public sector management and institutions cluster average (1=low to 6=high)</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</si>
  <si>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</si>
  <si>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CPIA efficiency of revenue mobilization rating (1=low to 6=high)</t>
  </si>
  <si>
    <t>Efficiency of revenue mobilization assesses the overall pattern of revenue mobilization--not only the de facto tax structure, but also revenue from all sources as actually collected.</t>
  </si>
  <si>
    <t>CPIA policies for social inclusion/equity cluster average (1=low to 6=high)</t>
  </si>
  <si>
    <t>The policies for social inclusion and equity cluster includes gender equality, equity of public resource use, building human resources, social protection and labor, and policies and institutions for environmental sustainability.</t>
  </si>
  <si>
    <t>CPIA structural policies cluster average (1=low to 6=high)</t>
  </si>
  <si>
    <t>The structural policies cluster includes trade, financial sector, and business regulatory environment.</t>
  </si>
  <si>
    <t>CPIA trade rating (1=low to 6=high)</t>
  </si>
  <si>
    <t>Trade assesses how the policy framework fosters trade in goods.</t>
  </si>
  <si>
    <t>CPIA transparency, accountability, and corruption in the public sector rating (1=low to 6=high)</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</si>
  <si>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</si>
  <si>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Burden of customs procedure, WEF (1=extremely inefficient to 7=extremely efficient)</t>
  </si>
  <si>
    <t>Burden of Customs Procedure measures business executives' perceptions of their country's efficiency of customs procedures. The rating ranges from 1 to 7, with a higher score indicating greater efficiency.</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</si>
  <si>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t>
  </si>
  <si>
    <t>World Economic Forum, Global Competiveness Report and data files.</t>
  </si>
  <si>
    <t>Quality of port infrastructure, WEF (1=extremely underdeveloped to 7=well developed and efficient by international standards)</t>
  </si>
  <si>
    <t>Quality of Port Infrastructure measures business executives' perceptions of their country's port facilities. The rating ranges from 1 to 7, with a higher score indicating better development of port infrastructure.</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</si>
  <si>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t>
  </si>
  <si>
    <t>World Economic Forum, Global Competiveness Report.</t>
  </si>
  <si>
    <t>Air transport, registered carrier departures worldwide</t>
  </si>
  <si>
    <t>Registered carrier departures worldwide are domestic takeoffs and takeoffs abroad of air carriers registered in the country.</t>
  </si>
  <si>
    <t>International Civil Aviation Organization, Civil Aviation Statistics of the World and ICAO staff estimates.</t>
  </si>
  <si>
    <t>Air transport, freight (million ton-km)</t>
  </si>
  <si>
    <t>Air freight is the volume of freight, express, and diplomatic bags carried on each flight stage (operation of an aircraft from takeoff to its next landing), measured in metric tons times kilometers traveled.</t>
  </si>
  <si>
    <t>Air transport, passengers carried</t>
  </si>
  <si>
    <t>Air passengers carried include both domestic and international aircraft passengers of air carriers registered in the country.</t>
  </si>
  <si>
    <t>Road sector diesel fuel consumption (kt of oil equivalent)</t>
  </si>
  <si>
    <t>Diesel is heavy oils used as a fuel for internal combustion in diesel engines.</t>
  </si>
  <si>
    <t>International Road Federation, World Road Statistics and electronic files, except where noted, and International Energy Agency (IEA Statistics © OECD/IEA, http://www.iea.org/stats/index.asp).</t>
  </si>
  <si>
    <t>Road sector diesel fuel consumption per capita (kg of oil equivalent)</t>
  </si>
  <si>
    <t>Road density (km of road per 100 sq. km of land area)</t>
  </si>
  <si>
    <t>Road density is the ratio of the length of the country's total road network to the country's land area. The road network includes all roads in the country: motorways, highways, main or national roads, secondary or regional roads, and other urban and rural roads.</t>
  </si>
  <si>
    <t>International Road Federation, World Road Statistics and electronic files, except where noted.</t>
  </si>
  <si>
    <t>Road sector energy consumption (kt of oil equivalent)</t>
  </si>
  <si>
    <t>Road sector energy consumption is the total energy used in the road sector including petroleum products, natural gas, electricity, and combustible renewable and waste.</t>
  </si>
  <si>
    <t>Road sector energy consumption per capita (kg of oil equivalent)</t>
  </si>
  <si>
    <t>Road sector energy consumption (% of total energy consumption)</t>
  </si>
  <si>
    <t>Road sector energy consumption is the total energy used in the road sector including petroleum products, natural gas, electricity, and combustible renewable and waste. Total energy consumption is the total country energy consumption.</t>
  </si>
  <si>
    <t>Roads, goods transported (million ton-km)</t>
  </si>
  <si>
    <t>Goods transported by road are the volume of goods transported by road vehicles, measured in millions of metric tons times kilometers traveled.</t>
  </si>
  <si>
    <t>Roads, paved (% of total roads)</t>
  </si>
  <si>
    <t>Paved roads are those surfaced with crushed stone (macadam) and hydrocarbon binder or bituminized agents, with concrete, or with cobblestones, as a percentage of all the country's roads, measured in length.</t>
  </si>
  <si>
    <t>Roads, passengers carried (million passenger-km)</t>
  </si>
  <si>
    <t>Passengers carried by road are the number of passengers transported by road times kilometers traveled.</t>
  </si>
  <si>
    <t>Road sector gasoline fuel consumption (kt of oil equivalent)</t>
  </si>
  <si>
    <t>Gasoline is light hydrocarbon oil use in internal combustion engine such as motor vehicles, excluding aircraft.</t>
  </si>
  <si>
    <t>Road sector gasoline fuel consumption per capita (kg of oil equivalent)</t>
  </si>
  <si>
    <t>Roads, total network (km)</t>
  </si>
  <si>
    <t>Total road network includes motorways, highways, and main or national roads, secondary or regional roads, and all other roads in a country.</t>
  </si>
  <si>
    <t>Total road network includes motorways, highways, and main or national roads, secondary or regional roads, and all other roads in a country. A motorway is a road designed and built for motor traffic that separates the traffic flowing in opposite directions.</t>
  </si>
  <si>
    <t>Railways, goods transported (million ton-km)</t>
  </si>
  <si>
    <t>Goods transported by railway are the volume of goods transported by railway, measured in metric tons times kilometers traveled.</t>
  </si>
  <si>
    <t>World Bank, Transportation, Water, and Information and Communications Technologies Department, Transport Division.</t>
  </si>
  <si>
    <t>Railways, passengers carried (million passenger-km)</t>
  </si>
  <si>
    <t>Passengers carried by railway are the number of passengers transported by rail times kilometers traveled.</t>
  </si>
  <si>
    <t>Rail lines (total route-km)</t>
  </si>
  <si>
    <t>Rail lines are the length of railway route available for train service, irrespective of the number of parallel tracks.</t>
  </si>
  <si>
    <t>Liner shipping connectivity index (maximum value in 2004 = 100)</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</si>
  <si>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</si>
  <si>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</si>
  <si>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Review of Maritime Transport 2010.</t>
  </si>
  <si>
    <t>Container port traffic (TEU: 20 foot equivalent units)</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</si>
  <si>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</si>
  <si>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Containerisation International, Containerisation International Yearbook.</t>
  </si>
  <si>
    <t>Motor vehicles (per 1,000 people)</t>
  </si>
  <si>
    <t>Motor vehicles include cars, buses, and freight vehicles but do not include two-wheelers. Population refers to midyear population in the year for which data are available.</t>
  </si>
  <si>
    <t>International Road Federation, World Road Statistics and data files.</t>
  </si>
  <si>
    <t>Passenger cars (per 1,000 people)</t>
  </si>
  <si>
    <t>Passenger cars refer to road motor vehicles, other than two-wheelers, intended for the carriage of passengers and designed to seat no more than nine people (including the driver).</t>
  </si>
  <si>
    <t>Vehicles (per km of road)</t>
  </si>
  <si>
    <t>Vehicles per kilometer of road include cars, buses, and freight vehicles but do not include two-wheelers. Roads refer to motorways, highways, main or national roads, secondary or regional roads, and other roads. A motorway is a road specially designed and built for motor traffic that separates the traffic flowing in opposite directions.</t>
  </si>
  <si>
    <t>Mobile cellular subscriptions</t>
  </si>
  <si>
    <t>Mobile cellular telephone subscriptions are subscriptions to a public mobile telephone service using cellular technology, which provide access to the public switched telephone network. Post-paid and prepaid subscriptions are included.</t>
  </si>
  <si>
    <t>International Telecommunication Union, World Telecommunication/ICT Development Report and database, and World Bank estimates.</t>
  </si>
  <si>
    <t>Mobile cellular subscriptions (per 100 people)</t>
  </si>
  <si>
    <t>Telephone lines</t>
  </si>
  <si>
    <t>Telephone lines are fixed telephone lines that connect a subscriber's terminal equipment to the public switched telephone network and that have a port on a telephone exchange. Integrated services digital network channels ands fixed wireless subscribers are included.</t>
  </si>
  <si>
    <t>Telephone lines (per 100 people)</t>
  </si>
  <si>
    <t>Fixed broadband Internet subscribers</t>
  </si>
  <si>
    <t>Fixed broadband Internet subscribers are the number of broadband subscribers with a digital subscriber line, cable modem, or other high-speed technology.</t>
  </si>
  <si>
    <t>International Telecommunication Union, World Telecommunication/ICT Development Report and database.</t>
  </si>
  <si>
    <t>Fixed broadband Internet subscribers (per 100 people)</t>
  </si>
  <si>
    <t>Secure Internet servers</t>
  </si>
  <si>
    <t>Secure servers are servers using encryption technology in Internet transactions.</t>
  </si>
  <si>
    <t>Netcraft (http://www.netcraft.com/).</t>
  </si>
  <si>
    <t>Secure Internet servers (per 1 million people)</t>
  </si>
  <si>
    <t>Netcraft (http://www.netcraft.com/) and World Bank population estimates.</t>
  </si>
  <si>
    <t>Internet users</t>
  </si>
  <si>
    <t>Internet users are people with access to the worldwide network.</t>
  </si>
  <si>
    <t>Internet users (per 100 people)</t>
  </si>
  <si>
    <t>Daily newspapers (per 1,000 people)</t>
  </si>
  <si>
    <t>Daily newspapers refer to those published at least four times a week and calculated as average circulation (or copies printed) per 1,000 people.</t>
  </si>
  <si>
    <t>Lead time to export, median case (days)</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</si>
  <si>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</si>
  <si>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</si>
  <si>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</si>
  <si>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Lead time to import, median case (days)</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</si>
  <si>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</si>
  <si>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</si>
  <si>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Logistics performance index: Efficiency of customs clearance process (1=low to 5=high)</t>
  </si>
  <si>
    <t>Logistics professionals' perception of the efficiency of country's customs clearance processes (i.e. speed, simplicity and predictability of formalities),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</si>
  <si>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</si>
  <si>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performance index: Quality of trade and transport-related infrastructure (1=low to 5=high)</t>
  </si>
  <si>
    <t>Logistics professionals' perception of country's quality of trade and transport related infrastructure (e.g. ports, railroads, roads, information technology),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</si>
  <si>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</si>
  <si>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Logistics performance index: Ease of arranging competitively priced shipments (1=low to 5=high)</t>
  </si>
  <si>
    <t>Logistics professionals' perception of the ease of arranging competitively priced shipments to a country, on a rating ranging from 1 (very difficult) to 5 (very easy).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</si>
  <si>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</si>
  <si>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Logistics performance index: Competence and quality of logistics services (1=low to 5=high)</t>
  </si>
  <si>
    <t>Logistics professionals' perception of country's overall level of competence and quality of logistics services (e.g. transport operators, customs brokers),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</si>
  <si>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</si>
  <si>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Logistics performance index: Overall (1=low to 5=high)</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</si>
  <si>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</si>
  <si>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</si>
  <si>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Logistics performance index: Frequency with which shipments reach consignee within scheduled or expected time (1=low to 5=high)</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</si>
  <si>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</si>
  <si>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</si>
  <si>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Logistics performance index: Ability to track and trace consignments (1=low to 5=high)</t>
  </si>
  <si>
    <t>Logistics professionals' perception of the ability to track and trace consignments when shipping to the country,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</si>
  <si>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</si>
  <si>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Arms imports (constant 1990 US$)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</si>
  <si>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t>
  </si>
  <si>
    <t>Stockholm International Peace Research Institute (SIPRI), Yearbook: Armaments, Disarmament and International Security.</t>
  </si>
  <si>
    <t>Armed forces personnel, total</t>
  </si>
  <si>
    <t>Armed forces personnel are active duty military personnel, including paramilitary forces if the training, organization, equipment, and control suggest they may be used to support or replace regular military forces.</t>
  </si>
  <si>
    <t>International Institute for Strategic Studies, The Military Balance.</t>
  </si>
  <si>
    <t>Armed forces personnel (% of total labor force)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</si>
  <si>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</si>
  <si>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Military expenditure (current LCU)</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</si>
  <si>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</si>
  <si>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Military expenditure (% of GDP)</t>
  </si>
  <si>
    <t>Military expenditure (% of central government expenditure)</t>
  </si>
  <si>
    <t>Arms exports (constant 1990 US$)</t>
  </si>
  <si>
    <t>General government final consumption expenditure (current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</si>
  <si>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</si>
  <si>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World Bank national accounts data, and OECD National Accounts data files.</t>
  </si>
  <si>
    <t>General government final consumption expenditure (current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</si>
  <si>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</si>
  <si>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General government final consumption expenditure (constant 2000 US$)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</si>
  <si>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2000 U.S. dollars.</t>
  </si>
  <si>
    <t>General government final consumption expenditure (annual % growth)</t>
  </si>
  <si>
    <t>Annual percentage growth of general government final consumption expenditure based on constant local currency. Aggregates are based on constant 2000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</si>
  <si>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General government final consumption expenditure (constant LCU)</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</si>
  <si>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</si>
  <si>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General government final consumption expenditure (% of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</si>
  <si>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</si>
  <si>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Household final consumption expenditure, etc. (current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</si>
  <si>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current U.S. dollars.</t>
  </si>
  <si>
    <t>Household final consumption expenditure, etc.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</si>
  <si>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current local currency.</t>
  </si>
  <si>
    <t>Household final consumption expenditure, etc. (constant 2000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</si>
  <si>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constant 2000 U.S. dollars.</t>
  </si>
  <si>
    <t>Household final consumption expenditure, etc. (annual % growth)</t>
  </si>
  <si>
    <t>Annual percentage growth of household final consumption expenditure is based on constant local currency. Aggregates are based on constant 2000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</si>
  <si>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etc.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</si>
  <si>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constant local currency.</t>
  </si>
  <si>
    <t>Household final consumption expenditure, etc. (% of GDP)</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</si>
  <si>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</si>
  <si>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(current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</si>
  <si>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</si>
  <si>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Household final consumption expenditure (current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</si>
  <si>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</si>
  <si>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Household final consumption expenditure (constant 2000 US$)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</si>
  <si>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2000 U.S. dollars.</t>
  </si>
  <si>
    <t>Household final consumption expenditure (annual % growth)</t>
  </si>
  <si>
    <t>Annual percentage growth of household final consumption expenditure based on constant local currency. Aggregates are based on constant 2000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</si>
  <si>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(constant LCU)</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</si>
  <si>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</si>
  <si>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Household final consumption expenditure per capita (constant 2000 US$)</t>
  </si>
  <si>
    <t>Household final consumption expenditure per capita (private consumption per capita) is calculated using private consumption in constant 2000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2000 U.S. dollars.</t>
  </si>
  <si>
    <t>Household final consumption expenditure per capita growth (annual %)</t>
  </si>
  <si>
    <t>Annual percentage growth of household final consumption expenditure per capita, which is calculated using household final consumption expenditure in constant 2000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</si>
  <si>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PPP (current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</si>
  <si>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current international dollars using purchasing power parity rates.</t>
  </si>
  <si>
    <t>World Bank, International Comparison Program database.</t>
  </si>
  <si>
    <t>Household final consumption expenditure, PPP (constant 2005 international $)</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</si>
  <si>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2005 international dollars using purchasing power parity rates.</t>
  </si>
  <si>
    <t>Final consumption expenditure, etc. (current US$)</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</si>
  <si>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 Data are in current U.S. dollars.</t>
  </si>
  <si>
    <t>Final consumption expenditure, etc. (current LCU)</t>
  </si>
  <si>
    <t>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Data are in current local currency.</t>
  </si>
  <si>
    <t>Final consumption expenditure, etc. (constant 2000 US$)</t>
  </si>
  <si>
    <t>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Data are in constant 2000 U.S. dollars.</t>
  </si>
  <si>
    <t>Final consumption expenditure, etc. (annual % growth)</t>
  </si>
  <si>
    <t>Average annual growth of final consumption expenditure based on constant local currency. Aggregates are based on constant 2000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</si>
  <si>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Final consumption expenditure, etc. (constant LCU)</t>
  </si>
  <si>
    <t>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Data are in constant local currency.</t>
  </si>
  <si>
    <t>Final consumption expenditure, etc. (% of GDP)</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</si>
  <si>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</si>
  <si>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Final consumption expenditure (current US$)</t>
  </si>
  <si>
    <t>Final consumption expenditure (formerly total consumption) is the sum of household final consumption expenditure (private consumption) and general government final consumption expenditure (general government consumption). Data are in current U.S. dollars.</t>
  </si>
  <si>
    <t>Final consumption expenditure (current LCU)</t>
  </si>
  <si>
    <t>Final consumption expenditure (formerly total consumption) is the sum of household final consumption expenditure (private consumption) and general government final consumption expenditure (general government consumption). Data are in current local currency.</t>
  </si>
  <si>
    <t>Final consumption expenditure (constant 2000 US$)</t>
  </si>
  <si>
    <t>Final consumption expenditure (formerly total consumption) is the sum of household final consumption expenditure (formerly private consumption) and general government final consumption expenditure (formerly general government consumption). Data are in constant 2000 U.S. dollars.</t>
  </si>
  <si>
    <t>Final consumption expenditure (constant LCU)</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</si>
  <si>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</si>
  <si>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Gross national expenditure deflator (base year varies by country)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</si>
  <si>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</si>
  <si>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Gross national expenditure (current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</si>
  <si>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</si>
  <si>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Gross national expenditure (current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</si>
  <si>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</si>
  <si>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Gross national expenditure (constant 2000 US$)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</si>
  <si>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2000 U.S. dollars.</t>
  </si>
  <si>
    <t>Gross national expenditure (constant LCU)</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</si>
  <si>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</si>
  <si>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Gross national expenditure (% of GDP)</t>
  </si>
  <si>
    <t>Exports of goods and services (current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</si>
  <si>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</si>
  <si>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Exports of goods and services (current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</si>
  <si>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</si>
  <si>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(constant 2000 US$)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</si>
  <si>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2000 U.S. dollars.</t>
  </si>
  <si>
    <t>Exports of goods and services (annual % growth)</t>
  </si>
  <si>
    <t>Annual growth rate of exports of goods and services based on constant local currency. Aggregates are based on constant 2000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</si>
  <si>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Exports of goods and services (constant LCU)</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</si>
  <si>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</si>
  <si>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Exports of goods and services (% of GDP)</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</si>
  <si>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</si>
  <si>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fixed capital formation, private sector (current LCU)</t>
  </si>
  <si>
    <t>Private investment covers gross outlays by the private sector (including private nonprofit agencies) on additions to its fixed domestic assets.</t>
  </si>
  <si>
    <t>Gross fixed capital formation, private sector (% of GDP)</t>
  </si>
  <si>
    <t>Gross fixed capital formation (current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</si>
  <si>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</si>
  <si>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Gross fixed capital formation (current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</si>
  <si>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</si>
  <si>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Gross fixed capital formation (constant 2000 US$)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</si>
  <si>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2000 U.S. dollars.</t>
  </si>
  <si>
    <t>Gross fixed capital formation (annual % growth)</t>
  </si>
  <si>
    <t>Average annual growth of gross fixed capital formation based on constant local currency. Aggregates are based on constant 2000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</si>
  <si>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fixed capital formation (constant LCU)</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</si>
  <si>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</si>
  <si>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</si>
  <si>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Changes in inventories (current US$)</t>
  </si>
  <si>
    <t>Inventories are stocks of goods held by firms to meet temporary or unexpected fluctuations in production or sales, and "work in progress." Data are in current U.S. dollars.</t>
  </si>
  <si>
    <t>Changes in inventories (current LCU)</t>
  </si>
  <si>
    <t>Inventories are stocks of goods held by firms to meet temporary or unexpected fluctuations in production or sales, and "work in progress." Data are in current local currency.</t>
  </si>
  <si>
    <t>Changes in inventories (constant LCU)</t>
  </si>
  <si>
    <t>Inventories are stocks of goods held by firms to meet temporary or unexpected fluctuations in production or sales, and "work in progress." Data are in constant local currency.</t>
  </si>
  <si>
    <t>Gross capital formation (current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</si>
  <si>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</si>
  <si>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Gross capital formation (current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</si>
  <si>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</si>
  <si>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Gross capital formation (constant 2000 US$)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</si>
  <si>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2000 U.S. dollars.</t>
  </si>
  <si>
    <t>Gross capital formation (annual % growth)</t>
  </si>
  <si>
    <t>Annual growth rate of gross capital formation based on constant local currency. Aggregates are based on constant 2000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</si>
  <si>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Gross capital formation (constant LCU)</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</si>
  <si>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</si>
  <si>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</si>
  <si>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(current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</si>
  <si>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</si>
  <si>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Imports of goods and services (current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</si>
  <si>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</si>
  <si>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Imports of goods and services (constant 2000 US$)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</si>
  <si>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2000 U.S. dollars.</t>
  </si>
  <si>
    <t>Imports of goods and services (annual % growth)</t>
  </si>
  <si>
    <t>Annual growth rate of imports of goods and services based on constant local currency. Aggregates are based on constant 2000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</si>
  <si>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(constant LCU)</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</si>
  <si>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</si>
  <si>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Imports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</si>
  <si>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</si>
  <si>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External balance on goods and services (current US$)</t>
  </si>
  <si>
    <t>External balance on goods and services (formerly resource balance) equals exports of goods and services minus imports of goods and services (previously nonfactor services). Data are in current U.S. dollars.</t>
  </si>
  <si>
    <t>External balance on goods and services (current LCU)</t>
  </si>
  <si>
    <t>External balance on goods and services (formerly resource balance) equals exports of goods and services minus imports of goods and services (previously nonfactor services). Data are in current local currency.</t>
  </si>
  <si>
    <t>External balance on goods and services (constant LCU)</t>
  </si>
  <si>
    <t>External balance on goods and services (formerly resource balance) equals exports of goods and services minus imports of goods and services (previously nonfactor services). Data are in constant local currency.</t>
  </si>
  <si>
    <t>External balance on goods and services (% of GDP)</t>
  </si>
  <si>
    <t>External balance on goods and services (formerly resource balance) equals exports of goods and services minus imports of goods and services (previously nonfactor services).</t>
  </si>
  <si>
    <t>Trade (% of GDP)</t>
  </si>
  <si>
    <t>Trade is the sum of exports and imports of goods and services measured as a share of gross domestic product.</t>
  </si>
  <si>
    <t>Agriculture, value added (current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</si>
  <si>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</si>
  <si>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Agriculture, value added (current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</si>
  <si>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</si>
  <si>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Agriculture, value added (constant 2000 US$)</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</si>
  <si>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2000 U.S. dollars.</t>
  </si>
  <si>
    <t>Agriculture, value added (annual % growth)</t>
  </si>
  <si>
    <t>Annual growth rate for agricultural value added based on constant local currency. Aggregates are based on constant 2000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</si>
  <si>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Agriculture, value added (constant LCU)</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</si>
  <si>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</si>
  <si>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Agriculture, value added (% of GDP)</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</si>
  <si>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</si>
  <si>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value added (current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</si>
  <si>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</si>
  <si>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Manufacturing, value added (current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</si>
  <si>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</si>
  <si>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Manufacturing, value added (constant 2000 US$)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</si>
  <si>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2000 U.S. dollars.</t>
  </si>
  <si>
    <t>Manufacturing, value added (annual % growth)</t>
  </si>
  <si>
    <t>Annual growth rate for manufacturing value added based on constant local currency. Aggregates are based on constant 2000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</si>
  <si>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Manufacturing, value added (constant LCU)</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</si>
  <si>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</si>
  <si>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</si>
  <si>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</si>
  <si>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Industry, value added (current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</si>
  <si>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</si>
  <si>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Industry, value added (current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</si>
  <si>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</si>
  <si>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Industry, value added (constant 2000 US$)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</si>
  <si>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2000 U.S. dollars.</t>
  </si>
  <si>
    <t>Industry, value added (annual % growth)</t>
  </si>
  <si>
    <t>Annual growth rate for industrial value added based on constant local currency. Aggregates are based on constant 2000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</si>
  <si>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Industry, value added (constant LCU)</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</si>
  <si>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</si>
  <si>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Industry, value added (% of GDP)</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</si>
  <si>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</si>
  <si>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Chemicals (% of value added in manufacturing)</t>
  </si>
  <si>
    <t>Value added in manufacturing is the sum of gross output less the value of intermediate inputs used in production for industries classified in ISIC major division 3. Chemicals comprise ISIC groups 351 and 352.</t>
  </si>
  <si>
    <t>United Nations Industrial Development Organization, International Yearbook of Industrial Statistics.</t>
  </si>
  <si>
    <t>Food, beverages and tobacco (% of value added in manufacturing)</t>
  </si>
  <si>
    <t>Value added in manufacturing is the sum of gross output less the value of intermediate inputs used in production for industries classified in ISIC major division 3. Food, beverages, and tobacco comprise ISIC division 31.</t>
  </si>
  <si>
    <t>Machinery and transport equipment (% of value added in manufacturing)</t>
  </si>
  <si>
    <t>Value added in manufacturing is the sum of gross output less the value of intermediate inputs used in production for industries classified in ISIC major division 3. Machinery and transport equipment comprise ISIC groups 382-84.</t>
  </si>
  <si>
    <t>Other manufacturing (% of value added in manufacturing)</t>
  </si>
  <si>
    <t>Value added in manufacturing is the sum of gross output less the value of intermediate inputs used in production for industries classified in ISIC major division 3. Other manufacturing includes wood and related products (division 33), paper and paper-related products (division 34), petroleum and related products (groups 353-56), basic metals and mineral products (divisions 36 and 37), fabricated metal products and professional goods (groups 381 and 385), and other industries (group 390). Includes unallocated data. When data for textiles, machinery, or chemicals are shown as not available, they are included in other manufacturing.</t>
  </si>
  <si>
    <t>Textiles and clothing (% of value added in manufacturing)</t>
  </si>
  <si>
    <t>Value added in manufacturing is the sum of gross output less the value of intermediate inputs used in production for industries classified in ISIC major division 3. Textiles and clothing comprise ISIC division 32.</t>
  </si>
  <si>
    <t>Services, etc., value added (current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</si>
  <si>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</si>
  <si>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Services, etc., value added (current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</si>
  <si>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</si>
  <si>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Services, etc., value added (constant 2000 US$)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</si>
  <si>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2000 U.S. dollars.</t>
  </si>
  <si>
    <t>Services, etc., value added (annual % growth)</t>
  </si>
  <si>
    <t>Annual growth rate for value added in services based on constant local currency. Aggregates are based on constant 2000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t>
  </si>
  <si>
    <t>Services, etc., value added (constant LCU)</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</si>
  <si>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</si>
  <si>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Services, etc., value added (% of GDP)</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</si>
  <si>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</si>
  <si>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Adjusted savings: education expenditure (current US$)</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</si>
  <si>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</si>
  <si>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</si>
  <si>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Adjusted savings: education expenditure (% of GNI)</t>
  </si>
  <si>
    <t>Adjusted savings: carbon dioxide damage (current US$)</t>
  </si>
  <si>
    <t>Carbon dioxide damage is estimated to be $20 per ton of carbon (the unit damage in 1995 U.S. dollars) times the number of tons of carbon emitted.</t>
  </si>
  <si>
    <t>World Bank staff estimates based on Samuel Fankhauser's "Valuing Climate Change: The Economics of the Greenhouse" (1995).</t>
  </si>
  <si>
    <t>Adjusted savings: carbon dioxide damage (% of GNI)</t>
  </si>
  <si>
    <t>Adjusted savings: net forest depletion (current US$)</t>
  </si>
  <si>
    <t>Net forest depletion is calculated as the product of unit resource rents and the excess of roundwood harvest over natural growth.</t>
  </si>
  <si>
    <t>World Bank staff estimates based on sources and methods in World Bank's "The Changing Wealth of Nations: Measuring Sustainable Development in the New Millennium" (2011).</t>
  </si>
  <si>
    <t>Adjusted savings: net forest depletion (% of GNI)</t>
  </si>
  <si>
    <t>Adjusted savings: consumption of fixed capital (current US$)</t>
  </si>
  <si>
    <t>Consumption of fixed capital represents the replacement value of capital used up in the process of production.</t>
  </si>
  <si>
    <t>World Bank staff estimates using data from the United Nations Statistics Division's National Accounts Statistics.</t>
  </si>
  <si>
    <t>Adjusted savings: consumption of fixed capital (% of GNI)</t>
  </si>
  <si>
    <t>Adjusted savings: mineral depletion (current US$)</t>
  </si>
  <si>
    <t xml:space="preserve">Mineral depletion is the ratio of the value of the stock of mineral resources to the remaining reserve lifetime (capped at 25 years). It covers tin, gold, lead, zinc, iron, copper, nickel, silver, bauxite, and phosphate. </t>
  </si>
  <si>
    <t>Adjusted savings: mineral depletion (% of GNI)</t>
  </si>
  <si>
    <t>Adjusted savings: energy depletion (current US$)</t>
  </si>
  <si>
    <t xml:space="preserve">Energy depletion is the ratio of the value of the stock of energy resources to the remaining reserve lifetime (capped at 25 years). It covers coal, crude oil, and natural gas. </t>
  </si>
  <si>
    <t>Adjusted savings: energy depletion (% of GNI)</t>
  </si>
  <si>
    <t>Adjusted savings: particulate emission damage (current US$)</t>
  </si>
  <si>
    <t>Particulate emissions damage is calculated as the willingness to pay to avoid mortality attributable to particulate emissions.</t>
  </si>
  <si>
    <t>Kiran D. Pandey and others' "The Human Costs of Air Pollution: New Estimates for Developing Countries" (working paper).</t>
  </si>
  <si>
    <t>Adjusted savings: particulate emission damage (% of GNI)</t>
  </si>
  <si>
    <t>Adjusted savings: natural resources depletion (% of GNI)</t>
  </si>
  <si>
    <t>Natural resource depletion is the sum of net forest depletion, energy depletion, and mineral depletion. Net forest depletion is unit resource rents times the excess of roundwood harvest over natural growth. Energy depletion is the ratio of the value of the stock of energy resources to the remaining reserve lifetime (capped at 25 years). It covers coal, crude oil, and natural gas. Mineral depletion is the ratio of the value of the stock of mineral resources to the remaining reserve lifetime (capped at 25 years). It covers tin, gold, lead, zinc, iron, copper, nickel, silver, bauxite, and phosphate.</t>
  </si>
  <si>
    <t>Adjusted savings: gross savings (% of GNI)</t>
  </si>
  <si>
    <t>Gross savings are the difference between gross national income and public and private consumption, plus net current transfers.</t>
  </si>
  <si>
    <t>World Bank national accounts data files.</t>
  </si>
  <si>
    <t>Adjusted savings: net national savings (current US$)</t>
  </si>
  <si>
    <t>Net national savings are equal to gross national savings less the value of consumption of fixed capital.</t>
  </si>
  <si>
    <t>Adjusted savings: net national savings (% of GNI)</t>
  </si>
  <si>
    <t>Adjusted net national income (current US$)</t>
  </si>
  <si>
    <t>Adjusted net national income is GNI minus consumption of fixed capital and natural resources depletion.</t>
  </si>
  <si>
    <t>Adjusted net national income (constant 2000 US$)</t>
  </si>
  <si>
    <t>Adjusted net national income (annual % growth)</t>
  </si>
  <si>
    <t>Adjusted net savings, including particulate emission damage (current US$)</t>
  </si>
  <si>
    <t>Adjusted net savings are equal to net national savings plus education expenditure and minus energy depletion, mineral depletion, net forest depletion, and carbon dioxide and particulate emissions damage.</t>
  </si>
  <si>
    <t>Adjusted net savings, including particulate emission damage (% of GNI)</t>
  </si>
  <si>
    <t>Adjusted net savings, excluding particulate emission damage (current US$)</t>
  </si>
  <si>
    <t>Adjusted net savings are equal to net national savings plus education expenditure and minus energy depletion, mineral depletion, net forest depletion, and carbon dioxide. This series excludes particulate emissions damage.</t>
  </si>
  <si>
    <t>Adjusted net savings, excluding particulate emission damage (% of GNI)</t>
  </si>
  <si>
    <t>Exports as a capacity to import (constant LCU)</t>
  </si>
  <si>
    <t>Exports as a capacity to import equals the current price value of exports of goods and services deflated by the import price index. Data are in constant local currency.</t>
  </si>
  <si>
    <t>Coal rents (% of GDP)</t>
  </si>
  <si>
    <t>Coal rents are the difference between the value of both hard and soft coal production at world prices and their total costs of production.</t>
  </si>
  <si>
    <t>Estimates based on sources and methods described in "The Changing Wealth of Nations: Measuring Sustainable Development in the New Millennium" (World Bank, 2011).</t>
  </si>
  <si>
    <t>Inflation, GDP deflator (annual %)</t>
  </si>
  <si>
    <t>Inflation as measured by the annual growth rate of the GDP implicit deflator shows the rate of price change in the economy as a whole. The GDP implicit deflator is the ratio of GDP in current local currency to GDP in constant local currency.</t>
  </si>
  <si>
    <t>GDP deflator (base year varies by country)</t>
  </si>
  <si>
    <t>The GDP implicit deflator is the ratio of GDP in current local currency to GDP in constant local currency. The base year varies by country.</t>
  </si>
  <si>
    <t>Discrepancy in expenditure estimate of GDP (current LCU)</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</si>
  <si>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</si>
  <si>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Discrepancy in expenditure estimate of GDP (constant LCU)</t>
  </si>
  <si>
    <t xml:space="preserve"> 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</si>
  <si>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Gross value added at factor cost (current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</si>
  <si>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</si>
  <si>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Gross value added at factor cost (current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</si>
  <si>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</si>
  <si>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Gross value added at factor cost (constant 2000 US$)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</si>
  <si>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2000 U.S. dollars.</t>
  </si>
  <si>
    <t>Gross value added at factor cost (constant LCU)</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</si>
  <si>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</si>
  <si>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Forest rents (% of GDP)</t>
  </si>
  <si>
    <t>Forest rents are roundwood harvest times the product of average prices and a region-specific rental rate.</t>
  </si>
  <si>
    <t>Mineral rents (% of GDP)</t>
  </si>
  <si>
    <t>Mineral rents are the difference between the value of production for a stock of minerals at world prices and their total costs of production. Minerals included in the calculation are tin, gold, lead, zinc, iron, copper, nickel, silver, bauxite, and phosphate.</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</si>
  <si>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</si>
  <si>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</si>
  <si>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(current LCU)</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</si>
  <si>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</si>
  <si>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(constant 2000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</si>
  <si>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</si>
  <si>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GDP growth (annual %)</t>
  </si>
  <si>
    <t>Annual percentage growth rate of GDP at market prices based on constant local currency. Aggregates are based on constant 2000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</si>
  <si>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(constant LCU)</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</si>
  <si>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</si>
  <si>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PPP (current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</si>
  <si>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t>
  </si>
  <si>
    <t>GDP, PPP (constant 2005 international $)</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</si>
  <si>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</si>
  <si>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Natural gas rents (% of GDP)</t>
  </si>
  <si>
    <t>Natural gas rents are the difference between the value of natural gas production at world prices and total costs of production.</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</si>
  <si>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</si>
  <si>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</si>
  <si>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 per capita (constant 2000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</si>
  <si>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U.S. dollars.</t>
  </si>
  <si>
    <t>GDP per capita growth (annual %)</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</si>
  <si>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</si>
  <si>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per capita (constant LCU)</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</si>
  <si>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</si>
  <si>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per capita, PPP (current international $)</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</si>
  <si>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</si>
  <si>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</si>
  <si>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Oil rents (% of GDP)</t>
  </si>
  <si>
    <t>Oil rents are the difference between the value of crude oil production at world prices and total costs of production.</t>
  </si>
  <si>
    <t>Total natural resources rents (% of GDP)</t>
  </si>
  <si>
    <t>Total natural resources rents are the sum of oil rents, natural gas rents, coal rents (hard and soft), mineral rents, and forest rents.</t>
  </si>
  <si>
    <t>Gross domestic savings (current US$)</t>
  </si>
  <si>
    <t>Gross domestic savings are calculated as GDP less final consumption expenditure (total consumption). Data are in current U.S. dollars.</t>
  </si>
  <si>
    <t>Gross domestic savings (current LCU)</t>
  </si>
  <si>
    <t>Gross domestic savings are calculated as GDP less final consumption expenditure (total consumption). Data are in current local currency.</t>
  </si>
  <si>
    <t>Gross domestic savings (constant LCU)</t>
  </si>
  <si>
    <t>Gross domestic savings are calculated as GDP less final consumption expenditure (total consumption). Data are in constant local currency.</t>
  </si>
  <si>
    <t>Gross domestic savings (% of GDP)</t>
  </si>
  <si>
    <t>Gross domestic savings are calculated as GDP less final consumption expenditure (total consumption).</t>
  </si>
  <si>
    <t>Gross domestic income (constant 2000 US$)</t>
  </si>
  <si>
    <t>Gross domestic income is derived as the sum of GDP and the terms of trade adjustment. Data are in constant 2000 U.S. dollars.</t>
  </si>
  <si>
    <t>Gross domestic income (constant LCU)</t>
  </si>
  <si>
    <t>Gross domestic income is derived as the sum of GDP and the terms of trade adjustment. Data are in constant local currency.</t>
  </si>
  <si>
    <t>GNI, Atlas method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</si>
  <si>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</si>
  <si>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GNI (current US$)</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</si>
  <si>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</si>
  <si>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GNI (current LCU)</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</si>
  <si>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</si>
  <si>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GNI (constant 2000 US$)</t>
  </si>
  <si>
    <t>GNI (formerly GNP) is the sum of value added by all resident producers plus any product taxes (less subsidies) not included in the valuation of output plus net receipts of primary income (compensation of employees and property income) from abroad. Data are in constant 2000 U.S. dollars.</t>
  </si>
  <si>
    <t>GNI growth (annual %)</t>
  </si>
  <si>
    <t>GNI (formerly GNP) is the sum of value added by all resident producers plus any product taxes (less subsidies) not included in the valuation of output plus net receipts of primary income (compensation of employees and property income) from abroad.</t>
  </si>
  <si>
    <t>GNI (constant LCU)</t>
  </si>
  <si>
    <t>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</si>
  <si>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PPP (current international $)</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</si>
  <si>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</si>
  <si>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GNI per capita, Atlas method (current US$)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</si>
  <si>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</si>
  <si>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GNI per capita (constant 2000 US$)</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</si>
  <si>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2000 U.S. dollars.</t>
  </si>
  <si>
    <t>GNI per capita growth (annual %)</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</si>
  <si>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t>
  </si>
  <si>
    <t>GNI per capita (constant LCU)</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</si>
  <si>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local currency.</t>
  </si>
  <si>
    <t>GNI per capita, PPP (current international $)</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</si>
  <si>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t>
  </si>
  <si>
    <t>Gross savings (current US$)</t>
  </si>
  <si>
    <t>Gross savings are calculated as gross national income less total consumption, plus net transfers. Data are in current U.S. dollars.</t>
  </si>
  <si>
    <t>Gross savings (current LCU)</t>
  </si>
  <si>
    <t>Gross savings are calculated as gross national income less total consumption, plus net transfers. Data are in current local currency.</t>
  </si>
  <si>
    <t>Gross savings (% of GNI)</t>
  </si>
  <si>
    <t>Gross savings are calculated as gross national income less total consumption, plus net transfers.</t>
  </si>
  <si>
    <t>Gross savings (% of GDP)</t>
  </si>
  <si>
    <t>Gross national income (constant LCU)</t>
  </si>
  <si>
    <t>Gross national income is derived as the sum of GNP and the terms of trade adjustment. Data are in constant local currency.</t>
  </si>
  <si>
    <t>Net income from abroad (current US$)</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</si>
  <si>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</si>
  <si>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Net income from abroad (current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</si>
  <si>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</si>
  <si>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Net income from abroad (constant LCU)</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</si>
  <si>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</si>
  <si>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Net taxes on products (current US$)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</si>
  <si>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</si>
  <si>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Net taxes on products (current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</si>
  <si>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</si>
  <si>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Net taxes on products (constant LCU)</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</si>
  <si>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</si>
  <si>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Net current transfers from abroad (current US$)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</si>
  <si>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</si>
  <si>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Net current transfers from abroad (current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</si>
  <si>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</si>
  <si>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Net current transfers from abroad (constant LCU)</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</si>
  <si>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</si>
  <si>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Terms of trade adjustment (constant LCU)</t>
  </si>
  <si>
    <t>The terms of trade effect equals capacity to import less exports of goods and services in constant prices. Data are in constant local currency.</t>
  </si>
  <si>
    <t>DEC alternative conversion factor (LCU per US$)</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</si>
  <si>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</si>
  <si>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</si>
  <si>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Official exchange rate (LCU per US$, period average)</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</si>
  <si>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</si>
  <si>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</si>
  <si>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PPP conversion factor, GDP (LCU per international $)</t>
  </si>
  <si>
    <t>Purchasing power parity conversion factor is the number of units of a country's currency required to buy the same amounts of goods and services in the domestic market as U.S. dollar would buy in the United States. This conversion factor is for GDP.</t>
  </si>
  <si>
    <t>PPP conversion factor (GDP) to market exchange rate ratio</t>
  </si>
  <si>
    <t>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national price level, makes it possible to compare the cost of the bundle of goods that make up gross domestic product (GDP) across countries. It tells how many dollars are needed to buy a dollar's worth of goods in the country as compared to the United States.</t>
  </si>
  <si>
    <t>PPP conversion factor, private consumption (LCU per international $)</t>
  </si>
  <si>
    <t>Purchasing power parity conversion factor is the number of units of a country's currency required to buy the same amounts of goods and services in the domestic market as U.S. dollar would buy in the United States. This conversion factor is for private consumption (i.e., household final consumption expenditure).</t>
  </si>
  <si>
    <t>Real effective exchange rate index (2005 = 100)</t>
  </si>
  <si>
    <t>Real effective exchange rate is the nominal effective exchange rate (a measure of the value of a currency against a weighted average of several foreign currencies) divided by a price deflator or index of costs.</t>
  </si>
  <si>
    <t>Literacy rate, youth female (% of females ages 15-24)</t>
  </si>
  <si>
    <t>Youth literacy rate is the percentage of people ages 15-24 who can, with understanding, read and write a short, simple statement on their everyday life.</t>
  </si>
  <si>
    <t>Ratio of young literate females to males (% ages 15-24)</t>
  </si>
  <si>
    <t>Ratio of young literate females to males is the percentage of females to males ages 15-24 who can, with understanding, read and write a short, simple statement on their everyday life.</t>
  </si>
  <si>
    <t>Literacy rate, youth male (% of males ages 15-24)</t>
  </si>
  <si>
    <t>Literacy rate, youth total (% of people ages 15-24)</t>
  </si>
  <si>
    <t>Literacy rate, adult female (% of females ages 15 and above)</t>
  </si>
  <si>
    <t>Adult literacy rate is the percentage of people ages 15 and above who can, with understanding, read and write a short, simple statement on their everyday life.</t>
  </si>
  <si>
    <t>Literacy rate, adult male (% of males ages 15 and above)</t>
  </si>
  <si>
    <t>Literacy rate, adult total (% of people ages 15 and above)</t>
  </si>
  <si>
    <t>Ratio of female to male primary enrollment (%)</t>
  </si>
  <si>
    <t>Ratio of female to male primary enrollment is the percentage of girls to boys enrolled at primary level in public and private schools.</t>
  </si>
  <si>
    <t>Ratio of girls to boys in primary and secondary education (%)</t>
  </si>
  <si>
    <t>Ratio of girls to boys in primary and secondary education is the percentage of girls to boys enrolled at primary and secondary levels in public and private schools.</t>
  </si>
  <si>
    <t>Ratio of female to male secondary enrollment (%)</t>
  </si>
  <si>
    <t>Ratio of female to male secondary enrollment is the percentage of girls to boys enrolled at secondary level in public and private schools.</t>
  </si>
  <si>
    <t>Ratio of female to male tertiary enrollment (%)</t>
  </si>
  <si>
    <t>Ratio of female to male tertiary enrollment is the percentage of men to women enrolled at tertiary level in public and private schools.</t>
  </si>
  <si>
    <t>School enrollment, preprimary (% gross)</t>
  </si>
  <si>
    <t>Gross enrollment ratio is the ratio of total enrollment, regardless of age, to the population of the age group that officially corresponds to the level of education shown. Preprimary education refers to the initial stage of organized instruction, designed primarily to introduce very young children to a school-type environment.</t>
  </si>
  <si>
    <t>School enrollment, preprimary, female (% gross)</t>
  </si>
  <si>
    <t>School enrollment, preprimary, male (% gross)</t>
  </si>
  <si>
    <t>Primary school starting age (years)</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</si>
  <si>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</si>
  <si>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Primary completion rate, female (% of relevant age group)</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</si>
  <si>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</si>
  <si>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Primary completion rate, male (% of relevant age group)</t>
  </si>
  <si>
    <t>Primary completion rate, total (% of relevant age group)</t>
  </si>
  <si>
    <t>Primary education, duration (years)</t>
  </si>
  <si>
    <t>Primary duration refers to the number of years of full-time equivalent duration in primary education in the school system according to ISCED.</t>
  </si>
  <si>
    <t>Primary education, pupils</t>
  </si>
  <si>
    <t>Primary education pupils is the total number of pupils enrolled at primary level in public and private schools.</t>
  </si>
  <si>
    <t>Primary education, pupils (% female)</t>
  </si>
  <si>
    <t>Female pupils as a percentage of total pupils at primary level include enrollments in public and private schools.</t>
  </si>
  <si>
    <t>Pupil-teacher ratio, primary</t>
  </si>
  <si>
    <t>Primary school pupil-teacher ratio is the number of pupils enrolled in primary school divided by the number of primary school teachers (regardless of their teaching assignment).</t>
  </si>
  <si>
    <t>School enrollment, primary (% gross)</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</si>
  <si>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</si>
  <si>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School enrollment, primary, female (% gross)</t>
  </si>
  <si>
    <t>School enrollment, primary, male (% gross)</t>
  </si>
  <si>
    <t>Gross intake rate in grade 1, female (% of relevant age group)</t>
  </si>
  <si>
    <t>Gross intake rate in grade 1 is the number of new entrants in the first grade of primary education regardless of age, expressed as a percentage of the population of the official primary entrance age.</t>
  </si>
  <si>
    <t>Gross intake rate in grade 1, male (% of relevant age group)</t>
  </si>
  <si>
    <t>Gross intake rate in grade 1, total (% of relevant age group)</t>
  </si>
  <si>
    <t>School enrollment, primary (% net)</t>
  </si>
  <si>
    <t>Net enrollment ratio is the ratio of children of official school age based on the International Standard Classification of Education 1997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</si>
  <si>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School enrollment, primary, female (% net)</t>
  </si>
  <si>
    <t>School enrollment, primary, male (% net)</t>
  </si>
  <si>
    <t>Net intake rate in grade 1, female (% of official school-age population)</t>
  </si>
  <si>
    <t>Net intake rate in grade 1 is the number of new entrants in the first grade of primary education who are of official primary school entrance age, expressed as a percentage of the population of the corresponding age.</t>
  </si>
  <si>
    <t>Net intake rate in grade 1, male (% of official school-age population)</t>
  </si>
  <si>
    <t>Net intake rate in grade 1 (% of official school-age population)</t>
  </si>
  <si>
    <t>School enrollment, primary, private (% of total primary)</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</si>
  <si>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</si>
  <si>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Persistence to grade 5, female (% of cohort)</t>
  </si>
  <si>
    <t>Persistence to grade 5 (percentage of cohort reaching grade 5) is the share of children enrolled in the first grade of primary school who eventually reach grade 5. The estimate is based on the reconstructed cohort method.</t>
  </si>
  <si>
    <t>Persistence to grade 5, male (% of cohort)</t>
  </si>
  <si>
    <t>Persistence to grade 5, total (% of cohort)</t>
  </si>
  <si>
    <t>Persistence to last grade of primary, female (% of cohort)</t>
  </si>
  <si>
    <t>Persistence to last grade of primary is the percentage of children enrolled in the first grade of primary school who eventually reach the last grade of primary education. The estimate is based on the reconstructed cohort method.</t>
  </si>
  <si>
    <t>Persistence to last grade of primary, male (% of cohort)</t>
  </si>
  <si>
    <t>Persistence to last grade of primary, total (% of cohort)</t>
  </si>
  <si>
    <t>Repeaters, primary, female (% of female enrollment)</t>
  </si>
  <si>
    <t>Repeaters in primary school are the number of students enrolled in the same grade as in the previous year, as a percentage of all students enrolled in primary school.</t>
  </si>
  <si>
    <t>Repeaters, primary, male (% of male enrollment)</t>
  </si>
  <si>
    <t>Repeaters, primary, total (% of total enrollment)</t>
  </si>
  <si>
    <t>Trained teachers in primary education, female (% of female teachers)</t>
  </si>
  <si>
    <t>Trained teachers in primary education are the percentage of primary school teachers who have received the minimum organized teacher training (pre-service or in-service) required for teaching in their country.</t>
  </si>
  <si>
    <t>United Nations Educational, Scientific, and Cultural Organization, special data collection for the Education for All Initiative.</t>
  </si>
  <si>
    <t>Trained teachers in primary education, male (% of male teachers)</t>
  </si>
  <si>
    <t>Trained teachers in primary education (% of total teachers)</t>
  </si>
  <si>
    <t>Primary education, teachers</t>
  </si>
  <si>
    <t>Primary education teachers includes full-time and part-time teachers.</t>
  </si>
  <si>
    <t>Primary education, teachers (% female)</t>
  </si>
  <si>
    <t>Female teachers as a percentage of total primary education teachers includes full-time and part-time teachers.</t>
  </si>
  <si>
    <t>Total enrollment, primary (% net)</t>
  </si>
  <si>
    <t>Total enrollment is the number of pupils of the school-age group for primary education, enrolled either in primary or secondary education, expressed as a percentage of the total population in that age group.</t>
  </si>
  <si>
    <t>Total enrollment, primary, female (% net)</t>
  </si>
  <si>
    <t>Total enrollment, primary, male (% net)</t>
  </si>
  <si>
    <t>Children out of school, primary</t>
  </si>
  <si>
    <t>Children out of school are the number of primary-school-age children not enrolled in primary or secondary school.</t>
  </si>
  <si>
    <t>Children out of school, primary, female</t>
  </si>
  <si>
    <t>Children out of school, primary, male</t>
  </si>
  <si>
    <t>Secondary school starting age (years)</t>
  </si>
  <si>
    <t>Secondary school starting age is the age at which students would enter secondary education, assuming they had started at the official entrance age for the lowest level of education, had studied full-time throughout and had progressed through the system without repeating or skipping a grade.</t>
  </si>
  <si>
    <t>Secondary education, duration (years)</t>
  </si>
  <si>
    <t>Secondary education, duration (years) is the number of grades (years) in secondary school.</t>
  </si>
  <si>
    <t>Secondary education, pupils</t>
  </si>
  <si>
    <t>Secondary education pupils is the total number of pupils enrolled at secondary level in public and private schools.</t>
  </si>
  <si>
    <t>Secondary education, pupils (% female)</t>
  </si>
  <si>
    <t>Female pupils as a percentage of total pupils at secondary level includes enrollments in public and private schools.</t>
  </si>
  <si>
    <t>Secondary education, general pupils</t>
  </si>
  <si>
    <t>Secondary general pupils are the number of secondary students enrolled in general education programs, including teacher training.</t>
  </si>
  <si>
    <t>Secondary education, general pupils (% female)</t>
  </si>
  <si>
    <t>Pupil-teacher ratio, secondary</t>
  </si>
  <si>
    <t>Secondary school pupil-teacher ratio is the number of pupils enrolled in secondary school divided by the number of secondary school teachers (regardless of their teaching assignment).</t>
  </si>
  <si>
    <t>Secondary education, vocational pupils</t>
  </si>
  <si>
    <t>Secondary vocational pupils are the number of secondary students enrolled in technical and vocational education programs, including teacher training.</t>
  </si>
  <si>
    <t>Secondary education, vocational pupils (% female)</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</si>
  <si>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</si>
  <si>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School enrollment, secondary, female (% gross)</t>
  </si>
  <si>
    <t>School enrollment, secondary, male (% gross)</t>
  </si>
  <si>
    <t>School enrollment, secondary (% net)</t>
  </si>
  <si>
    <t>Net enrollment ratio is the ratio of children of official school age based on the International Standard Classification of Education 1997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</si>
  <si>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School enrollment, secondary, female (% net)</t>
  </si>
  <si>
    <t>School enrollment, secondary, male (% net)</t>
  </si>
  <si>
    <t>School enrollment, secondary, private (% of total secondary)</t>
  </si>
  <si>
    <t>Progression to secondary school, female (%)</t>
  </si>
  <si>
    <t>Progression to secondary school refers to the number of new entrants to the first grade of secondary school in a given year as a percentage of the number of students enrolled in the final grade of primary school in the previous year.</t>
  </si>
  <si>
    <t>Progression to secondary school, male (%)</t>
  </si>
  <si>
    <t>Progression to secondary school (%)</t>
  </si>
  <si>
    <t>Repeaters, secondary, female (% of female enrollment)</t>
  </si>
  <si>
    <t>Repeaters in secondary school are the number of students enrolled in the same grade as in the previous year, as a percentage of all students enrolled in secondary school.</t>
  </si>
  <si>
    <t>Repeaters, secondary, male (% of male enrollment)</t>
  </si>
  <si>
    <t>Repeaters, secondary, total (% of total enrollment)</t>
  </si>
  <si>
    <t>Secondary education, teachers</t>
  </si>
  <si>
    <t>Secondary education teachers includes full-time and part-time teachers.</t>
  </si>
  <si>
    <t>Secondary education, teachers, female</t>
  </si>
  <si>
    <t>Secondary education, teachers (% female)</t>
  </si>
  <si>
    <t>Female teachers as a percentage of total secondary education teachers includes full-time and part-time teachers.</t>
  </si>
  <si>
    <t>School enrollment, tertiary (% gross)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</si>
  <si>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</si>
  <si>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School enrollment, tertiary, female (% gross)</t>
  </si>
  <si>
    <t>School enrollment, tertiary, male (% gross)</t>
  </si>
  <si>
    <t>Tertiary education, teachers (% female)</t>
  </si>
  <si>
    <t>Tertiary education, teachers (% female) is the share of female teachers in tertiary education.</t>
  </si>
  <si>
    <t>Expenditure per student, primary (% of GDP per capita)</t>
  </si>
  <si>
    <t>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</si>
  <si>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Expenditure per student, secondary (% of GDP per capita)</t>
  </si>
  <si>
    <t>Expenditure per student, tertiary (% of GDP per capita)</t>
  </si>
  <si>
    <t>Public spending on education, total (% of government expenditure)</t>
  </si>
  <si>
    <t>Public expenditure on education consists of current and capital public expenditure on education includes government spending on educational institutions (both public and private), education administration as well as subsidies for private entities (students/households and other privates entities).</t>
  </si>
  <si>
    <t>Public spending on education, total (% of GDP)</t>
  </si>
  <si>
    <t>Female legislators, senior officials and managers (% of total)</t>
  </si>
  <si>
    <t>Female legislators, senior officials and managers (% of total) refers to the share of legislators, senior officials and managers who are female.</t>
  </si>
  <si>
    <t>ILO Key Indicators of the Labour Market (KILM).</t>
  </si>
  <si>
    <t>Proportion of seats held by women in national parliaments (%)</t>
  </si>
  <si>
    <t>Women in parliaments are the percentage of parliamentary seats in a single or lower chamber held by women.</t>
  </si>
  <si>
    <t>Inter-Parliamentary Union (IPU) (www.ipu.org).</t>
  </si>
  <si>
    <t>Condom use, population ages 15-24, female (% of females ages 15-24)</t>
  </si>
  <si>
    <t>Condom use is the percentage of the population ages 15-24 who used a condom at last intercourse in the last 12 months.</t>
  </si>
  <si>
    <t>Demographic and Health Surveys by Macro International.</t>
  </si>
  <si>
    <t>Condom use, population ages 15-24, male (% of males ages 15-24)</t>
  </si>
  <si>
    <t>Female adults with HIV (% of population ages 15+ with HIV)</t>
  </si>
  <si>
    <t>Prevalence of HIV is the percentage of people who are infected with HIV. Female rate is as a percentage of the total population with HIV.</t>
  </si>
  <si>
    <t>UNAIDS and the WHO's Report on the Global AIDS Epidemic.</t>
  </si>
  <si>
    <t>Prevalence of HIV, total (% of population ages 15-49)</t>
  </si>
  <si>
    <t>Prevalence of HIV refers to the percentage of people ages 15-49 who are infected with HIV.</t>
  </si>
  <si>
    <t>Mortality rate, female child (per 1,000 female children age one)</t>
  </si>
  <si>
    <t>Child mortality rate is the probability of dying between the exact ages of one and five, if subject to current age-specific mortality rates. The probability is expressed as a rate per 1,000.</t>
  </si>
  <si>
    <t>Demographic and Health Surveys by Macro International, Multiple Indicators Cluster Surveys by UNICEF, Reproductive Health Surveys by U.S. Center for Disease Control, and Family Health Surveys by Pan Arab Project for Family Health. See footnotes for a source.</t>
  </si>
  <si>
    <t>Mortality rate, male child (per 1,000 male children age one)</t>
  </si>
  <si>
    <t>Mortality rate, under-5 (per 1,000 live births)</t>
  </si>
  <si>
    <t>Under-five mortality rate is the probability per 1,000 that a newborn baby will die before reaching age five, if subject to current age-specific mortality rates.</t>
  </si>
  <si>
    <t>Level &amp; Trends in Child Mortality. Report 2011. Estimates Developed by the UN Inter-agency Group for Child Mortality Estimation (UNICEF, WHO, World Bank, UN DESA, UNPD).</t>
  </si>
  <si>
    <t>Mortality rate, neonatal (per 1,000 live births)</t>
  </si>
  <si>
    <t>Neonatal mortality rate is the number of neonates dying before reaching 28 days of age, per 1,000 live births in a given year.</t>
  </si>
  <si>
    <t>Improved water source, rural (% of rural population with access)</t>
  </si>
  <si>
    <t>Access to an improved water source refers to the percentage of the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t>
  </si>
  <si>
    <t>World Health Organization and United Nations Children's Fund, Joint Measurement Programme (JMP) (http://www.wssinfo.org/).</t>
  </si>
  <si>
    <t>Improved water source, urban (% of urban population with access)</t>
  </si>
  <si>
    <t>Improved water source (% of population with access)</t>
  </si>
  <si>
    <t>Children (0-14) living with HIV</t>
  </si>
  <si>
    <t>Children living with HIV refers to the number of children ages 0-14 who are infected with HIV.</t>
  </si>
  <si>
    <t>Prevalence of HIV, female (% ages 15-24)</t>
  </si>
  <si>
    <t>Prevalence of HIV is the percentage of people who are infected with HIV. Youth rates are as a percentage of the relevant age group.</t>
  </si>
  <si>
    <t>Prevalence of HIV, male (% ages 15-24)</t>
  </si>
  <si>
    <t>Antiretroviral therapy coverage (% of people with advanced HIV infection)</t>
  </si>
  <si>
    <t>Antiretroviral therapy coverage indicates the percentage of adults and children with advanced HIV infection currently receiving antiretroviral therapy according to nationally approved treatment protocols (or WHO/Joint UN Programme on HIV and AIDS standards) among the estimated number of people with advanced HIV infection.</t>
  </si>
  <si>
    <t>World Health Organization,retrieved from the United Nation's Millennium Development Goals database. Data are available at : http://mdgs.un.org/.</t>
  </si>
  <si>
    <t>Immunization, DPT (% of children ages 12-23 months)</t>
  </si>
  <si>
    <t>Child immunization measures the percentage of children ages 12-23 months who received vaccinations before 12 months or at any time before the survey. A child is considered adequately immunized against diphtheria, pertussis (or whooping cough), and tetanus (DPT) after receiving three doses of vaccine.</t>
  </si>
  <si>
    <t>WHO and UNICEF (http://www.who.int/immunization_monitoring/routine/en/).</t>
  </si>
  <si>
    <t>Immunization, measles (% of children ages 12-23 months)</t>
  </si>
  <si>
    <t>Child immunization measures the percentage of children ages 12-23 months who received vaccinations before 12 months or at any time before the survey. A child is considered adequately immunized against measles after receiving one dose of vaccine.</t>
  </si>
  <si>
    <t>Hospital beds (per 1,000 people)</t>
  </si>
  <si>
    <t>Hospital beds include inpatient beds available in public, private, general, and specialized hospitals and rehabilitation centers. In most cases beds for both acute and chronic care are included.</t>
  </si>
  <si>
    <t>Data after 2005 are extracted from the World Health Statistics Table 6 published by WHO. WHS data is based on PAHO basic indicators 2011. Washington, DC, Pan American Health Organization, 2011 (www.paho.org/English/SHA/coredata/tabulator/newTabulator.htm); European health for all database (HFA-DB). Copenhagen, WHO Regional Office for Europe, 2011 (http://data.euro.who.int/hfadb); Western Pacific Country Health Information Profiles 2011 Revision.  Manila, WHO Regional Office for the Western Pacific, 2010 (www.wpro.who.int/countries/countries.htm); Demographic, social and health indicators for countries of the Eastern Mediterranean. Cairo, WHO Regional Office for the Eastern Mediterranean, 2011; additional data compiled as of January 2011 by the WHO Regional Office for Africa and the WHO Regional Office for South-East Asia. Some data are supplemented by country data.</t>
  </si>
  <si>
    <t>Community health workers (per 1,000 people)</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</si>
  <si>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</si>
  <si>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World Health Organization, OECD, supplemented by country data.</t>
  </si>
  <si>
    <t>Nurses and midwives (per 1,000 people)</t>
  </si>
  <si>
    <t>Nurses and midwives include professional nurses, professional midwives, auxiliary nurses, auxiliary midwives, enrolled nurses, enrolled midwives and other associated personnel, such as dental nurses and primary care nurses.</t>
  </si>
  <si>
    <t>World Health Organization, Global Atlas of the Health Workforce. For latest updates and metadata, see http://apps.who.int/globalatlas/.</t>
  </si>
  <si>
    <t>Physicians (per 1,000 people)</t>
  </si>
  <si>
    <t>Physicians include generalist and specialist medical practitioners.</t>
  </si>
  <si>
    <t>Notified cases of malaria (per 100,000 people)</t>
  </si>
  <si>
    <t>Malaria incidence is expressed as the number of new cases of malaria per 100,000 people each year. The number of cases reported is adjusted to take into account incompleteness in reporting systems, patients seeking treatment in the private sector, self-medicating or not seeking treatment at all, and potential over-diagnosis through the lack of laboratory confirmation of cases.</t>
  </si>
  <si>
    <t>World Health Organization.</t>
  </si>
  <si>
    <t>Use of insecticide-treated bed nets (% of under-5 population)</t>
  </si>
  <si>
    <t>Use of insecticide-treated bed nets refers to the percentage of children under age five who slept under an insecticide-treated bednet to prevent malaria.</t>
  </si>
  <si>
    <t>UNICEF, State of the World's Children, Childinfo, and Demographic and Health Surveys by Macro International.</t>
  </si>
  <si>
    <t>Children with fever receiving antimalarial drugs (% of children under age 5 with fever)</t>
  </si>
  <si>
    <t>Malaria treatment refers to the percentage of children under age five who were ill with fever in the last two weeks and received any appropriate (locally defined) anti-malarial drugs.</t>
  </si>
  <si>
    <t>Number of maternal mortality deaths</t>
  </si>
  <si>
    <t>Maternal mortality deaths is the number of women who die during pregnancy and childbirth.</t>
  </si>
  <si>
    <t>Trends in Maternal Mortality: 1990-2010. Estimates Developed by WHO, UNICEF, UNFPA and the World Bank.</t>
  </si>
  <si>
    <t>Lifetime risk of maternal death (1 in: rate varies by country)</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</si>
  <si>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</si>
  <si>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 xml:space="preserve">Life time risk of maternal death is the probability that a 15-year-old female will die eventually from a maternal cause assuming that current levels of fertility and mortality (including maternal mortality) do not change in the future, taking into account competing causes of death. </t>
  </si>
  <si>
    <t>Lifetime risk of maternal death (%)</t>
  </si>
  <si>
    <t>Smoking prevalence, females (% of adults)</t>
  </si>
  <si>
    <t>Prevalence of smoking, female is the percentage of women ages 15 and over who smoke any form of tobacco, including cigarettes, cigars, and pipes, and excluding smokeless tobacco. Data include daily and non-daily smoking.</t>
  </si>
  <si>
    <t>WHO Report on the Global Tobacco Epidemic.</t>
  </si>
  <si>
    <t>Smoking prevalence, males (% of adults)</t>
  </si>
  <si>
    <t>Prevalence of smoking, male is the percentage of men ages 15 and over who smoke any form of tobacco, including cigarettes, cigars, and pipes, and excluding smokeless tobacco. Data include daily and non-daily smoking.</t>
  </si>
  <si>
    <t>Improved sanitation facilities (% of population with access)</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</si>
  <si>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</si>
  <si>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Improved sanitation facilities, rural (% of rural population with access)</t>
  </si>
  <si>
    <t>Improved sanitation facilities, urban (% of urban population with access)</t>
  </si>
  <si>
    <t>Pregnant women receiving prenatal care (%)</t>
  </si>
  <si>
    <t>Pregnant women receiving prenatal care are the percentage of women attended at least once during pregnancy by skilled health personnel for reasons related to pregnancy.</t>
  </si>
  <si>
    <t>ARI treatment (% of children under 5 taken to a health provider)</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</si>
  <si>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</si>
  <si>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Exclusive breastfeeding (% of children under 6 months)</t>
  </si>
  <si>
    <t>Exclusive breastfeeding refers to the percentage of children less than six months old who are fed breast milk alone (no other liquids) in the past 24 hours.</t>
  </si>
  <si>
    <t>Births attended by skilled health staff (% of total)</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</si>
  <si>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</si>
  <si>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Low-birthweight babies (% of births)</t>
  </si>
  <si>
    <t>Low-birthweight babies are newborns weighing less than 2,500 grams, with the measurement taken within the first hours of life, before significant postnatal weight loss has occurred.</t>
  </si>
  <si>
    <t>Malnutrition prevalence, weight for age (% of children under 5)</t>
  </si>
  <si>
    <t>Prevalence of child malnutrition is the percentage of children under age 5 whose weight for age is more than two standard deviations below the median for the international reference population ages 0-59 months. The data are based on the WHO's new child growth standards released in 2006.</t>
  </si>
  <si>
    <t>World Health Organization, Global Database on Child Growth and Malnutrition. Aggregation is based on UNICEF/WHO Joint Global Malnutrition Analysis Date Set 2011, and additional analysis by UNICEF.</t>
  </si>
  <si>
    <t>Maternal mortality ratio (modeled estimate, per 100,000 live births)</t>
  </si>
  <si>
    <t>Maternal mortality ratio is the number of women who die during pregnancy and childbirth, per 100,000 live births. The data are estimated with a regression model using information on fertility, birth attendants, and HIV prevalence.</t>
  </si>
  <si>
    <t>Maternal mortality ratio (national estimate, per 100,000 live births)</t>
  </si>
  <si>
    <t>Maternal mortality ratio is the number of women who die during pregnancy and childbirth, per 100,000 live births.</t>
  </si>
  <si>
    <t>Diarrhea treatment (% of children under 5 receiving oral rehydration and continued feeding)</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</si>
  <si>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</si>
  <si>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Prevalence of overweight (% of children under 5)</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</si>
  <si>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</si>
  <si>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World Health Organization, Global Database on Child Growth and Malnutrition.</t>
  </si>
  <si>
    <t>Malnutrition prevalence, height for age (% of children under 5)</t>
  </si>
  <si>
    <t>Prevalence of child malnutrition is the percentage of children under age 5 whose height for age (stunting)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</si>
  <si>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Prevalence of wasting (% of children under 5)</t>
  </si>
  <si>
    <t>Wasting prevalence is the proportion of children under five whose weight for height is more than two standard deviations below the median for the international reference population ages 0-59.</t>
  </si>
  <si>
    <t>Tuberculosis treatment success rate (% of registered cases)</t>
  </si>
  <si>
    <t>Tuberculosis treatment success rate is the percentage of new, registered smear-positive (infectious) cases that were cured or in which a full course of treatment was completed.</t>
  </si>
  <si>
    <t>World Health Organization, Global Tuberculosis Control Report.</t>
  </si>
  <si>
    <t>Tuberculosis case detection rate (%, all forms)</t>
  </si>
  <si>
    <t>Tuberculosis case detection rate (all forms) is the percentage of newly notified tuberculosis cases (including relapses) to estimated incident cases (case detection, all forms).</t>
  </si>
  <si>
    <t>Incidence of tuberculosis (per 100,000 people)</t>
  </si>
  <si>
    <t>Incidence of tuberculosis is the estimated number of new pulmonary, smear positive, and extra-pulmonary tuberculosis cases.</t>
  </si>
  <si>
    <t>Newborns protected against tetanus (%)</t>
  </si>
  <si>
    <t>Newborns protected against tetanus are the percentage of births by women of child-bearing age who are immunized against tetanus.</t>
  </si>
  <si>
    <t>UNICEF, State of the World's Children, Childinfo.</t>
  </si>
  <si>
    <t>Outpatient visits per capita</t>
  </si>
  <si>
    <t>Outpatient visits per capita are the number of visits to health care facilities per capita, including repeat visits.</t>
  </si>
  <si>
    <t>WHO, OECD and supplemented by country data.</t>
  </si>
  <si>
    <t>External resources for health (% of total expenditure on health)</t>
  </si>
  <si>
    <t>External resources for health are funds or services in kind that are provided by entities not part of the country in question. The resources may come from international organizations, other countries through bilateral arrangements, or foreign nongovernmental organizations. These resources are part of total health expenditure.</t>
  </si>
  <si>
    <t>World Health Organization National Health Account database (see http://apps.who.int/nha/database for the most recent updates).</t>
  </si>
  <si>
    <t>Out-of-pocket health expenditure (% of total expenditure on health)</t>
  </si>
  <si>
    <t>Out of pocket expenditure is any direct outlay by households, including gratuities and in-kind payments, to health practitioners and suppliers of pharmaceuticals, therapeutic appliances, and other goods and services whose primary intent is to contribute to the restoration or enhancement of the health status of individuals or population groups. It is a part of private health expenditure.</t>
  </si>
  <si>
    <t>Out-of-pocket health expenditure (% of private expenditure on health)</t>
  </si>
  <si>
    <t>Health expenditure per capita (current US$)</t>
  </si>
  <si>
    <t>Total health expenditure is the sum of public and private health expenditures as a ratio of total population. It covers the provision of health services (preventive and curative), family planning activities, nutrition activities, and emergency aid designated for health but does not include provision of water and sanitation. Data are in current U.S. dollars.</t>
  </si>
  <si>
    <t>Health expenditure per capita, PPP (constant 2005 international $)</t>
  </si>
  <si>
    <t>Total health expenditure is the sum of public and private health expenditures as a ratio of total population. It covers the provision of health services (preventive and curative), family planning activities, nutrition activities, and emergency aid designated for health but does not include provision of water and sanitation. Data are in international dollars converted using 2005 purchasing power parity (PPP) rates.</t>
  </si>
  <si>
    <t>Health expenditure, private (% of GDP)</t>
  </si>
  <si>
    <t>Private health expenditure includes direct household (out-of-pocket) spending, private insurance, charitable donations, and direct service payments by private corporations.</t>
  </si>
  <si>
    <t>Health expenditure, public (% of total health expenditure)</t>
  </si>
  <si>
    <t>Public health expenditure consists of recurrent and capital spending from government (central and local) budgets, external borrowings and grants (including donations from international agencies and nongovernmental organizations), and social (or compulsory) health insurance funds. Total health expenditure is the sum of public and private health expenditure. It covers the provision of health services (preventive and curative), family planning activities, nutrition activities, and emergency aid designated for health but does not include provision of water and sanitation.</t>
  </si>
  <si>
    <t>Health expenditure, public (% of government expenditure)</t>
  </si>
  <si>
    <t>Public health expenditure consists of recurrent and capital spending from government (central and local) budgets, external borrowings and grants (including donations from international agencies and nongovernmental organizations), and social (or compulsory) health insurance funds.</t>
  </si>
  <si>
    <t>Health expenditure, public (% of GDP)</t>
  </si>
  <si>
    <t>Health expenditure, total (% of GDP)</t>
  </si>
  <si>
    <t>Total health expenditure is the sum of public and private health expenditure. It covers the provision of health services (preventive and curative), family planning activities, nutrition activities, and emergency aid designated for health but does not include provision of water and sanitation.</t>
  </si>
  <si>
    <t>Income share held by second 20%</t>
  </si>
  <si>
    <t>Percentage share of income or consumption is the share that accrues to subgroups of population indicated by deciles or quintiles. Percentage shares by quintile may not sum to 100 because of rounding.</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</si>
  <si>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(http://iresearch.worldbank.org/PovcalNet/index.htm).</t>
  </si>
  <si>
    <t>Income share held by third 20%</t>
  </si>
  <si>
    <t>Income share held by fourth 20%</t>
  </si>
  <si>
    <t>Income share held by highest 20%</t>
  </si>
  <si>
    <t>Income share held by highest 10%</t>
  </si>
  <si>
    <t>Percentage share of income or consumption is the share that accrues to subgroups of population indicated by deciles or quintiles.</t>
  </si>
  <si>
    <t>Income share held by lowest 10%</t>
  </si>
  <si>
    <t>Income share held by lowest 20%</t>
  </si>
  <si>
    <t>Poverty headcount ratio at $2 a day (PPP) (% of population)</t>
  </si>
  <si>
    <t>Population below $2 a day is the percentage of the population living on less than $2.00 a day at 2005 international prices. As a result of revisions in PPP exchange rates, poverty rates for individual countries cannot be compared with poverty rates reported in earlier editions.</t>
  </si>
  <si>
    <t>Poverty headcount ratio at $1.25 a day (PPP) (% of population)</t>
  </si>
  <si>
    <t>Population below $1.25 a day is the percentage of the population living on less than $1.25 a day at 2005 international prices. As a result of revisions in PPP exchange rates, poverty rates for individual countries cannot be compared with poverty rates reported in earlier editions.</t>
  </si>
  <si>
    <t>Poverty gap at $2 a day (PPP) (%)</t>
  </si>
  <si>
    <t>Poverty gap is the mean shortfall from the poverty line (counting the nonpoor as having zero shortfall), expressed as a percentage of the poverty line. This measure reflects the depth of poverty as well as its incidence.</t>
  </si>
  <si>
    <t>Poverty gap at $1.25 a day (PPP) (%)</t>
  </si>
  <si>
    <t>GINI index</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</si>
  <si>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</si>
  <si>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Poverty gap at national poverty line (%)</t>
  </si>
  <si>
    <t>Poverty gap at national poverty line is the mean shortfall from the poverty line (counting the nonpoor as having zero shortfall) as a percentage of
the poverty line. This measure reflects the depth of poverty as well as its incidence.</t>
  </si>
  <si>
    <t>Poverty gap at national poverty line is the mean shortfall from the poverty line (counting the nonpoor as having zero shortfall) as a percentage of the poverty line. This measure reflects the depth of poverty as well as its incidence.</t>
  </si>
  <si>
    <t>Global Poverty Working Group. Data are based on World Bank's country poverty assessments and country Poverty Reduction Strategies.</t>
  </si>
  <si>
    <t>Poverty headcount ratio at national poverty line (% of population)</t>
  </si>
  <si>
    <t>National poverty rate is the percentage of the population living below the national poverty line. National estimates are based on population-weighted subgroup estimates from household surveys.</t>
  </si>
  <si>
    <t>Poverty gap at rural poverty line (%)</t>
  </si>
  <si>
    <t>Poverty gap at rural poverty line is the mean shortfall from the poverty line (counting the nonpoor as having zero shortfall) as a percentage of
the national rural poverty line. This measure reflects the depth of poverty as well as its incidence.</t>
  </si>
  <si>
    <t>Poverty gap at rural poverty line is the mean shortfall from the poverty line (counting the nonpoor as having zero shortfall) as a percentage of the national rural poverty line. This measure reflects the depth of poverty as well as its incidence.</t>
  </si>
  <si>
    <t>Poverty headcount ratio at rural poverty line (% of rural population)</t>
  </si>
  <si>
    <t>Rural poverty rate is the percentage of the rural population living below the national rural poverty line.</t>
  </si>
  <si>
    <t>Poverty gap at urban poverty line (%)</t>
  </si>
  <si>
    <t>Poverty gap at urban poverty line is the mean shortfall from the poverty line (counting the nonpoor as having zero shortfall) as a percentage of
the national urban poverty line. This measure reflects the depth of poverty as well as its incidence.</t>
  </si>
  <si>
    <t>Poverty gap at urban poverty line is the mean shortfall from the poverty line (counting the nonpoor as having zero shortfall) as a percentage of the national urban poverty line. This measure reflects the depth of poverty as well as its incidence.</t>
  </si>
  <si>
    <t>Poverty headcount ratio at urban poverty line (% of urban population)</t>
  </si>
  <si>
    <t>Urban poverty rate is the percentage of the urban population living below the national urban poverty line.</t>
  </si>
  <si>
    <t>Child employment in agriculture, female (% of female economically active children ages 7-14)</t>
  </si>
  <si>
    <t>Employment by economic activity refers to the distribution of economically active children by the major industrial categories (ISIC revision 2 or revision 3). Agriculture corresponds to division 1 (ISIC revision 2) or categories A and B (ISIC revision 3) and includes agriculture and hunting, forestry and logging, and fishing. Economically active children refer to children involved in economic activity for at least one hour in the reference week of the survey.</t>
  </si>
  <si>
    <t>Understanding Children's Work project based on data from ILO, UNICEF and the World Bank.</t>
  </si>
  <si>
    <t>Child employment in agriculture, male (% of male economically active children ages 7-14)</t>
  </si>
  <si>
    <t>Child employment in agriculture (% of economically active children ages 7-14)</t>
  </si>
  <si>
    <t>Employees, agriculture, female (% of female employment)</t>
  </si>
  <si>
    <t>Employees are people who work for a public or private employer and receive remuneration in wages, salary, commission, tips, piece rates, or pay in kind. Agriculture corresponds to division 1 (ISIC revision 2) or tabulation categories A and B (ISIC revision 3) and includes hunting, forestry, and fishing.</t>
  </si>
  <si>
    <t>International Labour Organization, Key Indicators of the Labour Market database.</t>
  </si>
  <si>
    <t>Employees, agriculture, male (% of male employment)</t>
  </si>
  <si>
    <t>Employment in agriculture (% of total employment)</t>
  </si>
  <si>
    <t>Employment to population ratio, ages 15-24, female (%)</t>
  </si>
  <si>
    <t>Employment to population ratio is the proportion of a country's population that is employed. Ages 15-24 are generally considered the youth population.</t>
  </si>
  <si>
    <t>Employment to population ratio, ages 15-24, male (%)</t>
  </si>
  <si>
    <t>Employment to population ratio, ages 15-24, total (%)</t>
  </si>
  <si>
    <t>Share of women employed in the nonagricultural sector (% of total nonagricultural employment)</t>
  </si>
  <si>
    <t>Share of women employed in the nonagricultural sector is the share of female workers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G-P (ISIC revision 3).</t>
  </si>
  <si>
    <t>Employers, female (% of employment)</t>
  </si>
  <si>
    <t>Employers refers are those workers who, working on their own account or with one or a few partners, hold the type of jobs defined as a "self-employment jobs" i.e. jobs where the remuneration is directly dependent upon the profits derived from the goods and services produced), and, in this capacity, have engaged, on a continuous basis, one or more persons to work for them as employee(s).</t>
  </si>
  <si>
    <t>Employers, male (% of employment)</t>
  </si>
  <si>
    <t>Employers, total (% of employment)</t>
  </si>
  <si>
    <t>Self-employed, female (% of females employed)</t>
  </si>
  <si>
    <t>Self employed workers are those workers who, working on their own account or with one or a few partners or in cooperative, hold the type of jobs defined as a "self-employment jobs" (i.e. jobs where the remuneration is directly dependent upon the profits derived from the goods and services produced). Self employed workers include three subcategories: employers, own-account workers, and members of producers' cooperatives.</t>
  </si>
  <si>
    <t>Self-employed, male (% of males employed)</t>
  </si>
  <si>
    <t>Self-employed, total (% of total employed)</t>
  </si>
  <si>
    <t>Employment to population ratio, 15+, female (%)</t>
  </si>
  <si>
    <t>Employment to population ratio is the proportion of a country's population that is employed. Ages 15 and older are generally considered the working-age population.</t>
  </si>
  <si>
    <t>Employment to population ratio, 15+, male (%)</t>
  </si>
  <si>
    <t>Employment to population ratio, 15+, total (%)</t>
  </si>
  <si>
    <t>Vulnerable employment, female (% of female employment)</t>
  </si>
  <si>
    <t>Vulnerable employment is unpaid family workers and own-account workers as a percentage of total employment.</t>
  </si>
  <si>
    <t>Vulnerable employment, male (% of male employment)</t>
  </si>
  <si>
    <t>Vulnerable employment, total (% of total employment)</t>
  </si>
  <si>
    <t>Wage and salaried workers, female (% of females employed)</t>
  </si>
  <si>
    <t>Wage and salaried workers (employees) are those workers who hold the type of jobs defined as "paid employment jobs," where the incumbents hold explicit (written or oral) or implicit employment contracts that give them a basic remuneration that is not directly dependent upon the revenue of the unit for which they work.</t>
  </si>
  <si>
    <t>Wage and salary workers, male (% of males employed)</t>
  </si>
  <si>
    <t>Wage and salaried workers, total (% of total employed)</t>
  </si>
  <si>
    <t>Contributing family workers, female (% of females employed)</t>
  </si>
  <si>
    <t>Contributing family workers are those workers who hold "self-employment jobs" as own-account workers in a market-oriented establishment operated by a related person living in the same household.</t>
  </si>
  <si>
    <t>Contributing family workers, male (% of males employed)</t>
  </si>
  <si>
    <t>Contributing family workers, total (% of total employed)</t>
  </si>
  <si>
    <t>GDP per person employed (constant 1990 PPP $)</t>
  </si>
  <si>
    <t>GDP per person employed is gross domestic product (GDP) divided by total employment in the economy. Purchasing power parity (PPP) GDP is GDP converted to 1990 constant international dollars using PPP rates. An international dollar has the same purchasing power over GDP that a U.S. dollar has in the United States.</t>
  </si>
  <si>
    <t>Employees, industry, female (% of female employment)</t>
  </si>
  <si>
    <t>Employees are people who work for a public or private employer and receive remuneration in wages, salary, commission, tips, piece rates, or pay in kind. Industry corresponds to divisions 2-5 (ISIC revision 2) or tabulation categories C-F (ISIC revision 3) and includes mining and quarrying (including oil production), manufacturing, construction, and public utilities (electricity, gas, and water).</t>
  </si>
  <si>
    <t>Employees, industry, male (% of male employment)</t>
  </si>
  <si>
    <t>Employment in industry (% of total employment)</t>
  </si>
  <si>
    <t>Child employment in manufacturing, female (% of female economically active children ages 7-14)</t>
  </si>
  <si>
    <t>Employment by economic activity refers to the distribution of economically active children by the major industrial categories (ISIC revision 2 or revision 3). Manufacturing corresponds to division 3 (ISIC revision 2) or category D (ISIC revision 3). Economically active children refer to children involved in economic activity for at least one hour in the reference week of the survey.</t>
  </si>
  <si>
    <t>Child employment in manufacturing, male (% of male economically active children ages 7-14)</t>
  </si>
  <si>
    <t>Child employment in manufacturing (% of economically active children ages 7-14)</t>
  </si>
  <si>
    <t>Child employment in services, female (% of female economically active children ages 7-14)</t>
  </si>
  <si>
    <t>Employment by economic activity refers to the distribution of economically active children by the major industrial categories (ISIC revision 2 or revision 3). Services correspond to divisions 6-9 (ISIC revision 2) or categories G-P (ISIC revision 3) and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</si>
  <si>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Child employment in services, male (% of male economically active children ages 7-14)</t>
  </si>
  <si>
    <t>Child employment in services (% of economically active children ages 7-14)</t>
  </si>
  <si>
    <t>Employees, services, female (% of female employment)</t>
  </si>
  <si>
    <t>Employees are people who work for a public or private employer and receive remuneration in wages, salary, commission, tips, piece rates, or pay in kind. Services correspond to divisions 6-9 (ISIC revision 2) or tabulation categories G-P (ISIC revision 3) and include wholesale and retail trade and restaurants and hotels; transport, storage, and communications; financing, insurance, real estate, and business services; and community, social, and personal services.</t>
  </si>
  <si>
    <t>Employees, services, male (% of male employment)</t>
  </si>
  <si>
    <t>Employment in services (% of total employment)</t>
  </si>
  <si>
    <t>Economically active children, female (% of female children ages 7-14)</t>
  </si>
  <si>
    <t>Economically active children refer to children involved in economic activity for at least one hour in the reference week of the survey.</t>
  </si>
  <si>
    <t>Economically active children, male (% of male children ages 7-14)</t>
  </si>
  <si>
    <t>Economically active children, study and work, female (% of female economically active children, ages 7-14)</t>
  </si>
  <si>
    <t>Economically active children refer to children involved in economic activity for at least one hour in the reference week of the survey. Study and work refer to children attending school in combination with economic activity.</t>
  </si>
  <si>
    <t>Economically active children, study and work, male (% of male economically active children, ages 7-14)</t>
  </si>
  <si>
    <t>Economically active children, study and work (% of economically active children, ages 7-14)</t>
  </si>
  <si>
    <t>Economically active children, work only, female (% of female economically active children, ages 7-14)</t>
  </si>
  <si>
    <t>Economically active children refer to children involved in economic activity for at least one hour in the reference week of the survey. Work only refers to children involved in economic activity and not attending school.</t>
  </si>
  <si>
    <t>Economically active children, work only, male (% of male economically active children, ages 7-14)</t>
  </si>
  <si>
    <t>Economically active children, work only (% of economically active children, ages 7-14)</t>
  </si>
  <si>
    <t>Economically active children, total (% of children ages 7-14)</t>
  </si>
  <si>
    <t>Labor participation rate, female (% of female population ages 15+)</t>
  </si>
  <si>
    <t>Labor force participation rate is the proportion of the population ages 15 and older that is economically active: all people who supply labor for the production of goods and services during a specified period.</t>
  </si>
  <si>
    <t>Ratio of female to male labor participation rate (%)</t>
  </si>
  <si>
    <t>Labor participation rate, male (% of male population ages 15+)</t>
  </si>
  <si>
    <t>Labor participation rate, total (% of total population ages 15+)</t>
  </si>
  <si>
    <t>Part time employment, female (% of total female employment)</t>
  </si>
  <si>
    <t>Part time employment refers to regular employment in which working time is substantially less than normal. Definitions of part time employment differ by country.</t>
  </si>
  <si>
    <t>Part time employment, male (% of total male employment)</t>
  </si>
  <si>
    <t>Part time employment, female (% of total part time employment)</t>
  </si>
  <si>
    <t>Part time employment, total (% of total employment)</t>
  </si>
  <si>
    <t>Labor force with primary education, female (% of female labor force)</t>
  </si>
  <si>
    <t>Labor force with primary education is the proportion of the labor force that has a primary education, as a percentage of the total labor force.</t>
  </si>
  <si>
    <t>Labor force with primary education, male (% of male labor force)</t>
  </si>
  <si>
    <t>Labor force with primary education (% of total)</t>
  </si>
  <si>
    <t>Labor force with secondary education, female (% of female labor force)</t>
  </si>
  <si>
    <t>Labor force with secondary education is the proportion of the labor force that has a secondary education, as a percentage of the total labor force.</t>
  </si>
  <si>
    <t>Labor force with secondary education, male (% of male labor force)</t>
  </si>
  <si>
    <t>Labor force with secondary education (% of total)</t>
  </si>
  <si>
    <t>Labor force with tertiary education, female (% of female labor force)</t>
  </si>
  <si>
    <t>Labor force with tertiary education is the proportion of labor force that has a tertiary education, as a percentage of the total labor force.</t>
  </si>
  <si>
    <t>Labor force with tertiary education, male (% of male labor force)</t>
  </si>
  <si>
    <t>Labor force with tertiary education (% of total)</t>
  </si>
  <si>
    <t>Labor force, female (% of total labor force)</t>
  </si>
  <si>
    <t>Female labor force as a percentage of the total show the extent to which women are active in the labor force. Labor force comprises people ages 15 and older who meet the International Labour Organization's definition of the economically active population.</t>
  </si>
  <si>
    <t>International Labour Organization, using World Bank population estimates.</t>
  </si>
  <si>
    <t>Labor force, total</t>
  </si>
  <si>
    <t>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t>
  </si>
  <si>
    <t>Unemployment, youth female (% of female labor force ages 15-24)</t>
  </si>
  <si>
    <t>Youth unemployment refers to the share of the labor force ages 15-24 without work but available for and seeking employment. Definitions of labor force and unemployment differ by country.</t>
  </si>
  <si>
    <t>Unemployment, youth male (% of male labor force ages 15-24)</t>
  </si>
  <si>
    <t>Unemployment, youth total (% of total labor force ages 15-24)</t>
  </si>
  <si>
    <t>Long-term unemployment, female (% of female unemployment)</t>
  </si>
  <si>
    <t>Long-term unemployment refers to the number of people with continuous periods of unemployment extending for a year or longer, expressed as a percentage of the total unemployed.</t>
  </si>
  <si>
    <t>Long-term unemployment, male (% of male unemployment)</t>
  </si>
  <si>
    <t>Long-term unemployment (% of total unemployment)</t>
  </si>
  <si>
    <t>Unemployment with primary education, female (% of female unemployment)</t>
  </si>
  <si>
    <t>Unemployment by level of educational attainment shows the unemployed by level of educational attainment, as a percentage of the unemployed. The levels of educational attainment accord with the International Standard Classification of Education 1997 of the United Nations Educational, Cultural, and Scientific Organization (UNESCO).</t>
  </si>
  <si>
    <t>Unemployment with primary education, male (% of male unemployment)</t>
  </si>
  <si>
    <t>Unemployment with primary education (% of total unemployment)</t>
  </si>
  <si>
    <t>Unemployment with secondary education, female (% of female unemployment)</t>
  </si>
  <si>
    <t>Unemployment with secondary education, male (% of male unemployment)</t>
  </si>
  <si>
    <t>Unemployment with secondary education (% of total unemployment)</t>
  </si>
  <si>
    <t>Unemployment with tertiary education, female (% of female unemployment)</t>
  </si>
  <si>
    <t>Unemployment with tertiary education, male (% of male unemployment)</t>
  </si>
  <si>
    <t>Unemployment with tertiary education (% of total unemployment)</t>
  </si>
  <si>
    <t>Unemployment, female (% of female labor force)</t>
  </si>
  <si>
    <t>Unemployment refers to the share of the labor force that is without work but available for and seeking employment. Definitions of labor force and unemployment differ by country.</t>
  </si>
  <si>
    <t>Unemployment, male (% of male labor force)</t>
  </si>
  <si>
    <t>Unemployment, total (% of total labor force)</t>
  </si>
  <si>
    <t>Emigration rate of tertiary educated (% of total tertiary educated population)</t>
  </si>
  <si>
    <t>Emigration rate of tertiary educated shows the stock of emigrants ages 25 and older, residing in an OECD country other than that in which they were born, with at least one year of tertiary education as a percentage of the population age 25 and older with tertiary education.</t>
  </si>
  <si>
    <t>Frédéric Docquier, B. Lindsay Lowell, and Abdeslam Marfouk's , "A Gendered Assessment of Highly Skilled Emigration" (2009).</t>
  </si>
  <si>
    <t>Net migration</t>
  </si>
  <si>
    <t>Net migration is the number of immigrants minus the number of emigrants, including citizens and noncitizens, for the five-year period.</t>
  </si>
  <si>
    <t>Net migration is the net total of migrants during the period, that is, the total number of immigrants less the annual number of emigrants, including both citizens and noncitizens. Data are five-year estimates. To derive estimates of net migration, the United Nations Population Division takes into account the past migration history of a country or area, the migration policy of a country, and the influx of refugees in recent periods. The data to calculate these official estimates come from a variety of sources, including border statistics, administrative records, surveys, and censuses. When no official estimates can be made because of insufficient data, net migration is derived through the balance equation, which is the difference between overall population growth and the natural increase during the 1990-2000 intercensal period.</t>
  </si>
  <si>
    <t>United Nations Population Division, World Population Prospects.</t>
  </si>
  <si>
    <t>Refugee population by country or territory of asylum</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</si>
  <si>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</si>
  <si>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</si>
  <si>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Statistical Yearbook and data files, complemented by statistics on Palestinian refugees under the mandate of the UNRWA as published on its website. Data from UNHCR are available online at: www.unhcr.org/statistics/populationdatabase.</t>
  </si>
  <si>
    <t>Refugee population by country or territory of origin</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</si>
  <si>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</si>
  <si>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International migrant stock, total</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</si>
  <si>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</si>
  <si>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</si>
  <si>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</si>
  <si>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International migrant stock (% of population)</t>
  </si>
  <si>
    <t>Prevalence of undernourishment (% of population)</t>
  </si>
  <si>
    <t>Population below minimum level of dietary energy consumption (also referred to as prevalence of undernourishment) shows the percentage of the population whose food intake is insufficient to meet dietary energy requirements continuously. Data showing as 2.5 signifies a prevalence of undernourishment below 2.5%.</t>
  </si>
  <si>
    <t>Food and Agriculture Organization (http://www.fao.org/faostat/foodsecurity/index_en.htm).</t>
  </si>
  <si>
    <t>Depth of hunger (kilocalories per person per day)</t>
  </si>
  <si>
    <t>Depth of hunger or the intensity of food deprivation, indicates how much food-deprived people fall short of minimum food needs in terms of dietary energy. The food deficit, in kilocalories per person per day, is measured by comparing the average amount of dietary energy that undernourished people get from the foods they eat with the minimum amount of dietary energy they need to maintain body weight and undertake light activity. The depth of hunger is low when it is less than 200 kilocalories per person per day, and high when it is higher than 300 kilocalories per person per day.</t>
  </si>
  <si>
    <t>Food and Agriculture Organization, Food Security Statistics (http://www.fao.org/economic/ess/food-security-statistics/en/).</t>
  </si>
  <si>
    <t>Consumption of iodized salt (% of households)</t>
  </si>
  <si>
    <t>Consumption of iodized salt refers to the percentage of households that use edible salt fortified with iodine.</t>
  </si>
  <si>
    <t>United Nations Children's Fund, State of the World's Children.</t>
  </si>
  <si>
    <t>Vitamin A supplementation coverage rate (% of children ages 6-59 months)</t>
  </si>
  <si>
    <t>Vitamin A supplementation refers to the percentage of children ages 6-59 months old who received at least one high-dose vitamin A capsule in the previous six months.</t>
  </si>
  <si>
    <t>Adolescent fertility rate (births per 1,000 women ages 15-19)</t>
  </si>
  <si>
    <t>Adolescent fertility rate is the number of births per 1,000 women ages 15-19.</t>
  </si>
  <si>
    <t>Completeness of infant death reporting (% of reported infant deaths to estimated infant deaths)</t>
  </si>
  <si>
    <t>Completeness of infant death reporting is the number of infant deaths reported by national statistics authorities to the United Nations Statistics Division's Demography Yearbook divided by the number of infant deaths estimated by the United Nations Population Division.</t>
  </si>
  <si>
    <t>The United Nations Statistics Division's Population and Vital Statistics Report and the United Nations Population Division's World Population Prospects.</t>
  </si>
  <si>
    <t>Completeness of total death reporting (% of reported total deaths to estimated total deaths)</t>
  </si>
  <si>
    <t>Completeness of total death reporting is the number of total deaths reported by national statistics authorities to the United Nations Statistics Division's Demography Yearbook divided by the number of total deaths estimated by the United Nations Population Division.</t>
  </si>
  <si>
    <t>Mortality rate, adult, female (per 1,000 female adults)</t>
  </si>
  <si>
    <t>Adult mortality rate is the probability of dying between the ages of 15 and 60--that is, the probability of a 15-year-old dying before reaching age 60, if subject to current age-specific mortality rates between those ages.</t>
  </si>
  <si>
    <t>(1) United Nations Population Division. World Population Prospects. New York, United Nations, Department of Economic and Social Affairs (advanced Excel tables). Available at http://esa.un.org/wpp/unpp/panel_population.htm, (2) University of California, Berkeley, and Max Planck Institute for Demographic Research. Human Mortality Database. [ www.mortality.org or www.humanmortality.de].</t>
  </si>
  <si>
    <t>Mortality rate, adult, male (per 1,000 male adults)</t>
  </si>
  <si>
    <t>Birth rate, crude (per 1,000 people)</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</si>
  <si>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</si>
  <si>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</si>
  <si>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World Population Prospects, (2) United Nations Statistical Division. Population and Vital Statistics Reprot (various years), (3) Census reports and other statistical publications from national statistical offices, (4) Eurostat: Demographic Statistics, (5) Secretariat of the Pacific Community: Statistics and Demography Programme, and (6) U.S. Census Bureau: International Database.</t>
  </si>
  <si>
    <t>Death rate, crude (per 1,000 people)</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</si>
  <si>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</si>
  <si>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</si>
  <si>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Contraceptive prevalence (% of women ages 15-49)</t>
  </si>
  <si>
    <t>Contraceptive prevalence rate is the percentage of women who are practicing, or whose sexual partners are practicing, any form of contraception. It is usually measured for married women ages 15-49 only.</t>
  </si>
  <si>
    <t>Household surveys, including Demographic and Health Surveys by Macro International and Multiple Indicator Cluster Surveys by UNICEF.</t>
  </si>
  <si>
    <t>Mortality rate, infant (per 1,000 live births)</t>
  </si>
  <si>
    <t>Infant mortality rate is the number of infants dying before reaching one year of age, per 1,000 live births in a given year.</t>
  </si>
  <si>
    <t>Life expectancy at birth, female (years)</t>
  </si>
  <si>
    <t>Life expectancy at birth indicates the number of years a newborn infant would live if prevailing patterns of mortality at the time of its birth were to stay the same throughout its life.</t>
  </si>
  <si>
    <t>Life expectancy at birth, total (years)</t>
  </si>
  <si>
    <t>Derived from male and female life expectancy at birth from sources such as: (1) United Nations Population Division. World Population Prospects, (2) United Nations Statistical Division. Population and Vital Statistics Reprot (various years), (3) Census reports and other statistical publications from national statistical offices, (4) Eurostat: Demographic Statistics, (5) Secretariat of the Pacific Community: Statistics and Demography Programme, and (6) U.S. Census Bureau: International Database.</t>
  </si>
  <si>
    <t>Life expectancy at birth, male (years)</t>
  </si>
  <si>
    <t>Fertility rate, total (births per woman)</t>
  </si>
  <si>
    <t>Total fertility rate represents the number of children that would be born to a woman if she were to live to the end of her childbearing years and bear children in accordance with current age-specific fertility rates.</t>
  </si>
  <si>
    <t>Survival to age 65, female (% of cohort)</t>
  </si>
  <si>
    <t>Survival to age 65 refers to the percentage of a cohort of newborn infants that would survive to age 65, if subject to current age specific mortality rates.</t>
  </si>
  <si>
    <t>United Nations Population Division. World Population Prospects. New York, United Nations, Department of Economic and Social Affairs (advanced Excel tables). Available at http://esa.un.org/wpp/unpp/panel_population.htm.</t>
  </si>
  <si>
    <t>Survival to age 65, male (% of cohort)</t>
  </si>
  <si>
    <t>Wanted fertility rate (births per woman)</t>
  </si>
  <si>
    <t>Wanted fertility rate is an estimate of what the total fertility rate would be if all unwanted births were avoided.</t>
  </si>
  <si>
    <t>Female headed households (% of households with a female head)</t>
  </si>
  <si>
    <t>Female headed households shows the percentage of households with a female head.</t>
  </si>
  <si>
    <t>Teenage mothers (% of women ages 15-19 who have had children or are currently pregnant)</t>
  </si>
  <si>
    <t>Teenage mothers are the percentage of women ages 15-19 who already have children or are currently pregnant.</t>
  </si>
  <si>
    <t>Population ages 0-14 (% of total)</t>
  </si>
  <si>
    <t>Population between the ages 0 to 14 as a percentage of the total population. Population is based on the de facto definition of population.</t>
  </si>
  <si>
    <t>The United Nations Population Division's World Population Prospects.</t>
  </si>
  <si>
    <t>Population ages 15 to 64 is the percentage of the total population that is in the age group 15 to 64. Population is based on the de facto definition of population.</t>
  </si>
  <si>
    <t>Population ages 15 to 64 is the percentage of the total population that is in the age group 15 to 64.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</si>
  <si>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Population ages 65 and above (% of total)</t>
  </si>
  <si>
    <t>Population ages 65 and above as a percentage of the total population. Population is based on the de facto definition of population.</t>
  </si>
  <si>
    <t>Population ages 65 and above as a percentage of the total population.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</si>
  <si>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Age dependency ratio (% of working-age population)</t>
  </si>
  <si>
    <t>Age dependency ratio is the ratio of dependents--people younger than 15 or older than 64--to the working-age population--those ages 15-64. Data are shown as the proportion of dependents per 100 working-age population.</t>
  </si>
  <si>
    <t>World Bank staff estimates from various sources including census reports, the United Nations Population Division's World Population Prospects, national statistical offices, household surveys conducted by national agencies, and Macro International.</t>
  </si>
  <si>
    <t>Age dependency ratio, old (% of working-age population)</t>
  </si>
  <si>
    <t>Age dependency ratio, old, is the ratio of older dependents--people older than 64--to the working-age population--those ages 15-64. Data are shown as the proportion of dependents per 100 working-age population.</t>
  </si>
  <si>
    <t>Age dependency ratio, young (% of working-age population)</t>
  </si>
  <si>
    <t>Age dependency ratio, young, is the ratio of younger dependents--people younger than 15--to the working-age population--those ages 15-64. Data are shown as the proportion of dependents per 100 working-age population.</t>
  </si>
  <si>
    <t>Population growth (annual %)</t>
  </si>
  <si>
    <t>Annual population growth rate.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</si>
  <si>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</si>
  <si>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Derived from total population. Population source: (1) United Nations Population Division. World Population Prospects, (2) United Nations Statistical Division. Population and Vital Statistics Reprot (various years), (3) Census reports and other statistical publications from national statistical offices, (4) Eurostat: Demographic Statistics, (5) Secretariat of the Pacific Community: Statistics and Demography Programme, and (6) U.S. Census Bureau: International Database.</t>
  </si>
  <si>
    <t>Researchers in R&amp;D (per million people)</t>
  </si>
  <si>
    <t>Researchers in R&amp;D are professionals engaged in the conception or creation of new knowledge, products, processes, methods, or systems and in the management of the projects concerned. Postgraduate PhD students (ISCED97 level 6) engaged in R&amp;D are included.</t>
  </si>
  <si>
    <t>Technicians in R&amp;D (per million people)</t>
  </si>
  <si>
    <t>Technicians in R&amp;D and equivalent staff are people whose main tasks require technical knowledge and experience in engineering, physical and life sciences (technicians), or social sciences and humanities (equivalent staff). They participate in R&amp;D by performing scientific and technical tasks involving the application of concepts and operational methods, normally under the supervision of researchers.</t>
  </si>
  <si>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t>
  </si>
  <si>
    <t>Population, female (% of total)</t>
  </si>
  <si>
    <t>Female population is the percentage of the population that is female. Population is based on the de facto definition of population.</t>
  </si>
  <si>
    <t>Female population is the percentage of the population that is female.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</si>
  <si>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Completeness of birth registration, rural (%)</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</si>
  <si>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</si>
  <si>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UNICEF's State of the World's Children based mostly on household surveys and ministry of health data.</t>
  </si>
  <si>
    <t>Completeness of birth registration, urban (%)</t>
  </si>
  <si>
    <t>Completeness of birth registration (%)</t>
  </si>
  <si>
    <t>Rural population</t>
  </si>
  <si>
    <t>Rural population refers to people living in rural areas as defined by national statistical offices. It is calculated as the difference between total population and urban population.</t>
  </si>
  <si>
    <t>The data on urban population shares used to estimate rural population come from the United Nations, World Urbanization Prospects. Total population figures are World Bank estimates.</t>
  </si>
  <si>
    <t>Rural population growth (annual %)</t>
  </si>
  <si>
    <t xml:space="preserve">World Bank Staff estimates based on United Nations, World Urbanization Prospects. </t>
  </si>
  <si>
    <t>Rural population (% of total population)</t>
  </si>
  <si>
    <t>Urban population growth (annual %)</t>
  </si>
  <si>
    <t>Urban population refers to people living in urban areas as defined by national statistical offices. It is calculated using World Bank population estimates and urban ratios from the United Nations World Urbanization Prospects.</t>
  </si>
  <si>
    <t>Urban population</t>
  </si>
  <si>
    <t>Urban population (% of total)</t>
  </si>
  <si>
    <t>Unmet need for contraception (% of married women ages 15-49)</t>
  </si>
  <si>
    <t>Unmet need for contraception is the percentage of fertile, married women of reproductive age who do not want to become pregnant and are not using contraception.</t>
  </si>
  <si>
    <t>International tourism, number of arrivals</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</si>
  <si>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</si>
  <si>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</si>
  <si>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World Tourism Organization, Yearbook of Tourism Statistics, Compendium of Tourism Statistics and data files.</t>
  </si>
  <si>
    <t>International tourism, number of departures</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</si>
  <si>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</si>
  <si>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</si>
  <si>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International tourism, receipts (current US$)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</si>
  <si>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</si>
  <si>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International tourism, receipts (% of total exports)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</si>
  <si>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</si>
  <si>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</si>
  <si>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International tourism, receipts for passenger transport items (current US$)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</si>
  <si>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</si>
  <si>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tourism, expenditures for passenger transport items (current US$)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</si>
  <si>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</si>
  <si>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tourism, receipts for travel items (current US$)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</si>
  <si>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</si>
  <si>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International tourism, expenditures for travel items (current US$)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</si>
  <si>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</si>
  <si>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International tourism, expenditures (current US$)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</si>
  <si>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</si>
  <si>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International tourism, expenditures (% of total imports)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</si>
  <si>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</si>
  <si>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</si>
  <si>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Merchandise trade (% of GDP)</t>
  </si>
  <si>
    <t>Merchandise trade as a share of GDP is the sum of merchandise exports and imports divided by the value of GDP, all in current U.S. dollars.</t>
  </si>
  <si>
    <t>World Trade Organization, and World Bank GDP estimates.</t>
  </si>
  <si>
    <t>Import volume index (2000 = 100)</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</si>
  <si>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import volume indexes (lines 73) in the IMF's International Financial Statistics are used.</t>
  </si>
  <si>
    <t>United Nations Conference on Trade and Development, Handbook of Statistics and data files, and International Monetary Fund, International Financial Statistics.</t>
  </si>
  <si>
    <t>Binding coverage, manufactured products (%)</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</si>
  <si>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</si>
  <si>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</si>
  <si>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World Bank staff estimates using the World Integrated Trade Solution system, based on data from World Trade Organization.</t>
  </si>
  <si>
    <t>Bound rate, simple mean, manufactured products (%)</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</si>
  <si>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</si>
  <si>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</si>
  <si>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Share of tariff lines with international peaks, manufactured products (%)</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</si>
  <si>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</si>
  <si>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</si>
  <si>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t>
  </si>
  <si>
    <t>Tariff rate, applied, simple mean, manufactured products (%)</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</si>
  <si>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</si>
  <si>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</si>
  <si>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 and the World Trade Organization’s (WTO) Integrated Data Base (IDB) and Consolidated Tariff Schedules (CTS) database.</t>
  </si>
  <si>
    <t>Tariff rate, most favored nation, simple mean, manufactured products (%)</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</si>
  <si>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</si>
  <si>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</si>
  <si>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Share of tariff lines with specific rates, manufactured products (%)</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</si>
  <si>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</si>
  <si>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</si>
  <si>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Tariff rate, applied, weighted mean, manufactured products (%)</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</si>
  <si>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</si>
  <si>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</si>
  <si>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Tariff rate, most favored nation, weighted mean, manufactured products (%)</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</si>
  <si>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</si>
  <si>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</si>
  <si>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Binding coverage, all products (%)</t>
  </si>
  <si>
    <t xml:space="preserve">Binding coverage is the percentage of product lines with an agreed bound rate. </t>
  </si>
  <si>
    <t>Binding coverage is the percentage of product lines with an agreed bound rate. Bound rates result from trade negotiations incorporated into a country's schedule of concessions and are thus enforceable.</t>
  </si>
  <si>
    <t>Bound rate, simple mean, all products (%)</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</si>
  <si>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</si>
  <si>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</si>
  <si>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Share of tariff lines with international peaks, all products (%)</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</si>
  <si>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</si>
  <si>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</si>
  <si>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Tariff rate, applied, simple mean, all products (%)</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</si>
  <si>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</si>
  <si>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</si>
  <si>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Tariff rate, most favored nation, simple mean, all products (%)</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</si>
  <si>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</si>
  <si>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</si>
  <si>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Share of tariff lines with specific rates, all products (%)</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</si>
  <si>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</si>
  <si>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</si>
  <si>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Tariff rate, applied, weighted mean, all products (%)</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</si>
  <si>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</si>
  <si>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</si>
  <si>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Tariff rate, most favored nation, weighted mean, all products (%)</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</si>
  <si>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</si>
  <si>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</si>
  <si>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Binding coverage, primary products (%)</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</si>
  <si>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</si>
  <si>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</si>
  <si>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Bound rate, simple mean, primary products (%)</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</si>
  <si>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</si>
  <si>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</si>
  <si>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Share of tariff lines with international peaks, primary products (%)</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</si>
  <si>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</si>
  <si>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</si>
  <si>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Tariff rate, applied, simple mean, primary products (%)</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</si>
  <si>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</si>
  <si>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</si>
  <si>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Tariff rate, most favored nation, simple mean, primary products (%)</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</si>
  <si>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</si>
  <si>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</si>
  <si>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Share of tariff lines with specific rates, primary products (%)</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</si>
  <si>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</si>
  <si>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</si>
  <si>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Tariff rate, applied, weighted mean, primary products (%)</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</si>
  <si>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</si>
  <si>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</si>
  <si>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Tariff rate, most favored nation, weighted mean, primary products (%)</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</si>
  <si>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</si>
  <si>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</si>
  <si>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Agricultural raw materials imports (% of merchandise imports)</t>
  </si>
  <si>
    <t>Agricultural raw materials comprise SITC section 2 (crude materials except fuels) excluding divisions 22, 27 (crude fertilizers and minerals excluding coal, petroleum, and precious stones), and 28 (metalliferous ores and scrap).</t>
  </si>
  <si>
    <t>World Bank staff estimates from the Comtrade database maintained by the United Nations Statistics Division.</t>
  </si>
  <si>
    <t>Food imports (% of merchandise imports)</t>
  </si>
  <si>
    <t>Food comprises the commodities in SITC sections 0 (food and live animals), 1 (beverages and tobacco), and 4 (animal and vegetable oils and fats) and SITC division 22 (oil seeds, oil nuts, and oil kernels).</t>
  </si>
  <si>
    <t>Fuel imports (% of merchandise imports)</t>
  </si>
  <si>
    <t>Fuels comprise the commodities in SITC section 3 (mineral fuels).</t>
  </si>
  <si>
    <t>ICT goods imports (% total goods imports)</t>
  </si>
  <si>
    <t>Information and communication technology goods imports include telecommunications, audio and video, computer and related equipment; electronic components; and other information and communication technology goods. Software is excluded.</t>
  </si>
  <si>
    <t>United Nations Conference on Trade and Development's UNCTADstat database at http://unctadstat.unctad.org/ReportFolders/reportFolders.aspx.</t>
  </si>
  <si>
    <t>Insurance and financial services (% of commercial service imports)</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</si>
  <si>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</si>
  <si>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Manufactures imports (% of merchandise imports)</t>
  </si>
  <si>
    <t>Manufactures comprise the commodities in SITC sections 5 (chemicals), 6 (basic manufactures), 7 (machinery and transport equipment), and 8 (miscellaneous manufactured goods), excluding division 68 (nonferrous metals).</t>
  </si>
  <si>
    <t>Ores and metals imports (% of merchandise imports)</t>
  </si>
  <si>
    <t>Ores and metals comprise commodities in SITC sections 27 (crude fertilizer, minerals nes); 28 (metalliferous ores, scrap); and 68 (non-ferrous metals).</t>
  </si>
  <si>
    <t>Merchandise imports from economies in the Arab World (% of total merchandise imports)</t>
  </si>
  <si>
    <t>Merchandise imports from economies in the Arab World are the sum of merchandise imports by the reporting economy from economies in the Arab World. Data are expressed as a percentage of total merchandise imports by the economy. Data are computed only if at least half of the economies in the partner country group had non-missing data.</t>
  </si>
  <si>
    <t>World Bank staff estimates based data from International Monetary Fund's Direction of Trade database.</t>
  </si>
  <si>
    <t>Merchandise imports (current US$)</t>
  </si>
  <si>
    <t>Merchandise imports show the c.i.f. value of goods received from the rest of the world valued in current U.S. dollars.</t>
  </si>
  <si>
    <t>World Trade Organization.</t>
  </si>
  <si>
    <t>Merchandise imports from high-income economies (% of total merchandise imports)</t>
  </si>
  <si>
    <t>Merchandise imports from high-income economies are the sum of merchandise imports by the reporting economy from high-income economies according to the World Bank classification of economies. Data are expressed as a percentage of total merchandise imports by the economy.</t>
  </si>
  <si>
    <t>Merchandise imports from high-income economies are the sum of merchandise imports by the reporting economy from high-income economies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</si>
  <si>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outside region (% of total merchandise imports)</t>
  </si>
  <si>
    <t>Merchandise imports from developing economies outside region are the sum of merchandise imports by the reporting economy from other developing economies in other World Bank regions according to the World Bank classification of economies. Data are expressed as a percentage of total merchandise imports by the economy.</t>
  </si>
  <si>
    <t>Merchandise imports from developing economies outside region are the sum of merchandise imports by the reporting economy from other developing economies in other World Bank regions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</si>
  <si>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in East Asia &amp; Pacific (% of total merchandise imports)</t>
  </si>
  <si>
    <t>Merchandise imports from developing economies in East Asia and Pacific are the sum of merchandise imports by the reporting economy from developing economies in the East Asia and Pacific region according to the World Bank classification of economies. Data are expressed as a percentage of total merchandise imports by the economy.</t>
  </si>
  <si>
    <t>Merchandise imports from developing economies in East Asia and Pacific are the sum of merchandise imports by the reporting economy from developing economies in the East Asia and Pacific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</si>
  <si>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in Europe &amp; Central Asia (% of total merchandise imports)</t>
  </si>
  <si>
    <t>Merchandise imports from developing economies in Europe and Central Asia are the sum of merchandise imports by the reporting economy from developing economies in the Europe and Central Asia region according to the World Bank classification of economies. Data are expressed as a percentage of total merchandise imports by the economy.</t>
  </si>
  <si>
    <t>Merchandise imports from developing economies in Europe and Central Asia are the sum of merchandise imports by the reporting economy from developing economies in the Europe and Central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</si>
  <si>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in Latin America &amp; the Caribbean (% of total merchandise imports)</t>
  </si>
  <si>
    <t>Merchandise imports from developing economies in Latin America and the Caribbean are the sum of merchandise imports by the reporting economy from developing economies in the Latin America and the Caribbean region according to the World Bank classification of economies. Data are expressed as a percentage of total merchandise imports by the economy.</t>
  </si>
  <si>
    <t>Merchandise imports from developing economies in Latin America and the Caribbean are the sum of merchandise imports by the reporting economy from developing economies in the Latin America and the Caribbean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</si>
  <si>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in Middle East &amp; North Africa (% of total merchandise imports)</t>
  </si>
  <si>
    <t>Merchandise imports from developing economies in Middle East and North Africa are the sum of merchandise imports by the reporting economy from developing economies in the Middle East and North Africa region according to the World Bank classification of economies. Data are expressed as a percentage of total merchandise imports by the economy.</t>
  </si>
  <si>
    <t>Merchandise imports from developing economies in Middle East and North Africa are the sum of merchandise imports by the reporting economy from developing economies in the Middle East and North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</si>
  <si>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in South Asia (% of total merchandise imports)</t>
  </si>
  <si>
    <t>Merchandise imports from developing economies in South Asia are the sum of merchandise imports by the reporting economy from developing economies in the South Asia region according to the World Bank classification of economies. Data are expressed as a percentage of total merchandise imports by the economy.</t>
  </si>
  <si>
    <t>Merchandise imports from developing economies in South Asia are the sum of merchandise imports by the reporting economy from developing economies in the South Asia region according to the World Bank classification of economies. Data are expressed as a percentage of total merchandise imports by the economy. Data are computed only if at least half of the economies in the partner country group had non-missing data.</t>
  </si>
  <si>
    <t>Merchandise imports from developing economies in Sub-Saharan Africa (% of total merchandise imports)</t>
  </si>
  <si>
    <t>Merchandise imports from developing economies in Sub-Saharan Africa are the sum of merchandise imports by the reporting economy from developing economies in the Sub-Saharan Africa region according to the World Bank classification of economies. Data are expressed as a percentage of total merchandise imports by the economy.</t>
  </si>
  <si>
    <t>Merchandise imports from developing economies in Sub-Saharan Africa are the sum of merchandise imports by the reporting economy from developing economies in the Sub-Saharan Africa region according to the World Bank classification of economies. Data are expressed as a percentage of total merchandise imports by the economy. Data are computed only if at least half of the economies in the partner country group had non-missing data.</t>
  </si>
  <si>
    <t>Merchandise imports by the reporting economy, residual (% of total merchandise imports)</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</si>
  <si>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Includes trade with unspecified partners or with economies not covered by World Bank classification. Data are as a percentage of total merchandise imports by the economy.</t>
  </si>
  <si>
    <t>Merchandise imports by the reporting economy (current US$)</t>
  </si>
  <si>
    <t>Merchandise imports by the reporting economy are the total merchandise imports by the reporting economy from the rest of the world, as reported in the IMF's Direction of trade database. Data are in current U.S. dollars.</t>
  </si>
  <si>
    <t>Merchandise imports from developing economies within region (% of total merchandise imports)</t>
  </si>
  <si>
    <t>Merchandise imports from developing economies within region are the sum of merchandise imports by the reporting economy from other developing economies in the same World Bank region according to the World Bank classification of economies. Data are as a percentage of total merchandise imports by the economy.</t>
  </si>
  <si>
    <t>Merchandise imports from developing economies within region are the sum of merchandise imports by the reporting economy from other developing economies in the same World Bank region according to the World Bank classification of economies.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</si>
  <si>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Import value index (2000 = 100)</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</si>
  <si>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</si>
  <si>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Computer, communications and other services (% of commercial service imports)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</si>
  <si>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</si>
  <si>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Commercial service imports (current US$)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</si>
  <si>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</si>
  <si>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Transport services (% of commercial service imports)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</si>
  <si>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</si>
  <si>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Travel services (% of commercial service imports)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</si>
  <si>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</si>
  <si>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barter terms of trade index (2000 = 100)</t>
  </si>
  <si>
    <t>Net barter terms of trade index is calculated as the percentage ratio of the export unit value indexes to the import unit value indexes, measured relative to the base year 2000.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t>
  </si>
  <si>
    <t>Export volume index (2000 = 100)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</si>
  <si>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To improve data coverage, especially for the latest periods, UNCTAD constructs a set of average prices indexes at the three-digit product classification of the Standard International Trade Classification revision 3 using UNCTAD’s Commodity Price Statistics, interna­tional and national sources, and UNCTAD secretariat estimates and calculates unit value indexes at the country level using the current year’s trade values as weights. For economies for which UNCTAD does not publish data, the export volume indexes (lines 72) in the IMF's International Financial Statistics are used.</t>
  </si>
  <si>
    <t>Agricultural raw materials exports (% of merchandise exports)</t>
  </si>
  <si>
    <t>Food exports (% of merchandise exports)</t>
  </si>
  <si>
    <t>Fuel exports (% of merchandise exports)</t>
  </si>
  <si>
    <t>Fuels comprise SITC section 3 (mineral fuels).</t>
  </si>
  <si>
    <t>ICT goods exports (% of total goods exports)</t>
  </si>
  <si>
    <t>Information and communication technology goods exports include telecommunications, audio and video, computer and related equipment; electronic components; and other information and communication technology goods. Software is excluded.</t>
  </si>
  <si>
    <t>Insurance and financial services (% of commercial service exports)</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</si>
  <si>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</si>
  <si>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Manufactures exports (% of merchandise exports)</t>
  </si>
  <si>
    <t>Manufactures comprise commodities in SITC sections 5 (chemicals), 6 (basic manufactures), 7 (machinery and transport equipment), and 8 (miscellaneous manufactured goods), excluding division 68 (non-ferrous metals).</t>
  </si>
  <si>
    <t>Ores and metals exports (% of merchandise exports)</t>
  </si>
  <si>
    <t>Ores and metals comprise the commodities in SITC sections 27 (crude fertilizer, minerals nes); 28 (metalliferous ores, scrap); and 68 (non-ferrous metals).</t>
  </si>
  <si>
    <t>Merchandise exports to economies in the Arab World (% of total merchandise exports)</t>
  </si>
  <si>
    <t>Merchandise exports to economies in the Arab World are the sum of merchandise exports by the reporting economy to economies in the Arab World. Data are expressed as a percentage of total merchandise exports by the economy. Data are computed only if at least half of the economies in the partner country group had non-missing data.</t>
  </si>
  <si>
    <t>Merchandise exports (current US$)</t>
  </si>
  <si>
    <t>Merchandise exports show the f.o.b. value of goods provided to the rest of the world valued in current U.S. dollars.</t>
  </si>
  <si>
    <t>Merchandise exports to high-income economies (% of total merchandise exports)</t>
  </si>
  <si>
    <t>Merchandise exports to high-income economies are the sum of merchandise exports from the reporting economy to high-income economies according to the World Bank classification of economies. Data are expressed as a percentage of total merchandise exports by the economy.</t>
  </si>
  <si>
    <t>Merchandise exports to high-income economies are the sum of merchandise exports from the reporting economy to high-income economies according to the World Bank classification of economies. Data are expressed as a percentage of total merchandise exports by the economy. Data are computed only if at least half of the economies in the partner country group had non-missing data.</t>
  </si>
  <si>
    <t>Merchandise exports to developing economies outside region (% of total merchandise exports)</t>
  </si>
  <si>
    <t>Merchandise exports to developing economies outside region are the sum of merchandise exports from the reporting economy to other developing economies in other World Bank regions according to the World Bank classification of economies. Data are expressed as a percentage of total merchandise exports by the economy.</t>
  </si>
  <si>
    <t>Merchandise exports to developing economies outside region are the sum of merchandise exports from the reporting economy to other developing economies in other World Bank regions according to the World Bank classification of economies. Data are expressed as a percentage of total merchandise exports by the economy. Data are computed only if at least half of the economies in the partner country group had non-missing data.</t>
  </si>
  <si>
    <t>Merchandise exports to developing economies in East Asia &amp; Pacific (% of total merchandise exports)</t>
  </si>
  <si>
    <t>Merchandise exports to developing economies in East Asia and Pacific are the sum of merchandise exports from the reporting economy to developing economies in the East Asia and Pacific region according to World Bank classification of economies. Data are as a percentage of total merchandise exports by the economy.</t>
  </si>
  <si>
    <t>Merchandise exports to developing economies in East Asia and Pacific are the sum of merchandise exports from the reporting economy to developing economies in the East Asia and Pacific region according to World Bank classification of economies. Data are as a percentage of total merchandise exports by the economy. Data are computed only if at least half of the economies in the partner country group had non-missing data.</t>
  </si>
  <si>
    <t>Merchandise exports to developing economies in Europe &amp; Central Asia (% of total merchandise exports)</t>
  </si>
  <si>
    <t>Merchandise exports to developing economies in Europe and Central Asia are the sum of merchandise exports from the reporting economy to developing economies in the Europe and Central Asia region according to World Bank classification of economies. Data are as a percentage of total merchandise exports by the economy.</t>
  </si>
  <si>
    <t>Merchandise exports to developing economies in Europe and Central Asia are the sum of merchandise exports from the reporting economy to developing economies in the Europe and Central Asia region according to World Bank classification of economies. Data are as a percentage of total merchandise exports by the economy. Data are computed only if at least half of the economies in the partner country group had non-missing data.</t>
  </si>
  <si>
    <t>Merchandise exports to developing economies in Latin America &amp; the Caribbean (% of total merchandise exports)</t>
  </si>
  <si>
    <t>Merchandise exports to developing economies in Latin America and the Caribbean are the sum of merchandise exports from the reporting economy to developing economies in the Latin America and the Caribbean region according to World Bank classification of economies. Data are as a percentage of total merchandise exports by the economy.</t>
  </si>
  <si>
    <t>Merchandise exports to developing economies in Latin America and the Caribbean are the sum of merchandise exports from the reporting economy to developing economies in the Latin America and the Caribbean region according to World Bank classification of economies. Data are as a percentage of total merchandise exports by the economy. Data are computed only if at least half of the economies in the partner country group had non-missing data.</t>
  </si>
  <si>
    <t>Merchandise exports to developing economies in Middle East &amp; North Africa (% of total merchandise exports)</t>
  </si>
  <si>
    <t>Merchandise exports to developing economies in Middle East and North Africa are the sum of merchandise exports from the reporting economy to developing economies in the Middle East and North Africa region according to World Bank classification of economies. Data are as a percentage of total merchandise exports by the economy.</t>
  </si>
  <si>
    <t>Merchandise exports to developing economies in Middle East and North Africa are the sum of merchandise exports from the reporting economy to developing economies in the Middle East and North Africa region according to World Bank classification of economies. Data are as a percentage of total merchandise exports by the economy. Data are computed only if at least half of the economies in the partner country group had non-missing data.</t>
  </si>
  <si>
    <t>Merchandise exports to developing economies in South Asia (% of total merchandise exports)</t>
  </si>
  <si>
    <t>Merchandise exports to developing economies in South Asia are the sum of merchandise exports from the reporting economy to developing economies in the South Asia region according to World Bank classification of economies. Data are as a percentage of total merchandise exports by the economy.</t>
  </si>
  <si>
    <t>Merchandise exports to developing economies in South Asia are the sum of merchandise exports from the reporting economy to developing economies in the South Asia region according to World Bank classification of economies. Data are as a percentage of total merchandise exports by the economy. Data are computed only if at least half of the economies in the partner country group had non-missing data.</t>
  </si>
  <si>
    <t>Merchandise exports to developing economies in Sub-Saharan Africa (% of total merchandise exports)</t>
  </si>
  <si>
    <t>Merchandise exports to developing economies in Sub-Saharan Africa are the sum of merchandise exports from the reporting economy to developing economies in the Sub-Saharan Africa region according to World Bank classification of economies. Data are as a percentage of total merchandise exports by the economy.</t>
  </si>
  <si>
    <t>Merchandise exports to developing economies in Sub-Saharan Africa are the sum of merchandise exports from the reporting economy to developing economies in the Sub-Saharan Africa region according to World Bank classification of economies. Data are as a percentage of total merchandise exports by the economy. Data are computed only if at least half of the economies in the partner country group had non-missing data.</t>
  </si>
  <si>
    <t>Merchandise exports by the reporting economy, residual (% of total merchandise exports)</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</si>
  <si>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Includes trade with unspecified partners or with economies not covered by World Bank classification. Data are as a percentage of total merchandise exports by the economy.</t>
  </si>
  <si>
    <t>Merchandise exports by the reporting economy (current US$)</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</si>
  <si>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</si>
  <si>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</si>
  <si>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Merchandise exports to developing economies within region (% of total merchandise exports)</t>
  </si>
  <si>
    <t>Merchandise exports to developing economies within region are the sum of merchandise exports from the reporting economy to other developing economies in the same World Bank region as a percentage of total merchandise exports by the economy.</t>
  </si>
  <si>
    <t>Merchandise exports to developing economies within region are the sum of merchandise exports from the reporting economy to other developing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</si>
  <si>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Export value index (2000 = 100)</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</si>
  <si>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</si>
  <si>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Computer, communications and other services (% of commercial service exports)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</si>
  <si>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</si>
  <si>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Commercial service exports (current US$)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</si>
  <si>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</si>
  <si>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High-technology exports (current US$)</t>
  </si>
  <si>
    <t>High-technology exports are products with high R&amp;D intensity, such as in aerospace, computers, pharmaceuticals, scientific instruments, and electrical machinery. Data are in current U.S. dollars.</t>
  </si>
  <si>
    <t>United Nations, Comtrade database.</t>
  </si>
  <si>
    <t>High-technology exports (% of manufactured exports)</t>
  </si>
  <si>
    <t>High-technology exports are products with high R&amp;D intensity, such as in aerospace, computers, pharmaceuticals, scientific instruments, and electrical machinery.</t>
  </si>
  <si>
    <t>Transport services (% of commercial service exports)</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</si>
  <si>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</si>
  <si>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Travel services (% of commercial service exports)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</si>
  <si>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</si>
  <si>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Battle-related deaths (number of people)</t>
  </si>
  <si>
    <t>Battle-related deaths are deaths in battle-related conflicts between warring parties, usually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</si>
  <si>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</si>
  <si>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</si>
  <si>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Internally displaced persons (number, high estimate)</t>
  </si>
  <si>
    <t>Internally displaced persons are people or groups of people who have been forced or obliged to flee or to leave their homes or places of habitual residence, in particular as a result of armed conflict, or to avoid the effects of armed conflict, situations of generalized violence, violations of human rights, or natural or human-made disasters and who have not crossed an international border.</t>
  </si>
  <si>
    <t>Internal Displacement Monitoring Centre.</t>
  </si>
  <si>
    <t>Internally displaced persons (number, low estimate)</t>
  </si>
  <si>
    <t>Intentional homicides (per 100,000 people)</t>
  </si>
  <si>
    <t>Intentional homicides are estimates of unlawful homicides purposely inflicted as a result of domestic disputes, interpersonal violence, violent conflicts over land resources, intergang violence over turf or control, and predatory violence and killing by armed groups. Intentional homicide does not include all intentional killing; the difference is usually in the organization of the killing. Individuals or small groups usually commit homicide, whereas killing in armed conflict is usually committed by fairly cohesive groups of up to several hundred members and is thus usually excluded.</t>
  </si>
  <si>
    <t>UN Office on Drugs and Crime's International Homicide Statistics database.</t>
  </si>
  <si>
    <t>Presence of peace keepers (number of troops, police, and military observers in mandate)</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</si>
  <si>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include police, troops, and military observers.</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</si>
  <si>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t>
  </si>
  <si>
    <t>UN Department of Peacekeeping Operations, http://www.un.org/en/peacekeeping/.</t>
  </si>
  <si>
    <t>Income Group</t>
  </si>
  <si>
    <t>Region</t>
  </si>
  <si>
    <t>Latin America &amp; Caribbean</t>
  </si>
  <si>
    <t>Europe &amp; Central Asia</t>
  </si>
  <si>
    <t>Sub-Saharan Africa</t>
  </si>
  <si>
    <t>Middle East &amp; North Africa</t>
  </si>
  <si>
    <t>East Asia &amp; Pacific</t>
  </si>
  <si>
    <t>Gross capital formation</t>
  </si>
  <si>
    <t>Population</t>
  </si>
  <si>
    <t>SE.SEC.NENR</t>
  </si>
  <si>
    <t>School Gross</t>
  </si>
  <si>
    <t>School Net</t>
  </si>
  <si>
    <t>Dependent Variable: LOG(PBI)</t>
  </si>
  <si>
    <t>Method: Least Squares</t>
  </si>
  <si>
    <t>Date: 09/06/12   Time: 11:54</t>
  </si>
  <si>
    <t>Sample: 1 31</t>
  </si>
  <si>
    <t>Included observations: 23</t>
  </si>
  <si>
    <t>Variable</t>
  </si>
  <si>
    <t>Coefficient</t>
  </si>
  <si>
    <t>Std. Error</t>
  </si>
  <si>
    <t>t-Statistic</t>
  </si>
  <si>
    <t xml:space="preserve">Prob.  </t>
  </si>
  <si>
    <t>C</t>
  </si>
  <si>
    <t>LOG(CAPITAL)</t>
  </si>
  <si>
    <t>LOG(POBLAC)</t>
  </si>
  <si>
    <t>R-squared</t>
  </si>
  <si>
    <t xml:space="preserve">    Mean dependent var</t>
  </si>
  <si>
    <t>Adjusted R-squared</t>
  </si>
  <si>
    <t xml:space="preserve">    S.D. dependent var</t>
  </si>
  <si>
    <t>S.E. of regression</t>
  </si>
  <si>
    <t xml:space="preserve">    Akaike info criterion</t>
  </si>
  <si>
    <t>Sum squared resid</t>
  </si>
  <si>
    <t xml:space="preserve">    Schwarz criterion</t>
  </si>
  <si>
    <t>Log likelihood</t>
  </si>
  <si>
    <t xml:space="preserve">    Hannan-Quinn criter.</t>
  </si>
  <si>
    <t>F-statistic</t>
  </si>
  <si>
    <t xml:space="preserve">    Durbin-Watson stat</t>
  </si>
  <si>
    <t>Prob(F-statistic)</t>
  </si>
  <si>
    <t>Depreciación y productividad es cero</t>
  </si>
  <si>
    <t>Date: 09/06/12   Time: 12:07</t>
  </si>
  <si>
    <t>Included observations: 16</t>
  </si>
  <si>
    <t>LOG(SCHOOL)</t>
  </si>
  <si>
    <t>Alpha implicito</t>
  </si>
  <si>
    <t>Beta implicito</t>
  </si>
  <si>
    <t>GDP per capita, PPP 2011</t>
  </si>
  <si>
    <t>GDP per capita, PPP 1980</t>
  </si>
  <si>
    <t>Dif. Logaritmo</t>
  </si>
  <si>
    <t>Resultado Nº 01</t>
  </si>
  <si>
    <t>Estimación del modelo de Solow</t>
  </si>
  <si>
    <t>Muestra de 31 países de LATAM</t>
  </si>
  <si>
    <r>
      <t xml:space="preserve">Dependent Variable: </t>
    </r>
    <r>
      <rPr>
        <sz val="11"/>
        <color theme="1"/>
        <rFont val="Arial Narrow"/>
        <family val="2"/>
      </rPr>
      <t>Log(PBI per capita PPP) en 2011</t>
    </r>
  </si>
  <si>
    <t>Log(I/GDP)</t>
  </si>
  <si>
    <t>Log(n+g+delta)</t>
  </si>
  <si>
    <t>Cte.</t>
  </si>
  <si>
    <t>Log(School)</t>
  </si>
  <si>
    <t>Restricciones</t>
  </si>
  <si>
    <t>Resultado Nº 02</t>
  </si>
  <si>
    <t>Log(PBI per capita PPP) en 1980</t>
  </si>
  <si>
    <t>Resultado Nº 03</t>
  </si>
  <si>
    <t>Lambda implicito</t>
  </si>
</sst>
</file>

<file path=xl/styles.xml><?xml version="1.0" encoding="utf-8"?>
<styleSheet xmlns="http://schemas.openxmlformats.org/spreadsheetml/2006/main">
  <numFmts count="4">
    <numFmt numFmtId="164" formatCode="0.0"/>
    <numFmt numFmtId="165" formatCode="0.0000"/>
    <numFmt numFmtId="166" formatCode="0.000"/>
    <numFmt numFmtId="167" formatCode="0.00000"/>
  </numFmts>
  <fonts count="5">
    <font>
      <sz val="11"/>
      <color theme="1"/>
      <name val="Calibri"/>
      <family val="2"/>
      <scheme val="minor"/>
    </font>
    <font>
      <b/>
      <sz val="11"/>
      <color theme="1"/>
      <name val="Calibri"/>
      <family val="2"/>
      <scheme val="minor"/>
    </font>
    <font>
      <b/>
      <i/>
      <sz val="11"/>
      <color theme="1"/>
      <name val="Calibri"/>
      <family val="2"/>
      <scheme val="minor"/>
    </font>
    <font>
      <b/>
      <sz val="11"/>
      <color theme="1"/>
      <name val="Arial Narrow"/>
      <family val="2"/>
    </font>
    <font>
      <sz val="11"/>
      <color theme="1"/>
      <name val="Arial Narrow"/>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bottom style="double">
        <color indexed="64"/>
      </bottom>
      <diagonal/>
    </border>
  </borders>
  <cellStyleXfs count="1">
    <xf numFmtId="0" fontId="0" fillId="0" borderId="0"/>
  </cellStyleXfs>
  <cellXfs count="47">
    <xf numFmtId="0" fontId="0" fillId="0" borderId="0" xfId="0"/>
    <xf numFmtId="0" fontId="1" fillId="0" borderId="0" xfId="0" applyFont="1"/>
    <xf numFmtId="164" fontId="0" fillId="0" borderId="0" xfId="0" applyNumberFormat="1"/>
    <xf numFmtId="0" fontId="0" fillId="0" borderId="0" xfId="0" applyAlignment="1"/>
    <xf numFmtId="1" fontId="0" fillId="0" borderId="0" xfId="0" applyNumberFormat="1"/>
    <xf numFmtId="1" fontId="0" fillId="2" borderId="0" xfId="0" applyNumberFormat="1" applyFill="1"/>
    <xf numFmtId="0" fontId="1"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0" fillId="0" borderId="0" xfId="0" applyFill="1"/>
    <xf numFmtId="1" fontId="0" fillId="0" borderId="0" xfId="0" applyNumberFormat="1" applyFill="1"/>
    <xf numFmtId="165" fontId="0" fillId="0" borderId="0" xfId="0" applyNumberFormat="1"/>
    <xf numFmtId="0" fontId="0" fillId="0" borderId="0" xfId="0" applyFont="1" applyAlignment="1">
      <alignment horizontal="center"/>
    </xf>
    <xf numFmtId="0" fontId="1" fillId="0" borderId="0" xfId="0" applyFont="1" applyAlignment="1">
      <alignment horizontal="left"/>
    </xf>
    <xf numFmtId="0" fontId="0" fillId="0" borderId="0" xfId="0" applyFont="1" applyAlignment="1">
      <alignment horizontal="left"/>
    </xf>
    <xf numFmtId="0" fontId="0" fillId="0" borderId="0" xfId="0" applyAlignment="1">
      <alignment horizontal="left"/>
    </xf>
    <xf numFmtId="164" fontId="0" fillId="2" borderId="0" xfId="0" applyNumberFormat="1" applyFill="1" applyAlignment="1">
      <alignment horizontal="center"/>
    </xf>
    <xf numFmtId="164" fontId="0" fillId="0" borderId="0" xfId="0" applyNumberFormat="1" applyAlignment="1"/>
    <xf numFmtId="165" fontId="0" fillId="2" borderId="0" xfId="0" applyNumberFormat="1" applyFill="1" applyAlignment="1">
      <alignment horizontal="center"/>
    </xf>
    <xf numFmtId="165" fontId="0" fillId="0" borderId="0" xfId="0" applyNumberFormat="1" applyAlignment="1">
      <alignment horizontal="center"/>
    </xf>
    <xf numFmtId="165" fontId="0" fillId="0" borderId="0" xfId="0" applyNumberFormat="1" applyFill="1" applyAlignment="1">
      <alignment horizontal="center"/>
    </xf>
    <xf numFmtId="165" fontId="0" fillId="3" borderId="0" xfId="0" applyNumberFormat="1" applyFill="1"/>
    <xf numFmtId="166" fontId="0" fillId="0" borderId="0" xfId="0" applyNumberFormat="1"/>
    <xf numFmtId="2" fontId="0" fillId="0" borderId="0" xfId="0" applyNumberFormat="1"/>
    <xf numFmtId="0" fontId="2" fillId="0" borderId="0" xfId="0" applyFont="1"/>
    <xf numFmtId="2" fontId="0" fillId="0" borderId="0" xfId="0" applyNumberFormat="1" applyAlignment="1">
      <alignment horizontal="center"/>
    </xf>
    <xf numFmtId="0" fontId="0" fillId="0" borderId="0" xfId="0" applyFont="1"/>
    <xf numFmtId="0" fontId="4" fillId="4" borderId="0" xfId="0" applyFont="1" applyFill="1"/>
    <xf numFmtId="0" fontId="3" fillId="4" borderId="0" xfId="0" applyFont="1" applyFill="1"/>
    <xf numFmtId="0" fontId="3" fillId="4" borderId="2" xfId="0" applyFont="1" applyFill="1" applyBorder="1"/>
    <xf numFmtId="0" fontId="4" fillId="4" borderId="2" xfId="0" applyFont="1" applyFill="1" applyBorder="1"/>
    <xf numFmtId="2" fontId="4" fillId="4" borderId="0" xfId="0" applyNumberFormat="1" applyFont="1" applyFill="1"/>
    <xf numFmtId="166" fontId="4" fillId="4" borderId="0" xfId="0" applyNumberFormat="1" applyFont="1" applyFill="1"/>
    <xf numFmtId="2" fontId="4" fillId="4" borderId="2" xfId="0" applyNumberFormat="1" applyFont="1" applyFill="1" applyBorder="1"/>
    <xf numFmtId="0" fontId="3" fillId="4" borderId="0" xfId="0" applyFont="1" applyFill="1" applyAlignment="1">
      <alignment horizontal="right"/>
    </xf>
    <xf numFmtId="0" fontId="3" fillId="4" borderId="0" xfId="0" applyFont="1" applyFill="1" applyAlignment="1">
      <alignment horizontal="left"/>
    </xf>
    <xf numFmtId="0" fontId="4" fillId="4" borderId="0" xfId="0" applyFont="1" applyFill="1" applyBorder="1"/>
    <xf numFmtId="2" fontId="4" fillId="4" borderId="0" xfId="0" applyNumberFormat="1" applyFont="1" applyFill="1" applyBorder="1"/>
    <xf numFmtId="167" fontId="4" fillId="4" borderId="0" xfId="0" applyNumberFormat="1" applyFont="1" applyFill="1"/>
    <xf numFmtId="0" fontId="4" fillId="4" borderId="1" xfId="0" applyFont="1" applyFill="1" applyBorder="1"/>
    <xf numFmtId="166" fontId="4" fillId="4" borderId="0" xfId="0" applyNumberFormat="1" applyFont="1" applyFill="1" applyBorder="1"/>
    <xf numFmtId="0" fontId="3" fillId="4" borderId="0" xfId="0" applyFont="1" applyFill="1" applyBorder="1"/>
    <xf numFmtId="0" fontId="4" fillId="4" borderId="0" xfId="0" applyFont="1" applyFill="1" applyAlignment="1">
      <alignment horizontal="left" indent="1"/>
    </xf>
    <xf numFmtId="0" fontId="4" fillId="4" borderId="2" xfId="0" applyFont="1" applyFill="1" applyBorder="1" applyAlignment="1">
      <alignment horizontal="left" indent="1"/>
    </xf>
    <xf numFmtId="165" fontId="4" fillId="4" borderId="2" xfId="0" applyNumberFormat="1" applyFont="1" applyFill="1" applyBorder="1"/>
    <xf numFmtId="0" fontId="3" fillId="4" borderId="2" xfId="0"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0909F5"/>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7.0599518810148726E-2"/>
          <c:y val="0.13258983890954151"/>
          <c:w val="0.85723005554538245"/>
          <c:h val="0.73596854296558656"/>
        </c:manualLayout>
      </c:layout>
      <c:scatterChart>
        <c:scatterStyle val="lineMarker"/>
        <c:ser>
          <c:idx val="0"/>
          <c:order val="0"/>
          <c:spPr>
            <a:ln w="28575">
              <a:noFill/>
            </a:ln>
          </c:spPr>
          <c:marker>
            <c:spPr>
              <a:solidFill>
                <a:srgbClr val="92D050"/>
              </a:solidFill>
            </c:spPr>
          </c:marker>
          <c:trendline>
            <c:trendlineType val="linear"/>
          </c:trendline>
          <c:xVal>
            <c:numRef>
              <c:f>Mundo!$E$8:$E$240</c:f>
              <c:numCache>
                <c:formatCode>0</c:formatCode>
                <c:ptCount val="31"/>
                <c:pt idx="0">
                  <c:v>14139.04569154918</c:v>
                </c:pt>
                <c:pt idx="1">
                  <c:v>15501.420718785628</c:v>
                </c:pt>
                <c:pt idx="2">
                  <c:v>28239.057414842548</c:v>
                </c:pt>
                <c:pt idx="3">
                  <c:v>5895.770993543425</c:v>
                </c:pt>
                <c:pt idx="4">
                  <c:v>4499.197180508475</c:v>
                </c:pt>
                <c:pt idx="5">
                  <c:v>10278.429751777403</c:v>
                </c:pt>
                <c:pt idx="6">
                  <c:v>15271.793235691441</c:v>
                </c:pt>
                <c:pt idx="7">
                  <c:v>8861.0586321908431</c:v>
                </c:pt>
                <c:pt idx="8">
                  <c:v>10731.889104991513</c:v>
                </c:pt>
                <c:pt idx="9">
                  <c:v>11119.608408298158</c:v>
                </c:pt>
                <c:pt idx="10">
                  <c:v>8650.6111539326484</c:v>
                </c:pt>
                <c:pt idx="11">
                  <c:v>7443.0480584424267</c:v>
                </c:pt>
                <c:pt idx="12">
                  <c:v>6031.8845817579595</c:v>
                </c:pt>
                <c:pt idx="13">
                  <c:v>9805.8507749133532</c:v>
                </c:pt>
                <c:pt idx="14">
                  <c:v>4351.3591702711728</c:v>
                </c:pt>
                <c:pt idx="15">
                  <c:v>3103.7361907352174</c:v>
                </c:pt>
                <c:pt idx="16">
                  <c:v>1034.3958889619246</c:v>
                </c:pt>
                <c:pt idx="17">
                  <c:v>3565.9980117516607</c:v>
                </c:pt>
                <c:pt idx="18">
                  <c:v>7073.5968507358793</c:v>
                </c:pt>
                <c:pt idx="19">
                  <c:v>12776.388639288925</c:v>
                </c:pt>
                <c:pt idx="20">
                  <c:v>2579.3216819513068</c:v>
                </c:pt>
                <c:pt idx="21">
                  <c:v>13765.756198792655</c:v>
                </c:pt>
                <c:pt idx="22">
                  <c:v>4752.3460027578158</c:v>
                </c:pt>
                <c:pt idx="23">
                  <c:v>9049.3209879910228</c:v>
                </c:pt>
                <c:pt idx="24">
                  <c:v>13291.099550373881</c:v>
                </c:pt>
                <c:pt idx="25">
                  <c:v>8231.4705078800707</c:v>
                </c:pt>
                <c:pt idx="26">
                  <c:v>9482.434176221308</c:v>
                </c:pt>
                <c:pt idx="27">
                  <c:v>7110.2452591675928</c:v>
                </c:pt>
                <c:pt idx="28">
                  <c:v>22760.545767146708</c:v>
                </c:pt>
                <c:pt idx="29">
                  <c:v>13314.926680332825</c:v>
                </c:pt>
                <c:pt idx="30">
                  <c:v>11257.963970002358</c:v>
                </c:pt>
              </c:numCache>
            </c:numRef>
          </c:xVal>
          <c:yVal>
            <c:numRef>
              <c:f>Mundo!$F$8:$F$240</c:f>
              <c:numCache>
                <c:formatCode>0.0000</c:formatCode>
                <c:ptCount val="31"/>
                <c:pt idx="0">
                  <c:v>18.331144494603265</c:v>
                </c:pt>
                <c:pt idx="1">
                  <c:v>22.002247515210911</c:v>
                </c:pt>
                <c:pt idx="2">
                  <c:v>24.640026106455352</c:v>
                </c:pt>
                <c:pt idx="4">
                  <c:v>17.007018241259395</c:v>
                </c:pt>
                <c:pt idx="5">
                  <c:v>20.238615309734396</c:v>
                </c:pt>
                <c:pt idx="6">
                  <c:v>23.549209572393718</c:v>
                </c:pt>
                <c:pt idx="7">
                  <c:v>23.734708803825839</c:v>
                </c:pt>
                <c:pt idx="8">
                  <c:v>19.762754999110712</c:v>
                </c:pt>
                <c:pt idx="9">
                  <c:v>22.298497171696642</c:v>
                </c:pt>
                <c:pt idx="10">
                  <c:v>16.474901081641292</c:v>
                </c:pt>
                <c:pt idx="11">
                  <c:v>26.176464581912249</c:v>
                </c:pt>
                <c:pt idx="12">
                  <c:v>13.312083778625064</c:v>
                </c:pt>
                <c:pt idx="14">
                  <c:v>13.9149770212628</c:v>
                </c:pt>
                <c:pt idx="15">
                  <c:v>26.33413900432976</c:v>
                </c:pt>
                <c:pt idx="16">
                  <c:v>25.433364010619641</c:v>
                </c:pt>
                <c:pt idx="17">
                  <c:v>22.955657347141138</c:v>
                </c:pt>
                <c:pt idx="18">
                  <c:v>21.191487993249254</c:v>
                </c:pt>
                <c:pt idx="19">
                  <c:v>24.967408665664191</c:v>
                </c:pt>
                <c:pt idx="20">
                  <c:v>25.800813996770255</c:v>
                </c:pt>
                <c:pt idx="21">
                  <c:v>27.500000000000004</c:v>
                </c:pt>
                <c:pt idx="22">
                  <c:v>19.492197776198942</c:v>
                </c:pt>
                <c:pt idx="23">
                  <c:v>24.973441152891976</c:v>
                </c:pt>
                <c:pt idx="25">
                  <c:v>33.465268551202001</c:v>
                </c:pt>
                <c:pt idx="29">
                  <c:v>18.558131425223209</c:v>
                </c:pt>
                <c:pt idx="30">
                  <c:v>20.716737052341568</c:v>
                </c:pt>
              </c:numCache>
            </c:numRef>
          </c:yVal>
        </c:ser>
        <c:axId val="86099456"/>
        <c:axId val="86096512"/>
      </c:scatterChart>
      <c:valAx>
        <c:axId val="86099456"/>
        <c:scaling>
          <c:orientation val="minMax"/>
        </c:scaling>
        <c:axPos val="b"/>
        <c:numFmt formatCode="0" sourceLinked="1"/>
        <c:tickLblPos val="nextTo"/>
        <c:crossAx val="86096512"/>
        <c:crosses val="autoZero"/>
        <c:crossBetween val="midCat"/>
      </c:valAx>
      <c:valAx>
        <c:axId val="86096512"/>
        <c:scaling>
          <c:orientation val="minMax"/>
          <c:min val="10"/>
        </c:scaling>
        <c:axPos val="l"/>
        <c:numFmt formatCode="0" sourceLinked="0"/>
        <c:tickLblPos val="nextTo"/>
        <c:crossAx val="86099456"/>
        <c:crosses val="autoZero"/>
        <c:crossBetween val="midCat"/>
      </c:valAx>
      <c:spPr>
        <a:noFill/>
        <a:ln>
          <a:noFill/>
        </a:ln>
      </c:spPr>
    </c:plotArea>
    <c:plotVisOnly val="1"/>
  </c:chart>
  <c:spPr>
    <a:noFill/>
    <a:ln>
      <a:noFill/>
    </a:ln>
  </c:spPr>
  <c:txPr>
    <a:bodyPr/>
    <a:lstStyle/>
    <a:p>
      <a:pPr>
        <a:defRPr>
          <a:latin typeface="Arial" pitchFamily="34" charset="0"/>
          <a:cs typeface="Arial" pitchFamily="34" charset="0"/>
        </a:defRPr>
      </a:pPr>
      <a:endParaRPr lang="es-E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8.1395348837209738E-2"/>
          <c:y val="5.9701492537313675E-2"/>
          <c:w val="0.9"/>
          <c:h val="0.80970149253731538"/>
        </c:manualLayout>
      </c:layout>
      <c:lineChart>
        <c:grouping val="standard"/>
        <c:ser>
          <c:idx val="0"/>
          <c:order val="0"/>
          <c:tx>
            <c:strRef>
              <c:f>'[1]GDP LATAM SA'!$B$20</c:f>
              <c:strCache>
                <c:ptCount val="1"/>
                <c:pt idx="0">
                  <c:v>Colombia</c:v>
                </c:pt>
              </c:strCache>
            </c:strRef>
          </c:tx>
          <c:spPr>
            <a:ln w="25400">
              <a:solidFill>
                <a:srgbClr val="FFCC00"/>
              </a:solidFill>
              <a:prstDash val="solid"/>
            </a:ln>
          </c:spPr>
          <c:marker>
            <c:symbol val="none"/>
          </c:marker>
          <c:cat>
            <c:strRef>
              <c:f>'[1]GDP LATAM SA'!$A$21:$A$31</c:f>
              <c:strCache>
                <c:ptCount val="11"/>
                <c:pt idx="0">
                  <c:v>Q1 07</c:v>
                </c:pt>
                <c:pt idx="1">
                  <c:v>Q2 07</c:v>
                </c:pt>
                <c:pt idx="2">
                  <c:v>Q3 07</c:v>
                </c:pt>
                <c:pt idx="3">
                  <c:v>Q4 07</c:v>
                </c:pt>
                <c:pt idx="4">
                  <c:v>Q1 08</c:v>
                </c:pt>
                <c:pt idx="5">
                  <c:v>Q2 08</c:v>
                </c:pt>
                <c:pt idx="6">
                  <c:v>Q3 08</c:v>
                </c:pt>
                <c:pt idx="7">
                  <c:v>Q4 08</c:v>
                </c:pt>
                <c:pt idx="8">
                  <c:v>Q1 09</c:v>
                </c:pt>
                <c:pt idx="9">
                  <c:v>Q2 09</c:v>
                </c:pt>
                <c:pt idx="10">
                  <c:v>Q3 09</c:v>
                </c:pt>
              </c:strCache>
            </c:strRef>
          </c:cat>
          <c:val>
            <c:numRef>
              <c:f>'[1]GDP LATAM SA'!$B$21:$B$31</c:f>
              <c:numCache>
                <c:formatCode>General</c:formatCode>
                <c:ptCount val="11"/>
                <c:pt idx="0">
                  <c:v>100</c:v>
                </c:pt>
                <c:pt idx="1">
                  <c:v>101.02316619395235</c:v>
                </c:pt>
                <c:pt idx="2">
                  <c:v>102.05149298125049</c:v>
                </c:pt>
                <c:pt idx="3">
                  <c:v>104.57536418821067</c:v>
                </c:pt>
                <c:pt idx="4">
                  <c:v>104.20162106077315</c:v>
                </c:pt>
                <c:pt idx="5">
                  <c:v>104.95902786753173</c:v>
                </c:pt>
                <c:pt idx="6">
                  <c:v>104.9482539188265</c:v>
                </c:pt>
                <c:pt idx="7">
                  <c:v>103.45836008824212</c:v>
                </c:pt>
                <c:pt idx="8">
                  <c:v>103.73719297857862</c:v>
                </c:pt>
                <c:pt idx="9">
                  <c:v>104.41910767696419</c:v>
                </c:pt>
              </c:numCache>
            </c:numRef>
          </c:val>
        </c:ser>
        <c:ser>
          <c:idx val="1"/>
          <c:order val="1"/>
          <c:tx>
            <c:strRef>
              <c:f>'[1]GDP LATAM SA'!$C$20</c:f>
              <c:strCache>
                <c:ptCount val="1"/>
                <c:pt idx="0">
                  <c:v>Chile</c:v>
                </c:pt>
              </c:strCache>
            </c:strRef>
          </c:tx>
          <c:spPr>
            <a:ln w="25400">
              <a:solidFill>
                <a:srgbClr val="0000FF"/>
              </a:solidFill>
              <a:prstDash val="solid"/>
            </a:ln>
          </c:spPr>
          <c:marker>
            <c:symbol val="none"/>
          </c:marker>
          <c:cat>
            <c:strRef>
              <c:f>'[1]GDP LATAM SA'!$A$21:$A$31</c:f>
              <c:strCache>
                <c:ptCount val="11"/>
                <c:pt idx="0">
                  <c:v>Q1 07</c:v>
                </c:pt>
                <c:pt idx="1">
                  <c:v>Q2 07</c:v>
                </c:pt>
                <c:pt idx="2">
                  <c:v>Q3 07</c:v>
                </c:pt>
                <c:pt idx="3">
                  <c:v>Q4 07</c:v>
                </c:pt>
                <c:pt idx="4">
                  <c:v>Q1 08</c:v>
                </c:pt>
                <c:pt idx="5">
                  <c:v>Q2 08</c:v>
                </c:pt>
                <c:pt idx="6">
                  <c:v>Q3 08</c:v>
                </c:pt>
                <c:pt idx="7">
                  <c:v>Q4 08</c:v>
                </c:pt>
                <c:pt idx="8">
                  <c:v>Q1 09</c:v>
                </c:pt>
                <c:pt idx="9">
                  <c:v>Q2 09</c:v>
                </c:pt>
                <c:pt idx="10">
                  <c:v>Q3 09</c:v>
                </c:pt>
              </c:strCache>
            </c:strRef>
          </c:cat>
          <c:val>
            <c:numRef>
              <c:f>'[1]GDP LATAM SA'!$C$21:$C$31</c:f>
              <c:numCache>
                <c:formatCode>General</c:formatCode>
                <c:ptCount val="11"/>
                <c:pt idx="0">
                  <c:v>100</c:v>
                </c:pt>
                <c:pt idx="1">
                  <c:v>101.25875203373297</c:v>
                </c:pt>
                <c:pt idx="2">
                  <c:v>100.75913801499006</c:v>
                </c:pt>
                <c:pt idx="3">
                  <c:v>101.92830244797703</c:v>
                </c:pt>
                <c:pt idx="4">
                  <c:v>103.64372356001894</c:v>
                </c:pt>
                <c:pt idx="5">
                  <c:v>105.4668549267534</c:v>
                </c:pt>
                <c:pt idx="6">
                  <c:v>104.5371799346388</c:v>
                </c:pt>
                <c:pt idx="7">
                  <c:v>102.14137444011912</c:v>
                </c:pt>
                <c:pt idx="8">
                  <c:v>101.36549904328895</c:v>
                </c:pt>
                <c:pt idx="9">
                  <c:v>101.0032102399021</c:v>
                </c:pt>
                <c:pt idx="10">
                  <c:v>102.28025775262404</c:v>
                </c:pt>
              </c:numCache>
            </c:numRef>
          </c:val>
        </c:ser>
        <c:ser>
          <c:idx val="2"/>
          <c:order val="2"/>
          <c:tx>
            <c:strRef>
              <c:f>'[1]GDP LATAM SA'!$D$20</c:f>
              <c:strCache>
                <c:ptCount val="1"/>
                <c:pt idx="0">
                  <c:v>Brazil</c:v>
                </c:pt>
              </c:strCache>
            </c:strRef>
          </c:tx>
          <c:spPr>
            <a:ln w="25400">
              <a:solidFill>
                <a:srgbClr val="99CC00"/>
              </a:solidFill>
              <a:prstDash val="solid"/>
            </a:ln>
          </c:spPr>
          <c:marker>
            <c:symbol val="none"/>
          </c:marker>
          <c:cat>
            <c:strRef>
              <c:f>'[1]GDP LATAM SA'!$A$21:$A$31</c:f>
              <c:strCache>
                <c:ptCount val="11"/>
                <c:pt idx="0">
                  <c:v>Q1 07</c:v>
                </c:pt>
                <c:pt idx="1">
                  <c:v>Q2 07</c:v>
                </c:pt>
                <c:pt idx="2">
                  <c:v>Q3 07</c:v>
                </c:pt>
                <c:pt idx="3">
                  <c:v>Q4 07</c:v>
                </c:pt>
                <c:pt idx="4">
                  <c:v>Q1 08</c:v>
                </c:pt>
                <c:pt idx="5">
                  <c:v>Q2 08</c:v>
                </c:pt>
                <c:pt idx="6">
                  <c:v>Q3 08</c:v>
                </c:pt>
                <c:pt idx="7">
                  <c:v>Q4 08</c:v>
                </c:pt>
                <c:pt idx="8">
                  <c:v>Q1 09</c:v>
                </c:pt>
                <c:pt idx="9">
                  <c:v>Q2 09</c:v>
                </c:pt>
                <c:pt idx="10">
                  <c:v>Q3 09</c:v>
                </c:pt>
              </c:strCache>
            </c:strRef>
          </c:cat>
          <c:val>
            <c:numRef>
              <c:f>'[1]GDP LATAM SA'!$D$21:$D$31</c:f>
              <c:numCache>
                <c:formatCode>General</c:formatCode>
                <c:ptCount val="11"/>
                <c:pt idx="0">
                  <c:v>100</c:v>
                </c:pt>
                <c:pt idx="1">
                  <c:v>101.33333333333331</c:v>
                </c:pt>
                <c:pt idx="2">
                  <c:v>102.30036630036629</c:v>
                </c:pt>
                <c:pt idx="3">
                  <c:v>104.24908424908426</c:v>
                </c:pt>
                <c:pt idx="4">
                  <c:v>106.13919413919413</c:v>
                </c:pt>
                <c:pt idx="5">
                  <c:v>107.74358974358972</c:v>
                </c:pt>
                <c:pt idx="6">
                  <c:v>109.19413919413921</c:v>
                </c:pt>
                <c:pt idx="7">
                  <c:v>105.50915750915752</c:v>
                </c:pt>
                <c:pt idx="8">
                  <c:v>104.48351648351648</c:v>
                </c:pt>
                <c:pt idx="9">
                  <c:v>106.47619047619048</c:v>
                </c:pt>
              </c:numCache>
            </c:numRef>
          </c:val>
        </c:ser>
        <c:ser>
          <c:idx val="3"/>
          <c:order val="3"/>
          <c:tx>
            <c:strRef>
              <c:f>'[1]GDP LATAM SA'!$E$20</c:f>
              <c:strCache>
                <c:ptCount val="1"/>
                <c:pt idx="0">
                  <c:v>Argentina</c:v>
                </c:pt>
              </c:strCache>
            </c:strRef>
          </c:tx>
          <c:spPr>
            <a:ln w="25400">
              <a:solidFill>
                <a:srgbClr val="33CCCC"/>
              </a:solidFill>
              <a:prstDash val="solid"/>
            </a:ln>
          </c:spPr>
          <c:marker>
            <c:symbol val="none"/>
          </c:marker>
          <c:cat>
            <c:strRef>
              <c:f>'[1]GDP LATAM SA'!$A$21:$A$31</c:f>
              <c:strCache>
                <c:ptCount val="11"/>
                <c:pt idx="0">
                  <c:v>Q1 07</c:v>
                </c:pt>
                <c:pt idx="1">
                  <c:v>Q2 07</c:v>
                </c:pt>
                <c:pt idx="2">
                  <c:v>Q3 07</c:v>
                </c:pt>
                <c:pt idx="3">
                  <c:v>Q4 07</c:v>
                </c:pt>
                <c:pt idx="4">
                  <c:v>Q1 08</c:v>
                </c:pt>
                <c:pt idx="5">
                  <c:v>Q2 08</c:v>
                </c:pt>
                <c:pt idx="6">
                  <c:v>Q3 08</c:v>
                </c:pt>
                <c:pt idx="7">
                  <c:v>Q4 08</c:v>
                </c:pt>
                <c:pt idx="8">
                  <c:v>Q1 09</c:v>
                </c:pt>
                <c:pt idx="9">
                  <c:v>Q2 09</c:v>
                </c:pt>
                <c:pt idx="10">
                  <c:v>Q3 09</c:v>
                </c:pt>
              </c:strCache>
            </c:strRef>
          </c:cat>
          <c:val>
            <c:numRef>
              <c:f>'[1]GDP LATAM SA'!$E$21:$E$31</c:f>
              <c:numCache>
                <c:formatCode>General</c:formatCode>
                <c:ptCount val="11"/>
                <c:pt idx="0">
                  <c:v>100</c:v>
                </c:pt>
                <c:pt idx="1">
                  <c:v>102.35773383022114</c:v>
                </c:pt>
                <c:pt idx="2">
                  <c:v>105.51753562954624</c:v>
                </c:pt>
                <c:pt idx="3">
                  <c:v>107.40260370997223</c:v>
                </c:pt>
                <c:pt idx="4">
                  <c:v>108.73435692348399</c:v>
                </c:pt>
                <c:pt idx="5">
                  <c:v>110.67240079567775</c:v>
                </c:pt>
                <c:pt idx="6">
                  <c:v>112.1094485133878</c:v>
                </c:pt>
                <c:pt idx="7">
                  <c:v>111.54174552246926</c:v>
                </c:pt>
                <c:pt idx="8">
                  <c:v>111.5977584069191</c:v>
                </c:pt>
                <c:pt idx="9">
                  <c:v>111.90268451979857</c:v>
                </c:pt>
              </c:numCache>
            </c:numRef>
          </c:val>
        </c:ser>
        <c:ser>
          <c:idx val="4"/>
          <c:order val="4"/>
          <c:tx>
            <c:strRef>
              <c:f>'[1]GDP LATAM SA'!$F$20</c:f>
              <c:strCache>
                <c:ptCount val="1"/>
                <c:pt idx="0">
                  <c:v>Peru</c:v>
                </c:pt>
              </c:strCache>
            </c:strRef>
          </c:tx>
          <c:spPr>
            <a:ln w="25400">
              <a:solidFill>
                <a:srgbClr val="FF0000"/>
              </a:solidFill>
              <a:prstDash val="solid"/>
            </a:ln>
          </c:spPr>
          <c:marker>
            <c:symbol val="none"/>
          </c:marker>
          <c:cat>
            <c:strRef>
              <c:f>'[1]GDP LATAM SA'!$A$21:$A$31</c:f>
              <c:strCache>
                <c:ptCount val="11"/>
                <c:pt idx="0">
                  <c:v>Q1 07</c:v>
                </c:pt>
                <c:pt idx="1">
                  <c:v>Q2 07</c:v>
                </c:pt>
                <c:pt idx="2">
                  <c:v>Q3 07</c:v>
                </c:pt>
                <c:pt idx="3">
                  <c:v>Q4 07</c:v>
                </c:pt>
                <c:pt idx="4">
                  <c:v>Q1 08</c:v>
                </c:pt>
                <c:pt idx="5">
                  <c:v>Q2 08</c:v>
                </c:pt>
                <c:pt idx="6">
                  <c:v>Q3 08</c:v>
                </c:pt>
                <c:pt idx="7">
                  <c:v>Q4 08</c:v>
                </c:pt>
                <c:pt idx="8">
                  <c:v>Q1 09</c:v>
                </c:pt>
                <c:pt idx="9">
                  <c:v>Q2 09</c:v>
                </c:pt>
                <c:pt idx="10">
                  <c:v>Q3 09</c:v>
                </c:pt>
              </c:strCache>
            </c:strRef>
          </c:cat>
          <c:val>
            <c:numRef>
              <c:f>'[1]GDP LATAM SA'!$F$21:$F$31</c:f>
              <c:numCache>
                <c:formatCode>General</c:formatCode>
                <c:ptCount val="11"/>
                <c:pt idx="0">
                  <c:v>100</c:v>
                </c:pt>
                <c:pt idx="1">
                  <c:v>102.16765885774247</c:v>
                </c:pt>
                <c:pt idx="2">
                  <c:v>104.659154740505</c:v>
                </c:pt>
                <c:pt idx="3">
                  <c:v>108.16816665833397</c:v>
                </c:pt>
                <c:pt idx="4">
                  <c:v>111.23339493375526</c:v>
                </c:pt>
                <c:pt idx="5">
                  <c:v>113.03346546387907</c:v>
                </c:pt>
                <c:pt idx="6">
                  <c:v>114.67572311981125</c:v>
                </c:pt>
                <c:pt idx="7">
                  <c:v>114.90023408522549</c:v>
                </c:pt>
                <c:pt idx="8">
                  <c:v>113.92921084335987</c:v>
                </c:pt>
                <c:pt idx="9">
                  <c:v>113.69078984026638</c:v>
                </c:pt>
                <c:pt idx="10">
                  <c:v>114.84122004598187</c:v>
                </c:pt>
              </c:numCache>
            </c:numRef>
          </c:val>
        </c:ser>
        <c:ser>
          <c:idx val="5"/>
          <c:order val="5"/>
          <c:tx>
            <c:strRef>
              <c:f>'[1]GDP LATAM SA'!$G$20</c:f>
              <c:strCache>
                <c:ptCount val="1"/>
                <c:pt idx="0">
                  <c:v>México</c:v>
                </c:pt>
              </c:strCache>
            </c:strRef>
          </c:tx>
          <c:spPr>
            <a:ln w="25400">
              <a:solidFill>
                <a:srgbClr val="C0C0C0"/>
              </a:solidFill>
              <a:prstDash val="solid"/>
            </a:ln>
          </c:spPr>
          <c:marker>
            <c:symbol val="none"/>
          </c:marker>
          <c:cat>
            <c:strRef>
              <c:f>'[1]GDP LATAM SA'!$A$21:$A$31</c:f>
              <c:strCache>
                <c:ptCount val="11"/>
                <c:pt idx="0">
                  <c:v>Q1 07</c:v>
                </c:pt>
                <c:pt idx="1">
                  <c:v>Q2 07</c:v>
                </c:pt>
                <c:pt idx="2">
                  <c:v>Q3 07</c:v>
                </c:pt>
                <c:pt idx="3">
                  <c:v>Q4 07</c:v>
                </c:pt>
                <c:pt idx="4">
                  <c:v>Q1 08</c:v>
                </c:pt>
                <c:pt idx="5">
                  <c:v>Q2 08</c:v>
                </c:pt>
                <c:pt idx="6">
                  <c:v>Q3 08</c:v>
                </c:pt>
                <c:pt idx="7">
                  <c:v>Q4 08</c:v>
                </c:pt>
                <c:pt idx="8">
                  <c:v>Q1 09</c:v>
                </c:pt>
                <c:pt idx="9">
                  <c:v>Q2 09</c:v>
                </c:pt>
                <c:pt idx="10">
                  <c:v>Q3 09</c:v>
                </c:pt>
              </c:strCache>
            </c:strRef>
          </c:cat>
          <c:val>
            <c:numRef>
              <c:f>'[1]GDP LATAM SA'!$G$21:$G$31</c:f>
              <c:numCache>
                <c:formatCode>General</c:formatCode>
                <c:ptCount val="11"/>
                <c:pt idx="0">
                  <c:v>100</c:v>
                </c:pt>
                <c:pt idx="1">
                  <c:v>101.10122563318156</c:v>
                </c:pt>
                <c:pt idx="2">
                  <c:v>101.3839542245539</c:v>
                </c:pt>
                <c:pt idx="3">
                  <c:v>102.19367545722238</c:v>
                </c:pt>
                <c:pt idx="4">
                  <c:v>103.32506723841661</c:v>
                </c:pt>
                <c:pt idx="5">
                  <c:v>103.61066780239729</c:v>
                </c:pt>
                <c:pt idx="6">
                  <c:v>102.8943415670809</c:v>
                </c:pt>
                <c:pt idx="7">
                  <c:v>100.43810200689276</c:v>
                </c:pt>
                <c:pt idx="8">
                  <c:v>94.636250495096164</c:v>
                </c:pt>
                <c:pt idx="9">
                  <c:v>93.580549707866282</c:v>
                </c:pt>
              </c:numCache>
            </c:numRef>
          </c:val>
        </c:ser>
        <c:marker val="1"/>
        <c:axId val="97644544"/>
        <c:axId val="97646080"/>
      </c:lineChart>
      <c:catAx>
        <c:axId val="976445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97646080"/>
        <c:crosses val="autoZero"/>
        <c:auto val="1"/>
        <c:lblAlgn val="ctr"/>
        <c:lblOffset val="100"/>
        <c:tickLblSkip val="2"/>
        <c:tickMarkSkip val="1"/>
      </c:catAx>
      <c:valAx>
        <c:axId val="97646080"/>
        <c:scaling>
          <c:orientation val="minMax"/>
          <c:min val="90"/>
        </c:scaling>
        <c:axPos val="l"/>
        <c:majorGridlines>
          <c:spPr>
            <a:ln w="3175">
              <a:solidFill>
                <a:srgbClr val="C0C0C0"/>
              </a:solidFill>
              <a:prstDash val="sysDash"/>
            </a:ln>
          </c:spPr>
        </c:majorGridlines>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ES"/>
          </a:p>
        </c:txPr>
        <c:crossAx val="97644544"/>
        <c:crosses val="autoZero"/>
        <c:crossBetween val="between"/>
      </c:valAx>
      <c:spPr>
        <a:noFill/>
        <a:ln w="25400">
          <a:noFill/>
        </a:ln>
      </c:spPr>
    </c:plotArea>
    <c:legend>
      <c:legendPos val="r"/>
      <c:layout>
        <c:manualLayout>
          <c:xMode val="edge"/>
          <c:yMode val="edge"/>
          <c:x val="0.11395373252762009"/>
          <c:y val="0.67910565283817648"/>
          <c:w val="0.48604699993896261"/>
          <c:h val="0.16791083950327154"/>
        </c:manualLayout>
      </c:layout>
      <c:spPr>
        <a:noFill/>
        <a:ln w="25400">
          <a:noFill/>
        </a:ln>
      </c:spPr>
      <c:txPr>
        <a:bodyPr/>
        <a:lstStyle/>
        <a:p>
          <a:pPr>
            <a:defRPr sz="920" b="0" i="0" u="none" strike="noStrike" baseline="0">
              <a:solidFill>
                <a:srgbClr val="000000"/>
              </a:solidFill>
              <a:latin typeface="Arial"/>
              <a:ea typeface="Arial"/>
              <a:cs typeface="Arial"/>
            </a:defRPr>
          </a:pPr>
          <a:endParaRPr lang="es-ES"/>
        </a:p>
      </c:txPr>
    </c:legend>
    <c:plotVisOnly val="1"/>
    <c:dispBlanksAs val="gap"/>
  </c:chart>
  <c:spPr>
    <a:no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s-ES"/>
    </a:p>
  </c:txPr>
  <c:printSettings>
    <c:headerFooter alignWithMargins="0"/>
    <c:pageMargins b="1" l="0.75000000000000167" r="0.75000000000000167"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7.0599518810148754E-2"/>
          <c:y val="0.11771995043370508"/>
          <c:w val="0.86767966794848317"/>
          <c:h val="0.75083843144142293"/>
        </c:manualLayout>
      </c:layout>
      <c:scatterChart>
        <c:scatterStyle val="lineMarker"/>
        <c:ser>
          <c:idx val="0"/>
          <c:order val="0"/>
          <c:spPr>
            <a:ln w="28575">
              <a:noFill/>
            </a:ln>
          </c:spPr>
          <c:marker>
            <c:spPr>
              <a:solidFill>
                <a:srgbClr val="FF0000"/>
              </a:solidFill>
            </c:spPr>
          </c:marker>
          <c:trendline>
            <c:trendlineType val="linear"/>
          </c:trendline>
          <c:xVal>
            <c:numRef>
              <c:f>Mundo!$E$8:$E$240</c:f>
              <c:numCache>
                <c:formatCode>0</c:formatCode>
                <c:ptCount val="31"/>
                <c:pt idx="0">
                  <c:v>14139.04569154918</c:v>
                </c:pt>
                <c:pt idx="1">
                  <c:v>15501.420718785628</c:v>
                </c:pt>
                <c:pt idx="2">
                  <c:v>28239.057414842548</c:v>
                </c:pt>
                <c:pt idx="3">
                  <c:v>5895.770993543425</c:v>
                </c:pt>
                <c:pt idx="4">
                  <c:v>4499.197180508475</c:v>
                </c:pt>
                <c:pt idx="5">
                  <c:v>10278.429751777403</c:v>
                </c:pt>
                <c:pt idx="6">
                  <c:v>15271.793235691441</c:v>
                </c:pt>
                <c:pt idx="7">
                  <c:v>8861.0586321908431</c:v>
                </c:pt>
                <c:pt idx="8">
                  <c:v>10731.889104991513</c:v>
                </c:pt>
                <c:pt idx="9">
                  <c:v>11119.608408298158</c:v>
                </c:pt>
                <c:pt idx="10">
                  <c:v>8650.6111539326484</c:v>
                </c:pt>
                <c:pt idx="11">
                  <c:v>7443.0480584424267</c:v>
                </c:pt>
                <c:pt idx="12">
                  <c:v>6031.8845817579595</c:v>
                </c:pt>
                <c:pt idx="13">
                  <c:v>9805.8507749133532</c:v>
                </c:pt>
                <c:pt idx="14">
                  <c:v>4351.3591702711728</c:v>
                </c:pt>
                <c:pt idx="15">
                  <c:v>3103.7361907352174</c:v>
                </c:pt>
                <c:pt idx="16">
                  <c:v>1034.3958889619246</c:v>
                </c:pt>
                <c:pt idx="17">
                  <c:v>3565.9980117516607</c:v>
                </c:pt>
                <c:pt idx="18">
                  <c:v>7073.5968507358793</c:v>
                </c:pt>
                <c:pt idx="19">
                  <c:v>12776.388639288925</c:v>
                </c:pt>
                <c:pt idx="20">
                  <c:v>2579.3216819513068</c:v>
                </c:pt>
                <c:pt idx="21">
                  <c:v>13765.756198792655</c:v>
                </c:pt>
                <c:pt idx="22">
                  <c:v>4752.3460027578158</c:v>
                </c:pt>
                <c:pt idx="23">
                  <c:v>9049.3209879910228</c:v>
                </c:pt>
                <c:pt idx="24">
                  <c:v>13291.099550373881</c:v>
                </c:pt>
                <c:pt idx="25">
                  <c:v>8231.4705078800707</c:v>
                </c:pt>
                <c:pt idx="26">
                  <c:v>9482.434176221308</c:v>
                </c:pt>
                <c:pt idx="27">
                  <c:v>7110.2452591675928</c:v>
                </c:pt>
                <c:pt idx="28">
                  <c:v>22760.545767146708</c:v>
                </c:pt>
                <c:pt idx="29">
                  <c:v>13314.926680332825</c:v>
                </c:pt>
                <c:pt idx="30">
                  <c:v>11257.963970002358</c:v>
                </c:pt>
              </c:numCache>
            </c:numRef>
          </c:xVal>
          <c:yVal>
            <c:numRef>
              <c:f>Mundo!$G$8:$G$240</c:f>
              <c:numCache>
                <c:formatCode>0.0000</c:formatCode>
                <c:ptCount val="31"/>
                <c:pt idx="0">
                  <c:v>0.76248694296648445</c:v>
                </c:pt>
                <c:pt idx="1">
                  <c:v>1.2137351494326944</c:v>
                </c:pt>
                <c:pt idx="2">
                  <c:v>1.645188470424134</c:v>
                </c:pt>
                <c:pt idx="3">
                  <c:v>2.9166179135933148</c:v>
                </c:pt>
                <c:pt idx="4">
                  <c:v>2.0722482660211177</c:v>
                </c:pt>
                <c:pt idx="5">
                  <c:v>1.5859686791856027</c:v>
                </c:pt>
                <c:pt idx="6">
                  <c:v>1.4145486747727589</c:v>
                </c:pt>
                <c:pt idx="7">
                  <c:v>1.8297704191518944</c:v>
                </c:pt>
                <c:pt idx="8">
                  <c:v>2.3062935200617147</c:v>
                </c:pt>
                <c:pt idx="10">
                  <c:v>1.8118907540944673</c:v>
                </c:pt>
                <c:pt idx="11">
                  <c:v>2.0185029175253137</c:v>
                </c:pt>
                <c:pt idx="12">
                  <c:v>0.96671771618657498</c:v>
                </c:pt>
                <c:pt idx="13">
                  <c:v>0.53671643425066273</c:v>
                </c:pt>
                <c:pt idx="14">
                  <c:v>2.4193130730016272</c:v>
                </c:pt>
                <c:pt idx="16">
                  <c:v>1.8883701819098828</c:v>
                </c:pt>
                <c:pt idx="17">
                  <c:v>2.5038213559800688</c:v>
                </c:pt>
                <c:pt idx="18">
                  <c:v>0.79406059824650521</c:v>
                </c:pt>
                <c:pt idx="19">
                  <c:v>1.6902665975557216</c:v>
                </c:pt>
                <c:pt idx="20">
                  <c:v>1.9649520996403198</c:v>
                </c:pt>
                <c:pt idx="21">
                  <c:v>1.9789978870671425</c:v>
                </c:pt>
                <c:pt idx="22">
                  <c:v>2.367560982100009</c:v>
                </c:pt>
                <c:pt idx="23">
                  <c:v>1.7554195620781075</c:v>
                </c:pt>
                <c:pt idx="24">
                  <c:v>0.62457893437649714</c:v>
                </c:pt>
                <c:pt idx="25">
                  <c:v>1.3640760200073188</c:v>
                </c:pt>
                <c:pt idx="26">
                  <c:v>0.29511031489295281</c:v>
                </c:pt>
                <c:pt idx="27">
                  <c:v>1.1718303588767429</c:v>
                </c:pt>
                <c:pt idx="28">
                  <c:v>0.74784479949977589</c:v>
                </c:pt>
                <c:pt idx="29">
                  <c:v>0.47491525959386527</c:v>
                </c:pt>
                <c:pt idx="30">
                  <c:v>2.2066083554642715</c:v>
                </c:pt>
              </c:numCache>
            </c:numRef>
          </c:yVal>
        </c:ser>
        <c:axId val="94642944"/>
        <c:axId val="94644864"/>
      </c:scatterChart>
      <c:valAx>
        <c:axId val="94642944"/>
        <c:scaling>
          <c:orientation val="minMax"/>
        </c:scaling>
        <c:axPos val="b"/>
        <c:numFmt formatCode="0" sourceLinked="1"/>
        <c:tickLblPos val="nextTo"/>
        <c:crossAx val="94644864"/>
        <c:crosses val="autoZero"/>
        <c:crossBetween val="midCat"/>
      </c:valAx>
      <c:valAx>
        <c:axId val="94644864"/>
        <c:scaling>
          <c:orientation val="minMax"/>
        </c:scaling>
        <c:axPos val="l"/>
        <c:numFmt formatCode="0.0" sourceLinked="0"/>
        <c:tickLblPos val="nextTo"/>
        <c:crossAx val="94642944"/>
        <c:crosses val="autoZero"/>
        <c:crossBetween val="midCat"/>
      </c:valAx>
      <c:spPr>
        <a:noFill/>
        <a:ln>
          <a:noFill/>
        </a:ln>
      </c:spPr>
    </c:plotArea>
    <c:plotVisOnly val="1"/>
  </c:chart>
  <c:spPr>
    <a:noFill/>
    <a:ln>
      <a:noFill/>
    </a:ln>
  </c:spPr>
  <c:txPr>
    <a:bodyPr/>
    <a:lstStyle/>
    <a:p>
      <a:pPr>
        <a:defRPr>
          <a:latin typeface="Arial" pitchFamily="34" charset="0"/>
          <a:cs typeface="Arial" pitchFamily="34" charset="0"/>
        </a:defRPr>
      </a:pPr>
      <a:endParaRPr lang="es-ES"/>
    </a:p>
  </c:txPr>
  <c:printSettings>
    <c:headerFooter/>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s-ES"/>
  <c:chart>
    <c:plotArea>
      <c:layout>
        <c:manualLayout>
          <c:layoutTarget val="inner"/>
          <c:xMode val="edge"/>
          <c:yMode val="edge"/>
          <c:x val="7.0599518810148781E-2"/>
          <c:y val="0.1127633209417596"/>
          <c:w val="0.86767966794848383"/>
          <c:h val="0.75579506093336846"/>
        </c:manualLayout>
      </c:layout>
      <c:scatterChart>
        <c:scatterStyle val="lineMarker"/>
        <c:ser>
          <c:idx val="0"/>
          <c:order val="0"/>
          <c:spPr>
            <a:ln w="28575">
              <a:noFill/>
            </a:ln>
          </c:spPr>
          <c:marker>
            <c:spPr>
              <a:solidFill>
                <a:srgbClr val="0909F5"/>
              </a:solidFill>
            </c:spPr>
          </c:marker>
          <c:trendline>
            <c:trendlineType val="linear"/>
          </c:trendline>
          <c:xVal>
            <c:numRef>
              <c:f>Mundo!$E$8:$E$240</c:f>
              <c:numCache>
                <c:formatCode>0</c:formatCode>
                <c:ptCount val="31"/>
                <c:pt idx="0">
                  <c:v>14139.04569154918</c:v>
                </c:pt>
                <c:pt idx="1">
                  <c:v>15501.420718785628</c:v>
                </c:pt>
                <c:pt idx="2">
                  <c:v>28239.057414842548</c:v>
                </c:pt>
                <c:pt idx="3">
                  <c:v>5895.770993543425</c:v>
                </c:pt>
                <c:pt idx="4">
                  <c:v>4499.197180508475</c:v>
                </c:pt>
                <c:pt idx="5">
                  <c:v>10278.429751777403</c:v>
                </c:pt>
                <c:pt idx="6">
                  <c:v>15271.793235691441</c:v>
                </c:pt>
                <c:pt idx="7">
                  <c:v>8861.0586321908431</c:v>
                </c:pt>
                <c:pt idx="8">
                  <c:v>10731.889104991513</c:v>
                </c:pt>
                <c:pt idx="9">
                  <c:v>11119.608408298158</c:v>
                </c:pt>
                <c:pt idx="10">
                  <c:v>8650.6111539326484</c:v>
                </c:pt>
                <c:pt idx="11">
                  <c:v>7443.0480584424267</c:v>
                </c:pt>
                <c:pt idx="12">
                  <c:v>6031.8845817579595</c:v>
                </c:pt>
                <c:pt idx="13">
                  <c:v>9805.8507749133532</c:v>
                </c:pt>
                <c:pt idx="14">
                  <c:v>4351.3591702711728</c:v>
                </c:pt>
                <c:pt idx="15">
                  <c:v>3103.7361907352174</c:v>
                </c:pt>
                <c:pt idx="16">
                  <c:v>1034.3958889619246</c:v>
                </c:pt>
                <c:pt idx="17">
                  <c:v>3565.9980117516607</c:v>
                </c:pt>
                <c:pt idx="18">
                  <c:v>7073.5968507358793</c:v>
                </c:pt>
                <c:pt idx="19">
                  <c:v>12776.388639288925</c:v>
                </c:pt>
                <c:pt idx="20">
                  <c:v>2579.3216819513068</c:v>
                </c:pt>
                <c:pt idx="21">
                  <c:v>13765.756198792655</c:v>
                </c:pt>
                <c:pt idx="22">
                  <c:v>4752.3460027578158</c:v>
                </c:pt>
                <c:pt idx="23">
                  <c:v>9049.3209879910228</c:v>
                </c:pt>
                <c:pt idx="24">
                  <c:v>13291.099550373881</c:v>
                </c:pt>
                <c:pt idx="25">
                  <c:v>8231.4705078800707</c:v>
                </c:pt>
                <c:pt idx="26">
                  <c:v>9482.434176221308</c:v>
                </c:pt>
                <c:pt idx="27">
                  <c:v>7110.2452591675928</c:v>
                </c:pt>
                <c:pt idx="28">
                  <c:v>22760.545767146708</c:v>
                </c:pt>
                <c:pt idx="29">
                  <c:v>13314.926680332825</c:v>
                </c:pt>
                <c:pt idx="30">
                  <c:v>11257.963970002358</c:v>
                </c:pt>
              </c:numCache>
            </c:numRef>
          </c:xVal>
          <c:yVal>
            <c:numRef>
              <c:f>Mundo!$H$8:$H$240</c:f>
              <c:numCache>
                <c:formatCode>0.0000</c:formatCode>
                <c:ptCount val="31"/>
                <c:pt idx="0">
                  <c:v>86.176400000000001</c:v>
                </c:pt>
                <c:pt idx="1">
                  <c:v>82.188550000000006</c:v>
                </c:pt>
                <c:pt idx="2">
                  <c:v>84.905140000000003</c:v>
                </c:pt>
                <c:pt idx="4">
                  <c:v>68.099369999999993</c:v>
                </c:pt>
                <c:pt idx="6">
                  <c:v>82.557270000000003</c:v>
                </c:pt>
                <c:pt idx="7">
                  <c:v>73.642600000000002</c:v>
                </c:pt>
                <c:pt idx="9">
                  <c:v>87.991110000000006</c:v>
                </c:pt>
                <c:pt idx="10">
                  <c:v>62.76314</c:v>
                </c:pt>
                <c:pt idx="12">
                  <c:v>55.068710000000003</c:v>
                </c:pt>
                <c:pt idx="13">
                  <c:v>90.657589999999999</c:v>
                </c:pt>
                <c:pt idx="15">
                  <c:v>80.542619999999999</c:v>
                </c:pt>
                <c:pt idx="18">
                  <c:v>83.594149999999999</c:v>
                </c:pt>
                <c:pt idx="19">
                  <c:v>70.479110000000006</c:v>
                </c:pt>
                <c:pt idx="21">
                  <c:v>65.935640000000006</c:v>
                </c:pt>
                <c:pt idx="22">
                  <c:v>60.044049999999999</c:v>
                </c:pt>
                <c:pt idx="23">
                  <c:v>78.379369999999994</c:v>
                </c:pt>
                <c:pt idx="24">
                  <c:v>90.480590000000007</c:v>
                </c:pt>
                <c:pt idx="25">
                  <c:v>84.356390000000005</c:v>
                </c:pt>
                <c:pt idx="27">
                  <c:v>50.306629999999998</c:v>
                </c:pt>
                <c:pt idx="29">
                  <c:v>69.561769999999996</c:v>
                </c:pt>
                <c:pt idx="30">
                  <c:v>71.588759999999994</c:v>
                </c:pt>
              </c:numCache>
            </c:numRef>
          </c:yVal>
        </c:ser>
        <c:axId val="94649728"/>
        <c:axId val="107526016"/>
      </c:scatterChart>
      <c:valAx>
        <c:axId val="94649728"/>
        <c:scaling>
          <c:orientation val="minMax"/>
        </c:scaling>
        <c:axPos val="b"/>
        <c:numFmt formatCode="0" sourceLinked="1"/>
        <c:tickLblPos val="nextTo"/>
        <c:crossAx val="107526016"/>
        <c:crosses val="autoZero"/>
        <c:crossBetween val="midCat"/>
      </c:valAx>
      <c:valAx>
        <c:axId val="107526016"/>
        <c:scaling>
          <c:orientation val="minMax"/>
          <c:min val="40"/>
        </c:scaling>
        <c:axPos val="l"/>
        <c:numFmt formatCode="0" sourceLinked="0"/>
        <c:tickLblPos val="nextTo"/>
        <c:crossAx val="94649728"/>
        <c:crosses val="autoZero"/>
        <c:crossBetween val="midCat"/>
      </c:valAx>
      <c:spPr>
        <a:noFill/>
        <a:ln>
          <a:noFill/>
        </a:ln>
      </c:spPr>
    </c:plotArea>
    <c:plotVisOnly val="1"/>
  </c:chart>
  <c:spPr>
    <a:noFill/>
    <a:ln>
      <a:noFill/>
    </a:ln>
  </c:spPr>
  <c:txPr>
    <a:bodyPr/>
    <a:lstStyle/>
    <a:p>
      <a:pPr>
        <a:defRPr>
          <a:latin typeface="Arial" pitchFamily="34" charset="0"/>
          <a:cs typeface="Arial" pitchFamily="34" charset="0"/>
        </a:defRPr>
      </a:pPr>
      <a:endParaRPr lang="es-ES"/>
    </a:p>
  </c:txPr>
  <c:printSettings>
    <c:headerFooter/>
    <c:pageMargins b="0.75000000000000044" l="0.7000000000000004" r="0.7000000000000004" t="0.75000000000000044" header="0.30000000000000021" footer="0.30000000000000021"/>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219075</xdr:colOff>
      <xdr:row>250</xdr:row>
      <xdr:rowOff>123824</xdr:rowOff>
    </xdr:from>
    <xdr:to>
      <xdr:col>17</xdr:col>
      <xdr:colOff>504825</xdr:colOff>
      <xdr:row>264</xdr:row>
      <xdr:rowOff>19049</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66675</xdr:colOff>
      <xdr:row>256</xdr:row>
      <xdr:rowOff>47625</xdr:rowOff>
    </xdr:from>
    <xdr:to>
      <xdr:col>24</xdr:col>
      <xdr:colOff>352425</xdr:colOff>
      <xdr:row>269</xdr:row>
      <xdr:rowOff>123825</xdr:rowOff>
    </xdr:to>
    <xdr:graphicFrame macro="">
      <xdr:nvGraphicFramePr>
        <xdr:cNvPr id="4"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514350</xdr:colOff>
      <xdr:row>265</xdr:row>
      <xdr:rowOff>104775</xdr:rowOff>
    </xdr:from>
    <xdr:to>
      <xdr:col>18</xdr:col>
      <xdr:colOff>38100</xdr:colOff>
      <xdr:row>279</xdr:row>
      <xdr:rowOff>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280</xdr:row>
      <xdr:rowOff>0</xdr:rowOff>
    </xdr:from>
    <xdr:to>
      <xdr:col>18</xdr:col>
      <xdr:colOff>285750</xdr:colOff>
      <xdr:row>293</xdr:row>
      <xdr:rowOff>85725</xdr:rowOff>
    </xdr:to>
    <xdr:graphicFrame macro="">
      <xdr:nvGraphicFramePr>
        <xdr:cNvPr id="6" name="5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0.01628</cdr:x>
      <cdr:y>0.01115</cdr:y>
    </cdr:from>
    <cdr:to>
      <cdr:x>0.22326</cdr:x>
      <cdr:y>0.10781</cdr:y>
    </cdr:to>
    <cdr:sp macro="" textlink="">
      <cdr:nvSpPr>
        <cdr:cNvPr id="2" name="1 CuadroTexto"/>
        <cdr:cNvSpPr txBox="1"/>
      </cdr:nvSpPr>
      <cdr:spPr>
        <a:xfrm xmlns:a="http://schemas.openxmlformats.org/drawingml/2006/main">
          <a:off x="66675" y="28576"/>
          <a:ext cx="847725" cy="247650"/>
        </a:xfrm>
        <a:prstGeom xmlns:a="http://schemas.openxmlformats.org/drawingml/2006/main" prst="rect">
          <a:avLst/>
        </a:prstGeom>
      </cdr:spPr>
      <cdr:txBody>
        <a:bodyPr xmlns:a="http://schemas.openxmlformats.org/drawingml/2006/main" wrap="square" rtlCol="0" anchor="ctr"/>
        <a:lstStyle xmlns:a="http://schemas.openxmlformats.org/drawingml/2006/main"/>
        <a:p xmlns:a="http://schemas.openxmlformats.org/drawingml/2006/main">
          <a:pPr algn="ctr"/>
          <a:r>
            <a:rPr lang="es-ES" sz="800" b="1">
              <a:latin typeface="Arial" pitchFamily="34" charset="0"/>
              <a:cs typeface="Arial" pitchFamily="34" charset="0"/>
            </a:rPr>
            <a:t>Inversión/PBI</a:t>
          </a:r>
        </a:p>
      </cdr:txBody>
    </cdr:sp>
  </cdr:relSizeAnchor>
  <cdr:relSizeAnchor xmlns:cdr="http://schemas.openxmlformats.org/drawingml/2006/chartDrawing">
    <cdr:from>
      <cdr:x>0.7907</cdr:x>
      <cdr:y>0.74721</cdr:y>
    </cdr:from>
    <cdr:to>
      <cdr:x>0.99767</cdr:x>
      <cdr:y>0.84387</cdr:y>
    </cdr:to>
    <cdr:sp macro="" textlink="">
      <cdr:nvSpPr>
        <cdr:cNvPr id="3" name="1 CuadroTexto"/>
        <cdr:cNvSpPr txBox="1"/>
      </cdr:nvSpPr>
      <cdr:spPr>
        <a:xfrm xmlns:a="http://schemas.openxmlformats.org/drawingml/2006/main">
          <a:off x="3238500" y="1914525"/>
          <a:ext cx="847725" cy="2476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a:r>
            <a:rPr lang="es-ES" sz="800" b="1">
              <a:latin typeface="Arial" pitchFamily="34" charset="0"/>
              <a:cs typeface="Arial" pitchFamily="34" charset="0"/>
            </a:rPr>
            <a:t>PBI per</a:t>
          </a:r>
          <a:r>
            <a:rPr lang="es-ES" sz="800" b="1" baseline="0">
              <a:latin typeface="Arial" pitchFamily="34" charset="0"/>
              <a:cs typeface="Arial" pitchFamily="34" charset="0"/>
            </a:rPr>
            <a:t> capita</a:t>
          </a:r>
          <a:endParaRPr lang="es-ES" sz="800" b="1">
            <a:latin typeface="Arial" pitchFamily="34" charset="0"/>
            <a:cs typeface="Arial" pitchFamily="34"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0.77907</cdr:x>
      <cdr:y>0.75465</cdr:y>
    </cdr:from>
    <cdr:to>
      <cdr:x>0.98605</cdr:x>
      <cdr:y>0.8513</cdr:y>
    </cdr:to>
    <cdr:sp macro="" textlink="">
      <cdr:nvSpPr>
        <cdr:cNvPr id="2" name="1 CuadroTexto"/>
        <cdr:cNvSpPr txBox="1"/>
      </cdr:nvSpPr>
      <cdr:spPr>
        <a:xfrm xmlns:a="http://schemas.openxmlformats.org/drawingml/2006/main">
          <a:off x="3190875" y="1933575"/>
          <a:ext cx="847725" cy="2476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a:r>
            <a:rPr lang="es-ES" sz="800" b="1">
              <a:latin typeface="Arial" pitchFamily="34" charset="0"/>
              <a:cs typeface="Arial" pitchFamily="34" charset="0"/>
            </a:rPr>
            <a:t>PBI per</a:t>
          </a:r>
          <a:r>
            <a:rPr lang="es-ES" sz="800" b="1" baseline="0">
              <a:latin typeface="Arial" pitchFamily="34" charset="0"/>
              <a:cs typeface="Arial" pitchFamily="34" charset="0"/>
            </a:rPr>
            <a:t> capita</a:t>
          </a:r>
          <a:endParaRPr lang="es-ES" sz="800" b="1">
            <a:latin typeface="Arial" pitchFamily="34" charset="0"/>
            <a:cs typeface="Arial" pitchFamily="34" charset="0"/>
          </a:endParaRPr>
        </a:p>
      </cdr:txBody>
    </cdr:sp>
  </cdr:relSizeAnchor>
  <cdr:relSizeAnchor xmlns:cdr="http://schemas.openxmlformats.org/drawingml/2006/chartDrawing">
    <cdr:from>
      <cdr:x>0.01395</cdr:x>
      <cdr:y>0</cdr:y>
    </cdr:from>
    <cdr:to>
      <cdr:x>0.27442</cdr:x>
      <cdr:y>0.09665</cdr:y>
    </cdr:to>
    <cdr:sp macro="" textlink="">
      <cdr:nvSpPr>
        <cdr:cNvPr id="3" name="1 CuadroTexto"/>
        <cdr:cNvSpPr txBox="1"/>
      </cdr:nvSpPr>
      <cdr:spPr>
        <a:xfrm xmlns:a="http://schemas.openxmlformats.org/drawingml/2006/main">
          <a:off x="57150" y="0"/>
          <a:ext cx="1066800" cy="2476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a:r>
            <a:rPr lang="es-ES" sz="800" b="1">
              <a:latin typeface="Arial" pitchFamily="34" charset="0"/>
              <a:cs typeface="Arial" pitchFamily="34" charset="0"/>
            </a:rPr>
            <a:t>Var. % población</a:t>
          </a:r>
        </a:p>
      </cdr:txBody>
    </cdr:sp>
  </cdr:relSizeAnchor>
</c:userShapes>
</file>

<file path=xl/drawings/drawing4.xml><?xml version="1.0" encoding="utf-8"?>
<c:userShapes xmlns:c="http://schemas.openxmlformats.org/drawingml/2006/chart">
  <cdr:relSizeAnchor xmlns:cdr="http://schemas.openxmlformats.org/drawingml/2006/chartDrawing">
    <cdr:from>
      <cdr:x>0.78837</cdr:x>
      <cdr:y>0.7658</cdr:y>
    </cdr:from>
    <cdr:to>
      <cdr:x>0.99535</cdr:x>
      <cdr:y>0.86245</cdr:y>
    </cdr:to>
    <cdr:sp macro="" textlink="">
      <cdr:nvSpPr>
        <cdr:cNvPr id="2" name="1 CuadroTexto"/>
        <cdr:cNvSpPr txBox="1"/>
      </cdr:nvSpPr>
      <cdr:spPr>
        <a:xfrm xmlns:a="http://schemas.openxmlformats.org/drawingml/2006/main">
          <a:off x="3228975" y="1962150"/>
          <a:ext cx="847725" cy="2476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a:r>
            <a:rPr lang="es-ES" sz="800" b="1">
              <a:latin typeface="Arial" pitchFamily="34" charset="0"/>
              <a:cs typeface="Arial" pitchFamily="34" charset="0"/>
            </a:rPr>
            <a:t>PBI per</a:t>
          </a:r>
          <a:r>
            <a:rPr lang="es-ES" sz="800" b="1" baseline="0">
              <a:latin typeface="Arial" pitchFamily="34" charset="0"/>
              <a:cs typeface="Arial" pitchFamily="34" charset="0"/>
            </a:rPr>
            <a:t> capita</a:t>
          </a:r>
          <a:endParaRPr lang="es-ES" sz="800" b="1">
            <a:latin typeface="Arial" pitchFamily="34" charset="0"/>
            <a:cs typeface="Arial" pitchFamily="34" charset="0"/>
          </a:endParaRPr>
        </a:p>
      </cdr:txBody>
    </cdr:sp>
  </cdr:relSizeAnchor>
  <cdr:relSizeAnchor xmlns:cdr="http://schemas.openxmlformats.org/drawingml/2006/chartDrawing">
    <cdr:from>
      <cdr:x>0</cdr:x>
      <cdr:y>0</cdr:y>
    </cdr:from>
    <cdr:to>
      <cdr:x>0.26047</cdr:x>
      <cdr:y>0.09665</cdr:y>
    </cdr:to>
    <cdr:sp macro="" textlink="">
      <cdr:nvSpPr>
        <cdr:cNvPr id="3" name="1 CuadroTexto"/>
        <cdr:cNvSpPr txBox="1"/>
      </cdr:nvSpPr>
      <cdr:spPr>
        <a:xfrm xmlns:a="http://schemas.openxmlformats.org/drawingml/2006/main">
          <a:off x="0" y="0"/>
          <a:ext cx="1066800" cy="247650"/>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l"/>
          <a:r>
            <a:rPr lang="es-ES" sz="800" b="1">
              <a:latin typeface="Arial" pitchFamily="34" charset="0"/>
              <a:cs typeface="Arial" pitchFamily="34" charset="0"/>
            </a:rPr>
            <a:t>Escolaridad</a:t>
          </a:r>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8</xdr:col>
      <xdr:colOff>514350</xdr:colOff>
      <xdr:row>10</xdr:row>
      <xdr:rowOff>0</xdr:rowOff>
    </xdr:from>
    <xdr:to>
      <xdr:col>14</xdr:col>
      <xdr:colOff>172539</xdr:colOff>
      <xdr:row>28</xdr:row>
      <xdr:rowOff>161925</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7200900" y="1771650"/>
          <a:ext cx="4230189" cy="3829050"/>
        </a:xfrm>
        <a:prstGeom prst="rect">
          <a:avLst/>
        </a:prstGeom>
        <a:noFill/>
        <a:ln w="9525">
          <a:noFill/>
          <a:miter lim="800000"/>
          <a:headEnd/>
          <a:tailEn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142875</xdr:colOff>
      <xdr:row>5</xdr:row>
      <xdr:rowOff>104775</xdr:rowOff>
    </xdr:from>
    <xdr:to>
      <xdr:col>15</xdr:col>
      <xdr:colOff>294079</xdr:colOff>
      <xdr:row>33</xdr:row>
      <xdr:rowOff>14303</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7591425" y="1171575"/>
          <a:ext cx="4723204" cy="5453078"/>
        </a:xfrm>
        <a:prstGeom prst="rect">
          <a:avLst/>
        </a:prstGeom>
        <a:noFill/>
        <a:ln w="9525">
          <a:noFill/>
          <a:miter lim="800000"/>
          <a:headEnd/>
          <a:tailEn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628650</xdr:colOff>
      <xdr:row>4</xdr:row>
      <xdr:rowOff>9525</xdr:rowOff>
    </xdr:from>
    <xdr:to>
      <xdr:col>13</xdr:col>
      <xdr:colOff>414368</xdr:colOff>
      <xdr:row>19</xdr:row>
      <xdr:rowOff>181247</xdr:rowOff>
    </xdr:to>
    <xdr:pic>
      <xdr:nvPicPr>
        <xdr:cNvPr id="3" name="Picture 2"/>
        <xdr:cNvPicPr>
          <a:picLocks noChangeAspect="1" noChangeArrowheads="1"/>
        </xdr:cNvPicPr>
      </xdr:nvPicPr>
      <xdr:blipFill>
        <a:blip xmlns:r="http://schemas.openxmlformats.org/officeDocument/2006/relationships" r:embed="rId1"/>
        <a:srcRect/>
        <a:stretch>
          <a:fillRect/>
        </a:stretch>
      </xdr:blipFill>
      <xdr:spPr bwMode="auto">
        <a:xfrm>
          <a:off x="7010400" y="866775"/>
          <a:ext cx="4357718" cy="2981597"/>
        </a:xfrm>
        <a:prstGeom prst="rect">
          <a:avLst/>
        </a:prstGeom>
        <a:noFill/>
        <a:ln w="9525">
          <a:noFill/>
          <a:miter lim="800000"/>
          <a:headEnd/>
          <a:tailEn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Documents%20and%20Settings\jcamacho\Configuraci&#243;n%20local\Archivos%20temporales%20de%20Internet\Content.Outlook\7K7MC98A\WORFILES%20MEF\PRESENTACIONES\Moodys\ejemplo%20jessica.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DP LATAM SA"/>
    </sheetNames>
    <sheetDataSet>
      <sheetData sheetId="0">
        <row r="20">
          <cell r="B20" t="str">
            <v>Colombia</v>
          </cell>
          <cell r="C20" t="str">
            <v>Chile</v>
          </cell>
          <cell r="D20" t="str">
            <v>Brazil</v>
          </cell>
          <cell r="E20" t="str">
            <v>Argentina</v>
          </cell>
          <cell r="F20" t="str">
            <v>Peru</v>
          </cell>
          <cell r="G20" t="str">
            <v>México</v>
          </cell>
        </row>
        <row r="21">
          <cell r="A21" t="str">
            <v>Q1 07</v>
          </cell>
          <cell r="B21">
            <v>100</v>
          </cell>
          <cell r="C21">
            <v>100</v>
          </cell>
          <cell r="D21">
            <v>100</v>
          </cell>
          <cell r="E21">
            <v>100</v>
          </cell>
          <cell r="F21">
            <v>100</v>
          </cell>
          <cell r="G21">
            <v>100</v>
          </cell>
        </row>
        <row r="22">
          <cell r="A22" t="str">
            <v>Q2 07</v>
          </cell>
          <cell r="B22">
            <v>101.02316619395235</v>
          </cell>
          <cell r="C22">
            <v>101.25875203373297</v>
          </cell>
          <cell r="D22">
            <v>101.33333333333331</v>
          </cell>
          <cell r="E22">
            <v>102.35773383022114</v>
          </cell>
          <cell r="F22">
            <v>102.16765885774247</v>
          </cell>
          <cell r="G22">
            <v>101.10122563318156</v>
          </cell>
        </row>
        <row r="23">
          <cell r="A23" t="str">
            <v>Q3 07</v>
          </cell>
          <cell r="B23">
            <v>102.05149298125049</v>
          </cell>
          <cell r="C23">
            <v>100.75913801499006</v>
          </cell>
          <cell r="D23">
            <v>102.30036630036629</v>
          </cell>
          <cell r="E23">
            <v>105.51753562954624</v>
          </cell>
          <cell r="F23">
            <v>104.659154740505</v>
          </cell>
          <cell r="G23">
            <v>101.3839542245539</v>
          </cell>
        </row>
        <row r="24">
          <cell r="A24" t="str">
            <v>Q4 07</v>
          </cell>
          <cell r="B24">
            <v>104.57536418821067</v>
          </cell>
          <cell r="C24">
            <v>101.92830244797703</v>
          </cell>
          <cell r="D24">
            <v>104.24908424908426</v>
          </cell>
          <cell r="E24">
            <v>107.40260370997223</v>
          </cell>
          <cell r="F24">
            <v>108.16816665833397</v>
          </cell>
          <cell r="G24">
            <v>102.19367545722238</v>
          </cell>
        </row>
        <row r="25">
          <cell r="A25" t="str">
            <v>Q1 08</v>
          </cell>
          <cell r="B25">
            <v>104.20162106077315</v>
          </cell>
          <cell r="C25">
            <v>103.64372356001894</v>
          </cell>
          <cell r="D25">
            <v>106.13919413919413</v>
          </cell>
          <cell r="E25">
            <v>108.73435692348399</v>
          </cell>
          <cell r="F25">
            <v>111.23339493375526</v>
          </cell>
          <cell r="G25">
            <v>103.32506723841661</v>
          </cell>
        </row>
        <row r="26">
          <cell r="A26" t="str">
            <v>Q2 08</v>
          </cell>
          <cell r="B26">
            <v>104.95902786753173</v>
          </cell>
          <cell r="C26">
            <v>105.4668549267534</v>
          </cell>
          <cell r="D26">
            <v>107.74358974358972</v>
          </cell>
          <cell r="E26">
            <v>110.67240079567775</v>
          </cell>
          <cell r="F26">
            <v>113.03346546387907</v>
          </cell>
          <cell r="G26">
            <v>103.61066780239729</v>
          </cell>
        </row>
        <row r="27">
          <cell r="A27" t="str">
            <v>Q3 08</v>
          </cell>
          <cell r="B27">
            <v>104.9482539188265</v>
          </cell>
          <cell r="C27">
            <v>104.5371799346388</v>
          </cell>
          <cell r="D27">
            <v>109.19413919413921</v>
          </cell>
          <cell r="E27">
            <v>112.1094485133878</v>
          </cell>
          <cell r="F27">
            <v>114.67572311981125</v>
          </cell>
          <cell r="G27">
            <v>102.8943415670809</v>
          </cell>
        </row>
        <row r="28">
          <cell r="A28" t="str">
            <v>Q4 08</v>
          </cell>
          <cell r="B28">
            <v>103.45836008824212</v>
          </cell>
          <cell r="C28">
            <v>102.14137444011912</v>
          </cell>
          <cell r="D28">
            <v>105.50915750915752</v>
          </cell>
          <cell r="E28">
            <v>111.54174552246926</v>
          </cell>
          <cell r="F28">
            <v>114.90023408522549</v>
          </cell>
          <cell r="G28">
            <v>100.43810200689276</v>
          </cell>
        </row>
        <row r="29">
          <cell r="A29" t="str">
            <v>Q1 09</v>
          </cell>
          <cell r="B29">
            <v>103.73719297857862</v>
          </cell>
          <cell r="C29">
            <v>101.36549904328895</v>
          </cell>
          <cell r="D29">
            <v>104.48351648351648</v>
          </cell>
          <cell r="E29">
            <v>111.5977584069191</v>
          </cell>
          <cell r="F29">
            <v>113.92921084335987</v>
          </cell>
          <cell r="G29">
            <v>94.636250495096164</v>
          </cell>
        </row>
        <row r="30">
          <cell r="A30" t="str">
            <v>Q2 09</v>
          </cell>
          <cell r="B30">
            <v>104.41910767696419</v>
          </cell>
          <cell r="C30">
            <v>101.0032102399021</v>
          </cell>
          <cell r="D30">
            <v>106.47619047619048</v>
          </cell>
          <cell r="E30">
            <v>111.90268451979857</v>
          </cell>
          <cell r="F30">
            <v>113.69078984026638</v>
          </cell>
          <cell r="G30">
            <v>93.580549707866282</v>
          </cell>
        </row>
        <row r="31">
          <cell r="A31" t="str">
            <v>Q3 09</v>
          </cell>
          <cell r="C31">
            <v>102.28025775262404</v>
          </cell>
          <cell r="F31">
            <v>114.84122004598187</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258"/>
  <sheetViews>
    <sheetView workbookViewId="0">
      <selection activeCell="D19" sqref="D19"/>
    </sheetView>
  </sheetViews>
  <sheetFormatPr baseColWidth="10" defaultRowHeight="15"/>
  <cols>
    <col min="1" max="1" width="49" customWidth="1"/>
  </cols>
  <sheetData>
    <row r="1" spans="1:4">
      <c r="A1" s="1" t="s">
        <v>2</v>
      </c>
      <c r="B1" s="1" t="s">
        <v>558</v>
      </c>
      <c r="C1" s="1" t="s">
        <v>559</v>
      </c>
      <c r="D1" s="1" t="s">
        <v>560</v>
      </c>
    </row>
    <row r="2" spans="1:4">
      <c r="A2" s="3" t="s">
        <v>561</v>
      </c>
      <c r="B2" s="3" t="s">
        <v>562</v>
      </c>
      <c r="C2" s="3" t="s">
        <v>562</v>
      </c>
      <c r="D2" s="3" t="s">
        <v>563</v>
      </c>
    </row>
    <row r="3" spans="1:4">
      <c r="A3" s="3" t="s">
        <v>564</v>
      </c>
      <c r="B3" s="3" t="s">
        <v>565</v>
      </c>
      <c r="C3" s="3" t="s">
        <v>565</v>
      </c>
      <c r="D3" s="3" t="s">
        <v>563</v>
      </c>
    </row>
    <row r="4" spans="1:4">
      <c r="A4" s="3" t="s">
        <v>566</v>
      </c>
      <c r="B4" s="3" t="s">
        <v>567</v>
      </c>
      <c r="C4" s="3" t="s">
        <v>567</v>
      </c>
      <c r="D4" s="3" t="s">
        <v>563</v>
      </c>
    </row>
    <row r="5" spans="1:4">
      <c r="A5" s="3" t="s">
        <v>568</v>
      </c>
      <c r="B5" s="3" t="s">
        <v>569</v>
      </c>
      <c r="C5" s="3" t="s">
        <v>569</v>
      </c>
      <c r="D5" s="3" t="s">
        <v>563</v>
      </c>
    </row>
    <row r="6" spans="1:4">
      <c r="A6" s="3" t="s">
        <v>570</v>
      </c>
      <c r="B6" s="3" t="s">
        <v>569</v>
      </c>
      <c r="C6" s="3" t="s">
        <v>569</v>
      </c>
      <c r="D6" s="3" t="s">
        <v>563</v>
      </c>
    </row>
    <row r="7" spans="1:4">
      <c r="A7" s="3" t="s">
        <v>571</v>
      </c>
      <c r="B7" s="3" t="s">
        <v>572</v>
      </c>
      <c r="C7" s="3" t="s">
        <v>572</v>
      </c>
      <c r="D7" s="3" t="s">
        <v>563</v>
      </c>
    </row>
    <row r="8" spans="1:4">
      <c r="A8" s="3" t="s">
        <v>573</v>
      </c>
      <c r="B8" s="3" t="s">
        <v>574</v>
      </c>
      <c r="C8" s="3" t="s">
        <v>574</v>
      </c>
      <c r="D8" s="3" t="s">
        <v>563</v>
      </c>
    </row>
    <row r="9" spans="1:4">
      <c r="A9" s="3" t="s">
        <v>575</v>
      </c>
      <c r="B9" s="3" t="s">
        <v>576</v>
      </c>
      <c r="C9" s="3" t="s">
        <v>576</v>
      </c>
      <c r="D9" s="3" t="s">
        <v>563</v>
      </c>
    </row>
    <row r="10" spans="1:4">
      <c r="A10" s="3" t="s">
        <v>577</v>
      </c>
      <c r="B10" s="3" t="s">
        <v>578</v>
      </c>
      <c r="C10" s="3" t="s">
        <v>578</v>
      </c>
      <c r="D10" s="3" t="s">
        <v>563</v>
      </c>
    </row>
    <row r="11" spans="1:4">
      <c r="A11" s="3" t="s">
        <v>579</v>
      </c>
      <c r="B11" s="3" t="s">
        <v>580</v>
      </c>
      <c r="C11" s="3" t="s">
        <v>580</v>
      </c>
      <c r="D11" s="3" t="s">
        <v>563</v>
      </c>
    </row>
    <row r="12" spans="1:4">
      <c r="A12" s="3" t="s">
        <v>581</v>
      </c>
      <c r="B12" s="3" t="s">
        <v>582</v>
      </c>
      <c r="C12" s="3" t="s">
        <v>582</v>
      </c>
      <c r="D12" s="3" t="s">
        <v>583</v>
      </c>
    </row>
    <row r="13" spans="1:4">
      <c r="A13" s="3" t="s">
        <v>584</v>
      </c>
      <c r="B13" s="3" t="s">
        <v>585</v>
      </c>
      <c r="C13" s="3" t="s">
        <v>585</v>
      </c>
      <c r="D13" s="3" t="s">
        <v>563</v>
      </c>
    </row>
    <row r="14" spans="1:4">
      <c r="A14" s="3" t="s">
        <v>586</v>
      </c>
      <c r="B14" s="3" t="s">
        <v>585</v>
      </c>
      <c r="C14" s="3" t="s">
        <v>585</v>
      </c>
      <c r="D14" s="3" t="s">
        <v>563</v>
      </c>
    </row>
    <row r="15" spans="1:4">
      <c r="A15" s="3" t="s">
        <v>587</v>
      </c>
      <c r="B15" s="3" t="s">
        <v>588</v>
      </c>
      <c r="C15" s="3" t="s">
        <v>588</v>
      </c>
      <c r="D15" s="3" t="s">
        <v>563</v>
      </c>
    </row>
    <row r="16" spans="1:4">
      <c r="A16" s="3" t="s">
        <v>589</v>
      </c>
      <c r="B16" s="3" t="s">
        <v>590</v>
      </c>
      <c r="C16" s="3" t="s">
        <v>590</v>
      </c>
      <c r="D16" s="3" t="s">
        <v>563</v>
      </c>
    </row>
    <row r="17" spans="1:4">
      <c r="A17" s="3" t="s">
        <v>591</v>
      </c>
      <c r="B17" s="3" t="s">
        <v>592</v>
      </c>
      <c r="C17" s="3" t="s">
        <v>592</v>
      </c>
      <c r="D17" s="3" t="s">
        <v>563</v>
      </c>
    </row>
    <row r="18" spans="1:4">
      <c r="A18" s="3" t="s">
        <v>593</v>
      </c>
      <c r="B18" s="3" t="s">
        <v>594</v>
      </c>
      <c r="C18" s="3" t="s">
        <v>594</v>
      </c>
      <c r="D18" s="3" t="s">
        <v>563</v>
      </c>
    </row>
    <row r="19" spans="1:4">
      <c r="A19" s="3" t="s">
        <v>595</v>
      </c>
      <c r="B19" s="3" t="s">
        <v>596</v>
      </c>
      <c r="C19" s="3" t="s">
        <v>596</v>
      </c>
      <c r="D19" s="3" t="s">
        <v>563</v>
      </c>
    </row>
    <row r="20" spans="1:4">
      <c r="A20" s="3" t="s">
        <v>597</v>
      </c>
      <c r="B20" s="3" t="s">
        <v>598</v>
      </c>
      <c r="C20" s="3" t="s">
        <v>598</v>
      </c>
      <c r="D20" s="3" t="s">
        <v>563</v>
      </c>
    </row>
    <row r="21" spans="1:4">
      <c r="A21" s="3" t="s">
        <v>599</v>
      </c>
      <c r="B21" s="3" t="s">
        <v>600</v>
      </c>
      <c r="C21" s="3" t="s">
        <v>600</v>
      </c>
      <c r="D21" s="3" t="s">
        <v>563</v>
      </c>
    </row>
    <row r="22" spans="1:4">
      <c r="A22" s="3" t="s">
        <v>601</v>
      </c>
      <c r="B22" s="3" t="s">
        <v>602</v>
      </c>
      <c r="C22" s="3" t="s">
        <v>602</v>
      </c>
      <c r="D22" s="3" t="s">
        <v>563</v>
      </c>
    </row>
    <row r="23" spans="1:4">
      <c r="A23" s="3" t="s">
        <v>603</v>
      </c>
      <c r="B23" s="3" t="s">
        <v>604</v>
      </c>
      <c r="C23" s="3" t="s">
        <v>604</v>
      </c>
      <c r="D23" s="3" t="s">
        <v>563</v>
      </c>
    </row>
    <row r="24" spans="1:4">
      <c r="A24" s="3" t="s">
        <v>605</v>
      </c>
      <c r="B24" s="3" t="s">
        <v>606</v>
      </c>
      <c r="C24" s="3" t="s">
        <v>607</v>
      </c>
      <c r="D24" s="3" t="s">
        <v>563</v>
      </c>
    </row>
    <row r="25" spans="1:4">
      <c r="A25" s="3" t="s">
        <v>608</v>
      </c>
      <c r="B25" s="3" t="s">
        <v>609</v>
      </c>
      <c r="C25" s="3" t="s">
        <v>609</v>
      </c>
      <c r="D25" s="3" t="s">
        <v>610</v>
      </c>
    </row>
    <row r="26" spans="1:4">
      <c r="A26" s="3" t="s">
        <v>611</v>
      </c>
      <c r="B26" s="3" t="s">
        <v>612</v>
      </c>
      <c r="C26" s="3" t="s">
        <v>612</v>
      </c>
      <c r="D26" s="3" t="s">
        <v>613</v>
      </c>
    </row>
    <row r="27" spans="1:4">
      <c r="A27" s="3" t="s">
        <v>614</v>
      </c>
      <c r="B27" s="3" t="s">
        <v>615</v>
      </c>
      <c r="C27" s="3" t="s">
        <v>615</v>
      </c>
      <c r="D27" s="3" t="s">
        <v>613</v>
      </c>
    </row>
    <row r="28" spans="1:4">
      <c r="A28" s="3" t="s">
        <v>616</v>
      </c>
      <c r="B28" s="3" t="s">
        <v>617</v>
      </c>
      <c r="C28" s="3" t="s">
        <v>617</v>
      </c>
      <c r="D28" s="3" t="s">
        <v>613</v>
      </c>
    </row>
    <row r="29" spans="1:4">
      <c r="A29" s="3" t="s">
        <v>618</v>
      </c>
      <c r="B29" s="3" t="s">
        <v>619</v>
      </c>
      <c r="C29" s="3" t="s">
        <v>619</v>
      </c>
      <c r="D29" s="3" t="s">
        <v>613</v>
      </c>
    </row>
    <row r="30" spans="1:4">
      <c r="A30" s="3" t="s">
        <v>620</v>
      </c>
      <c r="B30" s="3" t="s">
        <v>621</v>
      </c>
      <c r="C30" s="3" t="s">
        <v>621</v>
      </c>
      <c r="D30" s="3" t="s">
        <v>613</v>
      </c>
    </row>
    <row r="31" spans="1:4">
      <c r="A31" s="3" t="s">
        <v>622</v>
      </c>
      <c r="B31" s="3" t="s">
        <v>623</v>
      </c>
      <c r="C31" s="3" t="s">
        <v>623</v>
      </c>
      <c r="D31" s="3" t="s">
        <v>613</v>
      </c>
    </row>
    <row r="32" spans="1:4">
      <c r="A32" s="3" t="s">
        <v>624</v>
      </c>
      <c r="B32" s="3" t="s">
        <v>625</v>
      </c>
      <c r="C32" s="3" t="s">
        <v>625</v>
      </c>
      <c r="D32" s="3" t="s">
        <v>613</v>
      </c>
    </row>
    <row r="33" spans="1:4">
      <c r="A33" s="3" t="s">
        <v>626</v>
      </c>
      <c r="B33" s="3" t="s">
        <v>627</v>
      </c>
      <c r="C33" s="3" t="s">
        <v>627</v>
      </c>
      <c r="D33" s="3" t="s">
        <v>613</v>
      </c>
    </row>
    <row r="34" spans="1:4">
      <c r="A34" s="3" t="s">
        <v>628</v>
      </c>
      <c r="B34" s="3" t="s">
        <v>629</v>
      </c>
      <c r="C34" s="3" t="s">
        <v>629</v>
      </c>
      <c r="D34" s="3" t="s">
        <v>613</v>
      </c>
    </row>
    <row r="35" spans="1:4">
      <c r="A35" s="3" t="s">
        <v>630</v>
      </c>
      <c r="B35" s="3" t="s">
        <v>631</v>
      </c>
      <c r="C35" s="3" t="s">
        <v>631</v>
      </c>
      <c r="D35" s="3" t="s">
        <v>613</v>
      </c>
    </row>
    <row r="36" spans="1:4">
      <c r="A36" s="3" t="s">
        <v>632</v>
      </c>
      <c r="B36" s="3" t="s">
        <v>633</v>
      </c>
      <c r="C36" s="3" t="s">
        <v>633</v>
      </c>
      <c r="D36" s="3" t="s">
        <v>634</v>
      </c>
    </row>
    <row r="37" spans="1:4">
      <c r="A37" s="3" t="s">
        <v>635</v>
      </c>
      <c r="B37" s="3" t="s">
        <v>636</v>
      </c>
      <c r="C37" s="3" t="s">
        <v>636</v>
      </c>
      <c r="D37" s="3" t="s">
        <v>613</v>
      </c>
    </row>
    <row r="38" spans="1:4">
      <c r="A38" s="3" t="s">
        <v>637</v>
      </c>
      <c r="B38" s="3" t="s">
        <v>638</v>
      </c>
      <c r="C38" s="3" t="s">
        <v>639</v>
      </c>
      <c r="D38" s="3" t="s">
        <v>640</v>
      </c>
    </row>
    <row r="39" spans="1:4">
      <c r="A39" s="3" t="s">
        <v>641</v>
      </c>
      <c r="B39" s="3" t="s">
        <v>642</v>
      </c>
      <c r="C39" s="3" t="s">
        <v>642</v>
      </c>
      <c r="D39" s="3" t="s">
        <v>613</v>
      </c>
    </row>
    <row r="40" spans="1:4">
      <c r="A40" s="3" t="s">
        <v>643</v>
      </c>
      <c r="B40" s="3" t="s">
        <v>644</v>
      </c>
      <c r="C40" s="3" t="s">
        <v>644</v>
      </c>
      <c r="D40" s="3" t="s">
        <v>610</v>
      </c>
    </row>
    <row r="41" spans="1:4">
      <c r="A41" s="3" t="s">
        <v>645</v>
      </c>
      <c r="B41" s="3" t="s">
        <v>646</v>
      </c>
      <c r="C41" s="3" t="s">
        <v>646</v>
      </c>
      <c r="D41" s="3" t="s">
        <v>613</v>
      </c>
    </row>
    <row r="42" spans="1:4">
      <c r="A42" s="3" t="s">
        <v>647</v>
      </c>
      <c r="B42" s="3" t="s">
        <v>648</v>
      </c>
      <c r="C42" s="3" t="s">
        <v>648</v>
      </c>
      <c r="D42" s="3" t="s">
        <v>613</v>
      </c>
    </row>
    <row r="43" spans="1:4">
      <c r="A43" s="3" t="s">
        <v>649</v>
      </c>
      <c r="B43" s="3" t="s">
        <v>650</v>
      </c>
      <c r="C43" s="3" t="s">
        <v>650</v>
      </c>
      <c r="D43" s="3" t="s">
        <v>613</v>
      </c>
    </row>
    <row r="44" spans="1:4">
      <c r="A44" s="3" t="s">
        <v>651</v>
      </c>
      <c r="B44" s="3" t="s">
        <v>652</v>
      </c>
      <c r="C44" s="3" t="s">
        <v>652</v>
      </c>
      <c r="D44" s="3" t="s">
        <v>613</v>
      </c>
    </row>
    <row r="45" spans="1:4">
      <c r="A45" s="3" t="s">
        <v>653</v>
      </c>
      <c r="B45" s="3" t="s">
        <v>654</v>
      </c>
      <c r="C45" s="3" t="s">
        <v>654</v>
      </c>
      <c r="D45" s="3" t="s">
        <v>613</v>
      </c>
    </row>
    <row r="46" spans="1:4">
      <c r="A46" s="3" t="s">
        <v>655</v>
      </c>
      <c r="B46" s="3" t="s">
        <v>656</v>
      </c>
      <c r="C46" s="3" t="s">
        <v>656</v>
      </c>
      <c r="D46" s="3" t="s">
        <v>613</v>
      </c>
    </row>
    <row r="47" spans="1:4">
      <c r="A47" s="3" t="s">
        <v>657</v>
      </c>
      <c r="B47" s="3" t="s">
        <v>658</v>
      </c>
      <c r="C47" s="3" t="s">
        <v>658</v>
      </c>
      <c r="D47" s="3" t="s">
        <v>610</v>
      </c>
    </row>
    <row r="48" spans="1:4">
      <c r="A48" s="3" t="s">
        <v>659</v>
      </c>
      <c r="B48" s="3" t="s">
        <v>660</v>
      </c>
      <c r="C48" s="3" t="s">
        <v>660</v>
      </c>
      <c r="D48" s="3" t="s">
        <v>613</v>
      </c>
    </row>
    <row r="49" spans="1:4">
      <c r="A49" s="3" t="s">
        <v>661</v>
      </c>
      <c r="B49" s="3" t="s">
        <v>662</v>
      </c>
      <c r="C49" s="3" t="s">
        <v>662</v>
      </c>
      <c r="D49" s="3" t="s">
        <v>613</v>
      </c>
    </row>
    <row r="50" spans="1:4">
      <c r="A50" s="3" t="s">
        <v>663</v>
      </c>
      <c r="B50" s="3" t="s">
        <v>664</v>
      </c>
      <c r="C50" s="3" t="s">
        <v>664</v>
      </c>
      <c r="D50" s="3" t="s">
        <v>613</v>
      </c>
    </row>
    <row r="51" spans="1:4">
      <c r="A51" s="3" t="s">
        <v>665</v>
      </c>
      <c r="B51" s="3" t="s">
        <v>666</v>
      </c>
      <c r="C51" s="3" t="s">
        <v>666</v>
      </c>
      <c r="D51" s="3" t="s">
        <v>613</v>
      </c>
    </row>
    <row r="52" spans="1:4">
      <c r="A52" s="3" t="s">
        <v>667</v>
      </c>
      <c r="B52" s="3" t="s">
        <v>668</v>
      </c>
      <c r="C52" s="3" t="s">
        <v>668</v>
      </c>
      <c r="D52" s="3" t="s">
        <v>669</v>
      </c>
    </row>
    <row r="53" spans="1:4">
      <c r="A53" s="3" t="s">
        <v>670</v>
      </c>
      <c r="B53" s="3" t="s">
        <v>671</v>
      </c>
      <c r="C53" s="3" t="s">
        <v>671</v>
      </c>
      <c r="D53" s="3" t="s">
        <v>669</v>
      </c>
    </row>
    <row r="54" spans="1:4">
      <c r="A54" s="3" t="s">
        <v>672</v>
      </c>
      <c r="B54" s="3" t="s">
        <v>673</v>
      </c>
      <c r="C54" s="3" t="s">
        <v>673</v>
      </c>
      <c r="D54" s="3" t="s">
        <v>613</v>
      </c>
    </row>
    <row r="55" spans="1:4">
      <c r="A55" s="3" t="s">
        <v>674</v>
      </c>
      <c r="B55" s="3" t="s">
        <v>673</v>
      </c>
      <c r="C55" s="3" t="s">
        <v>673</v>
      </c>
      <c r="D55" s="3" t="s">
        <v>613</v>
      </c>
    </row>
    <row r="56" spans="1:4">
      <c r="A56" s="3" t="s">
        <v>675</v>
      </c>
      <c r="B56" s="3" t="s">
        <v>676</v>
      </c>
      <c r="C56" s="3" t="s">
        <v>676</v>
      </c>
      <c r="D56" s="3" t="s">
        <v>613</v>
      </c>
    </row>
    <row r="57" spans="1:4">
      <c r="A57" s="3" t="s">
        <v>677</v>
      </c>
      <c r="B57" s="3" t="s">
        <v>678</v>
      </c>
      <c r="C57" s="3" t="s">
        <v>678</v>
      </c>
      <c r="D57" s="3" t="s">
        <v>613</v>
      </c>
    </row>
    <row r="58" spans="1:4">
      <c r="A58" s="3" t="s">
        <v>679</v>
      </c>
      <c r="B58" s="3" t="s">
        <v>680</v>
      </c>
      <c r="C58" s="3" t="s">
        <v>680</v>
      </c>
      <c r="D58" s="3" t="s">
        <v>613</v>
      </c>
    </row>
    <row r="59" spans="1:4">
      <c r="A59" s="3" t="s">
        <v>681</v>
      </c>
      <c r="B59" s="3" t="s">
        <v>682</v>
      </c>
      <c r="C59" s="3" t="s">
        <v>682</v>
      </c>
      <c r="D59" s="3" t="s">
        <v>613</v>
      </c>
    </row>
    <row r="60" spans="1:4">
      <c r="A60" s="3" t="s">
        <v>683</v>
      </c>
      <c r="B60" s="3" t="s">
        <v>684</v>
      </c>
      <c r="C60" s="3" t="s">
        <v>684</v>
      </c>
      <c r="D60" s="3" t="s">
        <v>613</v>
      </c>
    </row>
    <row r="61" spans="1:4">
      <c r="A61" s="3" t="s">
        <v>685</v>
      </c>
      <c r="B61" s="3" t="s">
        <v>623</v>
      </c>
      <c r="C61" s="3" t="s">
        <v>623</v>
      </c>
      <c r="D61" s="3" t="s">
        <v>613</v>
      </c>
    </row>
    <row r="62" spans="1:4">
      <c r="A62" s="3" t="s">
        <v>686</v>
      </c>
      <c r="B62" s="3" t="s">
        <v>625</v>
      </c>
      <c r="C62" s="3" t="s">
        <v>625</v>
      </c>
      <c r="D62" s="3" t="s">
        <v>613</v>
      </c>
    </row>
    <row r="63" spans="1:4">
      <c r="A63" s="3" t="s">
        <v>687</v>
      </c>
      <c r="B63" s="3" t="s">
        <v>688</v>
      </c>
      <c r="C63" s="3" t="s">
        <v>688</v>
      </c>
      <c r="D63" s="3" t="s">
        <v>613</v>
      </c>
    </row>
    <row r="64" spans="1:4">
      <c r="A64" s="3" t="s">
        <v>689</v>
      </c>
      <c r="B64" s="3" t="s">
        <v>690</v>
      </c>
      <c r="C64" s="3" t="s">
        <v>690</v>
      </c>
      <c r="D64" s="3" t="s">
        <v>613</v>
      </c>
    </row>
    <row r="65" spans="1:4">
      <c r="A65" s="3" t="s">
        <v>691</v>
      </c>
      <c r="B65" s="3" t="s">
        <v>692</v>
      </c>
      <c r="C65" s="3" t="s">
        <v>692</v>
      </c>
      <c r="D65" s="3" t="s">
        <v>613</v>
      </c>
    </row>
    <row r="66" spans="1:4">
      <c r="A66" s="3" t="s">
        <v>693</v>
      </c>
      <c r="B66" s="3" t="s">
        <v>694</v>
      </c>
      <c r="C66" s="3" t="s">
        <v>695</v>
      </c>
      <c r="D66" s="3" t="s">
        <v>696</v>
      </c>
    </row>
    <row r="67" spans="1:4">
      <c r="A67" s="3" t="s">
        <v>697</v>
      </c>
      <c r="B67" s="3" t="s">
        <v>698</v>
      </c>
      <c r="C67" s="3" t="s">
        <v>699</v>
      </c>
      <c r="D67" s="3" t="s">
        <v>634</v>
      </c>
    </row>
    <row r="68" spans="1:4">
      <c r="A68" s="3" t="s">
        <v>700</v>
      </c>
      <c r="B68" s="3" t="s">
        <v>701</v>
      </c>
      <c r="C68" s="3" t="s">
        <v>701</v>
      </c>
      <c r="D68" s="3" t="s">
        <v>702</v>
      </c>
    </row>
    <row r="69" spans="1:4">
      <c r="A69" s="3" t="s">
        <v>703</v>
      </c>
      <c r="B69" s="3" t="s">
        <v>704</v>
      </c>
      <c r="C69" s="3" t="s">
        <v>704</v>
      </c>
      <c r="D69" s="3" t="s">
        <v>705</v>
      </c>
    </row>
    <row r="70" spans="1:4">
      <c r="A70" s="3" t="s">
        <v>706</v>
      </c>
      <c r="B70" s="3" t="s">
        <v>707</v>
      </c>
      <c r="C70" s="3" t="s">
        <v>707</v>
      </c>
      <c r="D70" s="3" t="s">
        <v>613</v>
      </c>
    </row>
    <row r="71" spans="1:4">
      <c r="A71" s="3" t="s">
        <v>708</v>
      </c>
      <c r="B71" s="3" t="s">
        <v>709</v>
      </c>
      <c r="C71" s="3" t="s">
        <v>709</v>
      </c>
      <c r="D71" s="3" t="s">
        <v>613</v>
      </c>
    </row>
    <row r="72" spans="1:4">
      <c r="A72" s="3" t="s">
        <v>710</v>
      </c>
      <c r="B72" s="3" t="s">
        <v>711</v>
      </c>
      <c r="C72" s="3" t="s">
        <v>712</v>
      </c>
      <c r="D72" s="3" t="s">
        <v>640</v>
      </c>
    </row>
    <row r="73" spans="1:4">
      <c r="A73" s="3" t="s">
        <v>713</v>
      </c>
      <c r="B73" s="3" t="s">
        <v>714</v>
      </c>
      <c r="C73" s="3" t="s">
        <v>715</v>
      </c>
      <c r="D73" s="3" t="s">
        <v>716</v>
      </c>
    </row>
    <row r="74" spans="1:4">
      <c r="A74" s="3" t="s">
        <v>717</v>
      </c>
      <c r="B74" s="3" t="s">
        <v>718</v>
      </c>
      <c r="C74" s="3" t="s">
        <v>718</v>
      </c>
      <c r="D74" s="3" t="s">
        <v>719</v>
      </c>
    </row>
    <row r="75" spans="1:4">
      <c r="A75" s="3" t="s">
        <v>720</v>
      </c>
      <c r="B75" s="3" t="s">
        <v>721</v>
      </c>
      <c r="C75" s="3" t="s">
        <v>721</v>
      </c>
      <c r="D75" s="3" t="s">
        <v>719</v>
      </c>
    </row>
    <row r="76" spans="1:4">
      <c r="A76" s="3" t="s">
        <v>722</v>
      </c>
      <c r="B76" s="3" t="s">
        <v>723</v>
      </c>
      <c r="C76" s="3" t="s">
        <v>723</v>
      </c>
      <c r="D76" s="3" t="s">
        <v>719</v>
      </c>
    </row>
    <row r="77" spans="1:4">
      <c r="A77" s="3" t="s">
        <v>724</v>
      </c>
      <c r="B77" s="3" t="s">
        <v>725</v>
      </c>
      <c r="C77" s="3" t="s">
        <v>725</v>
      </c>
      <c r="D77" s="3" t="s">
        <v>719</v>
      </c>
    </row>
    <row r="78" spans="1:4">
      <c r="A78" s="3" t="s">
        <v>726</v>
      </c>
      <c r="B78" s="3" t="s">
        <v>727</v>
      </c>
      <c r="C78" s="3" t="s">
        <v>727</v>
      </c>
      <c r="D78" s="3" t="s">
        <v>719</v>
      </c>
    </row>
    <row r="79" spans="1:4">
      <c r="A79" s="3" t="s">
        <v>728</v>
      </c>
      <c r="B79" s="3" t="s">
        <v>729</v>
      </c>
      <c r="C79" s="3" t="s">
        <v>729</v>
      </c>
      <c r="D79" s="3" t="s">
        <v>719</v>
      </c>
    </row>
    <row r="80" spans="1:4">
      <c r="A80" s="3" t="s">
        <v>730</v>
      </c>
      <c r="B80" s="3" t="s">
        <v>731</v>
      </c>
      <c r="C80" s="3" t="s">
        <v>731</v>
      </c>
      <c r="D80" s="3" t="s">
        <v>719</v>
      </c>
    </row>
    <row r="81" spans="1:4">
      <c r="A81" s="3" t="s">
        <v>732</v>
      </c>
      <c r="B81" s="3" t="s">
        <v>733</v>
      </c>
      <c r="C81" s="3" t="s">
        <v>733</v>
      </c>
      <c r="D81" s="3" t="s">
        <v>734</v>
      </c>
    </row>
    <row r="82" spans="1:4">
      <c r="A82" s="3" t="s">
        <v>735</v>
      </c>
      <c r="B82" s="3" t="s">
        <v>733</v>
      </c>
      <c r="C82" s="3" t="s">
        <v>733</v>
      </c>
      <c r="D82" s="3" t="s">
        <v>734</v>
      </c>
    </row>
    <row r="83" spans="1:4">
      <c r="A83" s="3" t="s">
        <v>736</v>
      </c>
      <c r="B83" s="3" t="s">
        <v>733</v>
      </c>
      <c r="C83" s="3" t="s">
        <v>733</v>
      </c>
      <c r="D83" s="3" t="s">
        <v>734</v>
      </c>
    </row>
    <row r="84" spans="1:4">
      <c r="A84" s="3" t="s">
        <v>737</v>
      </c>
      <c r="B84" s="3" t="s">
        <v>733</v>
      </c>
      <c r="C84" s="3" t="s">
        <v>733</v>
      </c>
      <c r="D84" s="3" t="s">
        <v>734</v>
      </c>
    </row>
    <row r="85" spans="1:4">
      <c r="A85" s="3" t="s">
        <v>738</v>
      </c>
      <c r="B85" s="3" t="s">
        <v>733</v>
      </c>
      <c r="C85" s="3" t="s">
        <v>733</v>
      </c>
      <c r="D85" s="3" t="s">
        <v>734</v>
      </c>
    </row>
    <row r="86" spans="1:4">
      <c r="A86" s="3" t="s">
        <v>739</v>
      </c>
      <c r="B86" s="3" t="s">
        <v>733</v>
      </c>
      <c r="C86" s="3" t="s">
        <v>733</v>
      </c>
      <c r="D86" s="3" t="s">
        <v>734</v>
      </c>
    </row>
    <row r="87" spans="1:4">
      <c r="A87" s="3" t="s">
        <v>740</v>
      </c>
      <c r="B87" s="3" t="s">
        <v>733</v>
      </c>
      <c r="C87" s="3" t="s">
        <v>733</v>
      </c>
      <c r="D87" s="3" t="s">
        <v>734</v>
      </c>
    </row>
    <row r="88" spans="1:4">
      <c r="A88" s="3" t="s">
        <v>741</v>
      </c>
      <c r="B88" s="3" t="s">
        <v>733</v>
      </c>
      <c r="C88" s="3" t="s">
        <v>733</v>
      </c>
      <c r="D88" s="3" t="s">
        <v>734</v>
      </c>
    </row>
    <row r="89" spans="1:4">
      <c r="A89" s="3" t="s">
        <v>742</v>
      </c>
      <c r="B89" s="3" t="s">
        <v>733</v>
      </c>
      <c r="C89" s="3" t="s">
        <v>733</v>
      </c>
      <c r="D89" s="3" t="s">
        <v>734</v>
      </c>
    </row>
    <row r="90" spans="1:4">
      <c r="A90" s="3" t="s">
        <v>743</v>
      </c>
      <c r="B90" s="3" t="s">
        <v>733</v>
      </c>
      <c r="C90" s="3" t="s">
        <v>733</v>
      </c>
      <c r="D90" s="3" t="s">
        <v>734</v>
      </c>
    </row>
    <row r="91" spans="1:4">
      <c r="A91" s="3" t="s">
        <v>744</v>
      </c>
      <c r="B91" s="3" t="s">
        <v>733</v>
      </c>
      <c r="C91" s="3" t="s">
        <v>733</v>
      </c>
      <c r="D91" s="3" t="s">
        <v>734</v>
      </c>
    </row>
    <row r="92" spans="1:4">
      <c r="A92" s="3" t="s">
        <v>745</v>
      </c>
      <c r="B92" s="3" t="s">
        <v>733</v>
      </c>
      <c r="C92" s="3" t="s">
        <v>733</v>
      </c>
      <c r="D92" s="3" t="s">
        <v>734</v>
      </c>
    </row>
    <row r="93" spans="1:4">
      <c r="A93" s="3" t="s">
        <v>746</v>
      </c>
      <c r="B93" s="3" t="s">
        <v>733</v>
      </c>
      <c r="C93" s="3" t="s">
        <v>733</v>
      </c>
      <c r="D93" s="3" t="s">
        <v>734</v>
      </c>
    </row>
    <row r="94" spans="1:4">
      <c r="A94" s="3" t="s">
        <v>747</v>
      </c>
      <c r="B94" s="3" t="s">
        <v>733</v>
      </c>
      <c r="C94" s="3" t="s">
        <v>733</v>
      </c>
      <c r="D94" s="3" t="s">
        <v>734</v>
      </c>
    </row>
    <row r="95" spans="1:4">
      <c r="A95" s="3" t="s">
        <v>748</v>
      </c>
      <c r="B95" s="3" t="s">
        <v>733</v>
      </c>
      <c r="C95" s="3" t="s">
        <v>733</v>
      </c>
      <c r="D95" s="3" t="s">
        <v>734</v>
      </c>
    </row>
    <row r="96" spans="1:4">
      <c r="A96" s="3" t="s">
        <v>749</v>
      </c>
      <c r="B96" s="3" t="s">
        <v>733</v>
      </c>
      <c r="C96" s="3" t="s">
        <v>733</v>
      </c>
      <c r="D96" s="3" t="s">
        <v>734</v>
      </c>
    </row>
    <row r="97" spans="1:4">
      <c r="A97" s="3" t="s">
        <v>750</v>
      </c>
      <c r="B97" s="3" t="s">
        <v>733</v>
      </c>
      <c r="C97" s="3" t="s">
        <v>733</v>
      </c>
      <c r="D97" s="3" t="s">
        <v>734</v>
      </c>
    </row>
    <row r="98" spans="1:4">
      <c r="A98" s="3" t="s">
        <v>751</v>
      </c>
      <c r="B98" s="3" t="s">
        <v>733</v>
      </c>
      <c r="C98" s="3" t="s">
        <v>733</v>
      </c>
      <c r="D98" s="3" t="s">
        <v>734</v>
      </c>
    </row>
    <row r="99" spans="1:4">
      <c r="A99" s="3" t="s">
        <v>752</v>
      </c>
      <c r="B99" s="3" t="s">
        <v>733</v>
      </c>
      <c r="C99" s="3" t="s">
        <v>733</v>
      </c>
      <c r="D99" s="3" t="s">
        <v>734</v>
      </c>
    </row>
    <row r="100" spans="1:4">
      <c r="A100" s="3" t="s">
        <v>753</v>
      </c>
      <c r="B100" s="3" t="s">
        <v>733</v>
      </c>
      <c r="C100" s="3" t="s">
        <v>733</v>
      </c>
      <c r="D100" s="3" t="s">
        <v>734</v>
      </c>
    </row>
    <row r="101" spans="1:4">
      <c r="A101" s="3" t="s">
        <v>754</v>
      </c>
      <c r="B101" s="3" t="s">
        <v>733</v>
      </c>
      <c r="C101" s="3" t="s">
        <v>733</v>
      </c>
      <c r="D101" s="3" t="s">
        <v>734</v>
      </c>
    </row>
    <row r="102" spans="1:4">
      <c r="A102" s="3" t="s">
        <v>755</v>
      </c>
      <c r="B102" s="3" t="s">
        <v>733</v>
      </c>
      <c r="C102" s="3" t="s">
        <v>733</v>
      </c>
      <c r="D102" s="3" t="s">
        <v>734</v>
      </c>
    </row>
    <row r="103" spans="1:4">
      <c r="A103" s="3" t="s">
        <v>756</v>
      </c>
      <c r="B103" s="3" t="s">
        <v>733</v>
      </c>
      <c r="C103" s="3" t="s">
        <v>733</v>
      </c>
      <c r="D103" s="3" t="s">
        <v>734</v>
      </c>
    </row>
    <row r="104" spans="1:4">
      <c r="A104" s="3" t="s">
        <v>757</v>
      </c>
      <c r="B104" s="3" t="s">
        <v>733</v>
      </c>
      <c r="C104" s="3" t="s">
        <v>733</v>
      </c>
      <c r="D104" s="3" t="s">
        <v>734</v>
      </c>
    </row>
    <row r="105" spans="1:4">
      <c r="A105" s="3" t="s">
        <v>758</v>
      </c>
      <c r="B105" s="3" t="s">
        <v>733</v>
      </c>
      <c r="C105" s="3" t="s">
        <v>733</v>
      </c>
      <c r="D105" s="3" t="s">
        <v>734</v>
      </c>
    </row>
    <row r="106" spans="1:4">
      <c r="A106" s="3" t="s">
        <v>759</v>
      </c>
      <c r="B106" s="3" t="s">
        <v>760</v>
      </c>
      <c r="C106" s="3" t="s">
        <v>760</v>
      </c>
      <c r="D106" s="3" t="s">
        <v>702</v>
      </c>
    </row>
    <row r="107" spans="1:4">
      <c r="A107" s="3" t="s">
        <v>761</v>
      </c>
      <c r="B107" s="3" t="s">
        <v>762</v>
      </c>
      <c r="C107" s="3" t="s">
        <v>762</v>
      </c>
      <c r="D107" s="3" t="s">
        <v>702</v>
      </c>
    </row>
    <row r="108" spans="1:4">
      <c r="A108" s="3" t="s">
        <v>763</v>
      </c>
      <c r="B108" s="3" t="s">
        <v>764</v>
      </c>
      <c r="C108" s="3" t="s">
        <v>764</v>
      </c>
      <c r="D108" s="3" t="s">
        <v>702</v>
      </c>
    </row>
    <row r="109" spans="1:4">
      <c r="A109" s="3" t="s">
        <v>765</v>
      </c>
      <c r="B109" s="3" t="s">
        <v>766</v>
      </c>
      <c r="C109" s="3" t="s">
        <v>766</v>
      </c>
      <c r="D109" s="3" t="s">
        <v>702</v>
      </c>
    </row>
    <row r="110" spans="1:4">
      <c r="A110" s="3" t="s">
        <v>767</v>
      </c>
      <c r="B110" s="3" t="s">
        <v>768</v>
      </c>
      <c r="C110" s="3" t="s">
        <v>768</v>
      </c>
      <c r="D110" s="3" t="s">
        <v>702</v>
      </c>
    </row>
    <row r="111" spans="1:4">
      <c r="A111" s="3" t="s">
        <v>769</v>
      </c>
      <c r="B111" s="3" t="s">
        <v>770</v>
      </c>
      <c r="C111" s="3" t="s">
        <v>770</v>
      </c>
      <c r="D111" s="3" t="s">
        <v>702</v>
      </c>
    </row>
    <row r="112" spans="1:4">
      <c r="A112" s="3" t="s">
        <v>771</v>
      </c>
      <c r="B112" s="3" t="s">
        <v>772</v>
      </c>
      <c r="C112" s="3" t="s">
        <v>772</v>
      </c>
      <c r="D112" s="3" t="s">
        <v>702</v>
      </c>
    </row>
    <row r="113" spans="1:4">
      <c r="A113" s="3" t="s">
        <v>773</v>
      </c>
      <c r="B113" s="3" t="s">
        <v>774</v>
      </c>
      <c r="C113" s="3" t="s">
        <v>774</v>
      </c>
      <c r="D113" s="3" t="s">
        <v>702</v>
      </c>
    </row>
    <row r="114" spans="1:4">
      <c r="A114" s="3" t="s">
        <v>775</v>
      </c>
      <c r="B114" s="3" t="s">
        <v>776</v>
      </c>
      <c r="C114" s="3" t="s">
        <v>776</v>
      </c>
      <c r="D114" s="3" t="s">
        <v>702</v>
      </c>
    </row>
    <row r="115" spans="1:4">
      <c r="A115" s="3" t="s">
        <v>777</v>
      </c>
      <c r="B115" s="3" t="s">
        <v>778</v>
      </c>
      <c r="C115" s="3" t="s">
        <v>778</v>
      </c>
      <c r="D115" s="3" t="s">
        <v>702</v>
      </c>
    </row>
    <row r="116" spans="1:4">
      <c r="A116" s="3" t="s">
        <v>779</v>
      </c>
      <c r="B116" s="3" t="s">
        <v>780</v>
      </c>
      <c r="C116" s="3" t="s">
        <v>780</v>
      </c>
      <c r="D116" s="3" t="s">
        <v>702</v>
      </c>
    </row>
    <row r="117" spans="1:4">
      <c r="A117" s="3" t="s">
        <v>781</v>
      </c>
      <c r="B117" s="3" t="s">
        <v>782</v>
      </c>
      <c r="C117" s="3" t="s">
        <v>782</v>
      </c>
      <c r="D117" s="3" t="s">
        <v>702</v>
      </c>
    </row>
    <row r="118" spans="1:4">
      <c r="A118" s="3" t="s">
        <v>783</v>
      </c>
      <c r="B118" s="3" t="s">
        <v>784</v>
      </c>
      <c r="C118" s="3" t="s">
        <v>784</v>
      </c>
      <c r="D118" s="3" t="s">
        <v>702</v>
      </c>
    </row>
    <row r="119" spans="1:4">
      <c r="A119" s="3" t="s">
        <v>785</v>
      </c>
      <c r="B119" s="3" t="s">
        <v>786</v>
      </c>
      <c r="C119" s="3" t="s">
        <v>786</v>
      </c>
      <c r="D119" s="3" t="s">
        <v>702</v>
      </c>
    </row>
    <row r="120" spans="1:4">
      <c r="A120" s="3" t="s">
        <v>787</v>
      </c>
      <c r="B120" s="3" t="s">
        <v>788</v>
      </c>
      <c r="C120" s="3" t="s">
        <v>788</v>
      </c>
      <c r="D120" s="3" t="s">
        <v>702</v>
      </c>
    </row>
    <row r="121" spans="1:4">
      <c r="A121" s="3" t="s">
        <v>789</v>
      </c>
      <c r="B121" s="3" t="s">
        <v>790</v>
      </c>
      <c r="C121" s="3" t="s">
        <v>790</v>
      </c>
      <c r="D121" s="3" t="s">
        <v>702</v>
      </c>
    </row>
    <row r="122" spans="1:4">
      <c r="A122" s="3" t="s">
        <v>791</v>
      </c>
      <c r="B122" s="3" t="s">
        <v>792</v>
      </c>
      <c r="C122" s="3" t="s">
        <v>792</v>
      </c>
      <c r="D122" s="3" t="s">
        <v>702</v>
      </c>
    </row>
    <row r="123" spans="1:4">
      <c r="A123" s="3" t="s">
        <v>793</v>
      </c>
      <c r="B123" s="3" t="s">
        <v>794</v>
      </c>
      <c r="C123" s="3" t="s">
        <v>794</v>
      </c>
      <c r="D123" s="3" t="s">
        <v>702</v>
      </c>
    </row>
    <row r="124" spans="1:4">
      <c r="A124" s="3" t="s">
        <v>795</v>
      </c>
      <c r="B124" s="3" t="s">
        <v>796</v>
      </c>
      <c r="C124" s="3" t="s">
        <v>796</v>
      </c>
      <c r="D124" s="3" t="s">
        <v>702</v>
      </c>
    </row>
    <row r="125" spans="1:4">
      <c r="A125" s="3" t="s">
        <v>797</v>
      </c>
      <c r="B125" s="3" t="s">
        <v>798</v>
      </c>
      <c r="C125" s="3" t="s">
        <v>798</v>
      </c>
      <c r="D125" s="3" t="s">
        <v>702</v>
      </c>
    </row>
    <row r="126" spans="1:4">
      <c r="A126" s="3" t="s">
        <v>799</v>
      </c>
      <c r="B126" s="3" t="s">
        <v>800</v>
      </c>
      <c r="C126" s="3" t="s">
        <v>800</v>
      </c>
      <c r="D126" s="3" t="s">
        <v>702</v>
      </c>
    </row>
    <row r="127" spans="1:4">
      <c r="A127" s="3" t="s">
        <v>801</v>
      </c>
      <c r="B127" s="3" t="s">
        <v>802</v>
      </c>
      <c r="C127" s="3" t="s">
        <v>802</v>
      </c>
      <c r="D127" s="3" t="s">
        <v>702</v>
      </c>
    </row>
    <row r="128" spans="1:4">
      <c r="A128" s="3" t="s">
        <v>803</v>
      </c>
      <c r="B128" s="3" t="s">
        <v>804</v>
      </c>
      <c r="C128" s="3" t="s">
        <v>804</v>
      </c>
      <c r="D128" s="3" t="s">
        <v>702</v>
      </c>
    </row>
    <row r="129" spans="1:4">
      <c r="A129" s="3" t="s">
        <v>805</v>
      </c>
      <c r="B129" s="3" t="s">
        <v>806</v>
      </c>
      <c r="C129" s="3" t="s">
        <v>806</v>
      </c>
      <c r="D129" s="3" t="s">
        <v>702</v>
      </c>
    </row>
    <row r="130" spans="1:4">
      <c r="A130" s="3" t="s">
        <v>807</v>
      </c>
      <c r="B130" s="3" t="s">
        <v>808</v>
      </c>
      <c r="C130" s="3" t="s">
        <v>808</v>
      </c>
      <c r="D130" s="3" t="s">
        <v>702</v>
      </c>
    </row>
    <row r="131" spans="1:4">
      <c r="A131" s="3" t="s">
        <v>809</v>
      </c>
      <c r="B131" s="3" t="s">
        <v>810</v>
      </c>
      <c r="C131" s="3" t="s">
        <v>810</v>
      </c>
      <c r="D131" s="3" t="s">
        <v>702</v>
      </c>
    </row>
    <row r="132" spans="1:4">
      <c r="A132" s="3" t="s">
        <v>811</v>
      </c>
      <c r="B132" s="3" t="s">
        <v>812</v>
      </c>
      <c r="C132" s="3" t="s">
        <v>812</v>
      </c>
      <c r="D132" s="3" t="s">
        <v>702</v>
      </c>
    </row>
    <row r="133" spans="1:4">
      <c r="A133" s="3" t="s">
        <v>813</v>
      </c>
      <c r="B133" s="3" t="s">
        <v>814</v>
      </c>
      <c r="C133" s="3" t="s">
        <v>814</v>
      </c>
      <c r="D133" s="3" t="s">
        <v>702</v>
      </c>
    </row>
    <row r="134" spans="1:4">
      <c r="A134" s="3" t="s">
        <v>815</v>
      </c>
      <c r="B134" s="3" t="s">
        <v>816</v>
      </c>
      <c r="C134" s="3" t="s">
        <v>816</v>
      </c>
      <c r="D134" s="3" t="s">
        <v>702</v>
      </c>
    </row>
    <row r="135" spans="1:4">
      <c r="A135" s="3" t="s">
        <v>817</v>
      </c>
      <c r="B135" s="3" t="s">
        <v>818</v>
      </c>
      <c r="C135" s="3" t="s">
        <v>818</v>
      </c>
      <c r="D135" s="3" t="s">
        <v>702</v>
      </c>
    </row>
    <row r="136" spans="1:4">
      <c r="A136" s="3" t="s">
        <v>819</v>
      </c>
      <c r="B136" s="3" t="s">
        <v>820</v>
      </c>
      <c r="C136" s="3" t="s">
        <v>820</v>
      </c>
      <c r="D136" s="3" t="s">
        <v>702</v>
      </c>
    </row>
    <row r="137" spans="1:4">
      <c r="A137" s="3" t="s">
        <v>821</v>
      </c>
      <c r="B137" s="3" t="s">
        <v>822</v>
      </c>
      <c r="C137" s="3" t="s">
        <v>822</v>
      </c>
      <c r="D137" s="3" t="s">
        <v>702</v>
      </c>
    </row>
    <row r="138" spans="1:4">
      <c r="A138" s="3" t="s">
        <v>823</v>
      </c>
      <c r="B138" s="3" t="s">
        <v>824</v>
      </c>
      <c r="C138" s="3" t="s">
        <v>824</v>
      </c>
      <c r="D138" s="3" t="s">
        <v>702</v>
      </c>
    </row>
    <row r="139" spans="1:4">
      <c r="A139" s="3" t="s">
        <v>825</v>
      </c>
      <c r="B139" s="3" t="s">
        <v>826</v>
      </c>
      <c r="C139" s="3" t="s">
        <v>826</v>
      </c>
      <c r="D139" s="3" t="s">
        <v>702</v>
      </c>
    </row>
    <row r="140" spans="1:4">
      <c r="A140" s="3" t="s">
        <v>827</v>
      </c>
      <c r="B140" s="3" t="s">
        <v>828</v>
      </c>
      <c r="C140" s="3" t="s">
        <v>828</v>
      </c>
      <c r="D140" s="3" t="s">
        <v>702</v>
      </c>
    </row>
    <row r="141" spans="1:4">
      <c r="A141" s="3" t="s">
        <v>829</v>
      </c>
      <c r="B141" s="3" t="s">
        <v>830</v>
      </c>
      <c r="C141" s="3" t="s">
        <v>830</v>
      </c>
      <c r="D141" s="3" t="s">
        <v>702</v>
      </c>
    </row>
    <row r="142" spans="1:4">
      <c r="A142" s="3" t="s">
        <v>831</v>
      </c>
      <c r="B142" s="3" t="s">
        <v>832</v>
      </c>
      <c r="C142" s="3" t="s">
        <v>832</v>
      </c>
      <c r="D142" s="3" t="s">
        <v>702</v>
      </c>
    </row>
    <row r="143" spans="1:4">
      <c r="A143" s="3" t="s">
        <v>833</v>
      </c>
      <c r="B143" s="3" t="s">
        <v>834</v>
      </c>
      <c r="C143" s="3" t="s">
        <v>834</v>
      </c>
      <c r="D143" s="3" t="s">
        <v>702</v>
      </c>
    </row>
    <row r="144" spans="1:4">
      <c r="A144" s="3" t="s">
        <v>835</v>
      </c>
      <c r="B144" s="3" t="s">
        <v>836</v>
      </c>
      <c r="C144" s="3" t="s">
        <v>836</v>
      </c>
      <c r="D144" s="3" t="s">
        <v>702</v>
      </c>
    </row>
    <row r="145" spans="1:4">
      <c r="A145" s="3" t="s">
        <v>837</v>
      </c>
      <c r="B145" s="3" t="s">
        <v>838</v>
      </c>
      <c r="C145" s="3" t="s">
        <v>838</v>
      </c>
      <c r="D145" s="3" t="s">
        <v>702</v>
      </c>
    </row>
    <row r="146" spans="1:4">
      <c r="A146" s="3" t="s">
        <v>839</v>
      </c>
      <c r="B146" s="3" t="s">
        <v>840</v>
      </c>
      <c r="C146" s="3" t="s">
        <v>840</v>
      </c>
      <c r="D146" s="3" t="s">
        <v>702</v>
      </c>
    </row>
    <row r="147" spans="1:4">
      <c r="A147" s="3" t="s">
        <v>841</v>
      </c>
      <c r="B147" s="3" t="s">
        <v>842</v>
      </c>
      <c r="C147" s="3" t="s">
        <v>842</v>
      </c>
      <c r="D147" s="3" t="s">
        <v>702</v>
      </c>
    </row>
    <row r="148" spans="1:4">
      <c r="A148" s="3" t="s">
        <v>843</v>
      </c>
      <c r="B148" s="3" t="s">
        <v>844</v>
      </c>
      <c r="C148" s="3" t="s">
        <v>844</v>
      </c>
      <c r="D148" s="3" t="s">
        <v>702</v>
      </c>
    </row>
    <row r="149" spans="1:4">
      <c r="A149" s="3" t="s">
        <v>845</v>
      </c>
      <c r="B149" s="3" t="s">
        <v>846</v>
      </c>
      <c r="C149" s="3" t="s">
        <v>846</v>
      </c>
      <c r="D149" s="3" t="s">
        <v>702</v>
      </c>
    </row>
    <row r="150" spans="1:4">
      <c r="A150" s="3" t="s">
        <v>847</v>
      </c>
      <c r="B150" s="3" t="s">
        <v>848</v>
      </c>
      <c r="C150" s="3" t="s">
        <v>848</v>
      </c>
      <c r="D150" s="3" t="s">
        <v>702</v>
      </c>
    </row>
    <row r="151" spans="1:4">
      <c r="A151" s="3" t="s">
        <v>849</v>
      </c>
      <c r="B151" s="3" t="s">
        <v>850</v>
      </c>
      <c r="C151" s="3" t="s">
        <v>850</v>
      </c>
      <c r="D151" s="3" t="s">
        <v>702</v>
      </c>
    </row>
    <row r="152" spans="1:4">
      <c r="A152" s="3" t="s">
        <v>851</v>
      </c>
      <c r="B152" s="3" t="s">
        <v>852</v>
      </c>
      <c r="C152" s="3" t="s">
        <v>852</v>
      </c>
      <c r="D152" s="3" t="s">
        <v>702</v>
      </c>
    </row>
    <row r="153" spans="1:4">
      <c r="A153" s="3" t="s">
        <v>853</v>
      </c>
      <c r="B153" s="3" t="s">
        <v>854</v>
      </c>
      <c r="C153" s="3" t="s">
        <v>854</v>
      </c>
      <c r="D153" s="3" t="s">
        <v>702</v>
      </c>
    </row>
    <row r="154" spans="1:4">
      <c r="A154" s="3" t="s">
        <v>855</v>
      </c>
      <c r="B154" s="3" t="s">
        <v>856</v>
      </c>
      <c r="C154" s="3" t="s">
        <v>856</v>
      </c>
      <c r="D154" s="3" t="s">
        <v>702</v>
      </c>
    </row>
    <row r="155" spans="1:4">
      <c r="A155" s="3" t="s">
        <v>857</v>
      </c>
      <c r="B155" s="3" t="s">
        <v>858</v>
      </c>
      <c r="C155" s="3" t="s">
        <v>858</v>
      </c>
      <c r="D155" s="3" t="s">
        <v>702</v>
      </c>
    </row>
    <row r="156" spans="1:4">
      <c r="A156" s="3" t="s">
        <v>859</v>
      </c>
      <c r="B156" s="3" t="s">
        <v>860</v>
      </c>
      <c r="C156" s="3" t="s">
        <v>860</v>
      </c>
      <c r="D156" s="3" t="s">
        <v>702</v>
      </c>
    </row>
    <row r="157" spans="1:4">
      <c r="A157" s="3" t="s">
        <v>861</v>
      </c>
      <c r="B157" s="3" t="s">
        <v>862</v>
      </c>
      <c r="C157" s="3" t="s">
        <v>862</v>
      </c>
      <c r="D157" s="3" t="s">
        <v>702</v>
      </c>
    </row>
    <row r="158" spans="1:4">
      <c r="A158" s="3" t="s">
        <v>863</v>
      </c>
      <c r="B158" s="3" t="s">
        <v>864</v>
      </c>
      <c r="C158" s="3" t="s">
        <v>864</v>
      </c>
      <c r="D158" s="3" t="s">
        <v>702</v>
      </c>
    </row>
    <row r="159" spans="1:4">
      <c r="A159" s="3" t="s">
        <v>865</v>
      </c>
      <c r="B159" s="3" t="s">
        <v>866</v>
      </c>
      <c r="C159" s="3" t="s">
        <v>866</v>
      </c>
      <c r="D159" s="3" t="s">
        <v>702</v>
      </c>
    </row>
    <row r="160" spans="1:4">
      <c r="A160" s="3" t="s">
        <v>867</v>
      </c>
      <c r="B160" s="3" t="s">
        <v>868</v>
      </c>
      <c r="C160" s="3" t="s">
        <v>868</v>
      </c>
      <c r="D160" s="3" t="s">
        <v>702</v>
      </c>
    </row>
    <row r="161" spans="1:4">
      <c r="A161" s="3" t="s">
        <v>869</v>
      </c>
      <c r="B161" s="3" t="s">
        <v>870</v>
      </c>
      <c r="C161" s="3" t="s">
        <v>870</v>
      </c>
      <c r="D161" s="3" t="s">
        <v>702</v>
      </c>
    </row>
    <row r="162" spans="1:4">
      <c r="A162" s="3" t="s">
        <v>871</v>
      </c>
      <c r="B162" s="3" t="s">
        <v>872</v>
      </c>
      <c r="C162" s="3" t="s">
        <v>872</v>
      </c>
      <c r="D162" s="3" t="s">
        <v>702</v>
      </c>
    </row>
    <row r="163" spans="1:4">
      <c r="A163" s="3" t="s">
        <v>873</v>
      </c>
      <c r="B163" s="3" t="s">
        <v>874</v>
      </c>
      <c r="C163" s="3" t="s">
        <v>874</v>
      </c>
      <c r="D163" s="3" t="s">
        <v>702</v>
      </c>
    </row>
    <row r="164" spans="1:4">
      <c r="A164" s="3" t="s">
        <v>875</v>
      </c>
      <c r="B164" s="3" t="s">
        <v>876</v>
      </c>
      <c r="C164" s="3" t="s">
        <v>876</v>
      </c>
      <c r="D164" s="3" t="s">
        <v>702</v>
      </c>
    </row>
    <row r="165" spans="1:4">
      <c r="A165" s="3" t="s">
        <v>877</v>
      </c>
      <c r="B165" s="3" t="s">
        <v>878</v>
      </c>
      <c r="C165" s="3" t="s">
        <v>878</v>
      </c>
      <c r="D165" s="3" t="s">
        <v>702</v>
      </c>
    </row>
    <row r="166" spans="1:4">
      <c r="A166" s="3" t="s">
        <v>879</v>
      </c>
      <c r="B166" s="3" t="s">
        <v>880</v>
      </c>
      <c r="C166" s="3" t="s">
        <v>880</v>
      </c>
      <c r="D166" s="3" t="s">
        <v>702</v>
      </c>
    </row>
    <row r="167" spans="1:4">
      <c r="A167" s="3" t="s">
        <v>881</v>
      </c>
      <c r="B167" s="3" t="s">
        <v>882</v>
      </c>
      <c r="C167" s="3" t="s">
        <v>882</v>
      </c>
      <c r="D167" s="3" t="s">
        <v>702</v>
      </c>
    </row>
    <row r="168" spans="1:4">
      <c r="A168" s="3" t="s">
        <v>883</v>
      </c>
      <c r="B168" s="3" t="s">
        <v>884</v>
      </c>
      <c r="C168" s="3" t="s">
        <v>884</v>
      </c>
      <c r="D168" s="3" t="s">
        <v>702</v>
      </c>
    </row>
    <row r="169" spans="1:4">
      <c r="A169" s="3" t="s">
        <v>885</v>
      </c>
      <c r="B169" s="3" t="s">
        <v>886</v>
      </c>
      <c r="C169" s="3" t="s">
        <v>886</v>
      </c>
      <c r="D169" s="3" t="s">
        <v>702</v>
      </c>
    </row>
    <row r="170" spans="1:4">
      <c r="A170" s="3" t="s">
        <v>887</v>
      </c>
      <c r="B170" s="3" t="s">
        <v>888</v>
      </c>
      <c r="C170" s="3" t="s">
        <v>889</v>
      </c>
      <c r="D170" s="3" t="s">
        <v>702</v>
      </c>
    </row>
    <row r="171" spans="1:4">
      <c r="A171" s="3" t="s">
        <v>890</v>
      </c>
      <c r="B171" s="3" t="s">
        <v>891</v>
      </c>
      <c r="C171" s="3" t="s">
        <v>891</v>
      </c>
      <c r="D171" s="3" t="s">
        <v>702</v>
      </c>
    </row>
    <row r="172" spans="1:4">
      <c r="A172" s="3" t="s">
        <v>892</v>
      </c>
      <c r="B172" s="3" t="s">
        <v>893</v>
      </c>
      <c r="C172" s="3" t="s">
        <v>893</v>
      </c>
      <c r="D172" s="3" t="s">
        <v>702</v>
      </c>
    </row>
    <row r="173" spans="1:4">
      <c r="A173" s="3" t="s">
        <v>894</v>
      </c>
      <c r="B173" s="3" t="s">
        <v>895</v>
      </c>
      <c r="C173" s="3" t="s">
        <v>896</v>
      </c>
      <c r="D173" s="3" t="s">
        <v>702</v>
      </c>
    </row>
    <row r="174" spans="1:4">
      <c r="A174" s="3" t="s">
        <v>897</v>
      </c>
      <c r="B174" s="3" t="s">
        <v>898</v>
      </c>
      <c r="C174" s="3" t="s">
        <v>898</v>
      </c>
      <c r="D174" s="3" t="s">
        <v>702</v>
      </c>
    </row>
    <row r="175" spans="1:4">
      <c r="A175" s="3" t="s">
        <v>899</v>
      </c>
      <c r="B175" s="3" t="s">
        <v>900</v>
      </c>
      <c r="C175" s="3" t="s">
        <v>900</v>
      </c>
      <c r="D175" s="3" t="s">
        <v>702</v>
      </c>
    </row>
    <row r="176" spans="1:4">
      <c r="A176" s="3" t="s">
        <v>901</v>
      </c>
      <c r="B176" s="3" t="s">
        <v>902</v>
      </c>
      <c r="C176" s="3" t="s">
        <v>902</v>
      </c>
      <c r="D176" s="3" t="s">
        <v>702</v>
      </c>
    </row>
    <row r="177" spans="1:4">
      <c r="A177" s="3" t="s">
        <v>903</v>
      </c>
      <c r="B177" s="3" t="s">
        <v>904</v>
      </c>
      <c r="C177" s="3" t="s">
        <v>904</v>
      </c>
      <c r="D177" s="3" t="s">
        <v>702</v>
      </c>
    </row>
    <row r="178" spans="1:4">
      <c r="A178" s="3" t="s">
        <v>905</v>
      </c>
      <c r="B178" s="3" t="s">
        <v>906</v>
      </c>
      <c r="C178" s="3" t="s">
        <v>906</v>
      </c>
      <c r="D178" s="3" t="s">
        <v>702</v>
      </c>
    </row>
    <row r="179" spans="1:4">
      <c r="A179" s="3" t="s">
        <v>907</v>
      </c>
      <c r="B179" s="3" t="s">
        <v>908</v>
      </c>
      <c r="C179" s="3" t="s">
        <v>908</v>
      </c>
      <c r="D179" s="3" t="s">
        <v>702</v>
      </c>
    </row>
    <row r="180" spans="1:4">
      <c r="A180" s="3" t="s">
        <v>909</v>
      </c>
      <c r="B180" s="3" t="s">
        <v>910</v>
      </c>
      <c r="C180" s="3" t="s">
        <v>910</v>
      </c>
      <c r="D180" s="3" t="s">
        <v>702</v>
      </c>
    </row>
    <row r="181" spans="1:4">
      <c r="A181" s="3" t="s">
        <v>911</v>
      </c>
      <c r="B181" s="3" t="s">
        <v>912</v>
      </c>
      <c r="C181" s="3" t="s">
        <v>912</v>
      </c>
      <c r="D181" s="3" t="s">
        <v>702</v>
      </c>
    </row>
    <row r="182" spans="1:4">
      <c r="A182" s="3" t="s">
        <v>913</v>
      </c>
      <c r="B182" s="3" t="s">
        <v>914</v>
      </c>
      <c r="C182" s="3" t="s">
        <v>914</v>
      </c>
      <c r="D182" s="3" t="s">
        <v>915</v>
      </c>
    </row>
    <row r="183" spans="1:4">
      <c r="A183" s="3" t="s">
        <v>916</v>
      </c>
      <c r="B183" s="3" t="s">
        <v>917</v>
      </c>
      <c r="C183" s="3" t="s">
        <v>917</v>
      </c>
      <c r="D183" s="3" t="s">
        <v>702</v>
      </c>
    </row>
    <row r="184" spans="1:4">
      <c r="A184" s="3" t="s">
        <v>918</v>
      </c>
      <c r="B184" s="3" t="s">
        <v>919</v>
      </c>
      <c r="C184" s="3" t="s">
        <v>919</v>
      </c>
      <c r="D184" s="3" t="s">
        <v>702</v>
      </c>
    </row>
    <row r="185" spans="1:4">
      <c r="A185" s="3" t="s">
        <v>920</v>
      </c>
      <c r="B185" s="3" t="s">
        <v>921</v>
      </c>
      <c r="C185" s="3" t="s">
        <v>921</v>
      </c>
      <c r="D185" s="3" t="s">
        <v>702</v>
      </c>
    </row>
    <row r="186" spans="1:4">
      <c r="A186" s="3" t="s">
        <v>922</v>
      </c>
      <c r="B186" s="3" t="s">
        <v>923</v>
      </c>
      <c r="C186" s="3" t="s">
        <v>923</v>
      </c>
      <c r="D186" s="3" t="s">
        <v>702</v>
      </c>
    </row>
    <row r="187" spans="1:4">
      <c r="A187" s="3" t="s">
        <v>924</v>
      </c>
      <c r="B187" s="3" t="s">
        <v>925</v>
      </c>
      <c r="C187" s="3" t="s">
        <v>925</v>
      </c>
      <c r="D187" s="3" t="s">
        <v>702</v>
      </c>
    </row>
    <row r="188" spans="1:4">
      <c r="A188" s="3" t="s">
        <v>926</v>
      </c>
      <c r="B188" s="3" t="s">
        <v>927</v>
      </c>
      <c r="C188" s="3" t="s">
        <v>927</v>
      </c>
      <c r="D188" s="3" t="s">
        <v>702</v>
      </c>
    </row>
    <row r="189" spans="1:4">
      <c r="A189" s="3" t="s">
        <v>928</v>
      </c>
      <c r="B189" s="3" t="s">
        <v>929</v>
      </c>
      <c r="C189" s="3" t="s">
        <v>929</v>
      </c>
      <c r="D189" s="3" t="s">
        <v>702</v>
      </c>
    </row>
    <row r="190" spans="1:4">
      <c r="A190" s="3" t="s">
        <v>930</v>
      </c>
      <c r="B190" s="3" t="s">
        <v>931</v>
      </c>
      <c r="C190" s="3" t="s">
        <v>931</v>
      </c>
      <c r="D190" s="3" t="s">
        <v>702</v>
      </c>
    </row>
    <row r="191" spans="1:4">
      <c r="A191" s="3" t="s">
        <v>932</v>
      </c>
      <c r="B191" s="3" t="s">
        <v>933</v>
      </c>
      <c r="C191" s="3" t="s">
        <v>933</v>
      </c>
      <c r="D191" s="3" t="s">
        <v>702</v>
      </c>
    </row>
    <row r="192" spans="1:4">
      <c r="A192" s="3" t="s">
        <v>934</v>
      </c>
      <c r="B192" s="3" t="s">
        <v>935</v>
      </c>
      <c r="C192" s="3" t="s">
        <v>935</v>
      </c>
      <c r="D192" s="3" t="s">
        <v>702</v>
      </c>
    </row>
    <row r="193" spans="1:4">
      <c r="A193" s="3" t="s">
        <v>936</v>
      </c>
      <c r="B193" s="3" t="s">
        <v>937</v>
      </c>
      <c r="C193" s="3" t="s">
        <v>937</v>
      </c>
      <c r="D193" s="3" t="s">
        <v>702</v>
      </c>
    </row>
    <row r="194" spans="1:4">
      <c r="A194" s="3" t="s">
        <v>938</v>
      </c>
      <c r="B194" s="3" t="s">
        <v>939</v>
      </c>
      <c r="C194" s="3" t="s">
        <v>939</v>
      </c>
      <c r="D194" s="3" t="s">
        <v>702</v>
      </c>
    </row>
    <row r="195" spans="1:4">
      <c r="A195" s="3" t="s">
        <v>940</v>
      </c>
      <c r="B195" s="3" t="s">
        <v>941</v>
      </c>
      <c r="C195" s="3" t="s">
        <v>941</v>
      </c>
      <c r="D195" s="3" t="s">
        <v>702</v>
      </c>
    </row>
    <row r="196" spans="1:4">
      <c r="A196" s="3" t="s">
        <v>942</v>
      </c>
      <c r="B196" s="3" t="s">
        <v>943</v>
      </c>
      <c r="C196" s="3" t="s">
        <v>943</v>
      </c>
      <c r="D196" s="3" t="s">
        <v>702</v>
      </c>
    </row>
    <row r="197" spans="1:4">
      <c r="A197" s="3" t="s">
        <v>944</v>
      </c>
      <c r="B197" s="3" t="s">
        <v>945</v>
      </c>
      <c r="C197" s="3" t="s">
        <v>945</v>
      </c>
      <c r="D197" s="3" t="s">
        <v>702</v>
      </c>
    </row>
    <row r="198" spans="1:4">
      <c r="A198" s="3" t="s">
        <v>946</v>
      </c>
      <c r="B198" s="3" t="s">
        <v>947</v>
      </c>
      <c r="C198" s="3" t="s">
        <v>947</v>
      </c>
      <c r="D198" s="3" t="s">
        <v>702</v>
      </c>
    </row>
    <row r="199" spans="1:4">
      <c r="A199" s="3" t="s">
        <v>948</v>
      </c>
      <c r="B199" s="3" t="s">
        <v>949</v>
      </c>
      <c r="C199" s="3" t="s">
        <v>949</v>
      </c>
      <c r="D199" s="3" t="s">
        <v>702</v>
      </c>
    </row>
    <row r="200" spans="1:4">
      <c r="A200" s="3" t="s">
        <v>950</v>
      </c>
      <c r="B200" s="3" t="s">
        <v>951</v>
      </c>
      <c r="C200" s="3" t="s">
        <v>951</v>
      </c>
      <c r="D200" s="3" t="s">
        <v>702</v>
      </c>
    </row>
    <row r="201" spans="1:4">
      <c r="A201" s="3" t="s">
        <v>952</v>
      </c>
      <c r="B201" s="3" t="s">
        <v>953</v>
      </c>
      <c r="C201" s="3" t="s">
        <v>953</v>
      </c>
      <c r="D201" s="3" t="s">
        <v>702</v>
      </c>
    </row>
    <row r="202" spans="1:4">
      <c r="A202" s="3" t="s">
        <v>954</v>
      </c>
      <c r="B202" s="3" t="s">
        <v>955</v>
      </c>
      <c r="C202" s="3" t="s">
        <v>955</v>
      </c>
      <c r="D202" s="3" t="s">
        <v>702</v>
      </c>
    </row>
    <row r="203" spans="1:4">
      <c r="A203" s="3" t="s">
        <v>956</v>
      </c>
      <c r="B203" s="3" t="s">
        <v>957</v>
      </c>
      <c r="C203" s="3" t="s">
        <v>957</v>
      </c>
      <c r="D203" s="3" t="s">
        <v>702</v>
      </c>
    </row>
    <row r="204" spans="1:4">
      <c r="A204" s="3" t="s">
        <v>958</v>
      </c>
      <c r="B204" s="3" t="s">
        <v>959</v>
      </c>
      <c r="C204" s="3" t="s">
        <v>959</v>
      </c>
      <c r="D204" s="3" t="s">
        <v>702</v>
      </c>
    </row>
    <row r="205" spans="1:4">
      <c r="A205" s="3" t="s">
        <v>960</v>
      </c>
      <c r="B205" s="3" t="s">
        <v>961</v>
      </c>
      <c r="C205" s="3" t="s">
        <v>961</v>
      </c>
      <c r="D205" s="3" t="s">
        <v>702</v>
      </c>
    </row>
    <row r="206" spans="1:4">
      <c r="A206" s="3" t="s">
        <v>962</v>
      </c>
      <c r="B206" s="3" t="s">
        <v>963</v>
      </c>
      <c r="C206" s="3" t="s">
        <v>963</v>
      </c>
      <c r="D206" s="3" t="s">
        <v>702</v>
      </c>
    </row>
    <row r="207" spans="1:4">
      <c r="A207" s="3" t="s">
        <v>964</v>
      </c>
      <c r="B207" s="3" t="s">
        <v>965</v>
      </c>
      <c r="C207" s="3" t="s">
        <v>965</v>
      </c>
      <c r="D207" s="3" t="s">
        <v>702</v>
      </c>
    </row>
    <row r="208" spans="1:4">
      <c r="A208" s="3" t="s">
        <v>966</v>
      </c>
      <c r="B208" s="3" t="s">
        <v>967</v>
      </c>
      <c r="C208" s="3" t="s">
        <v>967</v>
      </c>
      <c r="D208" s="3" t="s">
        <v>702</v>
      </c>
    </row>
    <row r="209" spans="1:4">
      <c r="A209" s="3" t="s">
        <v>968</v>
      </c>
      <c r="B209" s="3" t="s">
        <v>969</v>
      </c>
      <c r="C209" s="3" t="s">
        <v>969</v>
      </c>
      <c r="D209" s="3" t="s">
        <v>702</v>
      </c>
    </row>
    <row r="210" spans="1:4">
      <c r="A210" s="3" t="s">
        <v>970</v>
      </c>
      <c r="B210" s="3" t="s">
        <v>971</v>
      </c>
      <c r="C210" s="3" t="s">
        <v>971</v>
      </c>
      <c r="D210" s="3" t="s">
        <v>702</v>
      </c>
    </row>
    <row r="211" spans="1:4">
      <c r="A211" s="3" t="s">
        <v>972</v>
      </c>
      <c r="B211" s="3" t="s">
        <v>973</v>
      </c>
      <c r="C211" s="3" t="s">
        <v>973</v>
      </c>
      <c r="D211" s="3" t="s">
        <v>702</v>
      </c>
    </row>
    <row r="212" spans="1:4">
      <c r="A212" s="3" t="s">
        <v>974</v>
      </c>
      <c r="B212" s="3" t="s">
        <v>975</v>
      </c>
      <c r="C212" s="3" t="s">
        <v>975</v>
      </c>
      <c r="D212" s="3" t="s">
        <v>702</v>
      </c>
    </row>
    <row r="213" spans="1:4">
      <c r="A213" s="3" t="s">
        <v>976</v>
      </c>
      <c r="B213" s="3" t="s">
        <v>977</v>
      </c>
      <c r="C213" s="3" t="s">
        <v>977</v>
      </c>
      <c r="D213" s="3" t="s">
        <v>702</v>
      </c>
    </row>
    <row r="214" spans="1:4">
      <c r="A214" s="3" t="s">
        <v>978</v>
      </c>
      <c r="B214" s="3" t="s">
        <v>979</v>
      </c>
      <c r="C214" s="3" t="s">
        <v>979</v>
      </c>
      <c r="D214" s="3" t="s">
        <v>702</v>
      </c>
    </row>
    <row r="215" spans="1:4">
      <c r="A215" s="3" t="s">
        <v>980</v>
      </c>
      <c r="B215" s="3" t="s">
        <v>981</v>
      </c>
      <c r="C215" s="3" t="s">
        <v>981</v>
      </c>
      <c r="D215" s="3" t="s">
        <v>702</v>
      </c>
    </row>
    <row r="216" spans="1:4">
      <c r="A216" s="3" t="s">
        <v>982</v>
      </c>
      <c r="B216" s="3" t="s">
        <v>983</v>
      </c>
      <c r="C216" s="3" t="s">
        <v>983</v>
      </c>
      <c r="D216" s="3" t="s">
        <v>702</v>
      </c>
    </row>
    <row r="217" spans="1:4">
      <c r="A217" s="3" t="s">
        <v>984</v>
      </c>
      <c r="B217" s="3" t="s">
        <v>985</v>
      </c>
      <c r="C217" s="3" t="s">
        <v>985</v>
      </c>
      <c r="D217" s="3" t="s">
        <v>702</v>
      </c>
    </row>
    <row r="218" spans="1:4">
      <c r="A218" s="3" t="s">
        <v>986</v>
      </c>
      <c r="B218" s="3" t="s">
        <v>987</v>
      </c>
      <c r="C218" s="3" t="s">
        <v>987</v>
      </c>
      <c r="D218" s="3" t="s">
        <v>702</v>
      </c>
    </row>
    <row r="219" spans="1:4">
      <c r="A219" s="3" t="s">
        <v>988</v>
      </c>
      <c r="B219" s="3" t="s">
        <v>989</v>
      </c>
      <c r="C219" s="3" t="s">
        <v>989</v>
      </c>
      <c r="D219" s="3" t="s">
        <v>702</v>
      </c>
    </row>
    <row r="220" spans="1:4">
      <c r="A220" s="3" t="s">
        <v>990</v>
      </c>
      <c r="B220" s="3" t="s">
        <v>991</v>
      </c>
      <c r="C220" s="3" t="s">
        <v>991</v>
      </c>
      <c r="D220" s="3" t="s">
        <v>702</v>
      </c>
    </row>
    <row r="221" spans="1:4">
      <c r="A221" s="3" t="s">
        <v>992</v>
      </c>
      <c r="B221" s="3" t="s">
        <v>993</v>
      </c>
      <c r="C221" s="3" t="s">
        <v>993</v>
      </c>
      <c r="D221" s="3" t="s">
        <v>702</v>
      </c>
    </row>
    <row r="222" spans="1:4">
      <c r="A222" s="3" t="s">
        <v>994</v>
      </c>
      <c r="B222" s="3" t="s">
        <v>995</v>
      </c>
      <c r="C222" s="3" t="s">
        <v>995</v>
      </c>
      <c r="D222" s="3" t="s">
        <v>702</v>
      </c>
    </row>
    <row r="223" spans="1:4">
      <c r="A223" s="3" t="s">
        <v>996</v>
      </c>
      <c r="B223" s="3" t="s">
        <v>997</v>
      </c>
      <c r="C223" s="3" t="s">
        <v>997</v>
      </c>
      <c r="D223" s="3" t="s">
        <v>702</v>
      </c>
    </row>
    <row r="224" spans="1:4">
      <c r="A224" s="3" t="s">
        <v>998</v>
      </c>
      <c r="B224" s="3" t="s">
        <v>999</v>
      </c>
      <c r="C224" s="3" t="s">
        <v>999</v>
      </c>
      <c r="D224" s="3" t="s">
        <v>702</v>
      </c>
    </row>
    <row r="225" spans="1:4">
      <c r="A225" s="3" t="s">
        <v>1000</v>
      </c>
      <c r="B225" s="3" t="s">
        <v>1001</v>
      </c>
      <c r="C225" s="3" t="s">
        <v>1001</v>
      </c>
      <c r="D225" s="3" t="s">
        <v>702</v>
      </c>
    </row>
    <row r="226" spans="1:4">
      <c r="A226" s="3" t="s">
        <v>1002</v>
      </c>
      <c r="B226" s="3" t="s">
        <v>1003</v>
      </c>
      <c r="C226" s="3" t="s">
        <v>1003</v>
      </c>
      <c r="D226" s="3" t="s">
        <v>702</v>
      </c>
    </row>
    <row r="227" spans="1:4">
      <c r="A227" s="3" t="s">
        <v>1004</v>
      </c>
      <c r="B227" s="3" t="s">
        <v>1005</v>
      </c>
      <c r="C227" s="3" t="s">
        <v>1005</v>
      </c>
      <c r="D227" s="3" t="s">
        <v>702</v>
      </c>
    </row>
    <row r="228" spans="1:4">
      <c r="A228" s="3" t="s">
        <v>1006</v>
      </c>
      <c r="B228" s="3" t="s">
        <v>1007</v>
      </c>
      <c r="C228" s="3" t="s">
        <v>1007</v>
      </c>
      <c r="D228" s="3" t="s">
        <v>702</v>
      </c>
    </row>
    <row r="229" spans="1:4">
      <c r="A229" s="3" t="s">
        <v>1008</v>
      </c>
      <c r="B229" s="3" t="s">
        <v>1009</v>
      </c>
      <c r="C229" s="3" t="s">
        <v>1009</v>
      </c>
      <c r="D229" s="3" t="s">
        <v>702</v>
      </c>
    </row>
    <row r="230" spans="1:4">
      <c r="A230" s="3" t="s">
        <v>1010</v>
      </c>
      <c r="B230" s="3" t="s">
        <v>1011</v>
      </c>
      <c r="C230" s="3" t="s">
        <v>1011</v>
      </c>
      <c r="D230" s="3" t="s">
        <v>702</v>
      </c>
    </row>
    <row r="231" spans="1:4">
      <c r="A231" s="3" t="s">
        <v>1012</v>
      </c>
      <c r="B231" s="3" t="s">
        <v>1013</v>
      </c>
      <c r="C231" s="3" t="s">
        <v>1013</v>
      </c>
      <c r="D231" s="3" t="s">
        <v>702</v>
      </c>
    </row>
    <row r="232" spans="1:4">
      <c r="A232" s="3" t="s">
        <v>1014</v>
      </c>
      <c r="B232" s="3" t="s">
        <v>1015</v>
      </c>
      <c r="C232" s="3" t="s">
        <v>1015</v>
      </c>
      <c r="D232" s="3" t="s">
        <v>702</v>
      </c>
    </row>
    <row r="233" spans="1:4">
      <c r="A233" s="3" t="s">
        <v>1016</v>
      </c>
      <c r="B233" s="3" t="s">
        <v>1017</v>
      </c>
      <c r="C233" s="3" t="s">
        <v>1017</v>
      </c>
      <c r="D233" s="3" t="s">
        <v>702</v>
      </c>
    </row>
    <row r="234" spans="1:4">
      <c r="A234" s="3" t="s">
        <v>1018</v>
      </c>
      <c r="B234" s="3" t="s">
        <v>1019</v>
      </c>
      <c r="C234" s="3" t="s">
        <v>1019</v>
      </c>
      <c r="D234" s="3" t="s">
        <v>702</v>
      </c>
    </row>
    <row r="235" spans="1:4">
      <c r="A235" s="3" t="s">
        <v>1020</v>
      </c>
      <c r="B235" s="3" t="s">
        <v>1021</v>
      </c>
      <c r="C235" s="3" t="s">
        <v>1021</v>
      </c>
      <c r="D235" s="3" t="s">
        <v>702</v>
      </c>
    </row>
    <row r="236" spans="1:4">
      <c r="A236" s="3" t="s">
        <v>1022</v>
      </c>
      <c r="B236" s="3" t="s">
        <v>1023</v>
      </c>
      <c r="C236" s="3" t="s">
        <v>1023</v>
      </c>
      <c r="D236" s="3" t="s">
        <v>702</v>
      </c>
    </row>
    <row r="237" spans="1:4">
      <c r="A237" s="3" t="s">
        <v>1024</v>
      </c>
      <c r="B237" s="3" t="s">
        <v>1025</v>
      </c>
      <c r="C237" s="3" t="s">
        <v>1025</v>
      </c>
      <c r="D237" s="3" t="s">
        <v>702</v>
      </c>
    </row>
    <row r="238" spans="1:4">
      <c r="A238" s="3" t="s">
        <v>1026</v>
      </c>
      <c r="B238" s="3" t="s">
        <v>1027</v>
      </c>
      <c r="C238" s="3" t="s">
        <v>1027</v>
      </c>
      <c r="D238" s="3" t="s">
        <v>702</v>
      </c>
    </row>
    <row r="239" spans="1:4">
      <c r="A239" s="3" t="s">
        <v>1028</v>
      </c>
      <c r="B239" s="3" t="s">
        <v>1029</v>
      </c>
      <c r="C239" s="3" t="s">
        <v>1029</v>
      </c>
      <c r="D239" s="3" t="s">
        <v>702</v>
      </c>
    </row>
    <row r="240" spans="1:4">
      <c r="A240" s="3" t="s">
        <v>1030</v>
      </c>
      <c r="B240" s="3" t="s">
        <v>1031</v>
      </c>
      <c r="C240" s="3" t="s">
        <v>1031</v>
      </c>
      <c r="D240" s="3" t="s">
        <v>702</v>
      </c>
    </row>
    <row r="241" spans="1:4">
      <c r="A241" s="3" t="s">
        <v>1032</v>
      </c>
      <c r="B241" s="3" t="s">
        <v>1033</v>
      </c>
      <c r="C241" s="3" t="s">
        <v>1033</v>
      </c>
      <c r="D241" s="3" t="s">
        <v>702</v>
      </c>
    </row>
    <row r="242" spans="1:4">
      <c r="A242" s="3" t="s">
        <v>1034</v>
      </c>
      <c r="B242" s="3" t="s">
        <v>1035</v>
      </c>
      <c r="C242" s="3" t="s">
        <v>1035</v>
      </c>
      <c r="D242" s="3" t="s">
        <v>702</v>
      </c>
    </row>
    <row r="243" spans="1:4">
      <c r="A243" s="3" t="s">
        <v>1036</v>
      </c>
      <c r="B243" s="3" t="s">
        <v>1037</v>
      </c>
      <c r="C243" s="3" t="s">
        <v>1037</v>
      </c>
      <c r="D243" s="3" t="s">
        <v>702</v>
      </c>
    </row>
    <row r="244" spans="1:4">
      <c r="A244" s="3" t="s">
        <v>1038</v>
      </c>
      <c r="B244" s="3" t="s">
        <v>1039</v>
      </c>
      <c r="C244" s="3" t="s">
        <v>1039</v>
      </c>
      <c r="D244" s="3" t="s">
        <v>702</v>
      </c>
    </row>
    <row r="245" spans="1:4">
      <c r="A245" s="3" t="s">
        <v>1040</v>
      </c>
      <c r="B245" s="3" t="s">
        <v>1041</v>
      </c>
      <c r="C245" s="3" t="s">
        <v>1041</v>
      </c>
      <c r="D245" s="3" t="s">
        <v>702</v>
      </c>
    </row>
    <row r="246" spans="1:4">
      <c r="A246" s="3" t="s">
        <v>1042</v>
      </c>
      <c r="B246" s="3" t="s">
        <v>1043</v>
      </c>
      <c r="C246" s="3" t="s">
        <v>1043</v>
      </c>
      <c r="D246" s="3" t="s">
        <v>702</v>
      </c>
    </row>
    <row r="247" spans="1:4">
      <c r="A247" s="3" t="s">
        <v>1044</v>
      </c>
      <c r="B247" s="3" t="s">
        <v>1045</v>
      </c>
      <c r="C247" s="3" t="s">
        <v>1045</v>
      </c>
      <c r="D247" s="3" t="s">
        <v>702</v>
      </c>
    </row>
    <row r="248" spans="1:4">
      <c r="A248" s="3" t="s">
        <v>1046</v>
      </c>
      <c r="B248" s="3" t="s">
        <v>1047</v>
      </c>
      <c r="C248" s="3" t="s">
        <v>1047</v>
      </c>
      <c r="D248" s="3" t="s">
        <v>702</v>
      </c>
    </row>
    <row r="249" spans="1:4">
      <c r="A249" s="3" t="s">
        <v>1048</v>
      </c>
      <c r="B249" s="3" t="s">
        <v>1049</v>
      </c>
      <c r="C249" s="3" t="s">
        <v>1049</v>
      </c>
      <c r="D249" s="3" t="s">
        <v>702</v>
      </c>
    </row>
    <row r="250" spans="1:4">
      <c r="A250" s="3" t="s">
        <v>1050</v>
      </c>
      <c r="B250" s="3" t="s">
        <v>1051</v>
      </c>
      <c r="C250" s="3" t="s">
        <v>1051</v>
      </c>
      <c r="D250" s="3" t="s">
        <v>702</v>
      </c>
    </row>
    <row r="251" spans="1:4">
      <c r="A251" s="3" t="s">
        <v>1052</v>
      </c>
      <c r="B251" s="3" t="s">
        <v>1053</v>
      </c>
      <c r="C251" s="3" t="s">
        <v>1053</v>
      </c>
      <c r="D251" s="3" t="s">
        <v>702</v>
      </c>
    </row>
    <row r="252" spans="1:4">
      <c r="A252" s="3" t="s">
        <v>1054</v>
      </c>
      <c r="B252" s="3" t="s">
        <v>1055</v>
      </c>
      <c r="C252" s="3" t="s">
        <v>1055</v>
      </c>
      <c r="D252" s="3" t="s">
        <v>702</v>
      </c>
    </row>
    <row r="253" spans="1:4">
      <c r="A253" s="3" t="s">
        <v>1056</v>
      </c>
      <c r="B253" s="3" t="s">
        <v>1057</v>
      </c>
      <c r="C253" s="3" t="s">
        <v>1057</v>
      </c>
      <c r="D253" s="3" t="s">
        <v>702</v>
      </c>
    </row>
    <row r="254" spans="1:4">
      <c r="A254" s="3" t="s">
        <v>1058</v>
      </c>
      <c r="B254" s="3" t="s">
        <v>1059</v>
      </c>
      <c r="C254" s="3" t="s">
        <v>1059</v>
      </c>
      <c r="D254" s="3" t="s">
        <v>702</v>
      </c>
    </row>
    <row r="255" spans="1:4">
      <c r="A255" s="3" t="s">
        <v>1060</v>
      </c>
      <c r="B255" s="3" t="s">
        <v>1061</v>
      </c>
      <c r="C255" s="3" t="s">
        <v>1062</v>
      </c>
      <c r="D255" s="3" t="s">
        <v>734</v>
      </c>
    </row>
    <row r="256" spans="1:4">
      <c r="A256" s="3" t="s">
        <v>1063</v>
      </c>
      <c r="B256" s="3" t="s">
        <v>1061</v>
      </c>
      <c r="C256" s="3" t="s">
        <v>1064</v>
      </c>
      <c r="D256" s="3" t="s">
        <v>734</v>
      </c>
    </row>
    <row r="257" spans="1:4">
      <c r="A257" s="3" t="s">
        <v>1065</v>
      </c>
      <c r="B257" s="3" t="s">
        <v>1066</v>
      </c>
      <c r="C257" s="3" t="s">
        <v>1066</v>
      </c>
      <c r="D257" s="3" t="s">
        <v>702</v>
      </c>
    </row>
    <row r="258" spans="1:4">
      <c r="A258" s="3" t="s">
        <v>1067</v>
      </c>
      <c r="B258" s="3" t="s">
        <v>1068</v>
      </c>
      <c r="C258" s="3" t="s">
        <v>1068</v>
      </c>
      <c r="D258" s="3" t="s">
        <v>702</v>
      </c>
    </row>
    <row r="259" spans="1:4">
      <c r="A259" s="3" t="s">
        <v>1069</v>
      </c>
      <c r="B259" s="3" t="s">
        <v>1070</v>
      </c>
      <c r="C259" s="3" t="s">
        <v>1070</v>
      </c>
      <c r="D259" s="3" t="s">
        <v>702</v>
      </c>
    </row>
    <row r="260" spans="1:4">
      <c r="A260" s="3" t="s">
        <v>1071</v>
      </c>
      <c r="B260" s="3" t="s">
        <v>1072</v>
      </c>
      <c r="C260" s="3" t="s">
        <v>1072</v>
      </c>
      <c r="D260" s="3" t="s">
        <v>702</v>
      </c>
    </row>
    <row r="261" spans="1:4">
      <c r="A261" s="3" t="s">
        <v>1073</v>
      </c>
      <c r="B261" s="3" t="s">
        <v>1074</v>
      </c>
      <c r="C261" s="3" t="s">
        <v>1074</v>
      </c>
      <c r="D261" s="3" t="s">
        <v>702</v>
      </c>
    </row>
    <row r="262" spans="1:4">
      <c r="A262" s="3" t="s">
        <v>1075</v>
      </c>
      <c r="B262" s="3" t="s">
        <v>1076</v>
      </c>
      <c r="C262" s="3" t="s">
        <v>1076</v>
      </c>
      <c r="D262" s="3" t="s">
        <v>702</v>
      </c>
    </row>
    <row r="263" spans="1:4">
      <c r="A263" s="3" t="s">
        <v>1077</v>
      </c>
      <c r="B263" s="3" t="s">
        <v>1078</v>
      </c>
      <c r="C263" s="3" t="s">
        <v>1078</v>
      </c>
      <c r="D263" s="3" t="s">
        <v>702</v>
      </c>
    </row>
    <row r="264" spans="1:4">
      <c r="A264" s="3" t="s">
        <v>1079</v>
      </c>
      <c r="B264" s="3" t="s">
        <v>1080</v>
      </c>
      <c r="C264" s="3" t="s">
        <v>1080</v>
      </c>
      <c r="D264" s="3" t="s">
        <v>702</v>
      </c>
    </row>
    <row r="265" spans="1:4">
      <c r="A265" s="3" t="s">
        <v>1081</v>
      </c>
      <c r="B265" s="3" t="s">
        <v>1082</v>
      </c>
      <c r="C265" s="3" t="s">
        <v>1082</v>
      </c>
      <c r="D265" s="3" t="s">
        <v>702</v>
      </c>
    </row>
    <row r="266" spans="1:4">
      <c r="A266" s="3" t="s">
        <v>1083</v>
      </c>
      <c r="B266" s="3" t="s">
        <v>1084</v>
      </c>
      <c r="C266" s="3" t="s">
        <v>1084</v>
      </c>
      <c r="D266" s="3" t="s">
        <v>702</v>
      </c>
    </row>
    <row r="267" spans="1:4">
      <c r="A267" s="3" t="s">
        <v>1085</v>
      </c>
      <c r="B267" s="3" t="s">
        <v>1086</v>
      </c>
      <c r="C267" s="3" t="s">
        <v>1086</v>
      </c>
      <c r="D267" s="3" t="s">
        <v>702</v>
      </c>
    </row>
    <row r="268" spans="1:4">
      <c r="A268" s="3" t="s">
        <v>1087</v>
      </c>
      <c r="B268" s="3" t="s">
        <v>1088</v>
      </c>
      <c r="C268" s="3" t="s">
        <v>1088</v>
      </c>
      <c r="D268" s="3" t="s">
        <v>702</v>
      </c>
    </row>
    <row r="269" spans="1:4">
      <c r="A269" s="3" t="s">
        <v>1089</v>
      </c>
      <c r="B269" s="3" t="s">
        <v>1090</v>
      </c>
      <c r="C269" s="3" t="s">
        <v>1090</v>
      </c>
      <c r="D269" s="3" t="s">
        <v>702</v>
      </c>
    </row>
    <row r="270" spans="1:4">
      <c r="A270" s="3" t="s">
        <v>1091</v>
      </c>
      <c r="B270" s="3" t="s">
        <v>1092</v>
      </c>
      <c r="C270" s="3" t="s">
        <v>1092</v>
      </c>
      <c r="D270" s="3" t="s">
        <v>702</v>
      </c>
    </row>
    <row r="271" spans="1:4">
      <c r="A271" s="3" t="s">
        <v>1093</v>
      </c>
      <c r="B271" s="3" t="s">
        <v>1094</v>
      </c>
      <c r="C271" s="3" t="s">
        <v>1094</v>
      </c>
      <c r="D271" s="3" t="s">
        <v>702</v>
      </c>
    </row>
    <row r="272" spans="1:4">
      <c r="A272" s="3" t="s">
        <v>1095</v>
      </c>
      <c r="B272" s="3" t="s">
        <v>1096</v>
      </c>
      <c r="C272" s="3" t="s">
        <v>1096</v>
      </c>
      <c r="D272" s="3" t="s">
        <v>702</v>
      </c>
    </row>
    <row r="273" spans="1:4">
      <c r="A273" s="3" t="s">
        <v>1097</v>
      </c>
      <c r="B273" s="3" t="s">
        <v>1098</v>
      </c>
      <c r="C273" s="3" t="s">
        <v>1098</v>
      </c>
      <c r="D273" s="3" t="s">
        <v>702</v>
      </c>
    </row>
    <row r="274" spans="1:4">
      <c r="A274" s="3" t="s">
        <v>1099</v>
      </c>
      <c r="B274" s="3" t="s">
        <v>1100</v>
      </c>
      <c r="C274" s="3" t="s">
        <v>1100</v>
      </c>
      <c r="D274" s="3" t="s">
        <v>702</v>
      </c>
    </row>
    <row r="275" spans="1:4">
      <c r="A275" s="3" t="s">
        <v>1101</v>
      </c>
      <c r="B275" s="3" t="s">
        <v>1102</v>
      </c>
      <c r="C275" s="3" t="s">
        <v>1102</v>
      </c>
      <c r="D275" s="3" t="s">
        <v>702</v>
      </c>
    </row>
    <row r="276" spans="1:4">
      <c r="A276" s="3" t="s">
        <v>1103</v>
      </c>
      <c r="B276" s="3" t="s">
        <v>1061</v>
      </c>
      <c r="C276" s="3" t="s">
        <v>1064</v>
      </c>
      <c r="D276" s="3" t="s">
        <v>734</v>
      </c>
    </row>
    <row r="277" spans="1:4">
      <c r="A277" s="3" t="s">
        <v>1104</v>
      </c>
      <c r="B277" s="3" t="s">
        <v>1061</v>
      </c>
      <c r="C277" s="3" t="s">
        <v>1064</v>
      </c>
      <c r="D277" s="3" t="s">
        <v>734</v>
      </c>
    </row>
    <row r="278" spans="1:4">
      <c r="A278" s="3" t="s">
        <v>1105</v>
      </c>
      <c r="B278" s="3" t="s">
        <v>1061</v>
      </c>
      <c r="C278" s="3" t="s">
        <v>1064</v>
      </c>
      <c r="D278" s="3" t="s">
        <v>734</v>
      </c>
    </row>
    <row r="279" spans="1:4">
      <c r="A279" s="3" t="s">
        <v>1106</v>
      </c>
      <c r="B279" s="3" t="s">
        <v>1061</v>
      </c>
      <c r="C279" s="3" t="s">
        <v>1064</v>
      </c>
      <c r="D279" s="3" t="s">
        <v>734</v>
      </c>
    </row>
    <row r="280" spans="1:4">
      <c r="A280" s="3" t="s">
        <v>1107</v>
      </c>
      <c r="B280" s="3" t="s">
        <v>1061</v>
      </c>
      <c r="C280" s="3" t="s">
        <v>1062</v>
      </c>
      <c r="D280" s="3" t="s">
        <v>734</v>
      </c>
    </row>
    <row r="281" spans="1:4">
      <c r="A281" s="3" t="s">
        <v>1108</v>
      </c>
      <c r="B281" s="3" t="s">
        <v>1061</v>
      </c>
      <c r="C281" s="3" t="s">
        <v>1064</v>
      </c>
      <c r="D281" s="3" t="s">
        <v>734</v>
      </c>
    </row>
    <row r="282" spans="1:4">
      <c r="A282" s="3" t="s">
        <v>1109</v>
      </c>
      <c r="B282" s="3" t="s">
        <v>1061</v>
      </c>
      <c r="C282" s="3" t="s">
        <v>1064</v>
      </c>
      <c r="D282" s="3" t="s">
        <v>734</v>
      </c>
    </row>
    <row r="283" spans="1:4">
      <c r="A283" s="3" t="s">
        <v>1110</v>
      </c>
      <c r="B283" s="3" t="s">
        <v>1061</v>
      </c>
      <c r="C283" s="3" t="s">
        <v>1064</v>
      </c>
      <c r="D283" s="3" t="s">
        <v>734</v>
      </c>
    </row>
    <row r="284" spans="1:4">
      <c r="A284" s="3" t="s">
        <v>1111</v>
      </c>
      <c r="B284" s="3" t="s">
        <v>1061</v>
      </c>
      <c r="C284" s="3" t="s">
        <v>1064</v>
      </c>
      <c r="D284" s="3" t="s">
        <v>734</v>
      </c>
    </row>
    <row r="285" spans="1:4">
      <c r="A285" s="3" t="s">
        <v>1112</v>
      </c>
      <c r="B285" s="3" t="s">
        <v>1061</v>
      </c>
      <c r="C285" s="3" t="s">
        <v>1064</v>
      </c>
      <c r="D285" s="3" t="s">
        <v>734</v>
      </c>
    </row>
    <row r="286" spans="1:4">
      <c r="A286" s="3" t="s">
        <v>1113</v>
      </c>
      <c r="B286" s="3" t="s">
        <v>1061</v>
      </c>
      <c r="C286" s="3" t="s">
        <v>1062</v>
      </c>
      <c r="D286" s="3" t="s">
        <v>734</v>
      </c>
    </row>
    <row r="287" spans="1:4">
      <c r="A287" s="3" t="s">
        <v>1114</v>
      </c>
      <c r="B287" s="3" t="s">
        <v>1115</v>
      </c>
      <c r="C287" s="3" t="s">
        <v>1115</v>
      </c>
      <c r="D287" s="3" t="s">
        <v>702</v>
      </c>
    </row>
    <row r="288" spans="1:4">
      <c r="A288" s="3" t="s">
        <v>1116</v>
      </c>
      <c r="B288" s="3" t="s">
        <v>1117</v>
      </c>
      <c r="C288" s="3" t="s">
        <v>1117</v>
      </c>
      <c r="D288" s="3" t="s">
        <v>702</v>
      </c>
    </row>
    <row r="289" spans="1:4">
      <c r="A289" s="3" t="s">
        <v>1118</v>
      </c>
      <c r="B289" s="3" t="s">
        <v>1119</v>
      </c>
      <c r="C289" s="3" t="s">
        <v>1119</v>
      </c>
      <c r="D289" s="3" t="s">
        <v>702</v>
      </c>
    </row>
    <row r="290" spans="1:4">
      <c r="A290" s="3" t="s">
        <v>1120</v>
      </c>
      <c r="B290" s="3" t="s">
        <v>1121</v>
      </c>
      <c r="C290" s="3" t="s">
        <v>1121</v>
      </c>
      <c r="D290" s="3" t="s">
        <v>702</v>
      </c>
    </row>
    <row r="291" spans="1:4">
      <c r="A291" s="3" t="s">
        <v>1122</v>
      </c>
      <c r="B291" s="3" t="s">
        <v>1123</v>
      </c>
      <c r="C291" s="3" t="s">
        <v>1123</v>
      </c>
      <c r="D291" s="3" t="s">
        <v>702</v>
      </c>
    </row>
    <row r="292" spans="1:4">
      <c r="A292" s="3" t="s">
        <v>1124</v>
      </c>
      <c r="B292" s="3" t="s">
        <v>1125</v>
      </c>
      <c r="C292" s="3" t="s">
        <v>1125</v>
      </c>
      <c r="D292" s="3" t="s">
        <v>702</v>
      </c>
    </row>
    <row r="293" spans="1:4">
      <c r="A293" s="3" t="s">
        <v>1126</v>
      </c>
      <c r="B293" s="3" t="s">
        <v>1127</v>
      </c>
      <c r="C293" s="3" t="s">
        <v>1127</v>
      </c>
      <c r="D293" s="3" t="s">
        <v>702</v>
      </c>
    </row>
    <row r="294" spans="1:4">
      <c r="A294" s="3" t="s">
        <v>1128</v>
      </c>
      <c r="B294" s="3" t="s">
        <v>1129</v>
      </c>
      <c r="C294" s="3" t="s">
        <v>1129</v>
      </c>
      <c r="D294" s="3" t="s">
        <v>702</v>
      </c>
    </row>
    <row r="295" spans="1:4">
      <c r="A295" s="3" t="s">
        <v>1130</v>
      </c>
      <c r="B295" s="3" t="s">
        <v>1131</v>
      </c>
      <c r="C295" s="3" t="s">
        <v>1131</v>
      </c>
      <c r="D295" s="3" t="s">
        <v>702</v>
      </c>
    </row>
    <row r="296" spans="1:4">
      <c r="A296" s="3" t="s">
        <v>1132</v>
      </c>
      <c r="B296" s="3" t="s">
        <v>1133</v>
      </c>
      <c r="C296" s="3" t="s">
        <v>1133</v>
      </c>
      <c r="D296" s="3" t="s">
        <v>702</v>
      </c>
    </row>
    <row r="297" spans="1:4">
      <c r="A297" s="3" t="s">
        <v>1134</v>
      </c>
      <c r="B297" s="3" t="s">
        <v>1135</v>
      </c>
      <c r="C297" s="3" t="s">
        <v>1135</v>
      </c>
      <c r="D297" s="3" t="s">
        <v>702</v>
      </c>
    </row>
    <row r="298" spans="1:4">
      <c r="A298" s="3" t="s">
        <v>1136</v>
      </c>
      <c r="B298" s="3" t="s">
        <v>1137</v>
      </c>
      <c r="C298" s="3" t="s">
        <v>1137</v>
      </c>
      <c r="D298" s="3" t="s">
        <v>702</v>
      </c>
    </row>
    <row r="299" spans="1:4">
      <c r="A299" s="3" t="s">
        <v>1138</v>
      </c>
      <c r="B299" s="3" t="s">
        <v>1139</v>
      </c>
      <c r="C299" s="3" t="s">
        <v>1139</v>
      </c>
      <c r="D299" s="3" t="s">
        <v>702</v>
      </c>
    </row>
    <row r="300" spans="1:4">
      <c r="A300" s="3" t="s">
        <v>1140</v>
      </c>
      <c r="B300" s="3" t="s">
        <v>1141</v>
      </c>
      <c r="C300" s="3" t="s">
        <v>1141</v>
      </c>
      <c r="D300" s="3" t="s">
        <v>702</v>
      </c>
    </row>
    <row r="301" spans="1:4">
      <c r="A301" s="3" t="s">
        <v>1142</v>
      </c>
      <c r="B301" s="3" t="s">
        <v>1143</v>
      </c>
      <c r="C301" s="3" t="s">
        <v>1143</v>
      </c>
      <c r="D301" s="3" t="s">
        <v>702</v>
      </c>
    </row>
    <row r="302" spans="1:4">
      <c r="A302" s="3" t="s">
        <v>1144</v>
      </c>
      <c r="B302" s="3" t="s">
        <v>1145</v>
      </c>
      <c r="C302" s="3" t="s">
        <v>1145</v>
      </c>
      <c r="D302" s="3" t="s">
        <v>702</v>
      </c>
    </row>
    <row r="303" spans="1:4">
      <c r="A303" s="3" t="s">
        <v>1146</v>
      </c>
      <c r="B303" s="3" t="s">
        <v>1147</v>
      </c>
      <c r="C303" s="3" t="s">
        <v>1147</v>
      </c>
      <c r="D303" s="3" t="s">
        <v>702</v>
      </c>
    </row>
    <row r="304" spans="1:4">
      <c r="A304" s="3" t="s">
        <v>1148</v>
      </c>
      <c r="B304" s="3" t="s">
        <v>1149</v>
      </c>
      <c r="C304" s="3" t="s">
        <v>1150</v>
      </c>
      <c r="D304" s="3" t="s">
        <v>734</v>
      </c>
    </row>
    <row r="305" spans="1:4">
      <c r="A305" s="3" t="s">
        <v>1151</v>
      </c>
      <c r="B305" s="3" t="s">
        <v>1152</v>
      </c>
      <c r="C305" s="3" t="s">
        <v>1153</v>
      </c>
      <c r="D305" s="3" t="s">
        <v>734</v>
      </c>
    </row>
    <row r="306" spans="1:4">
      <c r="A306" s="3" t="s">
        <v>1154</v>
      </c>
      <c r="B306" s="3" t="s">
        <v>1155</v>
      </c>
      <c r="C306" s="3" t="s">
        <v>1155</v>
      </c>
      <c r="D306" s="3" t="s">
        <v>734</v>
      </c>
    </row>
    <row r="307" spans="1:4">
      <c r="A307" s="3" t="s">
        <v>1156</v>
      </c>
      <c r="B307" s="3" t="s">
        <v>1157</v>
      </c>
      <c r="C307" s="3" t="s">
        <v>1157</v>
      </c>
      <c r="D307" s="3" t="s">
        <v>734</v>
      </c>
    </row>
    <row r="308" spans="1:4">
      <c r="A308" s="3" t="s">
        <v>1158</v>
      </c>
      <c r="B308" s="3" t="s">
        <v>1159</v>
      </c>
      <c r="C308" s="3" t="s">
        <v>1160</v>
      </c>
      <c r="D308" s="3" t="s">
        <v>734</v>
      </c>
    </row>
    <row r="309" spans="1:4">
      <c r="A309" s="3" t="s">
        <v>1161</v>
      </c>
      <c r="B309" s="3" t="s">
        <v>1162</v>
      </c>
      <c r="C309" s="3" t="s">
        <v>1163</v>
      </c>
      <c r="D309" s="3" t="s">
        <v>1164</v>
      </c>
    </row>
    <row r="310" spans="1:4">
      <c r="A310" s="3" t="s">
        <v>1165</v>
      </c>
      <c r="B310" s="3" t="s">
        <v>1162</v>
      </c>
      <c r="C310" s="3" t="s">
        <v>1163</v>
      </c>
      <c r="D310" s="3" t="s">
        <v>1166</v>
      </c>
    </row>
    <row r="311" spans="1:4">
      <c r="A311" s="3" t="s">
        <v>1167</v>
      </c>
      <c r="B311" s="3" t="s">
        <v>1168</v>
      </c>
      <c r="C311" s="3" t="s">
        <v>1169</v>
      </c>
      <c r="D311" s="3" t="s">
        <v>734</v>
      </c>
    </row>
    <row r="312" spans="1:4">
      <c r="A312" s="3" t="s">
        <v>1170</v>
      </c>
      <c r="B312" s="3" t="s">
        <v>1162</v>
      </c>
      <c r="C312" s="3" t="s">
        <v>1163</v>
      </c>
      <c r="D312" s="3" t="s">
        <v>1171</v>
      </c>
    </row>
    <row r="313" spans="1:4">
      <c r="A313" s="3" t="s">
        <v>1172</v>
      </c>
      <c r="B313" s="3" t="s">
        <v>1173</v>
      </c>
      <c r="C313" s="3" t="s">
        <v>1174</v>
      </c>
      <c r="D313" s="3" t="s">
        <v>1175</v>
      </c>
    </row>
    <row r="314" spans="1:4">
      <c r="A314" s="3" t="s">
        <v>1176</v>
      </c>
      <c r="B314" s="3" t="s">
        <v>1162</v>
      </c>
      <c r="C314" s="3" t="s">
        <v>1163</v>
      </c>
      <c r="D314" s="3" t="s">
        <v>1177</v>
      </c>
    </row>
    <row r="315" spans="1:4">
      <c r="A315" s="3" t="s">
        <v>1178</v>
      </c>
      <c r="B315" s="3" t="s">
        <v>1179</v>
      </c>
      <c r="C315" s="3" t="s">
        <v>1179</v>
      </c>
      <c r="D315" s="3" t="s">
        <v>702</v>
      </c>
    </row>
    <row r="316" spans="1:4">
      <c r="A316" s="3" t="s">
        <v>1180</v>
      </c>
      <c r="B316" s="3" t="s">
        <v>1181</v>
      </c>
      <c r="C316" s="3" t="s">
        <v>1181</v>
      </c>
      <c r="D316" s="3" t="s">
        <v>702</v>
      </c>
    </row>
    <row r="317" spans="1:4">
      <c r="A317" s="3" t="s">
        <v>1182</v>
      </c>
      <c r="B317" s="3" t="s">
        <v>1183</v>
      </c>
      <c r="C317" s="3" t="s">
        <v>1183</v>
      </c>
      <c r="D317" s="3" t="s">
        <v>702</v>
      </c>
    </row>
    <row r="318" spans="1:4">
      <c r="A318" s="3" t="s">
        <v>1184</v>
      </c>
      <c r="B318" s="3" t="s">
        <v>1185</v>
      </c>
      <c r="C318" s="3" t="s">
        <v>1185</v>
      </c>
      <c r="D318" s="3" t="s">
        <v>702</v>
      </c>
    </row>
    <row r="319" spans="1:4">
      <c r="A319" s="3" t="s">
        <v>1186</v>
      </c>
      <c r="B319" s="3" t="s">
        <v>1185</v>
      </c>
      <c r="C319" s="3" t="s">
        <v>1185</v>
      </c>
      <c r="D319" s="3" t="s">
        <v>702</v>
      </c>
    </row>
    <row r="320" spans="1:4">
      <c r="A320" s="3" t="s">
        <v>1187</v>
      </c>
      <c r="B320" s="3" t="s">
        <v>1188</v>
      </c>
      <c r="C320" s="3" t="s">
        <v>1188</v>
      </c>
      <c r="D320" s="3" t="s">
        <v>702</v>
      </c>
    </row>
    <row r="321" spans="1:4">
      <c r="A321" s="3" t="s">
        <v>1189</v>
      </c>
      <c r="B321" s="3" t="s">
        <v>1190</v>
      </c>
      <c r="C321" s="3" t="s">
        <v>1190</v>
      </c>
      <c r="D321" s="3" t="s">
        <v>702</v>
      </c>
    </row>
    <row r="322" spans="1:4">
      <c r="A322" s="3" t="s">
        <v>1191</v>
      </c>
      <c r="B322" s="3" t="s">
        <v>1192</v>
      </c>
      <c r="C322" s="3" t="s">
        <v>1192</v>
      </c>
      <c r="D322" s="3" t="s">
        <v>702</v>
      </c>
    </row>
    <row r="323" spans="1:4">
      <c r="A323" s="3" t="s">
        <v>1193</v>
      </c>
      <c r="B323" s="3" t="s">
        <v>1194</v>
      </c>
      <c r="C323" s="3" t="s">
        <v>1195</v>
      </c>
      <c r="D323" s="3" t="s">
        <v>702</v>
      </c>
    </row>
    <row r="324" spans="1:4">
      <c r="A324" s="3" t="s">
        <v>1196</v>
      </c>
      <c r="B324" s="3" t="s">
        <v>1197</v>
      </c>
      <c r="C324" s="3" t="s">
        <v>1197</v>
      </c>
      <c r="D324" s="3" t="s">
        <v>702</v>
      </c>
    </row>
    <row r="325" spans="1:4">
      <c r="A325" s="3" t="s">
        <v>1198</v>
      </c>
      <c r="B325" s="3" t="s">
        <v>1199</v>
      </c>
      <c r="C325" s="3" t="s">
        <v>1199</v>
      </c>
      <c r="D325" s="3" t="s">
        <v>702</v>
      </c>
    </row>
    <row r="326" spans="1:4">
      <c r="A326" s="3" t="s">
        <v>1200</v>
      </c>
      <c r="B326" s="3" t="s">
        <v>1201</v>
      </c>
      <c r="C326" s="3" t="s">
        <v>1201</v>
      </c>
      <c r="D326" s="3" t="s">
        <v>1202</v>
      </c>
    </row>
    <row r="327" spans="1:4">
      <c r="A327" s="3" t="s">
        <v>1203</v>
      </c>
      <c r="B327" s="3" t="s">
        <v>1204</v>
      </c>
      <c r="C327" s="3" t="s">
        <v>1204</v>
      </c>
      <c r="D327" s="3" t="s">
        <v>702</v>
      </c>
    </row>
    <row r="328" spans="1:4">
      <c r="A328" s="3" t="s">
        <v>1205</v>
      </c>
      <c r="B328" s="3" t="s">
        <v>1206</v>
      </c>
      <c r="C328" s="3" t="s">
        <v>1206</v>
      </c>
      <c r="D328" s="3" t="s">
        <v>702</v>
      </c>
    </row>
    <row r="329" spans="1:4">
      <c r="A329" s="3" t="s">
        <v>1207</v>
      </c>
      <c r="B329" s="3" t="s">
        <v>1208</v>
      </c>
      <c r="C329" s="3" t="s">
        <v>1208</v>
      </c>
      <c r="D329" s="3" t="s">
        <v>702</v>
      </c>
    </row>
    <row r="330" spans="1:4">
      <c r="A330" s="3" t="s">
        <v>1209</v>
      </c>
      <c r="B330" s="3" t="s">
        <v>1210</v>
      </c>
      <c r="C330" s="3" t="s">
        <v>1211</v>
      </c>
      <c r="D330" s="3" t="s">
        <v>702</v>
      </c>
    </row>
    <row r="331" spans="1:4">
      <c r="A331" s="3" t="s">
        <v>1212</v>
      </c>
      <c r="B331" s="3" t="s">
        <v>1213</v>
      </c>
      <c r="C331" s="3" t="s">
        <v>1213</v>
      </c>
      <c r="D331" s="3" t="s">
        <v>702</v>
      </c>
    </row>
    <row r="332" spans="1:4">
      <c r="A332" s="3" t="s">
        <v>1214</v>
      </c>
      <c r="B332" s="3" t="s">
        <v>1215</v>
      </c>
      <c r="C332" s="3" t="s">
        <v>1215</v>
      </c>
      <c r="D332" s="3" t="s">
        <v>702</v>
      </c>
    </row>
    <row r="333" spans="1:4">
      <c r="A333" s="3" t="s">
        <v>1216</v>
      </c>
      <c r="B333" s="3" t="s">
        <v>1217</v>
      </c>
      <c r="C333" s="3" t="s">
        <v>1217</v>
      </c>
      <c r="D333" s="3" t="s">
        <v>702</v>
      </c>
    </row>
    <row r="334" spans="1:4">
      <c r="A334" s="3" t="s">
        <v>1218</v>
      </c>
      <c r="B334" s="3" t="s">
        <v>1219</v>
      </c>
      <c r="C334" s="3" t="s">
        <v>1219</v>
      </c>
      <c r="D334" s="3" t="s">
        <v>702</v>
      </c>
    </row>
    <row r="335" spans="1:4">
      <c r="A335" s="3" t="s">
        <v>1220</v>
      </c>
      <c r="B335" s="3" t="s">
        <v>1221</v>
      </c>
      <c r="C335" s="3" t="s">
        <v>1221</v>
      </c>
      <c r="D335" s="3" t="s">
        <v>702</v>
      </c>
    </row>
    <row r="336" spans="1:4">
      <c r="A336" s="3" t="s">
        <v>1222</v>
      </c>
      <c r="B336" s="3" t="s">
        <v>1223</v>
      </c>
      <c r="C336" s="3" t="s">
        <v>1223</v>
      </c>
      <c r="D336" s="3" t="s">
        <v>702</v>
      </c>
    </row>
    <row r="337" spans="1:4">
      <c r="A337" s="3" t="s">
        <v>1224</v>
      </c>
      <c r="B337" s="3" t="s">
        <v>1225</v>
      </c>
      <c r="C337" s="3" t="s">
        <v>1225</v>
      </c>
      <c r="D337" s="3" t="s">
        <v>702</v>
      </c>
    </row>
    <row r="338" spans="1:4">
      <c r="A338" s="3" t="s">
        <v>1226</v>
      </c>
      <c r="B338" s="3" t="s">
        <v>1227</v>
      </c>
      <c r="C338" s="3" t="s">
        <v>1227</v>
      </c>
      <c r="D338" s="3" t="s">
        <v>702</v>
      </c>
    </row>
    <row r="339" spans="1:4">
      <c r="A339" s="3" t="s">
        <v>1228</v>
      </c>
      <c r="B339" s="3" t="s">
        <v>1229</v>
      </c>
      <c r="C339" s="3" t="s">
        <v>1229</v>
      </c>
      <c r="D339" s="3" t="s">
        <v>702</v>
      </c>
    </row>
    <row r="340" spans="1:4">
      <c r="A340" s="3" t="s">
        <v>1230</v>
      </c>
      <c r="B340" s="3" t="s">
        <v>1231</v>
      </c>
      <c r="C340" s="3" t="s">
        <v>1231</v>
      </c>
      <c r="D340" s="3" t="s">
        <v>702</v>
      </c>
    </row>
    <row r="341" spans="1:4">
      <c r="A341" s="3" t="s">
        <v>1232</v>
      </c>
      <c r="B341" s="3" t="s">
        <v>1233</v>
      </c>
      <c r="C341" s="3" t="s">
        <v>1233</v>
      </c>
      <c r="D341" s="3" t="s">
        <v>702</v>
      </c>
    </row>
    <row r="342" spans="1:4">
      <c r="A342" s="3" t="s">
        <v>1234</v>
      </c>
      <c r="B342" s="3" t="s">
        <v>1235</v>
      </c>
      <c r="C342" s="3" t="s">
        <v>1235</v>
      </c>
      <c r="D342" s="3" t="s">
        <v>702</v>
      </c>
    </row>
    <row r="343" spans="1:4">
      <c r="A343" s="3" t="s">
        <v>1236</v>
      </c>
      <c r="B343" s="3" t="s">
        <v>1237</v>
      </c>
      <c r="C343" s="3" t="s">
        <v>1237</v>
      </c>
      <c r="D343" s="3" t="s">
        <v>1238</v>
      </c>
    </row>
    <row r="344" spans="1:4">
      <c r="A344" s="3" t="s">
        <v>1239</v>
      </c>
      <c r="B344" s="3" t="s">
        <v>1240</v>
      </c>
      <c r="C344" s="3" t="s">
        <v>1240</v>
      </c>
      <c r="D344" s="3" t="s">
        <v>1241</v>
      </c>
    </row>
    <row r="345" spans="1:4">
      <c r="A345" s="3" t="s">
        <v>1242</v>
      </c>
      <c r="B345" s="3" t="s">
        <v>1243</v>
      </c>
      <c r="C345" s="3" t="s">
        <v>1243</v>
      </c>
      <c r="D345" s="3" t="s">
        <v>1241</v>
      </c>
    </row>
    <row r="346" spans="1:4">
      <c r="A346" s="3" t="s">
        <v>1244</v>
      </c>
      <c r="B346" s="3" t="s">
        <v>1245</v>
      </c>
      <c r="C346" s="3" t="s">
        <v>1245</v>
      </c>
      <c r="D346" s="3" t="s">
        <v>1241</v>
      </c>
    </row>
    <row r="347" spans="1:4">
      <c r="A347" s="3" t="s">
        <v>1246</v>
      </c>
      <c r="B347" s="3" t="s">
        <v>1247</v>
      </c>
      <c r="C347" s="3" t="s">
        <v>1247</v>
      </c>
      <c r="D347" s="3" t="s">
        <v>1241</v>
      </c>
    </row>
    <row r="348" spans="1:4">
      <c r="A348" s="3" t="s">
        <v>1248</v>
      </c>
      <c r="B348" s="3" t="s">
        <v>1249</v>
      </c>
      <c r="C348" s="3" t="s">
        <v>1249</v>
      </c>
      <c r="D348" s="3" t="s">
        <v>1241</v>
      </c>
    </row>
    <row r="349" spans="1:4">
      <c r="A349" s="3" t="s">
        <v>1250</v>
      </c>
      <c r="B349" s="3" t="s">
        <v>1251</v>
      </c>
      <c r="C349" s="3" t="s">
        <v>1251</v>
      </c>
      <c r="D349" s="3" t="s">
        <v>1241</v>
      </c>
    </row>
    <row r="350" spans="1:4">
      <c r="A350" s="3" t="s">
        <v>1252</v>
      </c>
      <c r="B350" s="3" t="s">
        <v>1253</v>
      </c>
      <c r="C350" s="3" t="s">
        <v>1253</v>
      </c>
      <c r="D350" s="3" t="s">
        <v>1241</v>
      </c>
    </row>
    <row r="351" spans="1:4">
      <c r="A351" s="3" t="s">
        <v>1254</v>
      </c>
      <c r="B351" s="3" t="s">
        <v>1255</v>
      </c>
      <c r="C351" s="3" t="s">
        <v>1255</v>
      </c>
      <c r="D351" s="3" t="s">
        <v>1241</v>
      </c>
    </row>
    <row r="352" spans="1:4">
      <c r="A352" s="3" t="s">
        <v>1256</v>
      </c>
      <c r="B352" s="3" t="s">
        <v>1257</v>
      </c>
      <c r="C352" s="3" t="s">
        <v>1257</v>
      </c>
      <c r="D352" s="3" t="s">
        <v>1241</v>
      </c>
    </row>
    <row r="353" spans="1:4">
      <c r="A353" s="3" t="s">
        <v>1258</v>
      </c>
      <c r="B353" s="3" t="s">
        <v>1259</v>
      </c>
      <c r="C353" s="3" t="s">
        <v>1259</v>
      </c>
      <c r="D353" s="3" t="s">
        <v>1260</v>
      </c>
    </row>
    <row r="354" spans="1:4">
      <c r="A354" s="3" t="s">
        <v>1261</v>
      </c>
      <c r="B354" s="3" t="s">
        <v>1262</v>
      </c>
      <c r="C354" s="3" t="s">
        <v>1262</v>
      </c>
      <c r="D354" s="3" t="s">
        <v>1263</v>
      </c>
    </row>
    <row r="355" spans="1:4">
      <c r="A355" s="3" t="s">
        <v>1264</v>
      </c>
      <c r="B355" s="3" t="s">
        <v>1265</v>
      </c>
      <c r="C355" s="3" t="s">
        <v>1265</v>
      </c>
      <c r="D355" s="3" t="s">
        <v>1266</v>
      </c>
    </row>
    <row r="356" spans="1:4">
      <c r="A356" s="3" t="s">
        <v>1267</v>
      </c>
      <c r="B356" s="3" t="s">
        <v>1268</v>
      </c>
      <c r="C356" s="3" t="s">
        <v>1268</v>
      </c>
      <c r="D356" s="3" t="s">
        <v>1269</v>
      </c>
    </row>
    <row r="357" spans="1:4">
      <c r="A357" s="3" t="s">
        <v>1270</v>
      </c>
      <c r="B357" s="3" t="s">
        <v>1268</v>
      </c>
      <c r="C357" s="3" t="s">
        <v>1268</v>
      </c>
      <c r="D357" s="3" t="s">
        <v>1269</v>
      </c>
    </row>
    <row r="358" spans="1:4">
      <c r="A358" s="3" t="s">
        <v>1271</v>
      </c>
      <c r="B358" s="3" t="s">
        <v>1272</v>
      </c>
      <c r="C358" s="3" t="s">
        <v>1272</v>
      </c>
      <c r="D358" s="3" t="s">
        <v>1269</v>
      </c>
    </row>
    <row r="359" spans="1:4">
      <c r="A359" s="3" t="s">
        <v>1273</v>
      </c>
      <c r="B359" s="3" t="s">
        <v>1274</v>
      </c>
      <c r="C359" s="3" t="s">
        <v>1274</v>
      </c>
      <c r="D359" s="3" t="s">
        <v>1269</v>
      </c>
    </row>
    <row r="360" spans="1:4">
      <c r="A360" s="3" t="s">
        <v>1275</v>
      </c>
      <c r="B360" s="3" t="s">
        <v>1274</v>
      </c>
      <c r="C360" s="3" t="s">
        <v>1274</v>
      </c>
      <c r="D360" s="3" t="s">
        <v>1269</v>
      </c>
    </row>
    <row r="361" spans="1:4">
      <c r="A361" s="3" t="s">
        <v>1276</v>
      </c>
      <c r="B361" s="3" t="s">
        <v>1277</v>
      </c>
      <c r="C361" s="3" t="s">
        <v>1277</v>
      </c>
      <c r="D361" s="3" t="s">
        <v>1278</v>
      </c>
    </row>
    <row r="362" spans="1:4">
      <c r="A362" s="3" t="s">
        <v>1279</v>
      </c>
      <c r="B362" s="3" t="s">
        <v>1277</v>
      </c>
      <c r="C362" s="3" t="s">
        <v>1277</v>
      </c>
      <c r="D362" s="3" t="s">
        <v>1278</v>
      </c>
    </row>
    <row r="363" spans="1:4">
      <c r="A363" s="3" t="s">
        <v>1280</v>
      </c>
      <c r="B363" s="3" t="s">
        <v>1281</v>
      </c>
      <c r="C363" s="3" t="s">
        <v>1281</v>
      </c>
      <c r="D363" s="3" t="s">
        <v>1269</v>
      </c>
    </row>
    <row r="364" spans="1:4">
      <c r="A364" s="3" t="s">
        <v>1282</v>
      </c>
      <c r="B364" s="3" t="s">
        <v>1281</v>
      </c>
      <c r="C364" s="3" t="s">
        <v>1281</v>
      </c>
      <c r="D364" s="3" t="s">
        <v>1269</v>
      </c>
    </row>
    <row r="365" spans="1:4">
      <c r="A365" s="3" t="s">
        <v>1283</v>
      </c>
      <c r="B365" s="3" t="s">
        <v>1284</v>
      </c>
      <c r="C365" s="3" t="s">
        <v>1284</v>
      </c>
      <c r="D365" s="3" t="s">
        <v>1269</v>
      </c>
    </row>
    <row r="366" spans="1:4">
      <c r="A366" s="3" t="s">
        <v>1285</v>
      </c>
      <c r="B366" s="3" t="s">
        <v>1284</v>
      </c>
      <c r="C366" s="3" t="s">
        <v>1284</v>
      </c>
      <c r="D366" s="3" t="s">
        <v>1269</v>
      </c>
    </row>
    <row r="367" spans="1:4">
      <c r="A367" s="3" t="s">
        <v>1286</v>
      </c>
      <c r="B367" s="3" t="s">
        <v>1287</v>
      </c>
      <c r="C367" s="3" t="s">
        <v>1287</v>
      </c>
      <c r="D367" s="3" t="s">
        <v>1269</v>
      </c>
    </row>
    <row r="368" spans="1:4">
      <c r="A368" s="3" t="s">
        <v>1288</v>
      </c>
      <c r="B368" s="3" t="s">
        <v>1287</v>
      </c>
      <c r="C368" s="3" t="s">
        <v>1287</v>
      </c>
      <c r="D368" s="3" t="s">
        <v>1269</v>
      </c>
    </row>
    <row r="369" spans="1:4">
      <c r="A369" s="3" t="s">
        <v>1289</v>
      </c>
      <c r="B369" s="3" t="s">
        <v>1290</v>
      </c>
      <c r="C369" s="3" t="s">
        <v>1290</v>
      </c>
      <c r="D369" s="3" t="s">
        <v>1269</v>
      </c>
    </row>
    <row r="370" spans="1:4">
      <c r="A370" s="3" t="s">
        <v>1291</v>
      </c>
      <c r="B370" s="3" t="s">
        <v>1292</v>
      </c>
      <c r="C370" s="3" t="s">
        <v>1292</v>
      </c>
      <c r="D370" s="3" t="s">
        <v>1293</v>
      </c>
    </row>
    <row r="371" spans="1:4">
      <c r="A371" s="3" t="s">
        <v>1294</v>
      </c>
      <c r="B371" s="3" t="s">
        <v>1295</v>
      </c>
      <c r="C371" s="3" t="s">
        <v>1295</v>
      </c>
      <c r="D371" s="3" t="s">
        <v>1293</v>
      </c>
    </row>
    <row r="372" spans="1:4">
      <c r="A372" s="3" t="s">
        <v>1296</v>
      </c>
      <c r="B372" s="3" t="s">
        <v>1295</v>
      </c>
      <c r="C372" s="3" t="s">
        <v>1295</v>
      </c>
      <c r="D372" s="3" t="s">
        <v>1293</v>
      </c>
    </row>
    <row r="373" spans="1:4">
      <c r="A373" s="3" t="s">
        <v>1297</v>
      </c>
      <c r="B373" s="3" t="s">
        <v>1298</v>
      </c>
      <c r="C373" s="3" t="s">
        <v>1298</v>
      </c>
      <c r="D373" s="3" t="s">
        <v>1299</v>
      </c>
    </row>
    <row r="374" spans="1:4">
      <c r="A374" s="3" t="s">
        <v>1300</v>
      </c>
      <c r="B374" s="3" t="s">
        <v>1301</v>
      </c>
      <c r="C374" s="3" t="s">
        <v>1301</v>
      </c>
      <c r="D374" s="3" t="s">
        <v>1299</v>
      </c>
    </row>
    <row r="375" spans="1:4">
      <c r="A375" s="3" t="s">
        <v>1302</v>
      </c>
      <c r="B375" s="3" t="s">
        <v>1303</v>
      </c>
      <c r="C375" s="3" t="s">
        <v>1303</v>
      </c>
      <c r="D375" s="3" t="s">
        <v>1304</v>
      </c>
    </row>
    <row r="376" spans="1:4">
      <c r="A376" s="3" t="s">
        <v>1305</v>
      </c>
      <c r="B376" s="3" t="s">
        <v>1306</v>
      </c>
      <c r="C376" s="3" t="s">
        <v>1306</v>
      </c>
      <c r="D376" s="3" t="s">
        <v>1263</v>
      </c>
    </row>
    <row r="377" spans="1:4">
      <c r="A377" s="3" t="s">
        <v>1307</v>
      </c>
      <c r="B377" s="3" t="s">
        <v>1308</v>
      </c>
      <c r="C377" s="3" t="s">
        <v>1308</v>
      </c>
      <c r="D377" s="3" t="s">
        <v>1263</v>
      </c>
    </row>
    <row r="378" spans="1:4">
      <c r="A378" s="3" t="s">
        <v>1309</v>
      </c>
      <c r="B378" s="3" t="s">
        <v>1310</v>
      </c>
      <c r="C378" s="3" t="s">
        <v>1310</v>
      </c>
      <c r="D378" s="3" t="s">
        <v>1299</v>
      </c>
    </row>
    <row r="379" spans="1:4">
      <c r="A379" s="3" t="s">
        <v>1311</v>
      </c>
      <c r="B379" s="3" t="s">
        <v>1312</v>
      </c>
      <c r="C379" s="3" t="s">
        <v>1312</v>
      </c>
      <c r="D379" s="3" t="s">
        <v>1263</v>
      </c>
    </row>
    <row r="380" spans="1:4">
      <c r="A380" s="3" t="s">
        <v>1313</v>
      </c>
      <c r="B380" s="3" t="s">
        <v>1314</v>
      </c>
      <c r="C380" s="3" t="s">
        <v>1314</v>
      </c>
      <c r="D380" s="3" t="s">
        <v>1263</v>
      </c>
    </row>
    <row r="381" spans="1:4">
      <c r="A381" s="3" t="s">
        <v>1315</v>
      </c>
      <c r="B381" s="3" t="s">
        <v>1316</v>
      </c>
      <c r="C381" s="3" t="s">
        <v>1316</v>
      </c>
      <c r="D381" s="3" t="s">
        <v>1263</v>
      </c>
    </row>
    <row r="382" spans="1:4">
      <c r="A382" s="3" t="s">
        <v>1317</v>
      </c>
      <c r="B382" s="3" t="s">
        <v>1318</v>
      </c>
      <c r="C382" s="3" t="s">
        <v>1318</v>
      </c>
      <c r="D382" s="3" t="s">
        <v>1319</v>
      </c>
    </row>
    <row r="383" spans="1:4">
      <c r="A383" s="3" t="s">
        <v>1320</v>
      </c>
      <c r="B383" s="3" t="s">
        <v>1318</v>
      </c>
      <c r="C383" s="3" t="s">
        <v>1318</v>
      </c>
      <c r="D383" s="3" t="s">
        <v>1319</v>
      </c>
    </row>
    <row r="384" spans="1:4">
      <c r="A384" s="3" t="s">
        <v>1321</v>
      </c>
      <c r="B384" s="3" t="s">
        <v>1312</v>
      </c>
      <c r="C384" s="3" t="s">
        <v>1312</v>
      </c>
      <c r="D384" s="3" t="s">
        <v>1263</v>
      </c>
    </row>
    <row r="385" spans="1:4">
      <c r="A385" s="3" t="s">
        <v>1322</v>
      </c>
      <c r="B385" s="3" t="s">
        <v>1323</v>
      </c>
      <c r="C385" s="3" t="s">
        <v>1323</v>
      </c>
      <c r="D385" s="3" t="s">
        <v>1324</v>
      </c>
    </row>
    <row r="386" spans="1:4">
      <c r="A386" s="3" t="s">
        <v>1325</v>
      </c>
      <c r="B386" s="3" t="s">
        <v>1326</v>
      </c>
      <c r="C386" s="3" t="s">
        <v>1326</v>
      </c>
      <c r="D386" s="3" t="s">
        <v>1324</v>
      </c>
    </row>
    <row r="387" spans="1:4">
      <c r="A387" s="3" t="s">
        <v>1327</v>
      </c>
      <c r="B387" s="3" t="s">
        <v>1326</v>
      </c>
      <c r="C387" s="3" t="s">
        <v>1326</v>
      </c>
      <c r="D387" s="3" t="s">
        <v>1324</v>
      </c>
    </row>
    <row r="388" spans="1:4">
      <c r="A388" s="3" t="s">
        <v>1328</v>
      </c>
      <c r="B388" s="3" t="s">
        <v>1329</v>
      </c>
      <c r="C388" s="3" t="s">
        <v>1329</v>
      </c>
      <c r="D388" s="3" t="s">
        <v>1324</v>
      </c>
    </row>
    <row r="389" spans="1:4">
      <c r="A389" s="3" t="s">
        <v>1330</v>
      </c>
      <c r="B389" s="3" t="s">
        <v>1329</v>
      </c>
      <c r="C389" s="3" t="s">
        <v>1329</v>
      </c>
      <c r="D389" s="3" t="s">
        <v>1324</v>
      </c>
    </row>
    <row r="390" spans="1:4">
      <c r="A390" s="3" t="s">
        <v>1331</v>
      </c>
      <c r="B390" s="3" t="s">
        <v>1332</v>
      </c>
      <c r="C390" s="3" t="s">
        <v>1332</v>
      </c>
      <c r="D390" s="3" t="s">
        <v>1324</v>
      </c>
    </row>
    <row r="391" spans="1:4">
      <c r="A391" s="3" t="s">
        <v>1333</v>
      </c>
      <c r="B391" s="3" t="s">
        <v>1332</v>
      </c>
      <c r="C391" s="3" t="s">
        <v>1332</v>
      </c>
      <c r="D391" s="3" t="s">
        <v>1324</v>
      </c>
    </row>
    <row r="392" spans="1:4">
      <c r="A392" s="3" t="s">
        <v>1334</v>
      </c>
      <c r="B392" s="3" t="s">
        <v>1329</v>
      </c>
      <c r="C392" s="3" t="s">
        <v>1329</v>
      </c>
      <c r="D392" s="3" t="s">
        <v>1324</v>
      </c>
    </row>
    <row r="393" spans="1:4">
      <c r="A393" s="3" t="s">
        <v>1335</v>
      </c>
      <c r="B393" s="3" t="s">
        <v>1329</v>
      </c>
      <c r="C393" s="3" t="s">
        <v>1329</v>
      </c>
      <c r="D393" s="3" t="s">
        <v>1324</v>
      </c>
    </row>
    <row r="394" spans="1:4">
      <c r="A394" s="3" t="s">
        <v>1336</v>
      </c>
      <c r="B394" s="3" t="s">
        <v>1329</v>
      </c>
      <c r="C394" s="3" t="s">
        <v>1329</v>
      </c>
      <c r="D394" s="3" t="s">
        <v>1324</v>
      </c>
    </row>
    <row r="395" spans="1:4">
      <c r="A395" s="3" t="s">
        <v>1337</v>
      </c>
      <c r="B395" s="3" t="s">
        <v>1323</v>
      </c>
      <c r="C395" s="3" t="s">
        <v>1323</v>
      </c>
      <c r="D395" s="3" t="s">
        <v>1324</v>
      </c>
    </row>
    <row r="396" spans="1:4">
      <c r="A396" s="3" t="s">
        <v>1338</v>
      </c>
      <c r="B396" s="3" t="s">
        <v>1323</v>
      </c>
      <c r="C396" s="3" t="s">
        <v>1323</v>
      </c>
      <c r="D396" s="3" t="s">
        <v>1324</v>
      </c>
    </row>
    <row r="397" spans="1:4">
      <c r="A397" s="3" t="s">
        <v>1339</v>
      </c>
      <c r="B397" s="3" t="s">
        <v>1340</v>
      </c>
      <c r="C397" s="3" t="s">
        <v>1340</v>
      </c>
      <c r="D397" s="3" t="s">
        <v>1263</v>
      </c>
    </row>
    <row r="398" spans="1:4">
      <c r="A398" s="3" t="s">
        <v>1341</v>
      </c>
      <c r="B398" s="3" t="s">
        <v>1342</v>
      </c>
      <c r="C398" s="3" t="s">
        <v>1342</v>
      </c>
      <c r="D398" s="3" t="s">
        <v>1263</v>
      </c>
    </row>
    <row r="399" spans="1:4">
      <c r="A399" s="3" t="s">
        <v>1343</v>
      </c>
      <c r="B399" s="3" t="s">
        <v>1344</v>
      </c>
      <c r="C399" s="3" t="s">
        <v>1344</v>
      </c>
      <c r="D399" s="3" t="s">
        <v>1263</v>
      </c>
    </row>
    <row r="400" spans="1:4">
      <c r="A400" s="3" t="s">
        <v>1345</v>
      </c>
      <c r="B400" s="3" t="s">
        <v>1344</v>
      </c>
      <c r="C400" s="3" t="s">
        <v>1344</v>
      </c>
      <c r="D400" s="3" t="s">
        <v>1263</v>
      </c>
    </row>
    <row r="401" spans="1:4">
      <c r="A401" s="3" t="s">
        <v>1346</v>
      </c>
      <c r="B401" s="3" t="s">
        <v>1347</v>
      </c>
      <c r="C401" s="3" t="s">
        <v>1347</v>
      </c>
      <c r="D401" s="3" t="s">
        <v>1263</v>
      </c>
    </row>
    <row r="402" spans="1:4">
      <c r="A402" s="3" t="s">
        <v>1348</v>
      </c>
      <c r="B402" s="3" t="s">
        <v>1347</v>
      </c>
      <c r="C402" s="3" t="s">
        <v>1347</v>
      </c>
      <c r="D402" s="3" t="s">
        <v>1263</v>
      </c>
    </row>
    <row r="403" spans="1:4">
      <c r="A403" s="3" t="s">
        <v>1349</v>
      </c>
      <c r="B403" s="3" t="s">
        <v>1350</v>
      </c>
      <c r="C403" s="3" t="s">
        <v>1350</v>
      </c>
      <c r="D403" s="3" t="s">
        <v>1263</v>
      </c>
    </row>
    <row r="404" spans="1:4">
      <c r="A404" s="3" t="s">
        <v>1351</v>
      </c>
      <c r="B404" s="3" t="s">
        <v>1352</v>
      </c>
      <c r="C404" s="3" t="s">
        <v>1352</v>
      </c>
      <c r="D404" s="3" t="s">
        <v>1263</v>
      </c>
    </row>
    <row r="405" spans="1:4">
      <c r="A405" s="3" t="s">
        <v>1353</v>
      </c>
      <c r="B405" s="3" t="s">
        <v>1352</v>
      </c>
      <c r="C405" s="3" t="s">
        <v>1352</v>
      </c>
      <c r="D405" s="3" t="s">
        <v>1263</v>
      </c>
    </row>
    <row r="406" spans="1:4">
      <c r="A406" s="3" t="s">
        <v>1354</v>
      </c>
      <c r="B406" s="3" t="s">
        <v>1355</v>
      </c>
      <c r="C406" s="3" t="s">
        <v>1355</v>
      </c>
      <c r="D406" s="3" t="s">
        <v>1263</v>
      </c>
    </row>
    <row r="407" spans="1:4">
      <c r="A407" s="3" t="s">
        <v>1356</v>
      </c>
      <c r="B407" s="3" t="s">
        <v>1357</v>
      </c>
      <c r="C407" s="3" t="s">
        <v>1357</v>
      </c>
      <c r="D407" s="3" t="s">
        <v>1263</v>
      </c>
    </row>
    <row r="408" spans="1:4">
      <c r="A408" s="3" t="s">
        <v>1358</v>
      </c>
      <c r="B408" s="3" t="s">
        <v>1359</v>
      </c>
      <c r="C408" s="3" t="s">
        <v>1359</v>
      </c>
      <c r="D408" s="3" t="s">
        <v>1263</v>
      </c>
    </row>
    <row r="409" spans="1:4">
      <c r="A409" s="3" t="s">
        <v>1360</v>
      </c>
      <c r="B409" s="3" t="s">
        <v>1361</v>
      </c>
      <c r="C409" s="3" t="s">
        <v>1361</v>
      </c>
      <c r="D409" s="3" t="s">
        <v>1263</v>
      </c>
    </row>
    <row r="410" spans="1:4">
      <c r="A410" s="3" t="s">
        <v>1362</v>
      </c>
      <c r="B410" s="3" t="s">
        <v>1363</v>
      </c>
      <c r="C410" s="3" t="s">
        <v>1363</v>
      </c>
      <c r="D410" s="3" t="s">
        <v>1263</v>
      </c>
    </row>
    <row r="411" spans="1:4">
      <c r="A411" s="3" t="s">
        <v>1364</v>
      </c>
      <c r="B411" s="3" t="s">
        <v>1365</v>
      </c>
      <c r="C411" s="3" t="s">
        <v>1365</v>
      </c>
      <c r="D411" s="3" t="s">
        <v>1366</v>
      </c>
    </row>
    <row r="412" spans="1:4">
      <c r="A412" s="3" t="s">
        <v>1367</v>
      </c>
      <c r="B412" s="3" t="s">
        <v>1368</v>
      </c>
      <c r="C412" s="3" t="s">
        <v>1368</v>
      </c>
      <c r="D412" s="3" t="s">
        <v>1263</v>
      </c>
    </row>
    <row r="413" spans="1:4">
      <c r="A413" s="3" t="s">
        <v>1369</v>
      </c>
      <c r="B413" s="3" t="s">
        <v>1370</v>
      </c>
      <c r="C413" s="3" t="s">
        <v>1370</v>
      </c>
      <c r="D413" s="3" t="s">
        <v>1371</v>
      </c>
    </row>
    <row r="414" spans="1:4">
      <c r="A414" s="3" t="s">
        <v>1372</v>
      </c>
      <c r="B414" s="3" t="s">
        <v>1373</v>
      </c>
      <c r="C414" s="3" t="s">
        <v>1373</v>
      </c>
      <c r="D414" s="3" t="s">
        <v>1374</v>
      </c>
    </row>
    <row r="415" spans="1:4">
      <c r="A415" s="3" t="s">
        <v>1375</v>
      </c>
      <c r="B415" s="3" t="s">
        <v>1376</v>
      </c>
      <c r="C415" s="3" t="s">
        <v>1376</v>
      </c>
      <c r="D415" s="3" t="s">
        <v>1377</v>
      </c>
    </row>
    <row r="416" spans="1:4">
      <c r="A416" s="3" t="s">
        <v>1378</v>
      </c>
      <c r="B416" s="3" t="s">
        <v>1379</v>
      </c>
      <c r="C416" s="3" t="s">
        <v>1379</v>
      </c>
      <c r="D416" s="3" t="s">
        <v>1380</v>
      </c>
    </row>
    <row r="417" spans="1:4">
      <c r="A417" s="3" t="s">
        <v>1381</v>
      </c>
      <c r="B417" s="3" t="s">
        <v>1382</v>
      </c>
      <c r="C417" s="3" t="s">
        <v>1382</v>
      </c>
      <c r="D417" s="3" t="s">
        <v>1383</v>
      </c>
    </row>
    <row r="418" spans="1:4">
      <c r="A418" s="3" t="s">
        <v>1384</v>
      </c>
      <c r="B418" s="3" t="s">
        <v>1382</v>
      </c>
      <c r="C418" s="3" t="s">
        <v>1382</v>
      </c>
      <c r="D418" s="3" t="s">
        <v>1383</v>
      </c>
    </row>
    <row r="419" spans="1:4">
      <c r="A419" s="3" t="s">
        <v>1385</v>
      </c>
      <c r="B419" s="3" t="s">
        <v>1386</v>
      </c>
      <c r="C419" s="3" t="s">
        <v>1386</v>
      </c>
      <c r="D419" s="3" t="s">
        <v>1383</v>
      </c>
    </row>
    <row r="420" spans="1:4">
      <c r="A420" s="3" t="s">
        <v>1387</v>
      </c>
      <c r="B420" s="3" t="s">
        <v>1386</v>
      </c>
      <c r="C420" s="3" t="s">
        <v>1386</v>
      </c>
      <c r="D420" s="3" t="s">
        <v>1383</v>
      </c>
    </row>
    <row r="421" spans="1:4">
      <c r="A421" s="3" t="s">
        <v>1388</v>
      </c>
      <c r="B421" s="3" t="s">
        <v>1389</v>
      </c>
      <c r="C421" s="3" t="s">
        <v>1389</v>
      </c>
      <c r="D421" s="3" t="s">
        <v>1383</v>
      </c>
    </row>
    <row r="422" spans="1:4">
      <c r="A422" s="3" t="s">
        <v>1390</v>
      </c>
      <c r="B422" s="3" t="s">
        <v>1389</v>
      </c>
      <c r="C422" s="3" t="s">
        <v>1389</v>
      </c>
      <c r="D422" s="3" t="s">
        <v>1383</v>
      </c>
    </row>
    <row r="423" spans="1:4">
      <c r="A423" s="3" t="s">
        <v>1391</v>
      </c>
      <c r="B423" s="3" t="s">
        <v>1392</v>
      </c>
      <c r="C423" s="3" t="s">
        <v>1392</v>
      </c>
      <c r="D423" s="3" t="s">
        <v>1383</v>
      </c>
    </row>
    <row r="424" spans="1:4">
      <c r="A424" s="3" t="s">
        <v>1393</v>
      </c>
      <c r="B424" s="3" t="s">
        <v>1392</v>
      </c>
      <c r="C424" s="3" t="s">
        <v>1392</v>
      </c>
      <c r="D424" s="3" t="s">
        <v>1383</v>
      </c>
    </row>
    <row r="425" spans="1:4">
      <c r="A425" s="3" t="s">
        <v>1394</v>
      </c>
      <c r="B425" s="3" t="s">
        <v>1395</v>
      </c>
      <c r="C425" s="3" t="s">
        <v>1395</v>
      </c>
      <c r="D425" s="3" t="s">
        <v>1383</v>
      </c>
    </row>
    <row r="426" spans="1:4">
      <c r="A426" s="3" t="s">
        <v>1396</v>
      </c>
      <c r="B426" s="3" t="s">
        <v>1395</v>
      </c>
      <c r="C426" s="3" t="s">
        <v>1395</v>
      </c>
      <c r="D426" s="3" t="s">
        <v>1383</v>
      </c>
    </row>
    <row r="427" spans="1:4">
      <c r="A427" s="3" t="s">
        <v>1397</v>
      </c>
      <c r="B427" s="3" t="s">
        <v>1398</v>
      </c>
      <c r="C427" s="3" t="s">
        <v>1398</v>
      </c>
      <c r="D427" s="3" t="s">
        <v>1399</v>
      </c>
    </row>
    <row r="428" spans="1:4">
      <c r="A428" s="3" t="s">
        <v>1400</v>
      </c>
      <c r="B428" s="3" t="s">
        <v>1401</v>
      </c>
      <c r="C428" s="3" t="s">
        <v>1401</v>
      </c>
      <c r="D428" s="3" t="s">
        <v>1371</v>
      </c>
    </row>
    <row r="429" spans="1:4">
      <c r="A429" s="3" t="s">
        <v>1402</v>
      </c>
      <c r="B429" s="3" t="s">
        <v>1403</v>
      </c>
      <c r="C429" s="3" t="s">
        <v>1403</v>
      </c>
      <c r="D429" s="3" t="s">
        <v>1371</v>
      </c>
    </row>
    <row r="430" spans="1:4">
      <c r="A430" s="3" t="s">
        <v>1404</v>
      </c>
      <c r="B430" s="3" t="s">
        <v>1405</v>
      </c>
      <c r="C430" s="3" t="s">
        <v>1405</v>
      </c>
      <c r="D430" s="3" t="s">
        <v>1406</v>
      </c>
    </row>
    <row r="431" spans="1:4">
      <c r="A431" s="3" t="s">
        <v>1407</v>
      </c>
      <c r="B431" s="3" t="s">
        <v>1408</v>
      </c>
      <c r="C431" s="3" t="s">
        <v>1408</v>
      </c>
      <c r="D431" s="3" t="s">
        <v>583</v>
      </c>
    </row>
    <row r="432" spans="1:4">
      <c r="A432" s="3" t="s">
        <v>1409</v>
      </c>
      <c r="B432" s="3" t="s">
        <v>1410</v>
      </c>
      <c r="C432" s="3" t="s">
        <v>1410</v>
      </c>
      <c r="D432" s="3" t="s">
        <v>1411</v>
      </c>
    </row>
    <row r="433" spans="1:4">
      <c r="A433" s="3" t="s">
        <v>1412</v>
      </c>
      <c r="B433" s="3" t="s">
        <v>1413</v>
      </c>
      <c r="C433" s="3" t="s">
        <v>1413</v>
      </c>
      <c r="D433" s="3" t="s">
        <v>1411</v>
      </c>
    </row>
    <row r="434" spans="1:4">
      <c r="A434" s="3" t="s">
        <v>1414</v>
      </c>
      <c r="B434" s="3" t="s">
        <v>1415</v>
      </c>
      <c r="C434" s="3" t="s">
        <v>1415</v>
      </c>
      <c r="D434" s="3" t="s">
        <v>1411</v>
      </c>
    </row>
    <row r="435" spans="1:4">
      <c r="A435" s="3" t="s">
        <v>1416</v>
      </c>
      <c r="B435" s="3" t="s">
        <v>1417</v>
      </c>
      <c r="C435" s="3" t="s">
        <v>1417</v>
      </c>
      <c r="D435" s="3" t="s">
        <v>1411</v>
      </c>
    </row>
    <row r="436" spans="1:4">
      <c r="A436" s="3" t="s">
        <v>1418</v>
      </c>
      <c r="B436" s="3" t="s">
        <v>1419</v>
      </c>
      <c r="C436" s="3" t="s">
        <v>1419</v>
      </c>
      <c r="D436" s="3" t="s">
        <v>1420</v>
      </c>
    </row>
    <row r="437" spans="1:4">
      <c r="A437" s="3" t="s">
        <v>1421</v>
      </c>
      <c r="B437" s="3" t="s">
        <v>1422</v>
      </c>
      <c r="C437" s="3" t="s">
        <v>1422</v>
      </c>
      <c r="D437" s="3" t="s">
        <v>1420</v>
      </c>
    </row>
    <row r="438" spans="1:4">
      <c r="A438" s="3" t="s">
        <v>1423</v>
      </c>
      <c r="B438" s="3" t="s">
        <v>1424</v>
      </c>
      <c r="C438" s="3" t="s">
        <v>1424</v>
      </c>
      <c r="D438" s="3" t="s">
        <v>1425</v>
      </c>
    </row>
    <row r="439" spans="1:4">
      <c r="A439" s="3" t="s">
        <v>1426</v>
      </c>
      <c r="B439" s="3" t="s">
        <v>1427</v>
      </c>
      <c r="C439" s="3" t="s">
        <v>1427</v>
      </c>
      <c r="D439" s="3" t="s">
        <v>1428</v>
      </c>
    </row>
    <row r="440" spans="1:4">
      <c r="A440" s="3" t="s">
        <v>1429</v>
      </c>
      <c r="B440" s="3" t="s">
        <v>1430</v>
      </c>
      <c r="C440" s="3" t="s">
        <v>1430</v>
      </c>
      <c r="D440" s="3" t="s">
        <v>1431</v>
      </c>
    </row>
    <row r="441" spans="1:4">
      <c r="A441" s="3" t="s">
        <v>1432</v>
      </c>
      <c r="B441" s="3" t="s">
        <v>1433</v>
      </c>
      <c r="C441" s="3" t="s">
        <v>1433</v>
      </c>
      <c r="D441" s="3" t="s">
        <v>1431</v>
      </c>
    </row>
    <row r="442" spans="1:4">
      <c r="A442" s="3" t="s">
        <v>1434</v>
      </c>
      <c r="B442" s="3" t="s">
        <v>1435</v>
      </c>
      <c r="C442" s="3" t="s">
        <v>1435</v>
      </c>
      <c r="D442" s="3" t="s">
        <v>1431</v>
      </c>
    </row>
    <row r="443" spans="1:4">
      <c r="A443" s="3" t="s">
        <v>1436</v>
      </c>
      <c r="B443" s="3" t="s">
        <v>1437</v>
      </c>
      <c r="C443" s="3" t="s">
        <v>1437</v>
      </c>
      <c r="D443" s="3" t="s">
        <v>1431</v>
      </c>
    </row>
    <row r="444" spans="1:4">
      <c r="A444" s="3" t="s">
        <v>1438</v>
      </c>
      <c r="B444" s="3" t="s">
        <v>1437</v>
      </c>
      <c r="C444" s="3" t="s">
        <v>1437</v>
      </c>
      <c r="D444" s="3" t="s">
        <v>1431</v>
      </c>
    </row>
    <row r="445" spans="1:4">
      <c r="A445" s="3" t="s">
        <v>1439</v>
      </c>
      <c r="B445" s="3" t="s">
        <v>1440</v>
      </c>
      <c r="C445" s="3" t="s">
        <v>1440</v>
      </c>
      <c r="D445" s="3" t="s">
        <v>1431</v>
      </c>
    </row>
    <row r="446" spans="1:4">
      <c r="A446" s="3" t="s">
        <v>1441</v>
      </c>
      <c r="B446" s="3" t="s">
        <v>1442</v>
      </c>
      <c r="C446" s="3" t="s">
        <v>1443</v>
      </c>
      <c r="D446" s="3" t="s">
        <v>1431</v>
      </c>
    </row>
    <row r="447" spans="1:4">
      <c r="A447" s="3" t="s">
        <v>1444</v>
      </c>
      <c r="B447" s="3" t="s">
        <v>1445</v>
      </c>
      <c r="C447" s="3" t="s">
        <v>1445</v>
      </c>
      <c r="D447" s="3" t="s">
        <v>1446</v>
      </c>
    </row>
    <row r="448" spans="1:4">
      <c r="A448" s="3" t="s">
        <v>1447</v>
      </c>
      <c r="B448" s="3" t="s">
        <v>1448</v>
      </c>
      <c r="C448" s="3" t="s">
        <v>1448</v>
      </c>
      <c r="D448" s="3" t="s">
        <v>1446</v>
      </c>
    </row>
    <row r="449" spans="1:4">
      <c r="A449" s="3" t="s">
        <v>1449</v>
      </c>
      <c r="B449" s="3" t="s">
        <v>1450</v>
      </c>
      <c r="C449" s="3" t="s">
        <v>1450</v>
      </c>
      <c r="D449" s="3" t="s">
        <v>1446</v>
      </c>
    </row>
    <row r="450" spans="1:4">
      <c r="A450" s="3" t="s">
        <v>1451</v>
      </c>
      <c r="B450" s="3" t="s">
        <v>1452</v>
      </c>
      <c r="C450" s="3" t="s">
        <v>1452</v>
      </c>
      <c r="D450" s="3" t="s">
        <v>1453</v>
      </c>
    </row>
    <row r="451" spans="1:4">
      <c r="A451" s="3" t="s">
        <v>1454</v>
      </c>
      <c r="B451" s="3" t="s">
        <v>1455</v>
      </c>
      <c r="C451" s="3" t="s">
        <v>1455</v>
      </c>
      <c r="D451" s="3" t="s">
        <v>1456</v>
      </c>
    </row>
    <row r="452" spans="1:4">
      <c r="A452" s="3" t="s">
        <v>1457</v>
      </c>
      <c r="B452" s="3" t="s">
        <v>1458</v>
      </c>
      <c r="C452" s="3" t="s">
        <v>1458</v>
      </c>
      <c r="D452" s="3" t="s">
        <v>1453</v>
      </c>
    </row>
    <row r="453" spans="1:4">
      <c r="A453" s="3" t="s">
        <v>1459</v>
      </c>
      <c r="B453" s="3" t="s">
        <v>1460</v>
      </c>
      <c r="C453" s="3" t="s">
        <v>1460</v>
      </c>
      <c r="D453" s="3" t="s">
        <v>1461</v>
      </c>
    </row>
    <row r="454" spans="1:4">
      <c r="A454" s="3" t="s">
        <v>1462</v>
      </c>
      <c r="B454" s="3" t="s">
        <v>1463</v>
      </c>
      <c r="C454" s="3" t="s">
        <v>1463</v>
      </c>
      <c r="D454" s="3" t="s">
        <v>1461</v>
      </c>
    </row>
    <row r="455" spans="1:4">
      <c r="A455" s="3" t="s">
        <v>1464</v>
      </c>
      <c r="B455" s="3" t="s">
        <v>1465</v>
      </c>
      <c r="C455" s="3" t="s">
        <v>1465</v>
      </c>
      <c r="D455" s="3" t="s">
        <v>1461</v>
      </c>
    </row>
    <row r="456" spans="1:4">
      <c r="A456" s="3" t="s">
        <v>1466</v>
      </c>
      <c r="B456" s="3" t="s">
        <v>1467</v>
      </c>
      <c r="C456" s="3" t="s">
        <v>1467</v>
      </c>
      <c r="D456" s="3" t="s">
        <v>1456</v>
      </c>
    </row>
    <row r="457" spans="1:4">
      <c r="A457" s="3" t="s">
        <v>1468</v>
      </c>
      <c r="B457" s="3" t="s">
        <v>1469</v>
      </c>
      <c r="C457" s="3" t="s">
        <v>1469</v>
      </c>
      <c r="D457" s="3" t="s">
        <v>1470</v>
      </c>
    </row>
    <row r="458" spans="1:4">
      <c r="A458" s="3" t="s">
        <v>1471</v>
      </c>
      <c r="B458" s="3" t="s">
        <v>1472</v>
      </c>
      <c r="C458" s="3" t="s">
        <v>1472</v>
      </c>
      <c r="D458" s="3" t="s">
        <v>1470</v>
      </c>
    </row>
    <row r="459" spans="1:4">
      <c r="A459" s="3" t="s">
        <v>1473</v>
      </c>
      <c r="B459" s="3" t="s">
        <v>1474</v>
      </c>
      <c r="C459" s="3" t="s">
        <v>1474</v>
      </c>
      <c r="D459" s="3" t="s">
        <v>702</v>
      </c>
    </row>
    <row r="460" spans="1:4">
      <c r="A460" s="3" t="s">
        <v>1475</v>
      </c>
      <c r="B460" s="3" t="s">
        <v>1476</v>
      </c>
      <c r="C460" s="3" t="s">
        <v>1476</v>
      </c>
      <c r="D460" s="3" t="s">
        <v>1470</v>
      </c>
    </row>
    <row r="461" spans="1:4">
      <c r="A461" s="3" t="s">
        <v>1477</v>
      </c>
      <c r="B461" s="3" t="s">
        <v>1478</v>
      </c>
      <c r="C461" s="3" t="s">
        <v>1478</v>
      </c>
      <c r="D461" s="3" t="s">
        <v>1470</v>
      </c>
    </row>
    <row r="462" spans="1:4">
      <c r="A462" s="3" t="s">
        <v>1479</v>
      </c>
      <c r="B462" s="3" t="s">
        <v>1480</v>
      </c>
      <c r="C462" s="3" t="s">
        <v>1480</v>
      </c>
      <c r="D462" s="3" t="s">
        <v>1470</v>
      </c>
    </row>
    <row r="463" spans="1:4">
      <c r="A463" s="3" t="s">
        <v>1481</v>
      </c>
      <c r="B463" s="3" t="s">
        <v>1482</v>
      </c>
      <c r="C463" s="3" t="s">
        <v>1482</v>
      </c>
      <c r="D463" s="3" t="s">
        <v>1470</v>
      </c>
    </row>
    <row r="464" spans="1:4">
      <c r="A464" s="3" t="s">
        <v>1483</v>
      </c>
      <c r="B464" s="3" t="s">
        <v>1484</v>
      </c>
      <c r="C464" s="3" t="s">
        <v>1484</v>
      </c>
      <c r="D464" s="3" t="s">
        <v>1470</v>
      </c>
    </row>
    <row r="465" spans="1:4">
      <c r="A465" s="3" t="s">
        <v>1485</v>
      </c>
      <c r="B465" s="3" t="s">
        <v>1486</v>
      </c>
      <c r="C465" s="3" t="s">
        <v>1486</v>
      </c>
      <c r="D465" s="3" t="s">
        <v>1470</v>
      </c>
    </row>
    <row r="466" spans="1:4">
      <c r="A466" s="3" t="s">
        <v>1487</v>
      </c>
      <c r="B466" s="3" t="s">
        <v>1488</v>
      </c>
      <c r="C466" s="3" t="s">
        <v>1488</v>
      </c>
      <c r="D466" s="3" t="s">
        <v>1470</v>
      </c>
    </row>
    <row r="467" spans="1:4">
      <c r="A467" s="3" t="s">
        <v>1489</v>
      </c>
      <c r="B467" s="3" t="s">
        <v>1490</v>
      </c>
      <c r="C467" s="3" t="s">
        <v>1490</v>
      </c>
      <c r="D467" s="3" t="s">
        <v>1470</v>
      </c>
    </row>
    <row r="468" spans="1:4">
      <c r="A468" s="3" t="s">
        <v>1491</v>
      </c>
      <c r="B468" s="3" t="s">
        <v>1490</v>
      </c>
      <c r="C468" s="3" t="s">
        <v>1490</v>
      </c>
      <c r="D468" s="3" t="s">
        <v>1492</v>
      </c>
    </row>
    <row r="469" spans="1:4">
      <c r="A469" s="3" t="s">
        <v>1493</v>
      </c>
      <c r="B469" s="3" t="s">
        <v>1490</v>
      </c>
      <c r="C469" s="3" t="s">
        <v>1490</v>
      </c>
      <c r="D469" s="3" t="s">
        <v>1470</v>
      </c>
    </row>
    <row r="470" spans="1:4">
      <c r="A470" s="3" t="s">
        <v>1494</v>
      </c>
      <c r="B470" s="3" t="s">
        <v>1490</v>
      </c>
      <c r="C470" s="3" t="s">
        <v>1490</v>
      </c>
      <c r="D470" s="3" t="s">
        <v>1470</v>
      </c>
    </row>
    <row r="471" spans="1:4">
      <c r="A471" s="3" t="s">
        <v>1495</v>
      </c>
      <c r="B471" s="3" t="s">
        <v>1496</v>
      </c>
      <c r="C471" s="3" t="s">
        <v>1496</v>
      </c>
      <c r="D471" s="3" t="s">
        <v>1470</v>
      </c>
    </row>
    <row r="472" spans="1:4">
      <c r="A472" s="3" t="s">
        <v>1497</v>
      </c>
      <c r="B472" s="3" t="s">
        <v>1498</v>
      </c>
      <c r="C472" s="3" t="s">
        <v>1498</v>
      </c>
      <c r="D472" s="3" t="s">
        <v>1470</v>
      </c>
    </row>
    <row r="473" spans="1:4">
      <c r="A473" s="3" t="s">
        <v>1499</v>
      </c>
      <c r="B473" s="3" t="s">
        <v>1500</v>
      </c>
      <c r="C473" s="3" t="s">
        <v>1500</v>
      </c>
      <c r="D473" s="3" t="s">
        <v>1492</v>
      </c>
    </row>
    <row r="474" spans="1:4">
      <c r="A474" s="3" t="s">
        <v>1501</v>
      </c>
      <c r="B474" s="3" t="s">
        <v>1502</v>
      </c>
      <c r="C474" s="3" t="s">
        <v>1502</v>
      </c>
      <c r="D474" s="3" t="s">
        <v>1470</v>
      </c>
    </row>
    <row r="475" spans="1:4">
      <c r="A475" s="3" t="s">
        <v>1503</v>
      </c>
      <c r="B475" s="3" t="s">
        <v>1504</v>
      </c>
      <c r="C475" s="3" t="s">
        <v>1504</v>
      </c>
      <c r="D475" s="3" t="s">
        <v>1470</v>
      </c>
    </row>
    <row r="476" spans="1:4">
      <c r="A476" s="3" t="s">
        <v>1505</v>
      </c>
      <c r="B476" s="3" t="s">
        <v>1506</v>
      </c>
      <c r="C476" s="3" t="s">
        <v>1506</v>
      </c>
      <c r="D476" s="3" t="s">
        <v>1470</v>
      </c>
    </row>
    <row r="477" spans="1:4">
      <c r="A477" s="3" t="s">
        <v>1507</v>
      </c>
      <c r="B477" s="3" t="s">
        <v>1508</v>
      </c>
      <c r="C477" s="3" t="s">
        <v>1508</v>
      </c>
      <c r="D477" s="3" t="s">
        <v>1470</v>
      </c>
    </row>
    <row r="478" spans="1:4">
      <c r="A478" s="3" t="s">
        <v>1509</v>
      </c>
      <c r="B478" s="3" t="s">
        <v>1510</v>
      </c>
      <c r="C478" s="3" t="s">
        <v>1510</v>
      </c>
      <c r="D478" s="3" t="s">
        <v>1470</v>
      </c>
    </row>
    <row r="479" spans="1:4">
      <c r="A479" s="3" t="s">
        <v>1511</v>
      </c>
      <c r="B479" s="3" t="s">
        <v>1512</v>
      </c>
      <c r="C479" s="3" t="s">
        <v>1512</v>
      </c>
      <c r="D479" s="3" t="s">
        <v>1470</v>
      </c>
    </row>
    <row r="480" spans="1:4">
      <c r="A480" s="3" t="s">
        <v>1513</v>
      </c>
      <c r="B480" s="3" t="s">
        <v>1514</v>
      </c>
      <c r="C480" s="3" t="s">
        <v>1514</v>
      </c>
      <c r="D480" s="3" t="s">
        <v>1470</v>
      </c>
    </row>
    <row r="481" spans="1:4">
      <c r="A481" s="3" t="s">
        <v>1515</v>
      </c>
      <c r="B481" s="3" t="s">
        <v>1516</v>
      </c>
      <c r="C481" s="3" t="s">
        <v>1516</v>
      </c>
      <c r="D481" s="3" t="s">
        <v>1470</v>
      </c>
    </row>
    <row r="482" spans="1:4">
      <c r="A482" s="3" t="s">
        <v>1517</v>
      </c>
      <c r="B482" s="3" t="s">
        <v>1518</v>
      </c>
      <c r="C482" s="3" t="s">
        <v>1518</v>
      </c>
      <c r="D482" s="3" t="s">
        <v>1470</v>
      </c>
    </row>
    <row r="483" spans="1:4">
      <c r="A483" s="3" t="s">
        <v>1519</v>
      </c>
      <c r="B483" s="3" t="s">
        <v>1520</v>
      </c>
      <c r="C483" s="3" t="s">
        <v>1520</v>
      </c>
      <c r="D483" s="3" t="s">
        <v>1521</v>
      </c>
    </row>
    <row r="484" spans="1:4">
      <c r="A484" s="3" t="s">
        <v>1522</v>
      </c>
      <c r="B484" s="3" t="s">
        <v>1523</v>
      </c>
      <c r="C484" s="3" t="s">
        <v>1523</v>
      </c>
      <c r="D484" s="3" t="s">
        <v>1524</v>
      </c>
    </row>
    <row r="485" spans="1:4">
      <c r="A485" s="3" t="s">
        <v>1525</v>
      </c>
      <c r="B485" s="3" t="s">
        <v>1526</v>
      </c>
      <c r="C485" s="3" t="s">
        <v>1526</v>
      </c>
      <c r="D485" s="3" t="s">
        <v>1492</v>
      </c>
    </row>
    <row r="486" spans="1:4">
      <c r="A486" s="3" t="s">
        <v>1527</v>
      </c>
      <c r="B486" s="3" t="s">
        <v>1528</v>
      </c>
      <c r="C486" s="3" t="s">
        <v>1528</v>
      </c>
      <c r="D486" s="3" t="s">
        <v>1492</v>
      </c>
    </row>
    <row r="487" spans="1:4">
      <c r="A487" s="3" t="s">
        <v>1529</v>
      </c>
      <c r="B487" s="3" t="s">
        <v>1530</v>
      </c>
      <c r="C487" s="3" t="s">
        <v>1530</v>
      </c>
      <c r="D487" s="3" t="s">
        <v>1492</v>
      </c>
    </row>
    <row r="488" spans="1:4">
      <c r="A488" s="3" t="s">
        <v>1531</v>
      </c>
      <c r="B488" s="3" t="s">
        <v>1532</v>
      </c>
      <c r="C488" s="3" t="s">
        <v>1532</v>
      </c>
      <c r="D488" s="3" t="s">
        <v>1492</v>
      </c>
    </row>
    <row r="489" spans="1:4">
      <c r="A489" s="3" t="s">
        <v>1533</v>
      </c>
      <c r="B489" s="3" t="s">
        <v>1534</v>
      </c>
      <c r="C489" s="3" t="s">
        <v>1534</v>
      </c>
      <c r="D489" s="3" t="s">
        <v>1492</v>
      </c>
    </row>
    <row r="490" spans="1:4">
      <c r="A490" s="3" t="s">
        <v>1535</v>
      </c>
      <c r="B490" s="3" t="s">
        <v>1536</v>
      </c>
      <c r="C490" s="3" t="s">
        <v>1536</v>
      </c>
      <c r="D490" s="3" t="s">
        <v>1492</v>
      </c>
    </row>
    <row r="491" spans="1:4">
      <c r="A491" s="3" t="s">
        <v>1537</v>
      </c>
      <c r="B491" s="3" t="s">
        <v>1538</v>
      </c>
      <c r="C491" s="3" t="s">
        <v>1538</v>
      </c>
      <c r="D491" s="3" t="s">
        <v>1539</v>
      </c>
    </row>
    <row r="492" spans="1:4">
      <c r="A492" s="3" t="s">
        <v>1540</v>
      </c>
      <c r="B492" s="3" t="s">
        <v>1541</v>
      </c>
      <c r="C492" s="3" t="s">
        <v>1542</v>
      </c>
      <c r="D492" s="3" t="s">
        <v>1543</v>
      </c>
    </row>
    <row r="493" spans="1:4">
      <c r="A493" s="3" t="s">
        <v>1544</v>
      </c>
      <c r="B493" s="3" t="s">
        <v>1541</v>
      </c>
      <c r="C493" s="3" t="s">
        <v>1542</v>
      </c>
      <c r="D493" s="3" t="s">
        <v>1545</v>
      </c>
    </row>
    <row r="494" spans="1:4">
      <c r="A494" s="3" t="s">
        <v>1546</v>
      </c>
      <c r="B494" s="3" t="s">
        <v>1547</v>
      </c>
      <c r="C494" s="3" t="s">
        <v>1547</v>
      </c>
      <c r="D494" s="3" t="s">
        <v>1543</v>
      </c>
    </row>
    <row r="495" spans="1:4">
      <c r="A495" s="3" t="s">
        <v>1548</v>
      </c>
      <c r="B495" s="3" t="s">
        <v>1547</v>
      </c>
      <c r="C495" s="3" t="s">
        <v>1547</v>
      </c>
      <c r="D495" s="3" t="s">
        <v>1545</v>
      </c>
    </row>
    <row r="496" spans="1:4">
      <c r="A496" s="3" t="s">
        <v>1549</v>
      </c>
      <c r="B496" s="3" t="s">
        <v>1550</v>
      </c>
      <c r="C496" s="3" t="s">
        <v>1550</v>
      </c>
      <c r="D496" s="3" t="s">
        <v>1543</v>
      </c>
    </row>
    <row r="497" spans="1:4">
      <c r="A497" s="3" t="s">
        <v>1551</v>
      </c>
      <c r="B497" s="3" t="s">
        <v>1550</v>
      </c>
      <c r="C497" s="3" t="s">
        <v>1550</v>
      </c>
      <c r="D497" s="3" t="s">
        <v>1545</v>
      </c>
    </row>
    <row r="498" spans="1:4">
      <c r="A498" s="3" t="s">
        <v>1552</v>
      </c>
      <c r="B498" s="3" t="s">
        <v>1550</v>
      </c>
      <c r="C498" s="3" t="s">
        <v>1550</v>
      </c>
      <c r="D498" s="3" t="s">
        <v>1543</v>
      </c>
    </row>
    <row r="499" spans="1:4">
      <c r="A499" s="3" t="s">
        <v>1553</v>
      </c>
      <c r="B499" s="3" t="s">
        <v>1550</v>
      </c>
      <c r="C499" s="3" t="s">
        <v>1550</v>
      </c>
      <c r="D499" s="3" t="s">
        <v>1545</v>
      </c>
    </row>
    <row r="500" spans="1:4">
      <c r="A500" s="3" t="s">
        <v>1554</v>
      </c>
      <c r="B500" s="3" t="s">
        <v>1555</v>
      </c>
      <c r="C500" s="3" t="s">
        <v>1555</v>
      </c>
      <c r="D500" s="3" t="s">
        <v>1543</v>
      </c>
    </row>
    <row r="501" spans="1:4">
      <c r="A501" s="3" t="s">
        <v>1556</v>
      </c>
      <c r="B501" s="3" t="s">
        <v>1555</v>
      </c>
      <c r="C501" s="3" t="s">
        <v>1555</v>
      </c>
      <c r="D501" s="3" t="s">
        <v>1543</v>
      </c>
    </row>
    <row r="502" spans="1:4">
      <c r="A502" s="3" t="s">
        <v>1557</v>
      </c>
      <c r="B502" s="3" t="s">
        <v>1558</v>
      </c>
      <c r="C502" s="3" t="s">
        <v>1558</v>
      </c>
      <c r="D502" s="3" t="s">
        <v>1543</v>
      </c>
    </row>
    <row r="503" spans="1:4">
      <c r="A503" s="3" t="s">
        <v>1559</v>
      </c>
      <c r="B503" s="3" t="s">
        <v>1558</v>
      </c>
      <c r="C503" s="3" t="s">
        <v>1558</v>
      </c>
      <c r="D503" s="3" t="s">
        <v>1543</v>
      </c>
    </row>
    <row r="504" spans="1:4">
      <c r="A504" s="3" t="s">
        <v>1560</v>
      </c>
      <c r="B504" s="3" t="s">
        <v>1561</v>
      </c>
      <c r="C504" s="3" t="s">
        <v>1561</v>
      </c>
      <c r="D504" s="3" t="s">
        <v>1543</v>
      </c>
    </row>
    <row r="505" spans="1:4">
      <c r="A505" s="3" t="s">
        <v>1562</v>
      </c>
      <c r="B505" s="3" t="s">
        <v>1561</v>
      </c>
      <c r="C505" s="3" t="s">
        <v>1561</v>
      </c>
      <c r="D505" s="3" t="s">
        <v>1545</v>
      </c>
    </row>
    <row r="506" spans="1:4">
      <c r="A506" s="3" t="s">
        <v>1563</v>
      </c>
      <c r="B506" s="3" t="s">
        <v>1564</v>
      </c>
      <c r="C506" s="3" t="s">
        <v>1564</v>
      </c>
      <c r="D506" s="3" t="s">
        <v>1543</v>
      </c>
    </row>
    <row r="507" spans="1:4">
      <c r="A507" s="3" t="s">
        <v>1565</v>
      </c>
      <c r="B507" s="3" t="s">
        <v>1564</v>
      </c>
      <c r="C507" s="3" t="s">
        <v>1564</v>
      </c>
      <c r="D507" s="3" t="s">
        <v>1543</v>
      </c>
    </row>
    <row r="508" spans="1:4">
      <c r="A508" s="3" t="s">
        <v>1566</v>
      </c>
      <c r="B508" s="3" t="s">
        <v>1567</v>
      </c>
      <c r="C508" s="3" t="s">
        <v>1567</v>
      </c>
      <c r="D508" s="3" t="s">
        <v>1543</v>
      </c>
    </row>
    <row r="509" spans="1:4">
      <c r="A509" s="3" t="s">
        <v>1568</v>
      </c>
      <c r="B509" s="3" t="s">
        <v>1567</v>
      </c>
      <c r="C509" s="3" t="s">
        <v>1567</v>
      </c>
      <c r="D509" s="3" t="s">
        <v>1543</v>
      </c>
    </row>
    <row r="510" spans="1:4">
      <c r="A510" s="3" t="s">
        <v>1569</v>
      </c>
      <c r="B510" s="3" t="s">
        <v>1567</v>
      </c>
      <c r="C510" s="3" t="s">
        <v>1567</v>
      </c>
      <c r="D510" s="3" t="s">
        <v>1570</v>
      </c>
    </row>
    <row r="511" spans="1:4">
      <c r="A511" s="3" t="s">
        <v>1571</v>
      </c>
      <c r="B511" s="3" t="s">
        <v>1572</v>
      </c>
      <c r="C511" s="3" t="s">
        <v>1572</v>
      </c>
      <c r="D511" s="3" t="s">
        <v>1543</v>
      </c>
    </row>
    <row r="512" spans="1:4">
      <c r="A512" s="3" t="s">
        <v>1573</v>
      </c>
      <c r="B512" s="3" t="s">
        <v>1572</v>
      </c>
      <c r="C512" s="3" t="s">
        <v>1572</v>
      </c>
      <c r="D512" s="3" t="s">
        <v>1543</v>
      </c>
    </row>
    <row r="513" spans="1:4">
      <c r="A513" s="3" t="s">
        <v>1574</v>
      </c>
      <c r="B513" s="3" t="s">
        <v>1575</v>
      </c>
      <c r="C513" s="3" t="s">
        <v>1575</v>
      </c>
      <c r="D513" s="3" t="s">
        <v>1543</v>
      </c>
    </row>
    <row r="514" spans="1:4">
      <c r="A514" s="3" t="s">
        <v>1576</v>
      </c>
      <c r="B514" s="3" t="s">
        <v>1575</v>
      </c>
      <c r="C514" s="3" t="s">
        <v>1575</v>
      </c>
      <c r="D514" s="3" t="s">
        <v>1543</v>
      </c>
    </row>
    <row r="515" spans="1:4">
      <c r="A515" s="3" t="s">
        <v>1577</v>
      </c>
      <c r="B515" s="3" t="s">
        <v>1578</v>
      </c>
      <c r="C515" s="3" t="s">
        <v>1578</v>
      </c>
      <c r="D515" s="3" t="s">
        <v>1543</v>
      </c>
    </row>
    <row r="516" spans="1:4">
      <c r="A516" s="3" t="s">
        <v>1579</v>
      </c>
      <c r="B516" s="3" t="s">
        <v>1578</v>
      </c>
      <c r="C516" s="3" t="s">
        <v>1578</v>
      </c>
      <c r="D516" s="3" t="s">
        <v>1543</v>
      </c>
    </row>
    <row r="517" spans="1:4">
      <c r="A517" s="3" t="s">
        <v>1580</v>
      </c>
      <c r="B517" s="3" t="s">
        <v>1581</v>
      </c>
      <c r="C517" s="3" t="s">
        <v>1581</v>
      </c>
      <c r="D517" s="3" t="s">
        <v>1543</v>
      </c>
    </row>
    <row r="518" spans="1:4">
      <c r="A518" s="3" t="s">
        <v>1582</v>
      </c>
      <c r="B518" s="3" t="s">
        <v>1581</v>
      </c>
      <c r="C518" s="3" t="s">
        <v>1581</v>
      </c>
      <c r="D518" s="3" t="s">
        <v>1545</v>
      </c>
    </row>
    <row r="519" spans="1:4">
      <c r="A519" s="3" t="s">
        <v>1583</v>
      </c>
      <c r="B519" s="3" t="s">
        <v>1584</v>
      </c>
      <c r="C519" s="3" t="s">
        <v>1584</v>
      </c>
      <c r="D519" s="3" t="s">
        <v>1543</v>
      </c>
    </row>
    <row r="520" spans="1:4">
      <c r="A520" s="3" t="s">
        <v>1585</v>
      </c>
      <c r="B520" s="3" t="s">
        <v>1584</v>
      </c>
      <c r="C520" s="3" t="s">
        <v>1584</v>
      </c>
      <c r="D520" s="3" t="s">
        <v>1543</v>
      </c>
    </row>
    <row r="521" spans="1:4">
      <c r="A521" s="3" t="s">
        <v>1586</v>
      </c>
      <c r="B521" s="3" t="s">
        <v>1584</v>
      </c>
      <c r="C521" s="3" t="s">
        <v>1584</v>
      </c>
      <c r="D521" s="3" t="s">
        <v>1543</v>
      </c>
    </row>
    <row r="522" spans="1:4">
      <c r="A522" s="3" t="s">
        <v>1587</v>
      </c>
      <c r="B522" s="3" t="s">
        <v>1588</v>
      </c>
      <c r="C522" s="3" t="s">
        <v>1588</v>
      </c>
      <c r="D522" s="3" t="s">
        <v>1543</v>
      </c>
    </row>
    <row r="523" spans="1:4">
      <c r="A523" s="3" t="s">
        <v>1589</v>
      </c>
      <c r="B523" s="3" t="s">
        <v>1588</v>
      </c>
      <c r="C523" s="3" t="s">
        <v>1588</v>
      </c>
      <c r="D523" s="3" t="s">
        <v>1543</v>
      </c>
    </row>
    <row r="524" spans="1:4">
      <c r="A524" s="3" t="s">
        <v>1590</v>
      </c>
      <c r="B524" s="3" t="s">
        <v>1591</v>
      </c>
      <c r="C524" s="3" t="s">
        <v>1591</v>
      </c>
      <c r="D524" s="3" t="s">
        <v>1543</v>
      </c>
    </row>
    <row r="525" spans="1:4">
      <c r="A525" s="3" t="s">
        <v>1592</v>
      </c>
      <c r="B525" s="3" t="s">
        <v>1591</v>
      </c>
      <c r="C525" s="3" t="s">
        <v>1591</v>
      </c>
      <c r="D525" s="3" t="s">
        <v>1543</v>
      </c>
    </row>
    <row r="526" spans="1:4">
      <c r="A526" s="3" t="s">
        <v>1593</v>
      </c>
      <c r="B526" s="3" t="s">
        <v>1594</v>
      </c>
      <c r="C526" s="3" t="s">
        <v>1594</v>
      </c>
      <c r="D526" s="3" t="s">
        <v>1543</v>
      </c>
    </row>
    <row r="527" spans="1:4">
      <c r="A527" s="3" t="s">
        <v>1595</v>
      </c>
      <c r="B527" s="3" t="s">
        <v>1594</v>
      </c>
      <c r="C527" s="3" t="s">
        <v>1594</v>
      </c>
      <c r="D527" s="3" t="s">
        <v>1543</v>
      </c>
    </row>
    <row r="528" spans="1:4">
      <c r="A528" s="3" t="s">
        <v>1596</v>
      </c>
      <c r="B528" s="3" t="s">
        <v>1594</v>
      </c>
      <c r="C528" s="3" t="s">
        <v>1594</v>
      </c>
      <c r="D528" s="3" t="s">
        <v>1543</v>
      </c>
    </row>
    <row r="529" spans="1:4">
      <c r="A529" s="3" t="s">
        <v>1597</v>
      </c>
      <c r="B529" s="3" t="s">
        <v>1598</v>
      </c>
      <c r="C529" s="3" t="s">
        <v>1598</v>
      </c>
      <c r="D529" s="3" t="s">
        <v>1543</v>
      </c>
    </row>
    <row r="530" spans="1:4">
      <c r="A530" s="3" t="s">
        <v>1599</v>
      </c>
      <c r="B530" s="3" t="s">
        <v>1598</v>
      </c>
      <c r="C530" s="3" t="s">
        <v>1598</v>
      </c>
      <c r="D530" s="3" t="s">
        <v>1543</v>
      </c>
    </row>
    <row r="531" spans="1:4">
      <c r="A531" s="3" t="s">
        <v>1600</v>
      </c>
      <c r="B531" s="3" t="s">
        <v>1601</v>
      </c>
      <c r="C531" s="3" t="s">
        <v>1601</v>
      </c>
      <c r="D531" s="3" t="s">
        <v>1543</v>
      </c>
    </row>
    <row r="532" spans="1:4">
      <c r="A532" s="3" t="s">
        <v>1602</v>
      </c>
      <c r="B532" s="3" t="s">
        <v>1601</v>
      </c>
      <c r="C532" s="3" t="s">
        <v>1601</v>
      </c>
      <c r="D532" s="3" t="s">
        <v>1545</v>
      </c>
    </row>
    <row r="533" spans="1:4">
      <c r="A533" s="3" t="s">
        <v>1603</v>
      </c>
      <c r="B533" s="3" t="s">
        <v>1604</v>
      </c>
      <c r="C533" s="3" t="s">
        <v>1604</v>
      </c>
      <c r="D533" s="3" t="s">
        <v>1543</v>
      </c>
    </row>
    <row r="534" spans="1:4">
      <c r="A534" s="3" t="s">
        <v>1605</v>
      </c>
      <c r="B534" s="3" t="s">
        <v>1604</v>
      </c>
      <c r="C534" s="3" t="s">
        <v>1604</v>
      </c>
      <c r="D534" s="3" t="s">
        <v>1543</v>
      </c>
    </row>
    <row r="535" spans="1:4">
      <c r="A535" s="3" t="s">
        <v>1606</v>
      </c>
      <c r="B535" s="3" t="s">
        <v>1607</v>
      </c>
      <c r="C535" s="3" t="s">
        <v>1607</v>
      </c>
      <c r="D535" s="3" t="s">
        <v>1608</v>
      </c>
    </row>
    <row r="536" spans="1:4">
      <c r="A536" s="3" t="s">
        <v>1609</v>
      </c>
      <c r="B536" s="3" t="s">
        <v>1610</v>
      </c>
      <c r="C536" s="3" t="s">
        <v>1610</v>
      </c>
      <c r="D536" s="3" t="s">
        <v>1608</v>
      </c>
    </row>
    <row r="537" spans="1:4">
      <c r="A537" s="3" t="s">
        <v>1611</v>
      </c>
      <c r="B537" s="3" t="s">
        <v>1612</v>
      </c>
      <c r="C537" s="3" t="s">
        <v>1612</v>
      </c>
      <c r="D537" s="3" t="s">
        <v>1613</v>
      </c>
    </row>
    <row r="538" spans="1:4">
      <c r="A538" s="3" t="s">
        <v>1614</v>
      </c>
      <c r="B538" s="3" t="s">
        <v>1612</v>
      </c>
      <c r="C538" s="3" t="s">
        <v>1612</v>
      </c>
      <c r="D538" s="3" t="s">
        <v>1613</v>
      </c>
    </row>
    <row r="539" spans="1:4">
      <c r="A539" s="3" t="s">
        <v>1615</v>
      </c>
      <c r="B539" s="3" t="s">
        <v>1616</v>
      </c>
      <c r="C539" s="3" t="s">
        <v>1616</v>
      </c>
      <c r="D539" s="3" t="s">
        <v>1608</v>
      </c>
    </row>
    <row r="540" spans="1:4">
      <c r="A540" s="3" t="s">
        <v>1617</v>
      </c>
      <c r="B540" s="3" t="s">
        <v>1618</v>
      </c>
      <c r="C540" s="3" t="s">
        <v>1618</v>
      </c>
      <c r="D540" s="3" t="s">
        <v>1608</v>
      </c>
    </row>
    <row r="541" spans="1:4">
      <c r="A541" s="3" t="s">
        <v>1619</v>
      </c>
      <c r="B541" s="3" t="s">
        <v>1620</v>
      </c>
      <c r="C541" s="3" t="s">
        <v>1620</v>
      </c>
      <c r="D541" s="3" t="s">
        <v>1608</v>
      </c>
    </row>
    <row r="542" spans="1:4">
      <c r="A542" s="3" t="s">
        <v>1621</v>
      </c>
      <c r="B542" s="3" t="s">
        <v>1622</v>
      </c>
      <c r="C542" s="3" t="s">
        <v>1622</v>
      </c>
      <c r="D542" s="3" t="s">
        <v>1623</v>
      </c>
    </row>
    <row r="543" spans="1:4">
      <c r="A543" s="3" t="s">
        <v>1624</v>
      </c>
      <c r="B543" s="3" t="s">
        <v>1625</v>
      </c>
      <c r="C543" s="3" t="s">
        <v>1625</v>
      </c>
      <c r="D543" s="3" t="s">
        <v>1623</v>
      </c>
    </row>
    <row r="544" spans="1:4">
      <c r="A544" s="3" t="s">
        <v>1626</v>
      </c>
      <c r="B544" s="3" t="s">
        <v>1627</v>
      </c>
      <c r="C544" s="3" t="s">
        <v>1627</v>
      </c>
      <c r="D544" s="3" t="s">
        <v>1623</v>
      </c>
    </row>
    <row r="545" spans="1:4">
      <c r="A545" s="3" t="s">
        <v>1628</v>
      </c>
      <c r="B545" s="3" t="s">
        <v>1629</v>
      </c>
      <c r="C545" s="3" t="s">
        <v>1629</v>
      </c>
      <c r="D545" s="3" t="s">
        <v>1608</v>
      </c>
    </row>
    <row r="546" spans="1:4">
      <c r="A546" s="3" t="s">
        <v>1630</v>
      </c>
      <c r="B546" s="3" t="s">
        <v>1631</v>
      </c>
      <c r="C546" s="3" t="s">
        <v>1631</v>
      </c>
      <c r="D546" s="3" t="s">
        <v>1608</v>
      </c>
    </row>
    <row r="547" spans="1:4">
      <c r="A547" s="3" t="s">
        <v>1632</v>
      </c>
      <c r="B547" s="3" t="s">
        <v>1633</v>
      </c>
      <c r="C547" s="3" t="s">
        <v>1634</v>
      </c>
      <c r="D547" s="3" t="s">
        <v>1608</v>
      </c>
    </row>
    <row r="548" spans="1:4">
      <c r="A548" s="3" t="s">
        <v>1635</v>
      </c>
      <c r="B548" s="3" t="s">
        <v>1636</v>
      </c>
      <c r="C548" s="3" t="s">
        <v>1637</v>
      </c>
      <c r="D548" s="3" t="s">
        <v>1608</v>
      </c>
    </row>
    <row r="549" spans="1:4">
      <c r="A549" s="3" t="s">
        <v>1638</v>
      </c>
      <c r="B549" s="3" t="s">
        <v>1639</v>
      </c>
      <c r="C549" s="3" t="s">
        <v>1639</v>
      </c>
      <c r="D549" s="3" t="s">
        <v>1608</v>
      </c>
    </row>
    <row r="550" spans="1:4">
      <c r="A550" s="3" t="s">
        <v>1640</v>
      </c>
      <c r="B550" s="3" t="s">
        <v>1641</v>
      </c>
      <c r="C550" s="3" t="s">
        <v>1641</v>
      </c>
      <c r="D550" s="3" t="s">
        <v>1623</v>
      </c>
    </row>
    <row r="551" spans="1:4">
      <c r="A551" s="3" t="s">
        <v>1642</v>
      </c>
      <c r="B551" s="3" t="s">
        <v>1643</v>
      </c>
      <c r="C551" s="3" t="s">
        <v>1643</v>
      </c>
      <c r="D551" s="3" t="s">
        <v>1623</v>
      </c>
    </row>
    <row r="552" spans="1:4">
      <c r="A552" s="3" t="s">
        <v>1644</v>
      </c>
      <c r="B552" s="3" t="s">
        <v>1645</v>
      </c>
      <c r="C552" s="3" t="s">
        <v>1645</v>
      </c>
      <c r="D552" s="3" t="s">
        <v>1623</v>
      </c>
    </row>
    <row r="553" spans="1:4">
      <c r="A553" s="3" t="s">
        <v>1646</v>
      </c>
      <c r="B553" s="3" t="s">
        <v>1647</v>
      </c>
      <c r="C553" s="3" t="s">
        <v>1647</v>
      </c>
      <c r="D553" s="3" t="s">
        <v>1623</v>
      </c>
    </row>
    <row r="554" spans="1:4">
      <c r="A554" s="3" t="s">
        <v>1648</v>
      </c>
      <c r="B554" s="3" t="s">
        <v>1649</v>
      </c>
      <c r="C554" s="3" t="s">
        <v>1649</v>
      </c>
      <c r="D554" s="3" t="s">
        <v>1623</v>
      </c>
    </row>
    <row r="555" spans="1:4">
      <c r="A555" s="3" t="s">
        <v>1650</v>
      </c>
      <c r="B555" s="3" t="s">
        <v>1651</v>
      </c>
      <c r="C555" s="3" t="s">
        <v>1651</v>
      </c>
      <c r="D555" s="3" t="s">
        <v>1623</v>
      </c>
    </row>
    <row r="556" spans="1:4">
      <c r="A556" s="3" t="s">
        <v>1652</v>
      </c>
      <c r="B556" s="3" t="s">
        <v>1653</v>
      </c>
      <c r="C556" s="3" t="s">
        <v>1653</v>
      </c>
      <c r="D556" s="3" t="s">
        <v>1623</v>
      </c>
    </row>
    <row r="557" spans="1:4">
      <c r="A557" s="3" t="s">
        <v>1654</v>
      </c>
      <c r="B557" s="3" t="s">
        <v>1655</v>
      </c>
      <c r="C557" s="3" t="s">
        <v>1655</v>
      </c>
      <c r="D557" s="3" t="s">
        <v>1623</v>
      </c>
    </row>
    <row r="558" spans="1:4">
      <c r="A558" s="3" t="s">
        <v>1656</v>
      </c>
      <c r="B558" s="3" t="s">
        <v>1657</v>
      </c>
      <c r="C558" s="3" t="s">
        <v>1657</v>
      </c>
      <c r="D558" s="3" t="s">
        <v>1623</v>
      </c>
    </row>
    <row r="559" spans="1:4">
      <c r="A559" s="3" t="s">
        <v>1658</v>
      </c>
      <c r="B559" s="3" t="s">
        <v>1659</v>
      </c>
      <c r="C559" s="3" t="s">
        <v>1659</v>
      </c>
      <c r="D559" s="3" t="s">
        <v>1623</v>
      </c>
    </row>
    <row r="560" spans="1:4">
      <c r="A560" s="3" t="s">
        <v>1660</v>
      </c>
      <c r="B560" s="3" t="s">
        <v>1661</v>
      </c>
      <c r="C560" s="3" t="s">
        <v>1661</v>
      </c>
      <c r="D560" s="3" t="s">
        <v>1623</v>
      </c>
    </row>
    <row r="561" spans="1:4">
      <c r="A561" s="3" t="s">
        <v>1662</v>
      </c>
      <c r="B561" s="3" t="s">
        <v>1633</v>
      </c>
      <c r="C561" s="3" t="s">
        <v>1633</v>
      </c>
      <c r="D561" s="3" t="s">
        <v>1608</v>
      </c>
    </row>
    <row r="562" spans="1:4">
      <c r="A562" s="3" t="s">
        <v>1663</v>
      </c>
      <c r="B562" s="3" t="s">
        <v>1664</v>
      </c>
      <c r="C562" s="3" t="s">
        <v>1665</v>
      </c>
      <c r="D562" s="3" t="s">
        <v>1608</v>
      </c>
    </row>
    <row r="563" spans="1:4">
      <c r="A563" s="3" t="s">
        <v>1666</v>
      </c>
      <c r="B563" s="3" t="s">
        <v>1639</v>
      </c>
      <c r="C563" s="3" t="s">
        <v>1639</v>
      </c>
      <c r="D563" s="3" t="s">
        <v>1608</v>
      </c>
    </row>
    <row r="564" spans="1:4">
      <c r="A564" s="3" t="s">
        <v>1667</v>
      </c>
      <c r="B564" s="3" t="s">
        <v>1668</v>
      </c>
      <c r="C564" s="3" t="s">
        <v>1668</v>
      </c>
      <c r="D564" s="3" t="s">
        <v>1608</v>
      </c>
    </row>
    <row r="565" spans="1:4">
      <c r="A565" s="3" t="s">
        <v>1669</v>
      </c>
      <c r="B565" s="3" t="s">
        <v>1670</v>
      </c>
      <c r="C565" s="3" t="s">
        <v>1670</v>
      </c>
      <c r="D565" s="3" t="s">
        <v>1608</v>
      </c>
    </row>
    <row r="566" spans="1:4">
      <c r="A566" s="3" t="s">
        <v>1671</v>
      </c>
      <c r="B566" s="3" t="s">
        <v>1672</v>
      </c>
      <c r="C566" s="3" t="s">
        <v>1672</v>
      </c>
      <c r="D566" s="3" t="s">
        <v>1608</v>
      </c>
    </row>
    <row r="567" spans="1:4">
      <c r="A567" s="3" t="s">
        <v>1673</v>
      </c>
      <c r="B567" s="3" t="s">
        <v>1674</v>
      </c>
      <c r="C567" s="3" t="s">
        <v>1674</v>
      </c>
      <c r="D567" s="3" t="s">
        <v>1608</v>
      </c>
    </row>
    <row r="568" spans="1:4">
      <c r="A568" s="3" t="s">
        <v>1675</v>
      </c>
      <c r="B568" s="3" t="s">
        <v>1676</v>
      </c>
      <c r="C568" s="3" t="s">
        <v>1676</v>
      </c>
      <c r="D568" s="3" t="s">
        <v>1608</v>
      </c>
    </row>
    <row r="569" spans="1:4">
      <c r="A569" s="3" t="s">
        <v>1677</v>
      </c>
      <c r="B569" s="3" t="s">
        <v>1678</v>
      </c>
      <c r="C569" s="3" t="s">
        <v>1678</v>
      </c>
      <c r="D569" s="3" t="s">
        <v>1608</v>
      </c>
    </row>
    <row r="570" spans="1:4">
      <c r="A570" s="3" t="s">
        <v>1679</v>
      </c>
      <c r="B570" s="3" t="s">
        <v>1680</v>
      </c>
      <c r="C570" s="3" t="s">
        <v>1680</v>
      </c>
      <c r="D570" s="3" t="s">
        <v>1608</v>
      </c>
    </row>
    <row r="571" spans="1:4">
      <c r="A571" s="3" t="s">
        <v>1681</v>
      </c>
      <c r="B571" s="3" t="s">
        <v>1682</v>
      </c>
      <c r="C571" s="3" t="s">
        <v>1682</v>
      </c>
      <c r="D571" s="3" t="s">
        <v>1608</v>
      </c>
    </row>
    <row r="572" spans="1:4">
      <c r="A572" s="3" t="s">
        <v>1683</v>
      </c>
      <c r="B572" s="3" t="s">
        <v>1684</v>
      </c>
      <c r="C572" s="3" t="s">
        <v>1684</v>
      </c>
      <c r="D572" s="3" t="s">
        <v>1608</v>
      </c>
    </row>
    <row r="573" spans="1:4">
      <c r="A573" s="3" t="s">
        <v>1685</v>
      </c>
      <c r="B573" s="3" t="s">
        <v>1686</v>
      </c>
      <c r="C573" s="3" t="s">
        <v>1686</v>
      </c>
      <c r="D573" s="3" t="s">
        <v>1608</v>
      </c>
    </row>
    <row r="574" spans="1:4">
      <c r="A574" s="3" t="s">
        <v>1687</v>
      </c>
      <c r="B574" s="3" t="s">
        <v>1688</v>
      </c>
      <c r="C574" s="3" t="s">
        <v>1688</v>
      </c>
      <c r="D574" s="3" t="s">
        <v>1623</v>
      </c>
    </row>
    <row r="575" spans="1:4">
      <c r="A575" s="3" t="s">
        <v>1689</v>
      </c>
      <c r="B575" s="3" t="s">
        <v>1690</v>
      </c>
      <c r="C575" s="3" t="s">
        <v>1690</v>
      </c>
      <c r="D575" s="3" t="s">
        <v>1608</v>
      </c>
    </row>
    <row r="576" spans="1:4">
      <c r="A576" s="3" t="s">
        <v>1691</v>
      </c>
      <c r="B576" s="3" t="s">
        <v>1692</v>
      </c>
      <c r="C576" s="3" t="s">
        <v>1692</v>
      </c>
      <c r="D576" s="3" t="s">
        <v>1623</v>
      </c>
    </row>
    <row r="577" spans="1:4">
      <c r="A577" s="3" t="s">
        <v>1693</v>
      </c>
      <c r="B577" s="3" t="s">
        <v>1694</v>
      </c>
      <c r="C577" s="3" t="s">
        <v>1694</v>
      </c>
      <c r="D577" s="3" t="s">
        <v>1608</v>
      </c>
    </row>
    <row r="578" spans="1:4">
      <c r="A578" s="3" t="s">
        <v>1695</v>
      </c>
      <c r="B578" s="3" t="s">
        <v>1696</v>
      </c>
      <c r="C578" s="3" t="s">
        <v>1696</v>
      </c>
      <c r="D578" s="3" t="s">
        <v>1608</v>
      </c>
    </row>
    <row r="579" spans="1:4">
      <c r="A579" s="3" t="s">
        <v>1697</v>
      </c>
      <c r="B579" s="3" t="s">
        <v>1698</v>
      </c>
      <c r="C579" s="3" t="s">
        <v>1698</v>
      </c>
      <c r="D579" s="3" t="s">
        <v>1608</v>
      </c>
    </row>
    <row r="580" spans="1:4">
      <c r="A580" s="3" t="s">
        <v>1699</v>
      </c>
      <c r="B580" s="3" t="s">
        <v>1700</v>
      </c>
      <c r="C580" s="3" t="s">
        <v>1700</v>
      </c>
      <c r="D580" s="3" t="s">
        <v>1608</v>
      </c>
    </row>
    <row r="581" spans="1:4">
      <c r="A581" s="3" t="s">
        <v>1701</v>
      </c>
      <c r="B581" s="3" t="s">
        <v>1702</v>
      </c>
      <c r="C581" s="3" t="s">
        <v>1702</v>
      </c>
      <c r="D581" s="3" t="s">
        <v>1608</v>
      </c>
    </row>
    <row r="582" spans="1:4">
      <c r="A582" s="3" t="s">
        <v>1703</v>
      </c>
      <c r="B582" s="3" t="s">
        <v>1704</v>
      </c>
      <c r="C582" s="3" t="s">
        <v>1704</v>
      </c>
      <c r="D582" s="3" t="s">
        <v>1608</v>
      </c>
    </row>
    <row r="583" spans="1:4">
      <c r="A583" s="3" t="s">
        <v>1705</v>
      </c>
      <c r="B583" s="3" t="s">
        <v>1706</v>
      </c>
      <c r="C583" s="3" t="s">
        <v>1707</v>
      </c>
      <c r="D583" s="3" t="s">
        <v>1708</v>
      </c>
    </row>
    <row r="584" spans="1:4">
      <c r="A584" s="3" t="s">
        <v>1709</v>
      </c>
      <c r="B584" s="3" t="s">
        <v>1710</v>
      </c>
      <c r="C584" s="3" t="s">
        <v>1711</v>
      </c>
      <c r="D584" s="3" t="s">
        <v>1708</v>
      </c>
    </row>
    <row r="585" spans="1:4">
      <c r="A585" s="3" t="s">
        <v>1712</v>
      </c>
      <c r="B585" s="3" t="s">
        <v>1713</v>
      </c>
      <c r="C585" s="3" t="s">
        <v>1714</v>
      </c>
      <c r="D585" s="3" t="s">
        <v>1708</v>
      </c>
    </row>
    <row r="586" spans="1:4">
      <c r="A586" s="3" t="s">
        <v>1715</v>
      </c>
      <c r="B586" s="3" t="s">
        <v>1716</v>
      </c>
      <c r="C586" s="3" t="s">
        <v>1717</v>
      </c>
      <c r="D586" s="3" t="s">
        <v>1708</v>
      </c>
    </row>
    <row r="587" spans="1:4">
      <c r="A587" s="3" t="s">
        <v>1718</v>
      </c>
      <c r="B587" s="3" t="s">
        <v>1719</v>
      </c>
      <c r="C587" s="3" t="s">
        <v>1719</v>
      </c>
      <c r="D587" s="3" t="s">
        <v>1720</v>
      </c>
    </row>
    <row r="588" spans="1:4">
      <c r="A588" s="3" t="s">
        <v>1721</v>
      </c>
      <c r="B588" s="3" t="s">
        <v>1722</v>
      </c>
      <c r="C588" s="3" t="s">
        <v>1723</v>
      </c>
      <c r="D588" s="3" t="s">
        <v>1724</v>
      </c>
    </row>
    <row r="589" spans="1:4">
      <c r="A589" s="3" t="s">
        <v>1725</v>
      </c>
      <c r="B589" s="3" t="s">
        <v>1722</v>
      </c>
      <c r="C589" s="3" t="s">
        <v>1723</v>
      </c>
      <c r="D589" s="3" t="s">
        <v>1724</v>
      </c>
    </row>
    <row r="590" spans="1:4">
      <c r="A590" s="3" t="s">
        <v>1726</v>
      </c>
      <c r="B590" s="3" t="s">
        <v>1727</v>
      </c>
      <c r="C590" s="3" t="s">
        <v>1728</v>
      </c>
      <c r="D590" s="3" t="s">
        <v>1724</v>
      </c>
    </row>
    <row r="591" spans="1:4">
      <c r="A591" s="3" t="s">
        <v>1729</v>
      </c>
      <c r="B591" s="3" t="s">
        <v>1730</v>
      </c>
      <c r="C591" s="3" t="s">
        <v>1731</v>
      </c>
      <c r="D591" s="3" t="s">
        <v>1724</v>
      </c>
    </row>
    <row r="592" spans="1:4">
      <c r="A592" s="3" t="s">
        <v>1732</v>
      </c>
      <c r="B592" s="3" t="s">
        <v>1733</v>
      </c>
      <c r="C592" s="3" t="s">
        <v>1734</v>
      </c>
      <c r="D592" s="3" t="s">
        <v>1724</v>
      </c>
    </row>
    <row r="593" spans="1:4">
      <c r="A593" s="3" t="s">
        <v>1735</v>
      </c>
      <c r="B593" s="3" t="s">
        <v>1736</v>
      </c>
      <c r="C593" s="3" t="s">
        <v>1737</v>
      </c>
      <c r="D593" s="3" t="s">
        <v>1724</v>
      </c>
    </row>
    <row r="594" spans="1:4">
      <c r="A594" s="3" t="s">
        <v>1738</v>
      </c>
      <c r="B594" s="3" t="s">
        <v>1739</v>
      </c>
      <c r="C594" s="3" t="s">
        <v>1740</v>
      </c>
      <c r="D594" s="3" t="s">
        <v>1724</v>
      </c>
    </row>
    <row r="595" spans="1:4">
      <c r="A595" s="3" t="s">
        <v>1741</v>
      </c>
      <c r="B595" s="3" t="s">
        <v>1742</v>
      </c>
      <c r="C595" s="3" t="s">
        <v>1742</v>
      </c>
      <c r="D595" s="3" t="s">
        <v>1743</v>
      </c>
    </row>
    <row r="596" spans="1:4">
      <c r="A596" s="3" t="s">
        <v>1744</v>
      </c>
      <c r="B596" s="3" t="s">
        <v>1745</v>
      </c>
      <c r="C596" s="3" t="s">
        <v>1745</v>
      </c>
      <c r="D596" s="3" t="s">
        <v>1743</v>
      </c>
    </row>
    <row r="597" spans="1:4">
      <c r="A597" s="3" t="s">
        <v>1746</v>
      </c>
      <c r="B597" s="3" t="s">
        <v>1747</v>
      </c>
      <c r="C597" s="3" t="s">
        <v>1747</v>
      </c>
      <c r="D597" s="3" t="s">
        <v>1743</v>
      </c>
    </row>
    <row r="598" spans="1:4">
      <c r="A598" s="3" t="s">
        <v>1748</v>
      </c>
      <c r="B598" s="3" t="s">
        <v>1749</v>
      </c>
      <c r="C598" s="3" t="s">
        <v>1749</v>
      </c>
      <c r="D598" s="3" t="s">
        <v>1743</v>
      </c>
    </row>
    <row r="599" spans="1:4">
      <c r="A599" s="3" t="s">
        <v>1750</v>
      </c>
      <c r="B599" s="3" t="s">
        <v>1751</v>
      </c>
      <c r="C599" s="3" t="s">
        <v>1751</v>
      </c>
      <c r="D599" s="3" t="s">
        <v>1743</v>
      </c>
    </row>
    <row r="600" spans="1:4">
      <c r="A600" s="3" t="s">
        <v>1752</v>
      </c>
      <c r="B600" s="3" t="s">
        <v>1753</v>
      </c>
      <c r="C600" s="3" t="s">
        <v>1753</v>
      </c>
      <c r="D600" s="3" t="s">
        <v>1743</v>
      </c>
    </row>
    <row r="601" spans="1:4">
      <c r="A601" s="3" t="s">
        <v>1754</v>
      </c>
      <c r="B601" s="3" t="s">
        <v>1755</v>
      </c>
      <c r="C601" s="3" t="s">
        <v>1755</v>
      </c>
      <c r="D601" s="3" t="s">
        <v>1743</v>
      </c>
    </row>
    <row r="602" spans="1:4">
      <c r="A602" s="3" t="s">
        <v>1756</v>
      </c>
      <c r="B602" s="3" t="s">
        <v>1757</v>
      </c>
      <c r="C602" s="3" t="s">
        <v>1757</v>
      </c>
      <c r="D602" s="3" t="s">
        <v>1743</v>
      </c>
    </row>
    <row r="603" spans="1:4">
      <c r="A603" s="3" t="s">
        <v>1758</v>
      </c>
      <c r="B603" s="3" t="s">
        <v>1759</v>
      </c>
      <c r="C603" s="3" t="s">
        <v>1759</v>
      </c>
      <c r="D603" s="3" t="s">
        <v>1743</v>
      </c>
    </row>
    <row r="604" spans="1:4">
      <c r="A604" s="3" t="s">
        <v>1760</v>
      </c>
      <c r="B604" s="3" t="s">
        <v>1761</v>
      </c>
      <c r="C604" s="3" t="s">
        <v>1761</v>
      </c>
      <c r="D604" s="3" t="s">
        <v>1743</v>
      </c>
    </row>
    <row r="605" spans="1:4">
      <c r="A605" s="3" t="s">
        <v>1762</v>
      </c>
      <c r="B605" s="3" t="s">
        <v>1763</v>
      </c>
      <c r="C605" s="3" t="s">
        <v>1763</v>
      </c>
      <c r="D605" s="3" t="s">
        <v>1743</v>
      </c>
    </row>
    <row r="606" spans="1:4">
      <c r="A606" s="3" t="s">
        <v>1764</v>
      </c>
      <c r="B606" s="3" t="s">
        <v>1765</v>
      </c>
      <c r="C606" s="3" t="s">
        <v>1765</v>
      </c>
      <c r="D606" s="3" t="s">
        <v>1743</v>
      </c>
    </row>
    <row r="607" spans="1:4">
      <c r="A607" s="3" t="s">
        <v>1766</v>
      </c>
      <c r="B607" s="3" t="s">
        <v>1767</v>
      </c>
      <c r="C607" s="3" t="s">
        <v>1767</v>
      </c>
      <c r="D607" s="3" t="s">
        <v>1743</v>
      </c>
    </row>
    <row r="608" spans="1:4">
      <c r="A608" s="3" t="s">
        <v>1768</v>
      </c>
      <c r="B608" s="3" t="s">
        <v>1769</v>
      </c>
      <c r="C608" s="3" t="s">
        <v>1769</v>
      </c>
      <c r="D608" s="3" t="s">
        <v>1743</v>
      </c>
    </row>
    <row r="609" spans="1:4">
      <c r="A609" s="3" t="s">
        <v>1770</v>
      </c>
      <c r="B609" s="3" t="s">
        <v>1771</v>
      </c>
      <c r="C609" s="3" t="s">
        <v>1771</v>
      </c>
      <c r="D609" s="3" t="s">
        <v>1743</v>
      </c>
    </row>
    <row r="610" spans="1:4">
      <c r="A610" s="3" t="s">
        <v>1772</v>
      </c>
      <c r="B610" s="3" t="s">
        <v>1773</v>
      </c>
      <c r="C610" s="3" t="s">
        <v>1773</v>
      </c>
      <c r="D610" s="3" t="s">
        <v>1743</v>
      </c>
    </row>
    <row r="611" spans="1:4">
      <c r="A611" s="3" t="s">
        <v>1774</v>
      </c>
      <c r="B611" s="3" t="s">
        <v>1775</v>
      </c>
      <c r="C611" s="3" t="s">
        <v>1775</v>
      </c>
      <c r="D611" s="3" t="s">
        <v>1743</v>
      </c>
    </row>
    <row r="612" spans="1:4">
      <c r="A612" s="3" t="s">
        <v>1776</v>
      </c>
      <c r="B612" s="3" t="s">
        <v>1777</v>
      </c>
      <c r="C612" s="3" t="s">
        <v>1777</v>
      </c>
      <c r="D612" s="3" t="s">
        <v>1743</v>
      </c>
    </row>
    <row r="613" spans="1:4">
      <c r="A613" s="3" t="s">
        <v>1778</v>
      </c>
      <c r="B613" s="3" t="s">
        <v>1779</v>
      </c>
      <c r="C613" s="3" t="s">
        <v>1779</v>
      </c>
      <c r="D613" s="3" t="s">
        <v>1743</v>
      </c>
    </row>
    <row r="614" spans="1:4">
      <c r="A614" s="3" t="s">
        <v>1780</v>
      </c>
      <c r="B614" s="3" t="s">
        <v>1781</v>
      </c>
      <c r="C614" s="3" t="s">
        <v>1781</v>
      </c>
      <c r="D614" s="3" t="s">
        <v>1743</v>
      </c>
    </row>
    <row r="615" spans="1:4">
      <c r="A615" s="3" t="s">
        <v>1782</v>
      </c>
      <c r="B615" s="3" t="s">
        <v>1783</v>
      </c>
      <c r="C615" s="3" t="s">
        <v>1783</v>
      </c>
      <c r="D615" s="3" t="s">
        <v>1743</v>
      </c>
    </row>
    <row r="616" spans="1:4">
      <c r="A616" s="3" t="s">
        <v>1784</v>
      </c>
      <c r="B616" s="3" t="s">
        <v>1785</v>
      </c>
      <c r="C616" s="3" t="s">
        <v>1786</v>
      </c>
      <c r="D616" s="3" t="s">
        <v>1787</v>
      </c>
    </row>
    <row r="617" spans="1:4">
      <c r="A617" s="3" t="s">
        <v>1788</v>
      </c>
      <c r="B617" s="3" t="s">
        <v>1789</v>
      </c>
      <c r="C617" s="3" t="s">
        <v>1790</v>
      </c>
      <c r="D617" s="3" t="s">
        <v>1791</v>
      </c>
    </row>
    <row r="618" spans="1:4">
      <c r="A618" s="3" t="s">
        <v>1792</v>
      </c>
      <c r="B618" s="3" t="s">
        <v>1793</v>
      </c>
      <c r="C618" s="3" t="s">
        <v>1793</v>
      </c>
      <c r="D618" s="3" t="s">
        <v>1794</v>
      </c>
    </row>
    <row r="619" spans="1:4">
      <c r="A619" s="3" t="s">
        <v>1795</v>
      </c>
      <c r="B619" s="3" t="s">
        <v>1796</v>
      </c>
      <c r="C619" s="3" t="s">
        <v>1796</v>
      </c>
      <c r="D619" s="3" t="s">
        <v>1794</v>
      </c>
    </row>
    <row r="620" spans="1:4">
      <c r="A620" s="3" t="s">
        <v>1797</v>
      </c>
      <c r="B620" s="3" t="s">
        <v>1798</v>
      </c>
      <c r="C620" s="3" t="s">
        <v>1798</v>
      </c>
      <c r="D620" s="3" t="s">
        <v>1794</v>
      </c>
    </row>
    <row r="621" spans="1:4">
      <c r="A621" s="3" t="s">
        <v>1799</v>
      </c>
      <c r="B621" s="3" t="s">
        <v>1800</v>
      </c>
      <c r="C621" s="3" t="s">
        <v>1800</v>
      </c>
      <c r="D621" s="3" t="s">
        <v>1801</v>
      </c>
    </row>
    <row r="622" spans="1:4">
      <c r="A622" s="3" t="s">
        <v>1802</v>
      </c>
      <c r="B622" s="3" t="s">
        <v>1800</v>
      </c>
      <c r="C622" s="3" t="s">
        <v>1800</v>
      </c>
      <c r="D622" s="3" t="s">
        <v>1801</v>
      </c>
    </row>
    <row r="623" spans="1:4">
      <c r="A623" s="3" t="s">
        <v>1803</v>
      </c>
      <c r="B623" s="3" t="s">
        <v>1804</v>
      </c>
      <c r="C623" s="3" t="s">
        <v>1804</v>
      </c>
      <c r="D623" s="3" t="s">
        <v>1805</v>
      </c>
    </row>
    <row r="624" spans="1:4">
      <c r="A624" s="3" t="s">
        <v>1806</v>
      </c>
      <c r="B624" s="3" t="s">
        <v>1807</v>
      </c>
      <c r="C624" s="3" t="s">
        <v>1807</v>
      </c>
      <c r="D624" s="3" t="s">
        <v>1801</v>
      </c>
    </row>
    <row r="625" spans="1:4">
      <c r="A625" s="3" t="s">
        <v>1808</v>
      </c>
      <c r="B625" s="3" t="s">
        <v>1807</v>
      </c>
      <c r="C625" s="3" t="s">
        <v>1807</v>
      </c>
      <c r="D625" s="3" t="s">
        <v>1801</v>
      </c>
    </row>
    <row r="626" spans="1:4">
      <c r="A626" s="3" t="s">
        <v>1809</v>
      </c>
      <c r="B626" s="3" t="s">
        <v>1810</v>
      </c>
      <c r="C626" s="3" t="s">
        <v>1810</v>
      </c>
      <c r="D626" s="3" t="s">
        <v>1801</v>
      </c>
    </row>
    <row r="627" spans="1:4">
      <c r="A627" s="3" t="s">
        <v>1811</v>
      </c>
      <c r="B627" s="3" t="s">
        <v>1812</v>
      </c>
      <c r="C627" s="3" t="s">
        <v>1812</v>
      </c>
      <c r="D627" s="3" t="s">
        <v>1805</v>
      </c>
    </row>
    <row r="628" spans="1:4">
      <c r="A628" s="3" t="s">
        <v>1813</v>
      </c>
      <c r="B628" s="3" t="s">
        <v>1814</v>
      </c>
      <c r="C628" s="3" t="s">
        <v>1814</v>
      </c>
      <c r="D628" s="3" t="s">
        <v>1805</v>
      </c>
    </row>
    <row r="629" spans="1:4">
      <c r="A629" s="3" t="s">
        <v>1815</v>
      </c>
      <c r="B629" s="3" t="s">
        <v>1816</v>
      </c>
      <c r="C629" s="3" t="s">
        <v>1816</v>
      </c>
      <c r="D629" s="3" t="s">
        <v>1805</v>
      </c>
    </row>
    <row r="630" spans="1:4">
      <c r="A630" s="3" t="s">
        <v>1817</v>
      </c>
      <c r="B630" s="3" t="s">
        <v>1818</v>
      </c>
      <c r="C630" s="3" t="s">
        <v>1818</v>
      </c>
      <c r="D630" s="3" t="s">
        <v>1801</v>
      </c>
    </row>
    <row r="631" spans="1:4">
      <c r="A631" s="3" t="s">
        <v>1819</v>
      </c>
      <c r="B631" s="3" t="s">
        <v>1818</v>
      </c>
      <c r="C631" s="3" t="s">
        <v>1818</v>
      </c>
      <c r="D631" s="3" t="s">
        <v>1801</v>
      </c>
    </row>
    <row r="632" spans="1:4">
      <c r="A632" s="3" t="s">
        <v>1820</v>
      </c>
      <c r="B632" s="3" t="s">
        <v>1821</v>
      </c>
      <c r="C632" s="3" t="s">
        <v>1822</v>
      </c>
      <c r="D632" s="3" t="s">
        <v>1805</v>
      </c>
    </row>
    <row r="633" spans="1:4">
      <c r="A633" s="3" t="s">
        <v>1823</v>
      </c>
      <c r="B633" s="3" t="s">
        <v>1824</v>
      </c>
      <c r="C633" s="3" t="s">
        <v>1824</v>
      </c>
      <c r="D633" s="3" t="s">
        <v>1825</v>
      </c>
    </row>
    <row r="634" spans="1:4">
      <c r="A634" s="3" t="s">
        <v>1826</v>
      </c>
      <c r="B634" s="3" t="s">
        <v>1827</v>
      </c>
      <c r="C634" s="3" t="s">
        <v>1827</v>
      </c>
      <c r="D634" s="3" t="s">
        <v>1825</v>
      </c>
    </row>
    <row r="635" spans="1:4">
      <c r="A635" s="3" t="s">
        <v>1828</v>
      </c>
      <c r="B635" s="3" t="s">
        <v>1829</v>
      </c>
      <c r="C635" s="3" t="s">
        <v>1829</v>
      </c>
      <c r="D635" s="3" t="s">
        <v>1825</v>
      </c>
    </row>
    <row r="636" spans="1:4">
      <c r="A636" s="3" t="s">
        <v>1830</v>
      </c>
      <c r="B636" s="3" t="s">
        <v>1831</v>
      </c>
      <c r="C636" s="3" t="s">
        <v>1832</v>
      </c>
      <c r="D636" s="3" t="s">
        <v>1833</v>
      </c>
    </row>
    <row r="637" spans="1:4">
      <c r="A637" s="3" t="s">
        <v>1834</v>
      </c>
      <c r="B637" s="3" t="s">
        <v>1835</v>
      </c>
      <c r="C637" s="3" t="s">
        <v>1835</v>
      </c>
      <c r="D637" s="3" t="s">
        <v>1836</v>
      </c>
    </row>
    <row r="638" spans="1:4">
      <c r="A638" s="3" t="s">
        <v>1837</v>
      </c>
      <c r="B638" s="3" t="s">
        <v>1838</v>
      </c>
      <c r="C638" s="3" t="s">
        <v>1838</v>
      </c>
      <c r="D638" s="3" t="s">
        <v>1839</v>
      </c>
    </row>
    <row r="639" spans="1:4">
      <c r="A639" s="3" t="s">
        <v>1840</v>
      </c>
      <c r="B639" s="3" t="s">
        <v>1841</v>
      </c>
      <c r="C639" s="3" t="s">
        <v>1841</v>
      </c>
      <c r="D639" s="3" t="s">
        <v>1839</v>
      </c>
    </row>
    <row r="640" spans="1:4">
      <c r="A640" s="3" t="s">
        <v>1842</v>
      </c>
      <c r="B640" s="3" t="s">
        <v>1843</v>
      </c>
      <c r="C640" s="3" t="s">
        <v>1843</v>
      </c>
      <c r="D640" s="3" t="s">
        <v>1839</v>
      </c>
    </row>
    <row r="641" spans="1:4">
      <c r="A641" s="3" t="s">
        <v>1844</v>
      </c>
      <c r="B641" s="3" t="s">
        <v>1845</v>
      </c>
      <c r="C641" s="3" t="s">
        <v>1845</v>
      </c>
      <c r="D641" s="3" t="s">
        <v>1846</v>
      </c>
    </row>
    <row r="642" spans="1:4">
      <c r="A642" s="3" t="s">
        <v>1847</v>
      </c>
      <c r="B642" s="3" t="s">
        <v>1845</v>
      </c>
      <c r="C642" s="3" t="s">
        <v>1845</v>
      </c>
      <c r="D642" s="3" t="s">
        <v>1846</v>
      </c>
    </row>
    <row r="643" spans="1:4">
      <c r="A643" s="3" t="s">
        <v>1848</v>
      </c>
      <c r="B643" s="3" t="s">
        <v>1849</v>
      </c>
      <c r="C643" s="3" t="s">
        <v>1849</v>
      </c>
      <c r="D643" s="3" t="s">
        <v>1846</v>
      </c>
    </row>
    <row r="644" spans="1:4">
      <c r="A644" s="3" t="s">
        <v>1850</v>
      </c>
      <c r="B644" s="3" t="s">
        <v>1849</v>
      </c>
      <c r="C644" s="3" t="s">
        <v>1849</v>
      </c>
      <c r="D644" s="3" t="s">
        <v>1846</v>
      </c>
    </row>
    <row r="645" spans="1:4">
      <c r="A645" s="3" t="s">
        <v>1851</v>
      </c>
      <c r="B645" s="3" t="s">
        <v>1852</v>
      </c>
      <c r="C645" s="3" t="s">
        <v>1852</v>
      </c>
      <c r="D645" s="3" t="s">
        <v>1853</v>
      </c>
    </row>
    <row r="646" spans="1:4">
      <c r="A646" s="3" t="s">
        <v>1854</v>
      </c>
      <c r="B646" s="3" t="s">
        <v>1852</v>
      </c>
      <c r="C646" s="3" t="s">
        <v>1852</v>
      </c>
      <c r="D646" s="3" t="s">
        <v>1846</v>
      </c>
    </row>
    <row r="647" spans="1:4">
      <c r="A647" s="3" t="s">
        <v>1855</v>
      </c>
      <c r="B647" s="3" t="s">
        <v>1856</v>
      </c>
      <c r="C647" s="3" t="s">
        <v>1856</v>
      </c>
      <c r="D647" s="3" t="s">
        <v>1857</v>
      </c>
    </row>
    <row r="648" spans="1:4">
      <c r="A648" s="3" t="s">
        <v>1858</v>
      </c>
      <c r="B648" s="3" t="s">
        <v>1856</v>
      </c>
      <c r="C648" s="3" t="s">
        <v>1856</v>
      </c>
      <c r="D648" s="3" t="s">
        <v>1859</v>
      </c>
    </row>
    <row r="649" spans="1:4">
      <c r="A649" s="3" t="s">
        <v>1860</v>
      </c>
      <c r="B649" s="3" t="s">
        <v>1861</v>
      </c>
      <c r="C649" s="3" t="s">
        <v>1861</v>
      </c>
      <c r="D649" s="3" t="s">
        <v>1853</v>
      </c>
    </row>
    <row r="650" spans="1:4">
      <c r="A650" s="3" t="s">
        <v>1862</v>
      </c>
      <c r="B650" s="3" t="s">
        <v>1861</v>
      </c>
      <c r="C650" s="3" t="s">
        <v>1861</v>
      </c>
      <c r="D650" s="3" t="s">
        <v>1846</v>
      </c>
    </row>
    <row r="651" spans="1:4">
      <c r="A651" s="3" t="s">
        <v>1863</v>
      </c>
      <c r="B651" s="3" t="s">
        <v>1864</v>
      </c>
      <c r="C651" s="3" t="s">
        <v>1864</v>
      </c>
      <c r="D651" s="3" t="s">
        <v>1539</v>
      </c>
    </row>
    <row r="652" spans="1:4">
      <c r="A652" s="3" t="s">
        <v>1865</v>
      </c>
      <c r="B652" s="3" t="s">
        <v>1866</v>
      </c>
      <c r="C652" s="3" t="s">
        <v>1867</v>
      </c>
      <c r="D652" s="3" t="s">
        <v>1868</v>
      </c>
    </row>
    <row r="653" spans="1:4">
      <c r="A653" s="3" t="s">
        <v>1869</v>
      </c>
      <c r="B653" s="3" t="s">
        <v>1870</v>
      </c>
      <c r="C653" s="3" t="s">
        <v>1871</v>
      </c>
      <c r="D653" s="3" t="s">
        <v>1868</v>
      </c>
    </row>
    <row r="654" spans="1:4">
      <c r="A654" s="3" t="s">
        <v>1872</v>
      </c>
      <c r="B654" s="3" t="s">
        <v>1873</v>
      </c>
      <c r="C654" s="3" t="s">
        <v>1874</v>
      </c>
      <c r="D654" s="3" t="s">
        <v>1868</v>
      </c>
    </row>
    <row r="655" spans="1:4">
      <c r="A655" s="3" t="s">
        <v>1875</v>
      </c>
      <c r="B655" s="3" t="s">
        <v>1876</v>
      </c>
      <c r="C655" s="3" t="s">
        <v>1877</v>
      </c>
      <c r="D655" s="3" t="s">
        <v>1868</v>
      </c>
    </row>
    <row r="656" spans="1:4">
      <c r="A656" s="3" t="s">
        <v>1878</v>
      </c>
      <c r="B656" s="3" t="s">
        <v>1879</v>
      </c>
      <c r="C656" s="3" t="s">
        <v>1880</v>
      </c>
      <c r="D656" s="3" t="s">
        <v>1868</v>
      </c>
    </row>
    <row r="657" spans="1:4">
      <c r="A657" s="3" t="s">
        <v>1881</v>
      </c>
      <c r="B657" s="3" t="s">
        <v>1882</v>
      </c>
      <c r="C657" s="3" t="s">
        <v>1883</v>
      </c>
      <c r="D657" s="3" t="s">
        <v>1868</v>
      </c>
    </row>
    <row r="658" spans="1:4">
      <c r="A658" s="3" t="s">
        <v>1884</v>
      </c>
      <c r="B658" s="3" t="s">
        <v>1885</v>
      </c>
      <c r="C658" s="3" t="s">
        <v>1886</v>
      </c>
      <c r="D658" s="3" t="s">
        <v>1868</v>
      </c>
    </row>
    <row r="659" spans="1:4">
      <c r="A659" s="3" t="s">
        <v>1887</v>
      </c>
      <c r="B659" s="3" t="s">
        <v>1888</v>
      </c>
      <c r="C659" s="3" t="s">
        <v>1889</v>
      </c>
      <c r="D659" s="3" t="s">
        <v>1868</v>
      </c>
    </row>
    <row r="660" spans="1:4">
      <c r="A660" s="3" t="s">
        <v>1890</v>
      </c>
      <c r="B660" s="3" t="s">
        <v>1891</v>
      </c>
      <c r="C660" s="3" t="s">
        <v>1892</v>
      </c>
      <c r="D660" s="3" t="s">
        <v>1868</v>
      </c>
    </row>
    <row r="661" spans="1:4">
      <c r="A661" s="3" t="s">
        <v>1893</v>
      </c>
      <c r="B661" s="3" t="s">
        <v>1894</v>
      </c>
      <c r="C661" s="3" t="s">
        <v>1894</v>
      </c>
      <c r="D661" s="3" t="s">
        <v>1895</v>
      </c>
    </row>
    <row r="662" spans="1:4">
      <c r="A662" s="3" t="s">
        <v>1896</v>
      </c>
      <c r="B662" s="3" t="s">
        <v>1897</v>
      </c>
      <c r="C662" s="3" t="s">
        <v>1897</v>
      </c>
      <c r="D662" s="3" t="s">
        <v>1898</v>
      </c>
    </row>
    <row r="663" spans="1:4">
      <c r="A663" s="3" t="s">
        <v>1899</v>
      </c>
      <c r="B663" s="3" t="s">
        <v>1900</v>
      </c>
      <c r="C663" s="3" t="s">
        <v>1900</v>
      </c>
      <c r="D663" s="3" t="s">
        <v>1898</v>
      </c>
    </row>
    <row r="664" spans="1:4">
      <c r="A664" s="3" t="s">
        <v>1901</v>
      </c>
      <c r="B664" s="3" t="s">
        <v>1902</v>
      </c>
      <c r="C664" s="3" t="s">
        <v>1902</v>
      </c>
      <c r="D664" s="3" t="s">
        <v>1895</v>
      </c>
    </row>
    <row r="665" spans="1:4">
      <c r="A665" s="3" t="s">
        <v>1903</v>
      </c>
      <c r="B665" s="3" t="s">
        <v>1902</v>
      </c>
      <c r="C665" s="3" t="s">
        <v>1902</v>
      </c>
      <c r="D665" s="3" t="s">
        <v>1895</v>
      </c>
    </row>
    <row r="666" spans="1:4">
      <c r="A666" s="3" t="s">
        <v>1904</v>
      </c>
      <c r="B666" s="3" t="s">
        <v>1902</v>
      </c>
      <c r="C666" s="3" t="s">
        <v>1902</v>
      </c>
      <c r="D666" s="3" t="s">
        <v>1895</v>
      </c>
    </row>
    <row r="667" spans="1:4">
      <c r="A667" s="3" t="s">
        <v>1905</v>
      </c>
      <c r="B667" s="3" t="s">
        <v>1894</v>
      </c>
      <c r="C667" s="3" t="s">
        <v>1894</v>
      </c>
      <c r="D667" s="3" t="s">
        <v>1895</v>
      </c>
    </row>
    <row r="668" spans="1:4">
      <c r="A668" s="3" t="s">
        <v>1906</v>
      </c>
      <c r="B668" s="3" t="s">
        <v>1907</v>
      </c>
      <c r="C668" s="3" t="s">
        <v>1907</v>
      </c>
      <c r="D668" s="3" t="s">
        <v>1908</v>
      </c>
    </row>
    <row r="669" spans="1:4">
      <c r="A669" s="3" t="s">
        <v>1909</v>
      </c>
      <c r="B669" s="3" t="s">
        <v>1910</v>
      </c>
      <c r="C669" s="3" t="s">
        <v>1910</v>
      </c>
      <c r="D669" s="3" t="s">
        <v>1908</v>
      </c>
    </row>
    <row r="670" spans="1:4">
      <c r="A670" s="3" t="s">
        <v>1911</v>
      </c>
      <c r="B670" s="3" t="s">
        <v>1912</v>
      </c>
      <c r="C670" s="3" t="s">
        <v>1912</v>
      </c>
      <c r="D670" s="3" t="s">
        <v>1908</v>
      </c>
    </row>
    <row r="671" spans="1:4">
      <c r="A671" s="3" t="s">
        <v>1913</v>
      </c>
      <c r="B671" s="3" t="s">
        <v>1914</v>
      </c>
      <c r="C671" s="3" t="s">
        <v>1914</v>
      </c>
      <c r="D671" s="3" t="s">
        <v>1908</v>
      </c>
    </row>
    <row r="672" spans="1:4">
      <c r="A672" s="3" t="s">
        <v>1915</v>
      </c>
      <c r="B672" s="3" t="s">
        <v>1916</v>
      </c>
      <c r="C672" s="3" t="s">
        <v>1916</v>
      </c>
      <c r="D672" s="3" t="s">
        <v>1908</v>
      </c>
    </row>
    <row r="673" spans="1:4">
      <c r="A673" s="3" t="s">
        <v>1917</v>
      </c>
      <c r="B673" s="3" t="s">
        <v>1918</v>
      </c>
      <c r="C673" s="3" t="s">
        <v>1918</v>
      </c>
      <c r="D673" s="3" t="s">
        <v>1908</v>
      </c>
    </row>
    <row r="674" spans="1:4">
      <c r="A674" s="3" t="s">
        <v>1919</v>
      </c>
      <c r="B674" s="3" t="s">
        <v>1920</v>
      </c>
      <c r="C674" s="3" t="s">
        <v>1920</v>
      </c>
      <c r="D674" s="3" t="s">
        <v>1908</v>
      </c>
    </row>
    <row r="675" spans="1:4">
      <c r="A675" s="3" t="s">
        <v>1921</v>
      </c>
      <c r="B675" s="3" t="s">
        <v>1922</v>
      </c>
      <c r="C675" s="3" t="s">
        <v>1922</v>
      </c>
      <c r="D675" s="3" t="s">
        <v>1908</v>
      </c>
    </row>
    <row r="676" spans="1:4">
      <c r="A676" s="3" t="s">
        <v>1923</v>
      </c>
      <c r="B676" s="3" t="s">
        <v>1924</v>
      </c>
      <c r="C676" s="3" t="s">
        <v>1924</v>
      </c>
      <c r="D676" s="3" t="s">
        <v>1908</v>
      </c>
    </row>
    <row r="677" spans="1:4">
      <c r="A677" s="3" t="s">
        <v>1925</v>
      </c>
      <c r="B677" s="3" t="s">
        <v>1926</v>
      </c>
      <c r="C677" s="3" t="s">
        <v>1926</v>
      </c>
      <c r="D677" s="3" t="s">
        <v>1908</v>
      </c>
    </row>
    <row r="678" spans="1:4">
      <c r="A678" s="3" t="s">
        <v>1927</v>
      </c>
      <c r="B678" s="3" t="s">
        <v>1928</v>
      </c>
      <c r="C678" s="3" t="s">
        <v>1928</v>
      </c>
      <c r="D678" s="3" t="s">
        <v>1908</v>
      </c>
    </row>
    <row r="679" spans="1:4">
      <c r="A679" s="3" t="s">
        <v>1929</v>
      </c>
      <c r="B679" s="3" t="s">
        <v>1930</v>
      </c>
      <c r="C679" s="3" t="s">
        <v>1930</v>
      </c>
      <c r="D679" s="3" t="s">
        <v>1908</v>
      </c>
    </row>
    <row r="680" spans="1:4">
      <c r="A680" s="3" t="s">
        <v>1931</v>
      </c>
      <c r="B680" s="3" t="s">
        <v>1932</v>
      </c>
      <c r="C680" s="3" t="s">
        <v>1932</v>
      </c>
      <c r="D680" s="3" t="s">
        <v>1908</v>
      </c>
    </row>
    <row r="681" spans="1:4">
      <c r="A681" s="3" t="s">
        <v>1933</v>
      </c>
      <c r="B681" s="3" t="s">
        <v>1934</v>
      </c>
      <c r="C681" s="3" t="s">
        <v>1934</v>
      </c>
      <c r="D681" s="3" t="s">
        <v>1908</v>
      </c>
    </row>
    <row r="682" spans="1:4">
      <c r="A682" s="3" t="s">
        <v>1935</v>
      </c>
      <c r="B682" s="3" t="s">
        <v>1936</v>
      </c>
      <c r="C682" s="3" t="s">
        <v>1936</v>
      </c>
      <c r="D682" s="3" t="s">
        <v>1908</v>
      </c>
    </row>
    <row r="683" spans="1:4">
      <c r="A683" s="3" t="s">
        <v>1937</v>
      </c>
      <c r="B683" s="3" t="s">
        <v>1938</v>
      </c>
      <c r="C683" s="3" t="s">
        <v>1938</v>
      </c>
      <c r="D683" s="3" t="s">
        <v>1908</v>
      </c>
    </row>
    <row r="684" spans="1:4">
      <c r="A684" s="3" t="s">
        <v>1939</v>
      </c>
      <c r="B684" s="3" t="s">
        <v>1940</v>
      </c>
      <c r="C684" s="3" t="s">
        <v>1940</v>
      </c>
      <c r="D684" s="3" t="s">
        <v>1908</v>
      </c>
    </row>
    <row r="685" spans="1:4">
      <c r="A685" s="3" t="s">
        <v>1941</v>
      </c>
      <c r="B685" s="3" t="s">
        <v>1942</v>
      </c>
      <c r="C685" s="3" t="s">
        <v>1942</v>
      </c>
      <c r="D685" s="3" t="s">
        <v>1908</v>
      </c>
    </row>
    <row r="686" spans="1:4">
      <c r="A686" s="3" t="s">
        <v>1943</v>
      </c>
      <c r="B686" s="3" t="s">
        <v>1944</v>
      </c>
      <c r="C686" s="3" t="s">
        <v>1944</v>
      </c>
      <c r="D686" s="3" t="s">
        <v>1908</v>
      </c>
    </row>
    <row r="687" spans="1:4">
      <c r="A687" s="3" t="s">
        <v>1945</v>
      </c>
      <c r="B687" s="3" t="s">
        <v>1946</v>
      </c>
      <c r="C687" s="3" t="s">
        <v>1946</v>
      </c>
      <c r="D687" s="3" t="s">
        <v>1947</v>
      </c>
    </row>
    <row r="688" spans="1:4">
      <c r="A688" s="3" t="s">
        <v>1948</v>
      </c>
      <c r="B688" s="3" t="s">
        <v>1949</v>
      </c>
      <c r="C688" s="3" t="s">
        <v>1949</v>
      </c>
      <c r="D688" s="3" t="s">
        <v>1947</v>
      </c>
    </row>
    <row r="689" spans="1:4">
      <c r="A689" s="3" t="s">
        <v>1950</v>
      </c>
      <c r="B689" s="3" t="s">
        <v>1951</v>
      </c>
      <c r="C689" s="3" t="s">
        <v>1951</v>
      </c>
      <c r="D689" s="3" t="s">
        <v>1908</v>
      </c>
    </row>
    <row r="690" spans="1:4">
      <c r="A690" s="3" t="s">
        <v>1952</v>
      </c>
      <c r="B690" s="3" t="s">
        <v>1953</v>
      </c>
      <c r="C690" s="3" t="s">
        <v>1953</v>
      </c>
      <c r="D690" s="3" t="s">
        <v>1908</v>
      </c>
    </row>
    <row r="691" spans="1:4">
      <c r="A691" s="3" t="s">
        <v>1954</v>
      </c>
      <c r="B691" s="3" t="s">
        <v>1955</v>
      </c>
      <c r="C691" s="3" t="s">
        <v>1955</v>
      </c>
      <c r="D691" s="3" t="s">
        <v>1908</v>
      </c>
    </row>
    <row r="692" spans="1:4">
      <c r="A692" s="3" t="s">
        <v>1956</v>
      </c>
      <c r="B692" s="3" t="s">
        <v>1957</v>
      </c>
      <c r="C692" s="3" t="s">
        <v>1957</v>
      </c>
      <c r="D692" s="3" t="s">
        <v>1908</v>
      </c>
    </row>
    <row r="693" spans="1:4">
      <c r="A693" s="3" t="s">
        <v>1958</v>
      </c>
      <c r="B693" s="3" t="s">
        <v>1959</v>
      </c>
      <c r="C693" s="3" t="s">
        <v>1959</v>
      </c>
      <c r="D693" s="3" t="s">
        <v>1908</v>
      </c>
    </row>
    <row r="694" spans="1:4">
      <c r="A694" s="3" t="s">
        <v>1960</v>
      </c>
      <c r="B694" s="3" t="s">
        <v>1961</v>
      </c>
      <c r="C694" s="3" t="s">
        <v>1961</v>
      </c>
      <c r="D694" s="3" t="s">
        <v>1908</v>
      </c>
    </row>
    <row r="695" spans="1:4">
      <c r="A695" s="3" t="s">
        <v>1962</v>
      </c>
      <c r="B695" s="3" t="s">
        <v>1963</v>
      </c>
      <c r="C695" s="3" t="s">
        <v>1963</v>
      </c>
      <c r="D695" s="3" t="s">
        <v>1908</v>
      </c>
    </row>
    <row r="696" spans="1:4">
      <c r="A696" s="3" t="s">
        <v>1964</v>
      </c>
      <c r="B696" s="3" t="s">
        <v>1965</v>
      </c>
      <c r="C696" s="3" t="s">
        <v>1965</v>
      </c>
      <c r="D696" s="3" t="s">
        <v>1908</v>
      </c>
    </row>
    <row r="697" spans="1:4">
      <c r="A697" s="3" t="s">
        <v>1966</v>
      </c>
      <c r="B697" s="3" t="s">
        <v>1967</v>
      </c>
      <c r="C697" s="3" t="s">
        <v>1967</v>
      </c>
      <c r="D697" s="3" t="s">
        <v>1908</v>
      </c>
    </row>
    <row r="698" spans="1:4">
      <c r="A698" s="3" t="s">
        <v>1968</v>
      </c>
      <c r="B698" s="3" t="s">
        <v>1969</v>
      </c>
      <c r="C698" s="3" t="s">
        <v>1969</v>
      </c>
      <c r="D698" s="3" t="s">
        <v>1908</v>
      </c>
    </row>
    <row r="699" spans="1:4">
      <c r="A699" s="3" t="s">
        <v>1970</v>
      </c>
      <c r="B699" s="3" t="s">
        <v>1971</v>
      </c>
      <c r="C699" s="3" t="s">
        <v>1971</v>
      </c>
      <c r="D699" s="3" t="s">
        <v>1908</v>
      </c>
    </row>
    <row r="700" spans="1:4">
      <c r="A700" s="3" t="s">
        <v>1972</v>
      </c>
      <c r="B700" s="3" t="s">
        <v>1973</v>
      </c>
      <c r="C700" s="3" t="s">
        <v>1973</v>
      </c>
      <c r="D700" s="3" t="s">
        <v>1908</v>
      </c>
    </row>
    <row r="701" spans="1:4">
      <c r="A701" s="3" t="s">
        <v>1974</v>
      </c>
      <c r="B701" s="3" t="s">
        <v>1975</v>
      </c>
      <c r="C701" s="3" t="s">
        <v>1975</v>
      </c>
      <c r="D701" s="3" t="s">
        <v>1908</v>
      </c>
    </row>
    <row r="702" spans="1:4">
      <c r="A702" s="3" t="s">
        <v>1976</v>
      </c>
      <c r="B702" s="3" t="s">
        <v>1977</v>
      </c>
      <c r="C702" s="3" t="s">
        <v>1977</v>
      </c>
      <c r="D702" s="3" t="s">
        <v>1908</v>
      </c>
    </row>
    <row r="703" spans="1:4">
      <c r="A703" s="3" t="s">
        <v>1978</v>
      </c>
      <c r="B703" s="3" t="s">
        <v>1979</v>
      </c>
      <c r="C703" s="3" t="s">
        <v>1979</v>
      </c>
      <c r="D703" s="3" t="s">
        <v>1908</v>
      </c>
    </row>
    <row r="704" spans="1:4">
      <c r="A704" s="3" t="s">
        <v>1980</v>
      </c>
      <c r="B704" s="3" t="s">
        <v>1971</v>
      </c>
      <c r="C704" s="3" t="s">
        <v>1971</v>
      </c>
      <c r="D704" s="3" t="s">
        <v>1908</v>
      </c>
    </row>
    <row r="705" spans="1:4">
      <c r="A705" s="3" t="s">
        <v>1981</v>
      </c>
      <c r="B705" s="3" t="s">
        <v>1982</v>
      </c>
      <c r="C705" s="3" t="s">
        <v>1982</v>
      </c>
      <c r="D705" s="3" t="s">
        <v>1908</v>
      </c>
    </row>
    <row r="706" spans="1:4">
      <c r="A706" s="3" t="s">
        <v>1983</v>
      </c>
      <c r="B706" s="3" t="s">
        <v>1984</v>
      </c>
      <c r="C706" s="3" t="s">
        <v>1984</v>
      </c>
      <c r="D706" s="3" t="s">
        <v>1908</v>
      </c>
    </row>
    <row r="707" spans="1:4">
      <c r="A707" s="3" t="s">
        <v>1985</v>
      </c>
      <c r="B707" s="3" t="s">
        <v>1986</v>
      </c>
      <c r="C707" s="3" t="s">
        <v>1986</v>
      </c>
      <c r="D707" s="3" t="s">
        <v>1908</v>
      </c>
    </row>
    <row r="708" spans="1:4">
      <c r="A708" s="3" t="s">
        <v>1987</v>
      </c>
      <c r="B708" s="3" t="s">
        <v>1988</v>
      </c>
      <c r="C708" s="3" t="s">
        <v>1988</v>
      </c>
      <c r="D708" s="3" t="s">
        <v>1908</v>
      </c>
    </row>
    <row r="709" spans="1:4">
      <c r="A709" s="3" t="s">
        <v>1989</v>
      </c>
      <c r="B709" s="3" t="s">
        <v>1990</v>
      </c>
      <c r="C709" s="3" t="s">
        <v>1990</v>
      </c>
      <c r="D709" s="3" t="s">
        <v>1908</v>
      </c>
    </row>
    <row r="710" spans="1:4">
      <c r="A710" s="3" t="s">
        <v>1991</v>
      </c>
      <c r="B710" s="3" t="s">
        <v>1992</v>
      </c>
      <c r="C710" s="3" t="s">
        <v>1992</v>
      </c>
      <c r="D710" s="3" t="s">
        <v>1908</v>
      </c>
    </row>
    <row r="711" spans="1:4">
      <c r="A711" s="3" t="s">
        <v>1993</v>
      </c>
      <c r="B711" s="3" t="s">
        <v>1994</v>
      </c>
      <c r="C711" s="3" t="s">
        <v>1994</v>
      </c>
      <c r="D711" s="3" t="s">
        <v>1908</v>
      </c>
    </row>
    <row r="712" spans="1:4">
      <c r="A712" s="3" t="s">
        <v>1995</v>
      </c>
      <c r="B712" s="3" t="s">
        <v>1994</v>
      </c>
      <c r="C712" s="3" t="s">
        <v>1994</v>
      </c>
      <c r="D712" s="3" t="s">
        <v>1908</v>
      </c>
    </row>
    <row r="713" spans="1:4">
      <c r="A713" s="3" t="s">
        <v>1996</v>
      </c>
      <c r="B713" s="3" t="s">
        <v>1997</v>
      </c>
      <c r="C713" s="3" t="s">
        <v>1997</v>
      </c>
      <c r="D713" s="3" t="s">
        <v>1908</v>
      </c>
    </row>
    <row r="714" spans="1:4">
      <c r="A714" s="3" t="s">
        <v>1998</v>
      </c>
      <c r="B714" s="3" t="s">
        <v>1999</v>
      </c>
      <c r="C714" s="3" t="s">
        <v>1999</v>
      </c>
      <c r="D714" s="3" t="s">
        <v>1908</v>
      </c>
    </row>
    <row r="715" spans="1:4">
      <c r="A715" s="3" t="s">
        <v>2000</v>
      </c>
      <c r="B715" s="3" t="s">
        <v>2001</v>
      </c>
      <c r="C715" s="3" t="s">
        <v>2001</v>
      </c>
      <c r="D715" s="3" t="s">
        <v>1908</v>
      </c>
    </row>
    <row r="716" spans="1:4">
      <c r="A716" s="3" t="s">
        <v>2002</v>
      </c>
      <c r="B716" s="3" t="s">
        <v>2003</v>
      </c>
      <c r="C716" s="3" t="s">
        <v>2003</v>
      </c>
      <c r="D716" s="3" t="s">
        <v>1908</v>
      </c>
    </row>
    <row r="717" spans="1:4">
      <c r="A717" s="3" t="s">
        <v>2004</v>
      </c>
      <c r="B717" s="3" t="s">
        <v>2005</v>
      </c>
      <c r="C717" s="3" t="s">
        <v>2005</v>
      </c>
      <c r="D717" s="3" t="s">
        <v>1908</v>
      </c>
    </row>
    <row r="718" spans="1:4">
      <c r="A718" s="3" t="s">
        <v>550</v>
      </c>
      <c r="B718" s="3" t="s">
        <v>2006</v>
      </c>
      <c r="C718" s="3" t="s">
        <v>2006</v>
      </c>
      <c r="D718" s="3" t="s">
        <v>1908</v>
      </c>
    </row>
    <row r="719" spans="1:4">
      <c r="A719" s="3" t="s">
        <v>2007</v>
      </c>
      <c r="B719" s="3" t="s">
        <v>2008</v>
      </c>
      <c r="C719" s="3" t="s">
        <v>2008</v>
      </c>
      <c r="D719" s="3" t="s">
        <v>1908</v>
      </c>
    </row>
    <row r="720" spans="1:4">
      <c r="A720" s="3" t="s">
        <v>2009</v>
      </c>
      <c r="B720" s="3" t="s">
        <v>2010</v>
      </c>
      <c r="C720" s="3" t="s">
        <v>2010</v>
      </c>
      <c r="D720" s="3" t="s">
        <v>1908</v>
      </c>
    </row>
    <row r="721" spans="1:4">
      <c r="A721" s="3" t="s">
        <v>2011</v>
      </c>
      <c r="B721" s="3" t="s">
        <v>2012</v>
      </c>
      <c r="C721" s="3" t="s">
        <v>2012</v>
      </c>
      <c r="D721" s="3" t="s">
        <v>1908</v>
      </c>
    </row>
    <row r="722" spans="1:4">
      <c r="A722" s="3" t="s">
        <v>2013</v>
      </c>
      <c r="B722" s="3" t="s">
        <v>2014</v>
      </c>
      <c r="C722" s="3" t="s">
        <v>2014</v>
      </c>
      <c r="D722" s="3" t="s">
        <v>1908</v>
      </c>
    </row>
    <row r="723" spans="1:4">
      <c r="A723" s="3" t="s">
        <v>2015</v>
      </c>
      <c r="B723" s="3" t="s">
        <v>2016</v>
      </c>
      <c r="C723" s="3" t="s">
        <v>2016</v>
      </c>
      <c r="D723" s="3" t="s">
        <v>1908</v>
      </c>
    </row>
    <row r="724" spans="1:4">
      <c r="A724" s="3" t="s">
        <v>2017</v>
      </c>
      <c r="B724" s="3" t="s">
        <v>2018</v>
      </c>
      <c r="C724" s="3" t="s">
        <v>2018</v>
      </c>
      <c r="D724" s="3" t="s">
        <v>1908</v>
      </c>
    </row>
    <row r="725" spans="1:4">
      <c r="A725" s="3" t="s">
        <v>2019</v>
      </c>
      <c r="B725" s="3" t="s">
        <v>2020</v>
      </c>
      <c r="C725" s="3" t="s">
        <v>2020</v>
      </c>
      <c r="D725" s="3" t="s">
        <v>1908</v>
      </c>
    </row>
    <row r="726" spans="1:4">
      <c r="A726" s="3" t="s">
        <v>2021</v>
      </c>
      <c r="B726" s="3" t="s">
        <v>2022</v>
      </c>
      <c r="C726" s="3" t="s">
        <v>2022</v>
      </c>
      <c r="D726" s="3" t="s">
        <v>1908</v>
      </c>
    </row>
    <row r="727" spans="1:4">
      <c r="A727" s="3" t="s">
        <v>58</v>
      </c>
      <c r="B727" s="3" t="s">
        <v>2023</v>
      </c>
      <c r="C727" s="3" t="s">
        <v>2023</v>
      </c>
      <c r="D727" s="3" t="s">
        <v>1908</v>
      </c>
    </row>
    <row r="728" spans="1:4">
      <c r="A728" s="3" t="s">
        <v>2024</v>
      </c>
      <c r="B728" s="3" t="s">
        <v>2025</v>
      </c>
      <c r="C728" s="3" t="s">
        <v>2025</v>
      </c>
      <c r="D728" s="3" t="s">
        <v>1908</v>
      </c>
    </row>
    <row r="729" spans="1:4">
      <c r="A729" s="3" t="s">
        <v>2026</v>
      </c>
      <c r="B729" s="3" t="s">
        <v>2027</v>
      </c>
      <c r="C729" s="3" t="s">
        <v>2027</v>
      </c>
      <c r="D729" s="3" t="s">
        <v>1908</v>
      </c>
    </row>
    <row r="730" spans="1:4">
      <c r="A730" s="3" t="s">
        <v>2028</v>
      </c>
      <c r="B730" s="3" t="s">
        <v>2029</v>
      </c>
      <c r="C730" s="3" t="s">
        <v>2029</v>
      </c>
      <c r="D730" s="3" t="s">
        <v>1908</v>
      </c>
    </row>
    <row r="731" spans="1:4">
      <c r="A731" s="3" t="s">
        <v>2030</v>
      </c>
      <c r="B731" s="3" t="s">
        <v>2031</v>
      </c>
      <c r="C731" s="3" t="s">
        <v>2031</v>
      </c>
      <c r="D731" s="3" t="s">
        <v>1908</v>
      </c>
    </row>
    <row r="732" spans="1:4">
      <c r="A732" s="3" t="s">
        <v>2032</v>
      </c>
      <c r="B732" s="3" t="s">
        <v>2033</v>
      </c>
      <c r="C732" s="3" t="s">
        <v>2033</v>
      </c>
      <c r="D732" s="3" t="s">
        <v>1908</v>
      </c>
    </row>
    <row r="733" spans="1:4">
      <c r="A733" s="3" t="s">
        <v>2034</v>
      </c>
      <c r="B733" s="3" t="s">
        <v>2035</v>
      </c>
      <c r="C733" s="3" t="s">
        <v>2035</v>
      </c>
      <c r="D733" s="3" t="s">
        <v>1908</v>
      </c>
    </row>
    <row r="734" spans="1:4">
      <c r="A734" s="3" t="s">
        <v>2036</v>
      </c>
      <c r="B734" s="3" t="s">
        <v>2037</v>
      </c>
      <c r="C734" s="3" t="s">
        <v>2037</v>
      </c>
      <c r="D734" s="3" t="s">
        <v>1908</v>
      </c>
    </row>
    <row r="735" spans="1:4">
      <c r="A735" s="3" t="s">
        <v>2038</v>
      </c>
      <c r="B735" s="3" t="s">
        <v>2039</v>
      </c>
      <c r="C735" s="3" t="s">
        <v>2039</v>
      </c>
      <c r="D735" s="3" t="s">
        <v>1908</v>
      </c>
    </row>
    <row r="736" spans="1:4">
      <c r="A736" s="3" t="s">
        <v>2040</v>
      </c>
      <c r="B736" s="3" t="s">
        <v>2041</v>
      </c>
      <c r="C736" s="3" t="s">
        <v>2041</v>
      </c>
      <c r="D736" s="3" t="s">
        <v>1908</v>
      </c>
    </row>
    <row r="737" spans="1:4">
      <c r="A737" s="3" t="s">
        <v>2042</v>
      </c>
      <c r="B737" s="3" t="s">
        <v>2043</v>
      </c>
      <c r="C737" s="3" t="s">
        <v>2043</v>
      </c>
      <c r="D737" s="3" t="s">
        <v>1908</v>
      </c>
    </row>
    <row r="738" spans="1:4">
      <c r="A738" s="3" t="s">
        <v>2044</v>
      </c>
      <c r="B738" s="3" t="s">
        <v>2045</v>
      </c>
      <c r="C738" s="3" t="s">
        <v>2045</v>
      </c>
      <c r="D738" s="3" t="s">
        <v>1908</v>
      </c>
    </row>
    <row r="739" spans="1:4">
      <c r="A739" s="3" t="s">
        <v>2046</v>
      </c>
      <c r="B739" s="3" t="s">
        <v>2047</v>
      </c>
      <c r="C739" s="3" t="s">
        <v>2047</v>
      </c>
      <c r="D739" s="3" t="s">
        <v>1908</v>
      </c>
    </row>
    <row r="740" spans="1:4">
      <c r="A740" s="3" t="s">
        <v>2048</v>
      </c>
      <c r="B740" s="3" t="s">
        <v>2049</v>
      </c>
      <c r="C740" s="3" t="s">
        <v>2049</v>
      </c>
      <c r="D740" s="3" t="s">
        <v>1908</v>
      </c>
    </row>
    <row r="741" spans="1:4">
      <c r="A741" s="3" t="s">
        <v>2050</v>
      </c>
      <c r="B741" s="3" t="s">
        <v>2051</v>
      </c>
      <c r="C741" s="3" t="s">
        <v>2051</v>
      </c>
      <c r="D741" s="3" t="s">
        <v>1908</v>
      </c>
    </row>
    <row r="742" spans="1:4">
      <c r="A742" s="3" t="s">
        <v>2052</v>
      </c>
      <c r="B742" s="3" t="s">
        <v>2053</v>
      </c>
      <c r="C742" s="3" t="s">
        <v>2053</v>
      </c>
      <c r="D742" s="3" t="s">
        <v>1908</v>
      </c>
    </row>
    <row r="743" spans="1:4">
      <c r="A743" s="3" t="s">
        <v>2054</v>
      </c>
      <c r="B743" s="3" t="s">
        <v>2055</v>
      </c>
      <c r="C743" s="3" t="s">
        <v>2055</v>
      </c>
      <c r="D743" s="3" t="s">
        <v>1908</v>
      </c>
    </row>
    <row r="744" spans="1:4">
      <c r="A744" s="3" t="s">
        <v>2056</v>
      </c>
      <c r="B744" s="3" t="s">
        <v>2057</v>
      </c>
      <c r="C744" s="3" t="s">
        <v>2057</v>
      </c>
      <c r="D744" s="3" t="s">
        <v>1908</v>
      </c>
    </row>
    <row r="745" spans="1:4">
      <c r="A745" s="3" t="s">
        <v>2058</v>
      </c>
      <c r="B745" s="3" t="s">
        <v>2059</v>
      </c>
      <c r="C745" s="3" t="s">
        <v>2059</v>
      </c>
      <c r="D745" s="3" t="s">
        <v>1908</v>
      </c>
    </row>
    <row r="746" spans="1:4">
      <c r="A746" s="3" t="s">
        <v>2060</v>
      </c>
      <c r="B746" s="3" t="s">
        <v>2061</v>
      </c>
      <c r="C746" s="3" t="s">
        <v>2061</v>
      </c>
      <c r="D746" s="3" t="s">
        <v>1908</v>
      </c>
    </row>
    <row r="747" spans="1:4">
      <c r="A747" s="3" t="s">
        <v>2062</v>
      </c>
      <c r="B747" s="3" t="s">
        <v>2063</v>
      </c>
      <c r="C747" s="3" t="s">
        <v>2063</v>
      </c>
      <c r="D747" s="3" t="s">
        <v>1908</v>
      </c>
    </row>
    <row r="748" spans="1:4">
      <c r="A748" s="3" t="s">
        <v>2064</v>
      </c>
      <c r="B748" s="3" t="s">
        <v>2065</v>
      </c>
      <c r="C748" s="3" t="s">
        <v>2065</v>
      </c>
      <c r="D748" s="3" t="s">
        <v>1908</v>
      </c>
    </row>
    <row r="749" spans="1:4">
      <c r="A749" s="3" t="s">
        <v>2066</v>
      </c>
      <c r="B749" s="3" t="s">
        <v>2067</v>
      </c>
      <c r="C749" s="3" t="s">
        <v>2067</v>
      </c>
      <c r="D749" s="3" t="s">
        <v>1908</v>
      </c>
    </row>
    <row r="750" spans="1:4">
      <c r="A750" s="3" t="s">
        <v>2068</v>
      </c>
      <c r="B750" s="3" t="s">
        <v>2069</v>
      </c>
      <c r="C750" s="3" t="s">
        <v>2069</v>
      </c>
      <c r="D750" s="3" t="s">
        <v>1908</v>
      </c>
    </row>
    <row r="751" spans="1:4">
      <c r="A751" s="3" t="s">
        <v>2070</v>
      </c>
      <c r="B751" s="3" t="s">
        <v>2071</v>
      </c>
      <c r="C751" s="3" t="s">
        <v>2071</v>
      </c>
      <c r="D751" s="3" t="s">
        <v>1908</v>
      </c>
    </row>
    <row r="752" spans="1:4">
      <c r="A752" s="3" t="s">
        <v>2072</v>
      </c>
      <c r="B752" s="3" t="s">
        <v>2073</v>
      </c>
      <c r="C752" s="3" t="s">
        <v>2073</v>
      </c>
      <c r="D752" s="3" t="s">
        <v>1908</v>
      </c>
    </row>
    <row r="753" spans="1:4">
      <c r="A753" s="3" t="s">
        <v>2074</v>
      </c>
      <c r="B753" s="3" t="s">
        <v>2075</v>
      </c>
      <c r="C753" s="3" t="s">
        <v>2075</v>
      </c>
      <c r="D753" s="3" t="s">
        <v>1908</v>
      </c>
    </row>
    <row r="754" spans="1:4">
      <c r="A754" s="3" t="s">
        <v>2076</v>
      </c>
      <c r="B754" s="3" t="s">
        <v>2077</v>
      </c>
      <c r="C754" s="3" t="s">
        <v>2077</v>
      </c>
      <c r="D754" s="3" t="s">
        <v>1908</v>
      </c>
    </row>
    <row r="755" spans="1:4">
      <c r="A755" s="3" t="s">
        <v>2078</v>
      </c>
      <c r="B755" s="3" t="s">
        <v>2079</v>
      </c>
      <c r="C755" s="3" t="s">
        <v>2079</v>
      </c>
      <c r="D755" s="3" t="s">
        <v>1908</v>
      </c>
    </row>
    <row r="756" spans="1:4">
      <c r="A756" s="3" t="s">
        <v>2080</v>
      </c>
      <c r="B756" s="3" t="s">
        <v>2081</v>
      </c>
      <c r="C756" s="3" t="s">
        <v>2081</v>
      </c>
      <c r="D756" s="3" t="s">
        <v>1908</v>
      </c>
    </row>
    <row r="757" spans="1:4">
      <c r="A757" s="3" t="s">
        <v>2082</v>
      </c>
      <c r="B757" s="3" t="s">
        <v>2083</v>
      </c>
      <c r="C757" s="3" t="s">
        <v>2083</v>
      </c>
      <c r="D757" s="3" t="s">
        <v>2084</v>
      </c>
    </row>
    <row r="758" spans="1:4">
      <c r="A758" s="3" t="s">
        <v>2085</v>
      </c>
      <c r="B758" s="3" t="s">
        <v>2086</v>
      </c>
      <c r="C758" s="3" t="s">
        <v>2086</v>
      </c>
      <c r="D758" s="3" t="s">
        <v>2084</v>
      </c>
    </row>
    <row r="759" spans="1:4">
      <c r="A759" s="3" t="s">
        <v>2087</v>
      </c>
      <c r="B759" s="3" t="s">
        <v>2088</v>
      </c>
      <c r="C759" s="3" t="s">
        <v>2088</v>
      </c>
      <c r="D759" s="3" t="s">
        <v>2084</v>
      </c>
    </row>
    <row r="760" spans="1:4">
      <c r="A760" s="3" t="s">
        <v>2089</v>
      </c>
      <c r="B760" s="3" t="s">
        <v>2090</v>
      </c>
      <c r="C760" s="3" t="s">
        <v>2090</v>
      </c>
      <c r="D760" s="3" t="s">
        <v>2084</v>
      </c>
    </row>
    <row r="761" spans="1:4">
      <c r="A761" s="3" t="s">
        <v>2091</v>
      </c>
      <c r="B761" s="3" t="s">
        <v>2092</v>
      </c>
      <c r="C761" s="3" t="s">
        <v>2092</v>
      </c>
      <c r="D761" s="3" t="s">
        <v>2084</v>
      </c>
    </row>
    <row r="762" spans="1:4">
      <c r="A762" s="3" t="s">
        <v>2093</v>
      </c>
      <c r="B762" s="3" t="s">
        <v>2094</v>
      </c>
      <c r="C762" s="3" t="s">
        <v>2094</v>
      </c>
      <c r="D762" s="3" t="s">
        <v>1908</v>
      </c>
    </row>
    <row r="763" spans="1:4">
      <c r="A763" s="3" t="s">
        <v>2095</v>
      </c>
      <c r="B763" s="3" t="s">
        <v>2096</v>
      </c>
      <c r="C763" s="3" t="s">
        <v>2096</v>
      </c>
      <c r="D763" s="3" t="s">
        <v>1908</v>
      </c>
    </row>
    <row r="764" spans="1:4">
      <c r="A764" s="3" t="s">
        <v>2097</v>
      </c>
      <c r="B764" s="3" t="s">
        <v>2098</v>
      </c>
      <c r="C764" s="3" t="s">
        <v>2098</v>
      </c>
      <c r="D764" s="3" t="s">
        <v>1908</v>
      </c>
    </row>
    <row r="765" spans="1:4">
      <c r="A765" s="3" t="s">
        <v>2099</v>
      </c>
      <c r="B765" s="3" t="s">
        <v>2100</v>
      </c>
      <c r="C765" s="3" t="s">
        <v>2100</v>
      </c>
      <c r="D765" s="3" t="s">
        <v>1908</v>
      </c>
    </row>
    <row r="766" spans="1:4">
      <c r="A766" s="3" t="s">
        <v>2101</v>
      </c>
      <c r="B766" s="3" t="s">
        <v>2102</v>
      </c>
      <c r="C766" s="3" t="s">
        <v>2102</v>
      </c>
      <c r="D766" s="3" t="s">
        <v>1908</v>
      </c>
    </row>
    <row r="767" spans="1:4">
      <c r="A767" s="3" t="s">
        <v>2103</v>
      </c>
      <c r="B767" s="3" t="s">
        <v>2104</v>
      </c>
      <c r="C767" s="3" t="s">
        <v>2104</v>
      </c>
      <c r="D767" s="3" t="s">
        <v>1908</v>
      </c>
    </row>
    <row r="768" spans="1:4">
      <c r="A768" s="3" t="s">
        <v>2105</v>
      </c>
      <c r="B768" s="3" t="s">
        <v>2106</v>
      </c>
      <c r="C768" s="3" t="s">
        <v>2106</v>
      </c>
      <c r="D768" s="3" t="s">
        <v>2107</v>
      </c>
    </row>
    <row r="769" spans="1:4">
      <c r="A769" s="3" t="s">
        <v>2108</v>
      </c>
      <c r="B769" s="3" t="s">
        <v>2106</v>
      </c>
      <c r="C769" s="3" t="s">
        <v>2106</v>
      </c>
      <c r="D769" s="3" t="s">
        <v>2107</v>
      </c>
    </row>
    <row r="770" spans="1:4">
      <c r="A770" s="3" t="s">
        <v>2109</v>
      </c>
      <c r="B770" s="3" t="s">
        <v>2110</v>
      </c>
      <c r="C770" s="3" t="s">
        <v>2110</v>
      </c>
      <c r="D770" s="3" t="s">
        <v>2111</v>
      </c>
    </row>
    <row r="771" spans="1:4">
      <c r="A771" s="3" t="s">
        <v>2112</v>
      </c>
      <c r="B771" s="3" t="s">
        <v>2110</v>
      </c>
      <c r="C771" s="3" t="s">
        <v>2110</v>
      </c>
      <c r="D771" s="3" t="s">
        <v>2111</v>
      </c>
    </row>
    <row r="772" spans="1:4">
      <c r="A772" s="3" t="s">
        <v>2113</v>
      </c>
      <c r="B772" s="3" t="s">
        <v>2114</v>
      </c>
      <c r="C772" s="3" t="s">
        <v>2114</v>
      </c>
      <c r="D772" s="3" t="s">
        <v>2115</v>
      </c>
    </row>
    <row r="773" spans="1:4">
      <c r="A773" s="3" t="s">
        <v>2116</v>
      </c>
      <c r="B773" s="3" t="s">
        <v>2114</v>
      </c>
      <c r="C773" s="3" t="s">
        <v>2114</v>
      </c>
      <c r="D773" s="3" t="s">
        <v>2115</v>
      </c>
    </row>
    <row r="774" spans="1:4">
      <c r="A774" s="3" t="s">
        <v>2117</v>
      </c>
      <c r="B774" s="3" t="s">
        <v>2118</v>
      </c>
      <c r="C774" s="3" t="s">
        <v>2118</v>
      </c>
      <c r="D774" s="3" t="s">
        <v>2119</v>
      </c>
    </row>
    <row r="775" spans="1:4">
      <c r="A775" s="3" t="s">
        <v>2120</v>
      </c>
      <c r="B775" s="3" t="s">
        <v>2118</v>
      </c>
      <c r="C775" s="3" t="s">
        <v>2118</v>
      </c>
      <c r="D775" s="3" t="s">
        <v>2119</v>
      </c>
    </row>
    <row r="776" spans="1:4">
      <c r="A776" s="3" t="s">
        <v>2121</v>
      </c>
      <c r="B776" s="3" t="s">
        <v>2122</v>
      </c>
      <c r="C776" s="3" t="s">
        <v>2122</v>
      </c>
      <c r="D776" s="3" t="s">
        <v>2115</v>
      </c>
    </row>
    <row r="777" spans="1:4">
      <c r="A777" s="3" t="s">
        <v>2123</v>
      </c>
      <c r="B777" s="3" t="s">
        <v>2122</v>
      </c>
      <c r="C777" s="3" t="s">
        <v>2122</v>
      </c>
      <c r="D777" s="3" t="s">
        <v>2115</v>
      </c>
    </row>
    <row r="778" spans="1:4">
      <c r="A778" s="3" t="s">
        <v>2124</v>
      </c>
      <c r="B778" s="3" t="s">
        <v>2125</v>
      </c>
      <c r="C778" s="3" t="s">
        <v>2125</v>
      </c>
      <c r="D778" s="3" t="s">
        <v>2115</v>
      </c>
    </row>
    <row r="779" spans="1:4">
      <c r="A779" s="3" t="s">
        <v>2126</v>
      </c>
      <c r="B779" s="3" t="s">
        <v>2125</v>
      </c>
      <c r="C779" s="3" t="s">
        <v>2125</v>
      </c>
      <c r="D779" s="3" t="s">
        <v>2115</v>
      </c>
    </row>
    <row r="780" spans="1:4">
      <c r="A780" s="3" t="s">
        <v>2127</v>
      </c>
      <c r="B780" s="3" t="s">
        <v>2128</v>
      </c>
      <c r="C780" s="3" t="s">
        <v>2128</v>
      </c>
      <c r="D780" s="3" t="s">
        <v>2129</v>
      </c>
    </row>
    <row r="781" spans="1:4">
      <c r="A781" s="3" t="s">
        <v>2130</v>
      </c>
      <c r="B781" s="3" t="s">
        <v>2128</v>
      </c>
      <c r="C781" s="3" t="s">
        <v>2128</v>
      </c>
      <c r="D781" s="3" t="s">
        <v>2129</v>
      </c>
    </row>
    <row r="782" spans="1:4">
      <c r="A782" s="3" t="s">
        <v>2131</v>
      </c>
      <c r="B782" s="3" t="s">
        <v>2132</v>
      </c>
      <c r="C782" s="3" t="s">
        <v>2132</v>
      </c>
      <c r="D782" s="3" t="s">
        <v>2115</v>
      </c>
    </row>
    <row r="783" spans="1:4">
      <c r="A783" s="3" t="s">
        <v>2133</v>
      </c>
      <c r="B783" s="3" t="s">
        <v>2134</v>
      </c>
      <c r="C783" s="3" t="s">
        <v>2134</v>
      </c>
      <c r="D783" s="3" t="s">
        <v>2135</v>
      </c>
    </row>
    <row r="784" spans="1:4">
      <c r="A784" s="3" t="s">
        <v>2136</v>
      </c>
      <c r="B784" s="3" t="s">
        <v>2137</v>
      </c>
      <c r="C784" s="3" t="s">
        <v>2137</v>
      </c>
      <c r="D784" s="3" t="s">
        <v>2115</v>
      </c>
    </row>
    <row r="785" spans="1:4">
      <c r="A785" s="3" t="s">
        <v>2138</v>
      </c>
      <c r="B785" s="3" t="s">
        <v>2137</v>
      </c>
      <c r="C785" s="3" t="s">
        <v>2137</v>
      </c>
      <c r="D785" s="3" t="s">
        <v>2115</v>
      </c>
    </row>
    <row r="786" spans="1:4">
      <c r="A786" s="3" t="s">
        <v>2139</v>
      </c>
      <c r="B786" s="3" t="s">
        <v>2140</v>
      </c>
      <c r="C786" s="3" t="s">
        <v>2140</v>
      </c>
      <c r="D786" s="3" t="s">
        <v>2115</v>
      </c>
    </row>
    <row r="787" spans="1:4">
      <c r="A787" s="3" t="s">
        <v>2141</v>
      </c>
      <c r="B787" s="3" t="s">
        <v>2140</v>
      </c>
      <c r="C787" s="3" t="s">
        <v>2140</v>
      </c>
      <c r="D787" s="3" t="s">
        <v>2115</v>
      </c>
    </row>
    <row r="788" spans="1:4">
      <c r="A788" s="3" t="s">
        <v>2142</v>
      </c>
      <c r="B788" s="3" t="s">
        <v>2140</v>
      </c>
      <c r="C788" s="3" t="s">
        <v>2140</v>
      </c>
      <c r="D788" s="3" t="s">
        <v>2115</v>
      </c>
    </row>
    <row r="789" spans="1:4">
      <c r="A789" s="3" t="s">
        <v>2143</v>
      </c>
      <c r="B789" s="3" t="s">
        <v>2144</v>
      </c>
      <c r="C789" s="3" t="s">
        <v>2144</v>
      </c>
      <c r="D789" s="3" t="s">
        <v>2115</v>
      </c>
    </row>
    <row r="790" spans="1:4">
      <c r="A790" s="3" t="s">
        <v>2145</v>
      </c>
      <c r="B790" s="3" t="s">
        <v>2144</v>
      </c>
      <c r="C790" s="3" t="s">
        <v>2144</v>
      </c>
      <c r="D790" s="3" t="s">
        <v>2115</v>
      </c>
    </row>
    <row r="791" spans="1:4">
      <c r="A791" s="3" t="s">
        <v>2146</v>
      </c>
      <c r="B791" s="3" t="s">
        <v>2147</v>
      </c>
      <c r="C791" s="3" t="s">
        <v>2147</v>
      </c>
      <c r="D791" s="3" t="s">
        <v>2115</v>
      </c>
    </row>
    <row r="792" spans="1:4">
      <c r="A792" s="3" t="s">
        <v>2148</v>
      </c>
      <c r="B792" s="3" t="s">
        <v>2147</v>
      </c>
      <c r="C792" s="3" t="s">
        <v>2147</v>
      </c>
      <c r="D792" s="3" t="s">
        <v>2115</v>
      </c>
    </row>
    <row r="793" spans="1:4">
      <c r="A793" s="3" t="s">
        <v>2149</v>
      </c>
      <c r="B793" s="3" t="s">
        <v>2150</v>
      </c>
      <c r="C793" s="3" t="s">
        <v>2150</v>
      </c>
      <c r="D793" s="3" t="s">
        <v>1908</v>
      </c>
    </row>
    <row r="794" spans="1:4">
      <c r="A794" s="3" t="s">
        <v>2151</v>
      </c>
      <c r="B794" s="3" t="s">
        <v>2152</v>
      </c>
      <c r="C794" s="3" t="s">
        <v>2152</v>
      </c>
      <c r="D794" s="3" t="s">
        <v>2153</v>
      </c>
    </row>
    <row r="795" spans="1:4">
      <c r="A795" s="3" t="s">
        <v>2154</v>
      </c>
      <c r="B795" s="3" t="s">
        <v>2155</v>
      </c>
      <c r="C795" s="3" t="s">
        <v>2155</v>
      </c>
      <c r="D795" s="3" t="s">
        <v>1908</v>
      </c>
    </row>
    <row r="796" spans="1:4">
      <c r="A796" s="3" t="s">
        <v>2156</v>
      </c>
      <c r="B796" s="3" t="s">
        <v>2157</v>
      </c>
      <c r="C796" s="3" t="s">
        <v>2157</v>
      </c>
      <c r="D796" s="3" t="s">
        <v>1908</v>
      </c>
    </row>
    <row r="797" spans="1:4">
      <c r="A797" s="3" t="s">
        <v>2158</v>
      </c>
      <c r="B797" s="3" t="s">
        <v>2159</v>
      </c>
      <c r="C797" s="3" t="s">
        <v>2159</v>
      </c>
      <c r="D797" s="3" t="s">
        <v>1908</v>
      </c>
    </row>
    <row r="798" spans="1:4">
      <c r="A798" s="3" t="s">
        <v>2160</v>
      </c>
      <c r="B798" s="3" t="s">
        <v>2161</v>
      </c>
      <c r="C798" s="3" t="s">
        <v>2161</v>
      </c>
      <c r="D798" s="3" t="s">
        <v>1908</v>
      </c>
    </row>
    <row r="799" spans="1:4">
      <c r="A799" s="3" t="s">
        <v>2162</v>
      </c>
      <c r="B799" s="3" t="s">
        <v>2163</v>
      </c>
      <c r="C799" s="3" t="s">
        <v>2163</v>
      </c>
      <c r="D799" s="3" t="s">
        <v>1908</v>
      </c>
    </row>
    <row r="800" spans="1:4">
      <c r="A800" s="3" t="s">
        <v>2164</v>
      </c>
      <c r="B800" s="3" t="s">
        <v>2165</v>
      </c>
      <c r="C800" s="3" t="s">
        <v>2165</v>
      </c>
      <c r="D800" s="3" t="s">
        <v>1908</v>
      </c>
    </row>
    <row r="801" spans="1:4">
      <c r="A801" s="3" t="s">
        <v>2166</v>
      </c>
      <c r="B801" s="3" t="s">
        <v>2167</v>
      </c>
      <c r="C801" s="3" t="s">
        <v>2167</v>
      </c>
      <c r="D801" s="3" t="s">
        <v>1908</v>
      </c>
    </row>
    <row r="802" spans="1:4">
      <c r="A802" s="3" t="s">
        <v>2168</v>
      </c>
      <c r="B802" s="3" t="s">
        <v>2169</v>
      </c>
      <c r="C802" s="3" t="s">
        <v>2169</v>
      </c>
      <c r="D802" s="3" t="s">
        <v>1908</v>
      </c>
    </row>
    <row r="803" spans="1:4">
      <c r="A803" s="3" t="s">
        <v>2170</v>
      </c>
      <c r="B803" s="3" t="s">
        <v>2171</v>
      </c>
      <c r="C803" s="3" t="s">
        <v>2171</v>
      </c>
      <c r="D803" s="3" t="s">
        <v>2153</v>
      </c>
    </row>
    <row r="804" spans="1:4">
      <c r="A804" s="3" t="s">
        <v>2172</v>
      </c>
      <c r="B804" s="3" t="s">
        <v>2173</v>
      </c>
      <c r="C804" s="3" t="s">
        <v>2173</v>
      </c>
      <c r="D804" s="3" t="s">
        <v>2153</v>
      </c>
    </row>
    <row r="805" spans="1:4">
      <c r="A805" s="3" t="s">
        <v>2174</v>
      </c>
      <c r="B805" s="3" t="s">
        <v>2175</v>
      </c>
      <c r="C805" s="3" t="s">
        <v>2175</v>
      </c>
      <c r="D805" s="3" t="s">
        <v>1908</v>
      </c>
    </row>
    <row r="806" spans="1:4">
      <c r="A806" s="3" t="s">
        <v>2176</v>
      </c>
      <c r="B806" s="3" t="s">
        <v>2177</v>
      </c>
      <c r="C806" s="3" t="s">
        <v>2177</v>
      </c>
      <c r="D806" s="3" t="s">
        <v>1908</v>
      </c>
    </row>
    <row r="807" spans="1:4">
      <c r="A807" s="3" t="s">
        <v>2178</v>
      </c>
      <c r="B807" s="3" t="s">
        <v>2179</v>
      </c>
      <c r="C807" s="3" t="s">
        <v>2179</v>
      </c>
      <c r="D807" s="3" t="s">
        <v>1908</v>
      </c>
    </row>
    <row r="808" spans="1:4">
      <c r="A808" s="3" t="s">
        <v>2180</v>
      </c>
      <c r="B808" s="3" t="s">
        <v>2181</v>
      </c>
      <c r="C808" s="3" t="s">
        <v>2181</v>
      </c>
      <c r="D808" s="3" t="s">
        <v>1908</v>
      </c>
    </row>
    <row r="809" spans="1:4">
      <c r="A809" s="3" t="s">
        <v>2182</v>
      </c>
      <c r="B809" s="3" t="s">
        <v>2183</v>
      </c>
      <c r="C809" s="3" t="s">
        <v>2183</v>
      </c>
      <c r="D809" s="3" t="s">
        <v>1908</v>
      </c>
    </row>
    <row r="810" spans="1:4">
      <c r="A810" s="3" t="s">
        <v>2184</v>
      </c>
      <c r="B810" s="3" t="s">
        <v>2185</v>
      </c>
      <c r="C810" s="3" t="s">
        <v>2185</v>
      </c>
      <c r="D810" s="3" t="s">
        <v>1947</v>
      </c>
    </row>
    <row r="811" spans="1:4">
      <c r="A811" s="3" t="s">
        <v>2186</v>
      </c>
      <c r="B811" s="3" t="s">
        <v>2187</v>
      </c>
      <c r="C811" s="3" t="s">
        <v>2187</v>
      </c>
      <c r="D811" s="3" t="s">
        <v>1947</v>
      </c>
    </row>
    <row r="812" spans="1:4">
      <c r="A812" s="3" t="s">
        <v>2188</v>
      </c>
      <c r="B812" s="3" t="s">
        <v>2189</v>
      </c>
      <c r="C812" s="3" t="s">
        <v>2189</v>
      </c>
      <c r="D812" s="3" t="s">
        <v>2153</v>
      </c>
    </row>
    <row r="813" spans="1:4">
      <c r="A813" s="3" t="s">
        <v>2190</v>
      </c>
      <c r="B813" s="3" t="s">
        <v>2191</v>
      </c>
      <c r="C813" s="3" t="s">
        <v>2191</v>
      </c>
      <c r="D813" s="3" t="s">
        <v>1908</v>
      </c>
    </row>
    <row r="814" spans="1:4">
      <c r="A814" s="3" t="s">
        <v>2192</v>
      </c>
      <c r="B814" s="3" t="s">
        <v>2193</v>
      </c>
      <c r="C814" s="3" t="s">
        <v>2193</v>
      </c>
      <c r="D814" s="3" t="s">
        <v>1908</v>
      </c>
    </row>
    <row r="815" spans="1:4">
      <c r="A815" s="3" t="s">
        <v>2194</v>
      </c>
      <c r="B815" s="3" t="s">
        <v>2195</v>
      </c>
      <c r="C815" s="3" t="s">
        <v>2195</v>
      </c>
      <c r="D815" s="3" t="s">
        <v>1908</v>
      </c>
    </row>
    <row r="816" spans="1:4">
      <c r="A816" s="3" t="s">
        <v>2196</v>
      </c>
      <c r="B816" s="3" t="s">
        <v>2197</v>
      </c>
      <c r="C816" s="3" t="s">
        <v>2197</v>
      </c>
      <c r="D816" s="3" t="s">
        <v>1908</v>
      </c>
    </row>
    <row r="817" spans="1:4">
      <c r="A817" s="3" t="s">
        <v>2198</v>
      </c>
      <c r="B817" s="3" t="s">
        <v>2199</v>
      </c>
      <c r="C817" s="3" t="s">
        <v>2199</v>
      </c>
      <c r="D817" s="3" t="s">
        <v>1947</v>
      </c>
    </row>
    <row r="818" spans="1:4">
      <c r="A818" s="3" t="s">
        <v>554</v>
      </c>
      <c r="B818" s="3" t="s">
        <v>2200</v>
      </c>
      <c r="C818" s="3" t="s">
        <v>2200</v>
      </c>
      <c r="D818" s="3" t="s">
        <v>1947</v>
      </c>
    </row>
    <row r="819" spans="1:4">
      <c r="A819" s="3" t="s">
        <v>2201</v>
      </c>
      <c r="B819" s="3" t="s">
        <v>2202</v>
      </c>
      <c r="C819" s="3" t="s">
        <v>2202</v>
      </c>
      <c r="D819" s="3" t="s">
        <v>2153</v>
      </c>
    </row>
    <row r="820" spans="1:4">
      <c r="A820" s="3" t="s">
        <v>2203</v>
      </c>
      <c r="B820" s="3" t="s">
        <v>2204</v>
      </c>
      <c r="C820" s="3" t="s">
        <v>2204</v>
      </c>
      <c r="D820" s="3" t="s">
        <v>2153</v>
      </c>
    </row>
    <row r="821" spans="1:4">
      <c r="A821" s="3" t="s">
        <v>2205</v>
      </c>
      <c r="B821" s="3" t="s">
        <v>2206</v>
      </c>
      <c r="C821" s="3" t="s">
        <v>2206</v>
      </c>
      <c r="D821" s="3" t="s">
        <v>1908</v>
      </c>
    </row>
    <row r="822" spans="1:4">
      <c r="A822" s="3" t="s">
        <v>2207</v>
      </c>
      <c r="B822" s="3" t="s">
        <v>2208</v>
      </c>
      <c r="C822" s="3" t="s">
        <v>2208</v>
      </c>
      <c r="D822" s="3" t="s">
        <v>1908</v>
      </c>
    </row>
    <row r="823" spans="1:4">
      <c r="A823" s="3" t="s">
        <v>2209</v>
      </c>
      <c r="B823" s="3" t="s">
        <v>2210</v>
      </c>
      <c r="C823" s="3" t="s">
        <v>2210</v>
      </c>
      <c r="D823" s="3" t="s">
        <v>1908</v>
      </c>
    </row>
    <row r="824" spans="1:4">
      <c r="A824" s="3" t="s">
        <v>2211</v>
      </c>
      <c r="B824" s="3" t="s">
        <v>2212</v>
      </c>
      <c r="C824" s="3" t="s">
        <v>2212</v>
      </c>
      <c r="D824" s="3" t="s">
        <v>1908</v>
      </c>
    </row>
    <row r="825" spans="1:4">
      <c r="A825" s="3" t="s">
        <v>2213</v>
      </c>
      <c r="B825" s="3" t="s">
        <v>2214</v>
      </c>
      <c r="C825" s="3" t="s">
        <v>2214</v>
      </c>
      <c r="D825" s="3" t="s">
        <v>1908</v>
      </c>
    </row>
    <row r="826" spans="1:4">
      <c r="A826" s="3" t="s">
        <v>2215</v>
      </c>
      <c r="B826" s="3" t="s">
        <v>2216</v>
      </c>
      <c r="C826" s="3" t="s">
        <v>2216</v>
      </c>
      <c r="D826" s="3" t="s">
        <v>1908</v>
      </c>
    </row>
    <row r="827" spans="1:4">
      <c r="A827" s="3" t="s">
        <v>2217</v>
      </c>
      <c r="B827" s="3" t="s">
        <v>2218</v>
      </c>
      <c r="C827" s="3" t="s">
        <v>2218</v>
      </c>
      <c r="D827" s="3" t="s">
        <v>1908</v>
      </c>
    </row>
    <row r="828" spans="1:4">
      <c r="A828" s="3" t="s">
        <v>2219</v>
      </c>
      <c r="B828" s="3" t="s">
        <v>2220</v>
      </c>
      <c r="C828" s="3" t="s">
        <v>2220</v>
      </c>
      <c r="D828" s="3" t="s">
        <v>1908</v>
      </c>
    </row>
    <row r="829" spans="1:4">
      <c r="A829" s="3" t="s">
        <v>2221</v>
      </c>
      <c r="B829" s="3" t="s">
        <v>2222</v>
      </c>
      <c r="C829" s="3" t="s">
        <v>2222</v>
      </c>
      <c r="D829" s="3" t="s">
        <v>1908</v>
      </c>
    </row>
    <row r="830" spans="1:4">
      <c r="A830" s="3" t="s">
        <v>2223</v>
      </c>
      <c r="B830" s="3" t="s">
        <v>2224</v>
      </c>
      <c r="C830" s="3" t="s">
        <v>2224</v>
      </c>
      <c r="D830" s="3" t="s">
        <v>1908</v>
      </c>
    </row>
    <row r="831" spans="1:4">
      <c r="A831" s="3" t="s">
        <v>2225</v>
      </c>
      <c r="B831" s="3" t="s">
        <v>2226</v>
      </c>
      <c r="C831" s="3" t="s">
        <v>2226</v>
      </c>
      <c r="D831" s="3" t="s">
        <v>1908</v>
      </c>
    </row>
    <row r="832" spans="1:4">
      <c r="A832" s="3" t="s">
        <v>2227</v>
      </c>
      <c r="B832" s="3" t="s">
        <v>2228</v>
      </c>
      <c r="C832" s="3" t="s">
        <v>2228</v>
      </c>
      <c r="D832" s="3" t="s">
        <v>1908</v>
      </c>
    </row>
    <row r="833" spans="1:4">
      <c r="A833" s="3" t="s">
        <v>2229</v>
      </c>
      <c r="B833" s="3" t="s">
        <v>2230</v>
      </c>
      <c r="C833" s="3" t="s">
        <v>2230</v>
      </c>
      <c r="D833" s="3" t="s">
        <v>1947</v>
      </c>
    </row>
    <row r="834" spans="1:4">
      <c r="A834" s="3" t="s">
        <v>2231</v>
      </c>
      <c r="B834" s="3" t="s">
        <v>2232</v>
      </c>
      <c r="C834" s="3" t="s">
        <v>2232</v>
      </c>
      <c r="D834" s="3" t="s">
        <v>1908</v>
      </c>
    </row>
    <row r="835" spans="1:4">
      <c r="A835" s="3" t="s">
        <v>2233</v>
      </c>
      <c r="B835" s="3" t="s">
        <v>2234</v>
      </c>
      <c r="C835" s="3" t="s">
        <v>2234</v>
      </c>
      <c r="D835" s="3" t="s">
        <v>1908</v>
      </c>
    </row>
    <row r="836" spans="1:4">
      <c r="A836" s="3" t="s">
        <v>2235</v>
      </c>
      <c r="B836" s="3" t="s">
        <v>2236</v>
      </c>
      <c r="C836" s="3" t="s">
        <v>2236</v>
      </c>
      <c r="D836" s="3" t="s">
        <v>1908</v>
      </c>
    </row>
    <row r="837" spans="1:4">
      <c r="A837" s="3" t="s">
        <v>2237</v>
      </c>
      <c r="B837" s="3" t="s">
        <v>2238</v>
      </c>
      <c r="C837" s="3" t="s">
        <v>2238</v>
      </c>
      <c r="D837" s="3" t="s">
        <v>1908</v>
      </c>
    </row>
    <row r="838" spans="1:4">
      <c r="A838" s="3" t="s">
        <v>2239</v>
      </c>
      <c r="B838" s="3" t="s">
        <v>2240</v>
      </c>
      <c r="C838" s="3" t="s">
        <v>2240</v>
      </c>
      <c r="D838" s="3" t="s">
        <v>1947</v>
      </c>
    </row>
    <row r="839" spans="1:4">
      <c r="A839" s="3" t="s">
        <v>2241</v>
      </c>
      <c r="B839" s="3" t="s">
        <v>2242</v>
      </c>
      <c r="C839" s="3" t="s">
        <v>2242</v>
      </c>
      <c r="D839" s="3" t="s">
        <v>1908</v>
      </c>
    </row>
    <row r="840" spans="1:4">
      <c r="A840" s="3" t="s">
        <v>2243</v>
      </c>
      <c r="B840" s="3" t="s">
        <v>2244</v>
      </c>
      <c r="C840" s="3" t="s">
        <v>2244</v>
      </c>
      <c r="D840" s="3" t="s">
        <v>1908</v>
      </c>
    </row>
    <row r="841" spans="1:4">
      <c r="A841" s="3" t="s">
        <v>2245</v>
      </c>
      <c r="B841" s="3" t="s">
        <v>2246</v>
      </c>
      <c r="C841" s="3" t="s">
        <v>2246</v>
      </c>
      <c r="D841" s="3" t="s">
        <v>1908</v>
      </c>
    </row>
    <row r="842" spans="1:4">
      <c r="A842" s="3" t="s">
        <v>2247</v>
      </c>
      <c r="B842" s="3" t="s">
        <v>2246</v>
      </c>
      <c r="C842" s="3" t="s">
        <v>2246</v>
      </c>
      <c r="D842" s="3" t="s">
        <v>1908</v>
      </c>
    </row>
    <row r="843" spans="1:4">
      <c r="A843" s="3" t="s">
        <v>2248</v>
      </c>
      <c r="B843" s="3" t="s">
        <v>2249</v>
      </c>
      <c r="C843" s="3" t="s">
        <v>2249</v>
      </c>
      <c r="D843" s="3" t="s">
        <v>1908</v>
      </c>
    </row>
    <row r="844" spans="1:4">
      <c r="A844" s="3" t="s">
        <v>2250</v>
      </c>
      <c r="B844" s="3" t="s">
        <v>2251</v>
      </c>
      <c r="C844" s="3" t="s">
        <v>2251</v>
      </c>
      <c r="D844" s="3" t="s">
        <v>1908</v>
      </c>
    </row>
    <row r="845" spans="1:4">
      <c r="A845" s="3" t="s">
        <v>2252</v>
      </c>
      <c r="B845" s="3" t="s">
        <v>2253</v>
      </c>
      <c r="C845" s="3" t="s">
        <v>2253</v>
      </c>
      <c r="D845" s="3" t="s">
        <v>1908</v>
      </c>
    </row>
    <row r="846" spans="1:4">
      <c r="A846" s="3" t="s">
        <v>2254</v>
      </c>
      <c r="B846" s="3" t="s">
        <v>2255</v>
      </c>
      <c r="C846" s="3" t="s">
        <v>2255</v>
      </c>
      <c r="D846" s="3" t="s">
        <v>1908</v>
      </c>
    </row>
    <row r="847" spans="1:4">
      <c r="A847" s="3" t="s">
        <v>2256</v>
      </c>
      <c r="B847" s="3" t="s">
        <v>2257</v>
      </c>
      <c r="C847" s="3" t="s">
        <v>2257</v>
      </c>
      <c r="D847" s="3" t="s">
        <v>1908</v>
      </c>
    </row>
    <row r="848" spans="1:4">
      <c r="A848" s="3" t="s">
        <v>2258</v>
      </c>
      <c r="B848" s="3" t="s">
        <v>2259</v>
      </c>
      <c r="C848" s="3" t="s">
        <v>2259</v>
      </c>
      <c r="D848" s="3" t="s">
        <v>1908</v>
      </c>
    </row>
    <row r="849" spans="1:4">
      <c r="A849" s="3" t="s">
        <v>2260</v>
      </c>
      <c r="B849" s="3" t="s">
        <v>2261</v>
      </c>
      <c r="C849" s="3" t="s">
        <v>2261</v>
      </c>
      <c r="D849" s="3" t="s">
        <v>1908</v>
      </c>
    </row>
    <row r="850" spans="1:4">
      <c r="A850" s="3" t="s">
        <v>2262</v>
      </c>
      <c r="B850" s="3" t="s">
        <v>2263</v>
      </c>
      <c r="C850" s="3" t="s">
        <v>2263</v>
      </c>
      <c r="D850" s="3" t="s">
        <v>1908</v>
      </c>
    </row>
    <row r="851" spans="1:4">
      <c r="A851" s="3" t="s">
        <v>2264</v>
      </c>
      <c r="B851" s="3" t="s">
        <v>2265</v>
      </c>
      <c r="C851" s="3" t="s">
        <v>2265</v>
      </c>
      <c r="D851" s="3" t="s">
        <v>1908</v>
      </c>
    </row>
    <row r="852" spans="1:4">
      <c r="A852" s="3" t="s">
        <v>2266</v>
      </c>
      <c r="B852" s="3" t="s">
        <v>2267</v>
      </c>
      <c r="C852" s="3" t="s">
        <v>2267</v>
      </c>
      <c r="D852" s="3" t="s">
        <v>1908</v>
      </c>
    </row>
    <row r="853" spans="1:4">
      <c r="A853" s="3" t="s">
        <v>2268</v>
      </c>
      <c r="B853" s="3" t="s">
        <v>2269</v>
      </c>
      <c r="C853" s="3" t="s">
        <v>2269</v>
      </c>
      <c r="D853" s="3" t="s">
        <v>1908</v>
      </c>
    </row>
    <row r="854" spans="1:4">
      <c r="A854" s="3" t="s">
        <v>2270</v>
      </c>
      <c r="B854" s="3" t="s">
        <v>2271</v>
      </c>
      <c r="C854" s="3" t="s">
        <v>2271</v>
      </c>
      <c r="D854" s="3" t="s">
        <v>2272</v>
      </c>
    </row>
    <row r="855" spans="1:4">
      <c r="A855" s="3" t="s">
        <v>2273</v>
      </c>
      <c r="B855" s="3" t="s">
        <v>2274</v>
      </c>
      <c r="C855" s="3" t="s">
        <v>2274</v>
      </c>
      <c r="D855" s="3" t="s">
        <v>2275</v>
      </c>
    </row>
    <row r="856" spans="1:4">
      <c r="A856" s="3" t="s">
        <v>2276</v>
      </c>
      <c r="B856" s="3" t="s">
        <v>2277</v>
      </c>
      <c r="C856" s="3" t="s">
        <v>2277</v>
      </c>
      <c r="D856" s="3" t="s">
        <v>1947</v>
      </c>
    </row>
    <row r="857" spans="1:4">
      <c r="A857" s="3" t="s">
        <v>2278</v>
      </c>
      <c r="B857" s="3" t="s">
        <v>2279</v>
      </c>
      <c r="C857" s="3" t="s">
        <v>2279</v>
      </c>
      <c r="D857" s="3" t="s">
        <v>1947</v>
      </c>
    </row>
    <row r="858" spans="1:4">
      <c r="A858" s="3" t="s">
        <v>2280</v>
      </c>
      <c r="B858" s="3" t="s">
        <v>2281</v>
      </c>
      <c r="C858" s="3" t="s">
        <v>2281</v>
      </c>
      <c r="D858" s="3" t="s">
        <v>1947</v>
      </c>
    </row>
    <row r="859" spans="1:4">
      <c r="A859" s="3" t="s">
        <v>2282</v>
      </c>
      <c r="B859" s="3" t="s">
        <v>2283</v>
      </c>
      <c r="C859" s="3" t="s">
        <v>2283</v>
      </c>
      <c r="D859" s="3" t="s">
        <v>2275</v>
      </c>
    </row>
    <row r="860" spans="1:4">
      <c r="A860" s="3" t="s">
        <v>2284</v>
      </c>
      <c r="B860" s="3" t="s">
        <v>2285</v>
      </c>
      <c r="C860" s="3" t="s">
        <v>2285</v>
      </c>
      <c r="D860" s="3" t="s">
        <v>1539</v>
      </c>
    </row>
    <row r="861" spans="1:4">
      <c r="A861" s="3" t="s">
        <v>2286</v>
      </c>
      <c r="B861" s="3" t="s">
        <v>2287</v>
      </c>
      <c r="C861" s="3" t="s">
        <v>2287</v>
      </c>
      <c r="D861" s="3" t="s">
        <v>1539</v>
      </c>
    </row>
    <row r="862" spans="1:4">
      <c r="A862" s="3" t="s">
        <v>2288</v>
      </c>
      <c r="B862" s="3" t="s">
        <v>2285</v>
      </c>
      <c r="C862" s="3" t="s">
        <v>2285</v>
      </c>
      <c r="D862" s="3" t="s">
        <v>1539</v>
      </c>
    </row>
    <row r="863" spans="1:4">
      <c r="A863" s="3" t="s">
        <v>2289</v>
      </c>
      <c r="B863" s="3" t="s">
        <v>2285</v>
      </c>
      <c r="C863" s="3" t="s">
        <v>2285</v>
      </c>
      <c r="D863" s="3" t="s">
        <v>1539</v>
      </c>
    </row>
    <row r="864" spans="1:4">
      <c r="A864" s="3" t="s">
        <v>2290</v>
      </c>
      <c r="B864" s="3" t="s">
        <v>2291</v>
      </c>
      <c r="C864" s="3" t="s">
        <v>2291</v>
      </c>
      <c r="D864" s="3" t="s">
        <v>1539</v>
      </c>
    </row>
    <row r="865" spans="1:4">
      <c r="A865" s="3" t="s">
        <v>2292</v>
      </c>
      <c r="B865" s="3" t="s">
        <v>2291</v>
      </c>
      <c r="C865" s="3" t="s">
        <v>2291</v>
      </c>
      <c r="D865" s="3" t="s">
        <v>1539</v>
      </c>
    </row>
    <row r="866" spans="1:4">
      <c r="A866" s="3" t="s">
        <v>2293</v>
      </c>
      <c r="B866" s="3" t="s">
        <v>2291</v>
      </c>
      <c r="C866" s="3" t="s">
        <v>2291</v>
      </c>
      <c r="D866" s="3" t="s">
        <v>1539</v>
      </c>
    </row>
    <row r="867" spans="1:4">
      <c r="A867" s="3" t="s">
        <v>2294</v>
      </c>
      <c r="B867" s="3" t="s">
        <v>2295</v>
      </c>
      <c r="C867" s="3" t="s">
        <v>2295</v>
      </c>
      <c r="D867" s="3" t="s">
        <v>1539</v>
      </c>
    </row>
    <row r="868" spans="1:4">
      <c r="A868" s="3" t="s">
        <v>2296</v>
      </c>
      <c r="B868" s="3" t="s">
        <v>2297</v>
      </c>
      <c r="C868" s="3" t="s">
        <v>2297</v>
      </c>
      <c r="D868" s="3" t="s">
        <v>1539</v>
      </c>
    </row>
    <row r="869" spans="1:4">
      <c r="A869" s="3" t="s">
        <v>2298</v>
      </c>
      <c r="B869" s="3" t="s">
        <v>2299</v>
      </c>
      <c r="C869" s="3" t="s">
        <v>2299</v>
      </c>
      <c r="D869" s="3" t="s">
        <v>1539</v>
      </c>
    </row>
    <row r="870" spans="1:4">
      <c r="A870" s="3" t="s">
        <v>2300</v>
      </c>
      <c r="B870" s="3" t="s">
        <v>2301</v>
      </c>
      <c r="C870" s="3" t="s">
        <v>2301</v>
      </c>
      <c r="D870" s="3" t="s">
        <v>1539</v>
      </c>
    </row>
    <row r="871" spans="1:4">
      <c r="A871" s="3" t="s">
        <v>2302</v>
      </c>
      <c r="B871" s="3" t="s">
        <v>2303</v>
      </c>
      <c r="C871" s="3" t="s">
        <v>2303</v>
      </c>
      <c r="D871" s="3" t="s">
        <v>1539</v>
      </c>
    </row>
    <row r="872" spans="1:4">
      <c r="A872" s="3" t="s">
        <v>2304</v>
      </c>
      <c r="B872" s="3" t="s">
        <v>2303</v>
      </c>
      <c r="C872" s="3" t="s">
        <v>2303</v>
      </c>
      <c r="D872" s="3" t="s">
        <v>1539</v>
      </c>
    </row>
    <row r="873" spans="1:4">
      <c r="A873" s="3" t="s">
        <v>2305</v>
      </c>
      <c r="B873" s="3" t="s">
        <v>2303</v>
      </c>
      <c r="C873" s="3" t="s">
        <v>2303</v>
      </c>
      <c r="D873" s="3" t="s">
        <v>1539</v>
      </c>
    </row>
    <row r="874" spans="1:4">
      <c r="A874" s="3" t="s">
        <v>2306</v>
      </c>
      <c r="B874" s="3" t="s">
        <v>2307</v>
      </c>
      <c r="C874" s="3" t="s">
        <v>2307</v>
      </c>
      <c r="D874" s="3" t="s">
        <v>1539</v>
      </c>
    </row>
    <row r="875" spans="1:4">
      <c r="A875" s="3" t="s">
        <v>2308</v>
      </c>
      <c r="B875" s="3" t="s">
        <v>2309</v>
      </c>
      <c r="C875" s="3" t="s">
        <v>2309</v>
      </c>
      <c r="D875" s="3" t="s">
        <v>1539</v>
      </c>
    </row>
    <row r="876" spans="1:4">
      <c r="A876" s="3" t="s">
        <v>2310</v>
      </c>
      <c r="B876" s="3" t="s">
        <v>2309</v>
      </c>
      <c r="C876" s="3" t="s">
        <v>2309</v>
      </c>
      <c r="D876" s="3" t="s">
        <v>1539</v>
      </c>
    </row>
    <row r="877" spans="1:4">
      <c r="A877" s="3" t="s">
        <v>2311</v>
      </c>
      <c r="B877" s="3" t="s">
        <v>2309</v>
      </c>
      <c r="C877" s="3" t="s">
        <v>2309</v>
      </c>
      <c r="D877" s="3" t="s">
        <v>1539</v>
      </c>
    </row>
    <row r="878" spans="1:4">
      <c r="A878" s="3" t="s">
        <v>2312</v>
      </c>
      <c r="B878" s="3" t="s">
        <v>2313</v>
      </c>
      <c r="C878" s="3" t="s">
        <v>2313</v>
      </c>
      <c r="D878" s="3" t="s">
        <v>1539</v>
      </c>
    </row>
    <row r="879" spans="1:4">
      <c r="A879" s="3" t="s">
        <v>2314</v>
      </c>
      <c r="B879" s="3" t="s">
        <v>2315</v>
      </c>
      <c r="C879" s="3" t="s">
        <v>2315</v>
      </c>
      <c r="D879" s="3" t="s">
        <v>1539</v>
      </c>
    </row>
    <row r="880" spans="1:4">
      <c r="A880" s="3" t="s">
        <v>2316</v>
      </c>
      <c r="B880" s="3" t="s">
        <v>2317</v>
      </c>
      <c r="C880" s="3" t="s">
        <v>2317</v>
      </c>
      <c r="D880" s="3" t="s">
        <v>1539</v>
      </c>
    </row>
    <row r="881" spans="1:4">
      <c r="A881" s="3" t="s">
        <v>2318</v>
      </c>
      <c r="B881" s="3" t="s">
        <v>2319</v>
      </c>
      <c r="C881" s="3" t="s">
        <v>2319</v>
      </c>
      <c r="D881" s="3" t="s">
        <v>1539</v>
      </c>
    </row>
    <row r="882" spans="1:4">
      <c r="A882" s="3" t="s">
        <v>2320</v>
      </c>
      <c r="B882" s="3" t="s">
        <v>2321</v>
      </c>
      <c r="C882" s="3" t="s">
        <v>2321</v>
      </c>
      <c r="D882" s="3" t="s">
        <v>1539</v>
      </c>
    </row>
    <row r="883" spans="1:4">
      <c r="A883" s="3" t="s">
        <v>2322</v>
      </c>
      <c r="B883" s="3" t="s">
        <v>2321</v>
      </c>
      <c r="C883" s="3" t="s">
        <v>2321</v>
      </c>
      <c r="D883" s="3" t="s">
        <v>1539</v>
      </c>
    </row>
    <row r="884" spans="1:4">
      <c r="A884" s="3" t="s">
        <v>2323</v>
      </c>
      <c r="B884" s="3" t="s">
        <v>2321</v>
      </c>
      <c r="C884" s="3" t="s">
        <v>2321</v>
      </c>
      <c r="D884" s="3" t="s">
        <v>1539</v>
      </c>
    </row>
    <row r="885" spans="1:4">
      <c r="A885" s="3" t="s">
        <v>2324</v>
      </c>
      <c r="B885" s="3" t="s">
        <v>2325</v>
      </c>
      <c r="C885" s="3" t="s">
        <v>2325</v>
      </c>
      <c r="D885" s="3" t="s">
        <v>1539</v>
      </c>
    </row>
    <row r="886" spans="1:4">
      <c r="A886" s="3" t="s">
        <v>2326</v>
      </c>
      <c r="B886" s="3" t="s">
        <v>2325</v>
      </c>
      <c r="C886" s="3" t="s">
        <v>2325</v>
      </c>
      <c r="D886" s="3" t="s">
        <v>1539</v>
      </c>
    </row>
    <row r="887" spans="1:4">
      <c r="A887" s="3" t="s">
        <v>2327</v>
      </c>
      <c r="B887" s="3" t="s">
        <v>2325</v>
      </c>
      <c r="C887" s="3" t="s">
        <v>2325</v>
      </c>
      <c r="D887" s="3" t="s">
        <v>1539</v>
      </c>
    </row>
    <row r="888" spans="1:4">
      <c r="A888" s="3" t="s">
        <v>2328</v>
      </c>
      <c r="B888" s="3" t="s">
        <v>2329</v>
      </c>
      <c r="C888" s="3" t="s">
        <v>2329</v>
      </c>
      <c r="D888" s="3" t="s">
        <v>1539</v>
      </c>
    </row>
    <row r="889" spans="1:4">
      <c r="A889" s="3" t="s">
        <v>2330</v>
      </c>
      <c r="B889" s="3" t="s">
        <v>2329</v>
      </c>
      <c r="C889" s="3" t="s">
        <v>2329</v>
      </c>
      <c r="D889" s="3" t="s">
        <v>1539</v>
      </c>
    </row>
    <row r="890" spans="1:4">
      <c r="A890" s="3" t="s">
        <v>2331</v>
      </c>
      <c r="B890" s="3" t="s">
        <v>2329</v>
      </c>
      <c r="C890" s="3" t="s">
        <v>2329</v>
      </c>
      <c r="D890" s="3" t="s">
        <v>1539</v>
      </c>
    </row>
    <row r="891" spans="1:4">
      <c r="A891" s="3" t="s">
        <v>2332</v>
      </c>
      <c r="B891" s="3" t="s">
        <v>2333</v>
      </c>
      <c r="C891" s="3" t="s">
        <v>2333</v>
      </c>
      <c r="D891" s="3" t="s">
        <v>1539</v>
      </c>
    </row>
    <row r="892" spans="1:4">
      <c r="A892" s="3" t="s">
        <v>2334</v>
      </c>
      <c r="B892" s="3" t="s">
        <v>2333</v>
      </c>
      <c r="C892" s="3" t="s">
        <v>2333</v>
      </c>
      <c r="D892" s="3" t="s">
        <v>1539</v>
      </c>
    </row>
    <row r="893" spans="1:4">
      <c r="A893" s="3" t="s">
        <v>2335</v>
      </c>
      <c r="B893" s="3" t="s">
        <v>2333</v>
      </c>
      <c r="C893" s="3" t="s">
        <v>2333</v>
      </c>
      <c r="D893" s="3" t="s">
        <v>1539</v>
      </c>
    </row>
    <row r="894" spans="1:4">
      <c r="A894" s="3" t="s">
        <v>2336</v>
      </c>
      <c r="B894" s="3" t="s">
        <v>2337</v>
      </c>
      <c r="C894" s="3" t="s">
        <v>2337</v>
      </c>
      <c r="D894" s="3" t="s">
        <v>1539</v>
      </c>
    </row>
    <row r="895" spans="1:4">
      <c r="A895" s="3" t="s">
        <v>2338</v>
      </c>
      <c r="B895" s="3" t="s">
        <v>2339</v>
      </c>
      <c r="C895" s="3" t="s">
        <v>2339</v>
      </c>
      <c r="D895" s="3" t="s">
        <v>1539</v>
      </c>
    </row>
    <row r="896" spans="1:4">
      <c r="A896" s="3" t="s">
        <v>2340</v>
      </c>
      <c r="B896" s="3" t="s">
        <v>2339</v>
      </c>
      <c r="C896" s="3" t="s">
        <v>2339</v>
      </c>
      <c r="D896" s="3" t="s">
        <v>1539</v>
      </c>
    </row>
    <row r="897" spans="1:4">
      <c r="A897" s="3" t="s">
        <v>2341</v>
      </c>
      <c r="B897" s="3" t="s">
        <v>2339</v>
      </c>
      <c r="C897" s="3" t="s">
        <v>2339</v>
      </c>
      <c r="D897" s="3" t="s">
        <v>1539</v>
      </c>
    </row>
    <row r="898" spans="1:4">
      <c r="A898" s="3" t="s">
        <v>2342</v>
      </c>
      <c r="B898" s="3" t="s">
        <v>2343</v>
      </c>
      <c r="C898" s="3" t="s">
        <v>2343</v>
      </c>
      <c r="D898" s="3" t="s">
        <v>1539</v>
      </c>
    </row>
    <row r="899" spans="1:4">
      <c r="A899" s="3" t="s">
        <v>2344</v>
      </c>
      <c r="B899" s="3" t="s">
        <v>2343</v>
      </c>
      <c r="C899" s="3" t="s">
        <v>2343</v>
      </c>
      <c r="D899" s="3" t="s">
        <v>1539</v>
      </c>
    </row>
    <row r="900" spans="1:4">
      <c r="A900" s="3" t="s">
        <v>2345</v>
      </c>
      <c r="B900" s="3" t="s">
        <v>2343</v>
      </c>
      <c r="C900" s="3" t="s">
        <v>2343</v>
      </c>
      <c r="D900" s="3" t="s">
        <v>1539</v>
      </c>
    </row>
    <row r="901" spans="1:4">
      <c r="A901" s="3" t="s">
        <v>2346</v>
      </c>
      <c r="B901" s="3" t="s">
        <v>2347</v>
      </c>
      <c r="C901" s="3" t="s">
        <v>2347</v>
      </c>
      <c r="D901" s="3" t="s">
        <v>1539</v>
      </c>
    </row>
    <row r="902" spans="1:4">
      <c r="A902" s="3" t="s">
        <v>2348</v>
      </c>
      <c r="B902" s="3" t="s">
        <v>2347</v>
      </c>
      <c r="C902" s="3" t="s">
        <v>2347</v>
      </c>
      <c r="D902" s="3" t="s">
        <v>1539</v>
      </c>
    </row>
    <row r="903" spans="1:4">
      <c r="A903" s="3" t="s">
        <v>2349</v>
      </c>
      <c r="B903" s="3" t="s">
        <v>2347</v>
      </c>
      <c r="C903" s="3" t="s">
        <v>2347</v>
      </c>
      <c r="D903" s="3" t="s">
        <v>1539</v>
      </c>
    </row>
    <row r="904" spans="1:4">
      <c r="A904" s="3" t="s">
        <v>2350</v>
      </c>
      <c r="B904" s="3" t="s">
        <v>2351</v>
      </c>
      <c r="C904" s="3" t="s">
        <v>2351</v>
      </c>
      <c r="D904" s="3" t="s">
        <v>2352</v>
      </c>
    </row>
    <row r="905" spans="1:4">
      <c r="A905" s="3" t="s">
        <v>2353</v>
      </c>
      <c r="B905" s="3" t="s">
        <v>2351</v>
      </c>
      <c r="C905" s="3" t="s">
        <v>2351</v>
      </c>
      <c r="D905" s="3" t="s">
        <v>2352</v>
      </c>
    </row>
    <row r="906" spans="1:4">
      <c r="A906" s="3" t="s">
        <v>2354</v>
      </c>
      <c r="B906" s="3" t="s">
        <v>2351</v>
      </c>
      <c r="C906" s="3" t="s">
        <v>2351</v>
      </c>
      <c r="D906" s="3" t="s">
        <v>2352</v>
      </c>
    </row>
    <row r="907" spans="1:4">
      <c r="A907" s="3" t="s">
        <v>2355</v>
      </c>
      <c r="B907" s="3" t="s">
        <v>2356</v>
      </c>
      <c r="C907" s="3" t="s">
        <v>2356</v>
      </c>
      <c r="D907" s="3" t="s">
        <v>1539</v>
      </c>
    </row>
    <row r="908" spans="1:4">
      <c r="A908" s="3" t="s">
        <v>2357</v>
      </c>
      <c r="B908" s="3" t="s">
        <v>2358</v>
      </c>
      <c r="C908" s="3" t="s">
        <v>2358</v>
      </c>
      <c r="D908" s="3" t="s">
        <v>1539</v>
      </c>
    </row>
    <row r="909" spans="1:4">
      <c r="A909" s="3" t="s">
        <v>2359</v>
      </c>
      <c r="B909" s="3" t="s">
        <v>2360</v>
      </c>
      <c r="C909" s="3" t="s">
        <v>2360</v>
      </c>
      <c r="D909" s="3" t="s">
        <v>1539</v>
      </c>
    </row>
    <row r="910" spans="1:4">
      <c r="A910" s="3" t="s">
        <v>2361</v>
      </c>
      <c r="B910" s="3" t="s">
        <v>2360</v>
      </c>
      <c r="C910" s="3" t="s">
        <v>2360</v>
      </c>
      <c r="D910" s="3" t="s">
        <v>1539</v>
      </c>
    </row>
    <row r="911" spans="1:4">
      <c r="A911" s="3" t="s">
        <v>2362</v>
      </c>
      <c r="B911" s="3" t="s">
        <v>2360</v>
      </c>
      <c r="C911" s="3" t="s">
        <v>2360</v>
      </c>
      <c r="D911" s="3" t="s">
        <v>1539</v>
      </c>
    </row>
    <row r="912" spans="1:4">
      <c r="A912" s="3" t="s">
        <v>2363</v>
      </c>
      <c r="B912" s="3" t="s">
        <v>2364</v>
      </c>
      <c r="C912" s="3" t="s">
        <v>2364</v>
      </c>
      <c r="D912" s="3" t="s">
        <v>1539</v>
      </c>
    </row>
    <row r="913" spans="1:4">
      <c r="A913" s="3" t="s">
        <v>2365</v>
      </c>
      <c r="B913" s="3" t="s">
        <v>2364</v>
      </c>
      <c r="C913" s="3" t="s">
        <v>2364</v>
      </c>
      <c r="D913" s="3" t="s">
        <v>1539</v>
      </c>
    </row>
    <row r="914" spans="1:4">
      <c r="A914" s="3" t="s">
        <v>2366</v>
      </c>
      <c r="B914" s="3" t="s">
        <v>2364</v>
      </c>
      <c r="C914" s="3" t="s">
        <v>2364</v>
      </c>
      <c r="D914" s="3" t="s">
        <v>1539</v>
      </c>
    </row>
    <row r="915" spans="1:4">
      <c r="A915" s="3" t="s">
        <v>2367</v>
      </c>
      <c r="B915" s="3" t="s">
        <v>2368</v>
      </c>
      <c r="C915" s="3" t="s">
        <v>2368</v>
      </c>
      <c r="D915" s="3" t="s">
        <v>1539</v>
      </c>
    </row>
    <row r="916" spans="1:4">
      <c r="A916" s="3" t="s">
        <v>2369</v>
      </c>
      <c r="B916" s="3" t="s">
        <v>2370</v>
      </c>
      <c r="C916" s="3" t="s">
        <v>2370</v>
      </c>
      <c r="D916" s="3" t="s">
        <v>1539</v>
      </c>
    </row>
    <row r="917" spans="1:4">
      <c r="A917" s="3" t="s">
        <v>2371</v>
      </c>
      <c r="B917" s="3" t="s">
        <v>2372</v>
      </c>
      <c r="C917" s="3" t="s">
        <v>2372</v>
      </c>
      <c r="D917" s="3" t="s">
        <v>1539</v>
      </c>
    </row>
    <row r="918" spans="1:4">
      <c r="A918" s="3" t="s">
        <v>2373</v>
      </c>
      <c r="B918" s="3" t="s">
        <v>2374</v>
      </c>
      <c r="C918" s="3" t="s">
        <v>2374</v>
      </c>
      <c r="D918" s="3" t="s">
        <v>1539</v>
      </c>
    </row>
    <row r="919" spans="1:4">
      <c r="A919" s="3" t="s">
        <v>2375</v>
      </c>
      <c r="B919" s="3" t="s">
        <v>2376</v>
      </c>
      <c r="C919" s="3" t="s">
        <v>2376</v>
      </c>
      <c r="D919" s="3" t="s">
        <v>1539</v>
      </c>
    </row>
    <row r="920" spans="1:4">
      <c r="A920" s="3" t="s">
        <v>2377</v>
      </c>
      <c r="B920" s="3" t="s">
        <v>2376</v>
      </c>
      <c r="C920" s="3" t="s">
        <v>2376</v>
      </c>
      <c r="D920" s="3" t="s">
        <v>1539</v>
      </c>
    </row>
    <row r="921" spans="1:4">
      <c r="A921" s="3" t="s">
        <v>2378</v>
      </c>
      <c r="B921" s="3" t="s">
        <v>2379</v>
      </c>
      <c r="C921" s="3" t="s">
        <v>2379</v>
      </c>
      <c r="D921" s="3" t="s">
        <v>1539</v>
      </c>
    </row>
    <row r="922" spans="1:4">
      <c r="A922" s="3" t="s">
        <v>2380</v>
      </c>
      <c r="B922" s="3" t="s">
        <v>2381</v>
      </c>
      <c r="C922" s="3" t="s">
        <v>2381</v>
      </c>
      <c r="D922" s="3" t="s">
        <v>1539</v>
      </c>
    </row>
    <row r="923" spans="1:4">
      <c r="A923" s="3" t="s">
        <v>2382</v>
      </c>
      <c r="B923" s="3" t="s">
        <v>2381</v>
      </c>
      <c r="C923" s="3" t="s">
        <v>2381</v>
      </c>
      <c r="D923" s="3" t="s">
        <v>1539</v>
      </c>
    </row>
    <row r="924" spans="1:4">
      <c r="A924" s="3" t="s">
        <v>556</v>
      </c>
      <c r="B924" s="3" t="s">
        <v>2383</v>
      </c>
      <c r="C924" s="3" t="s">
        <v>2383</v>
      </c>
      <c r="D924" s="3" t="s">
        <v>1539</v>
      </c>
    </row>
    <row r="925" spans="1:4">
      <c r="A925" s="3" t="s">
        <v>2384</v>
      </c>
      <c r="B925" s="3" t="s">
        <v>2383</v>
      </c>
      <c r="C925" s="3" t="s">
        <v>2383</v>
      </c>
      <c r="D925" s="3" t="s">
        <v>1539</v>
      </c>
    </row>
    <row r="926" spans="1:4">
      <c r="A926" s="3" t="s">
        <v>2385</v>
      </c>
      <c r="B926" s="3" t="s">
        <v>2383</v>
      </c>
      <c r="C926" s="3" t="s">
        <v>2383</v>
      </c>
      <c r="D926" s="3" t="s">
        <v>1539</v>
      </c>
    </row>
    <row r="927" spans="1:4">
      <c r="A927" s="3" t="s">
        <v>2386</v>
      </c>
      <c r="B927" s="3" t="s">
        <v>2387</v>
      </c>
      <c r="C927" s="3" t="s">
        <v>2387</v>
      </c>
      <c r="D927" s="3" t="s">
        <v>1539</v>
      </c>
    </row>
    <row r="928" spans="1:4">
      <c r="A928" s="3" t="s">
        <v>2388</v>
      </c>
      <c r="B928" s="3" t="s">
        <v>2387</v>
      </c>
      <c r="C928" s="3" t="s">
        <v>2387</v>
      </c>
      <c r="D928" s="3" t="s">
        <v>1539</v>
      </c>
    </row>
    <row r="929" spans="1:4">
      <c r="A929" s="3" t="s">
        <v>2389</v>
      </c>
      <c r="B929" s="3" t="s">
        <v>2387</v>
      </c>
      <c r="C929" s="3" t="s">
        <v>2387</v>
      </c>
      <c r="D929" s="3" t="s">
        <v>1539</v>
      </c>
    </row>
    <row r="930" spans="1:4">
      <c r="A930" s="3" t="s">
        <v>2390</v>
      </c>
      <c r="B930" s="3" t="s">
        <v>2337</v>
      </c>
      <c r="C930" s="3" t="s">
        <v>2337</v>
      </c>
      <c r="D930" s="3" t="s">
        <v>1539</v>
      </c>
    </row>
    <row r="931" spans="1:4">
      <c r="A931" s="3" t="s">
        <v>2391</v>
      </c>
      <c r="B931" s="3" t="s">
        <v>2392</v>
      </c>
      <c r="C931" s="3" t="s">
        <v>2392</v>
      </c>
      <c r="D931" s="3" t="s">
        <v>1539</v>
      </c>
    </row>
    <row r="932" spans="1:4">
      <c r="A932" s="3" t="s">
        <v>2393</v>
      </c>
      <c r="B932" s="3" t="s">
        <v>2392</v>
      </c>
      <c r="C932" s="3" t="s">
        <v>2392</v>
      </c>
      <c r="D932" s="3" t="s">
        <v>1539</v>
      </c>
    </row>
    <row r="933" spans="1:4">
      <c r="A933" s="3" t="s">
        <v>2394</v>
      </c>
      <c r="B933" s="3" t="s">
        <v>2392</v>
      </c>
      <c r="C933" s="3" t="s">
        <v>2392</v>
      </c>
      <c r="D933" s="3" t="s">
        <v>1539</v>
      </c>
    </row>
    <row r="934" spans="1:4">
      <c r="A934" s="3" t="s">
        <v>2395</v>
      </c>
      <c r="B934" s="3" t="s">
        <v>2396</v>
      </c>
      <c r="C934" s="3" t="s">
        <v>2396</v>
      </c>
      <c r="D934" s="3" t="s">
        <v>1539</v>
      </c>
    </row>
    <row r="935" spans="1:4">
      <c r="A935" s="3" t="s">
        <v>2397</v>
      </c>
      <c r="B935" s="3" t="s">
        <v>2396</v>
      </c>
      <c r="C935" s="3" t="s">
        <v>2396</v>
      </c>
      <c r="D935" s="3" t="s">
        <v>1539</v>
      </c>
    </row>
    <row r="936" spans="1:4">
      <c r="A936" s="3" t="s">
        <v>2398</v>
      </c>
      <c r="B936" s="3" t="s">
        <v>2396</v>
      </c>
      <c r="C936" s="3" t="s">
        <v>2396</v>
      </c>
      <c r="D936" s="3" t="s">
        <v>1539</v>
      </c>
    </row>
    <row r="937" spans="1:4">
      <c r="A937" s="3" t="s">
        <v>2399</v>
      </c>
      <c r="B937" s="3" t="s">
        <v>2400</v>
      </c>
      <c r="C937" s="3" t="s">
        <v>2400</v>
      </c>
      <c r="D937" s="3" t="s">
        <v>1539</v>
      </c>
    </row>
    <row r="938" spans="1:4">
      <c r="A938" s="3" t="s">
        <v>2401</v>
      </c>
      <c r="B938" s="3" t="s">
        <v>2400</v>
      </c>
      <c r="C938" s="3" t="s">
        <v>2400</v>
      </c>
      <c r="D938" s="3" t="s">
        <v>1539</v>
      </c>
    </row>
    <row r="939" spans="1:4">
      <c r="A939" s="3" t="s">
        <v>2402</v>
      </c>
      <c r="B939" s="3" t="s">
        <v>2403</v>
      </c>
      <c r="C939" s="3" t="s">
        <v>2403</v>
      </c>
      <c r="D939" s="3" t="s">
        <v>1539</v>
      </c>
    </row>
    <row r="940" spans="1:4">
      <c r="A940" s="3" t="s">
        <v>2404</v>
      </c>
      <c r="B940" s="3" t="s">
        <v>2405</v>
      </c>
      <c r="C940" s="3" t="s">
        <v>2405</v>
      </c>
      <c r="D940" s="3" t="s">
        <v>1539</v>
      </c>
    </row>
    <row r="941" spans="1:4">
      <c r="A941" s="3" t="s">
        <v>2406</v>
      </c>
      <c r="B941" s="3" t="s">
        <v>2405</v>
      </c>
      <c r="C941" s="3" t="s">
        <v>2405</v>
      </c>
      <c r="D941" s="3" t="s">
        <v>1539</v>
      </c>
    </row>
    <row r="942" spans="1:4">
      <c r="A942" s="3" t="s">
        <v>2407</v>
      </c>
      <c r="B942" s="3" t="s">
        <v>2405</v>
      </c>
      <c r="C942" s="3" t="s">
        <v>2405</v>
      </c>
      <c r="D942" s="3" t="s">
        <v>1539</v>
      </c>
    </row>
    <row r="943" spans="1:4">
      <c r="A943" s="3" t="s">
        <v>2408</v>
      </c>
      <c r="B943" s="3" t="s">
        <v>2409</v>
      </c>
      <c r="C943" s="3" t="s">
        <v>2409</v>
      </c>
      <c r="D943" s="3" t="s">
        <v>1539</v>
      </c>
    </row>
    <row r="944" spans="1:4">
      <c r="A944" s="3" t="s">
        <v>2410</v>
      </c>
      <c r="B944" s="3" t="s">
        <v>2411</v>
      </c>
      <c r="C944" s="3" t="s">
        <v>2411</v>
      </c>
      <c r="D944" s="3" t="s">
        <v>1539</v>
      </c>
    </row>
    <row r="945" spans="1:4">
      <c r="A945" s="3" t="s">
        <v>2412</v>
      </c>
      <c r="B945" s="3" t="s">
        <v>2411</v>
      </c>
      <c r="C945" s="3" t="s">
        <v>2411</v>
      </c>
      <c r="D945" s="3" t="s">
        <v>1539</v>
      </c>
    </row>
    <row r="946" spans="1:4">
      <c r="A946" s="3" t="s">
        <v>2413</v>
      </c>
      <c r="B946" s="3" t="s">
        <v>2411</v>
      </c>
      <c r="C946" s="3" t="s">
        <v>2411</v>
      </c>
      <c r="D946" s="3" t="s">
        <v>1539</v>
      </c>
    </row>
    <row r="947" spans="1:4">
      <c r="A947" s="3" t="s">
        <v>2414</v>
      </c>
      <c r="B947" s="3" t="s">
        <v>2415</v>
      </c>
      <c r="C947" s="3" t="s">
        <v>2415</v>
      </c>
      <c r="D947" s="3" t="s">
        <v>1539</v>
      </c>
    </row>
    <row r="948" spans="1:4">
      <c r="A948" s="3" t="s">
        <v>2416</v>
      </c>
      <c r="B948" s="3" t="s">
        <v>2415</v>
      </c>
      <c r="C948" s="3" t="s">
        <v>2415</v>
      </c>
      <c r="D948" s="3" t="s">
        <v>1539</v>
      </c>
    </row>
    <row r="949" spans="1:4">
      <c r="A949" s="3" t="s">
        <v>2417</v>
      </c>
      <c r="B949" s="3" t="s">
        <v>2418</v>
      </c>
      <c r="C949" s="3" t="s">
        <v>2418</v>
      </c>
      <c r="D949" s="3" t="s">
        <v>2419</v>
      </c>
    </row>
    <row r="950" spans="1:4">
      <c r="A950" s="3" t="s">
        <v>2420</v>
      </c>
      <c r="B950" s="3" t="s">
        <v>2421</v>
      </c>
      <c r="C950" s="3" t="s">
        <v>2421</v>
      </c>
      <c r="D950" s="3" t="s">
        <v>2422</v>
      </c>
    </row>
    <row r="951" spans="1:4">
      <c r="A951" s="3" t="s">
        <v>2423</v>
      </c>
      <c r="B951" s="3" t="s">
        <v>2424</v>
      </c>
      <c r="C951" s="3" t="s">
        <v>2424</v>
      </c>
      <c r="D951" s="3" t="s">
        <v>2425</v>
      </c>
    </row>
    <row r="952" spans="1:4">
      <c r="A952" s="3" t="s">
        <v>2426</v>
      </c>
      <c r="B952" s="3" t="s">
        <v>2424</v>
      </c>
      <c r="C952" s="3" t="s">
        <v>2424</v>
      </c>
      <c r="D952" s="3" t="s">
        <v>2425</v>
      </c>
    </row>
    <row r="953" spans="1:4">
      <c r="A953" s="3" t="s">
        <v>2427</v>
      </c>
      <c r="B953" s="3" t="s">
        <v>2428</v>
      </c>
      <c r="C953" s="3" t="s">
        <v>2428</v>
      </c>
      <c r="D953" s="3" t="s">
        <v>2429</v>
      </c>
    </row>
    <row r="954" spans="1:4">
      <c r="A954" s="3" t="s">
        <v>2430</v>
      </c>
      <c r="B954" s="3" t="s">
        <v>2431</v>
      </c>
      <c r="C954" s="3" t="s">
        <v>2431</v>
      </c>
      <c r="D954" s="3" t="s">
        <v>2429</v>
      </c>
    </row>
    <row r="955" spans="1:4">
      <c r="A955" s="3" t="s">
        <v>2432</v>
      </c>
      <c r="B955" s="3" t="s">
        <v>2433</v>
      </c>
      <c r="C955" s="3" t="s">
        <v>2433</v>
      </c>
      <c r="D955" s="3" t="s">
        <v>2434</v>
      </c>
    </row>
    <row r="956" spans="1:4">
      <c r="A956" s="3" t="s">
        <v>2435</v>
      </c>
      <c r="B956" s="3" t="s">
        <v>2433</v>
      </c>
      <c r="C956" s="3" t="s">
        <v>2433</v>
      </c>
      <c r="D956" s="3" t="s">
        <v>2434</v>
      </c>
    </row>
    <row r="957" spans="1:4">
      <c r="A957" s="3" t="s">
        <v>2436</v>
      </c>
      <c r="B957" s="3" t="s">
        <v>2437</v>
      </c>
      <c r="C957" s="3" t="s">
        <v>2437</v>
      </c>
      <c r="D957" s="3" t="s">
        <v>2438</v>
      </c>
    </row>
    <row r="958" spans="1:4">
      <c r="A958" s="3" t="s">
        <v>2439</v>
      </c>
      <c r="B958" s="3" t="s">
        <v>2440</v>
      </c>
      <c r="C958" s="3" t="s">
        <v>2440</v>
      </c>
      <c r="D958" s="3" t="s">
        <v>2438</v>
      </c>
    </row>
    <row r="959" spans="1:4">
      <c r="A959" s="3" t="s">
        <v>2441</v>
      </c>
      <c r="B959" s="3" t="s">
        <v>2442</v>
      </c>
      <c r="C959" s="3" t="s">
        <v>2442</v>
      </c>
      <c r="D959" s="3" t="s">
        <v>2443</v>
      </c>
    </row>
    <row r="960" spans="1:4">
      <c r="A960" s="3" t="s">
        <v>2444</v>
      </c>
      <c r="B960" s="3" t="s">
        <v>2442</v>
      </c>
      <c r="C960" s="3" t="s">
        <v>2442</v>
      </c>
      <c r="D960" s="3" t="s">
        <v>2443</v>
      </c>
    </row>
    <row r="961" spans="1:4">
      <c r="A961" s="3" t="s">
        <v>2445</v>
      </c>
      <c r="B961" s="3" t="s">
        <v>2442</v>
      </c>
      <c r="C961" s="3" t="s">
        <v>2442</v>
      </c>
      <c r="D961" s="3" t="s">
        <v>2443</v>
      </c>
    </row>
    <row r="962" spans="1:4">
      <c r="A962" s="3" t="s">
        <v>2446</v>
      </c>
      <c r="B962" s="3" t="s">
        <v>2447</v>
      </c>
      <c r="C962" s="3" t="s">
        <v>2447</v>
      </c>
      <c r="D962" s="3" t="s">
        <v>2429</v>
      </c>
    </row>
    <row r="963" spans="1:4">
      <c r="A963" s="3" t="s">
        <v>2448</v>
      </c>
      <c r="B963" s="3" t="s">
        <v>2449</v>
      </c>
      <c r="C963" s="3" t="s">
        <v>2449</v>
      </c>
      <c r="D963" s="3" t="s">
        <v>2429</v>
      </c>
    </row>
    <row r="964" spans="1:4">
      <c r="A964" s="3" t="s">
        <v>2450</v>
      </c>
      <c r="B964" s="3" t="s">
        <v>2449</v>
      </c>
      <c r="C964" s="3" t="s">
        <v>2449</v>
      </c>
      <c r="D964" s="3" t="s">
        <v>2429</v>
      </c>
    </row>
    <row r="965" spans="1:4">
      <c r="A965" s="3" t="s">
        <v>2451</v>
      </c>
      <c r="B965" s="3" t="s">
        <v>2452</v>
      </c>
      <c r="C965" s="3" t="s">
        <v>2452</v>
      </c>
      <c r="D965" s="3" t="s">
        <v>2453</v>
      </c>
    </row>
    <row r="966" spans="1:4">
      <c r="A966" s="3" t="s">
        <v>2454</v>
      </c>
      <c r="B966" s="3" t="s">
        <v>2455</v>
      </c>
      <c r="C966" s="3" t="s">
        <v>2455</v>
      </c>
      <c r="D966" s="3" t="s">
        <v>2456</v>
      </c>
    </row>
    <row r="967" spans="1:4">
      <c r="A967" s="3" t="s">
        <v>2457</v>
      </c>
      <c r="B967" s="3" t="s">
        <v>2458</v>
      </c>
      <c r="C967" s="3" t="s">
        <v>2458</v>
      </c>
      <c r="D967" s="3" t="s">
        <v>2456</v>
      </c>
    </row>
    <row r="968" spans="1:4">
      <c r="A968" s="3" t="s">
        <v>2459</v>
      </c>
      <c r="B968" s="3" t="s">
        <v>2460</v>
      </c>
      <c r="C968" s="3" t="s">
        <v>2460</v>
      </c>
      <c r="D968" s="3" t="s">
        <v>2461</v>
      </c>
    </row>
    <row r="969" spans="1:4">
      <c r="A969" s="3" t="s">
        <v>2462</v>
      </c>
      <c r="B969" s="3" t="s">
        <v>2463</v>
      </c>
      <c r="C969" s="3" t="s">
        <v>2463</v>
      </c>
      <c r="D969" s="3" t="s">
        <v>2464</v>
      </c>
    </row>
    <row r="970" spans="1:4">
      <c r="A970" s="3" t="s">
        <v>2465</v>
      </c>
      <c r="B970" s="3" t="s">
        <v>2466</v>
      </c>
      <c r="C970" s="3" t="s">
        <v>2466</v>
      </c>
      <c r="D970" s="3" t="s">
        <v>2467</v>
      </c>
    </row>
    <row r="971" spans="1:4">
      <c r="A971" s="3" t="s">
        <v>2468</v>
      </c>
      <c r="B971" s="3" t="s">
        <v>2469</v>
      </c>
      <c r="C971" s="3" t="s">
        <v>2469</v>
      </c>
      <c r="D971" s="3" t="s">
        <v>2467</v>
      </c>
    </row>
    <row r="972" spans="1:4">
      <c r="A972" s="3" t="s">
        <v>2470</v>
      </c>
      <c r="B972" s="3" t="s">
        <v>2471</v>
      </c>
      <c r="C972" s="3" t="s">
        <v>2471</v>
      </c>
      <c r="D972" s="3" t="s">
        <v>2472</v>
      </c>
    </row>
    <row r="973" spans="1:4">
      <c r="A973" s="3" t="s">
        <v>2473</v>
      </c>
      <c r="B973" s="3" t="s">
        <v>2474</v>
      </c>
      <c r="C973" s="3" t="s">
        <v>2474</v>
      </c>
      <c r="D973" s="3" t="s">
        <v>2475</v>
      </c>
    </row>
    <row r="974" spans="1:4">
      <c r="A974" s="3" t="s">
        <v>2476</v>
      </c>
      <c r="B974" s="3" t="s">
        <v>2477</v>
      </c>
      <c r="C974" s="3" t="s">
        <v>2477</v>
      </c>
      <c r="D974" s="3" t="s">
        <v>2475</v>
      </c>
    </row>
    <row r="975" spans="1:4">
      <c r="A975" s="3" t="s">
        <v>2478</v>
      </c>
      <c r="B975" s="3" t="s">
        <v>2479</v>
      </c>
      <c r="C975" s="3" t="s">
        <v>2479</v>
      </c>
      <c r="D975" s="3" t="s">
        <v>2480</v>
      </c>
    </row>
    <row r="976" spans="1:4">
      <c r="A976" s="3" t="s">
        <v>2481</v>
      </c>
      <c r="B976" s="3" t="s">
        <v>2482</v>
      </c>
      <c r="C976" s="3" t="s">
        <v>2483</v>
      </c>
      <c r="D976" s="3" t="s">
        <v>2480</v>
      </c>
    </row>
    <row r="977" spans="1:4">
      <c r="A977" s="3" t="s">
        <v>2484</v>
      </c>
      <c r="B977" s="3" t="s">
        <v>2482</v>
      </c>
      <c r="C977" s="3" t="s">
        <v>2483</v>
      </c>
      <c r="D977" s="3" t="s">
        <v>2480</v>
      </c>
    </row>
    <row r="978" spans="1:4">
      <c r="A978" s="3" t="s">
        <v>2485</v>
      </c>
      <c r="B978" s="3" t="s">
        <v>2486</v>
      </c>
      <c r="C978" s="3" t="s">
        <v>2486</v>
      </c>
      <c r="D978" s="3" t="s">
        <v>2487</v>
      </c>
    </row>
    <row r="979" spans="1:4">
      <c r="A979" s="3" t="s">
        <v>2488</v>
      </c>
      <c r="B979" s="3" t="s">
        <v>2489</v>
      </c>
      <c r="C979" s="3" t="s">
        <v>2489</v>
      </c>
      <c r="D979" s="3" t="s">
        <v>2487</v>
      </c>
    </row>
    <row r="980" spans="1:4">
      <c r="A980" s="3" t="s">
        <v>2490</v>
      </c>
      <c r="B980" s="3" t="s">
        <v>2491</v>
      </c>
      <c r="C980" s="3" t="s">
        <v>2491</v>
      </c>
      <c r="D980" s="3" t="s">
        <v>2443</v>
      </c>
    </row>
    <row r="981" spans="1:4">
      <c r="A981" s="3" t="s">
        <v>2492</v>
      </c>
      <c r="B981" s="3" t="s">
        <v>2491</v>
      </c>
      <c r="C981" s="3" t="s">
        <v>2491</v>
      </c>
      <c r="D981" s="3" t="s">
        <v>2443</v>
      </c>
    </row>
    <row r="982" spans="1:4">
      <c r="A982" s="3" t="s">
        <v>2493</v>
      </c>
      <c r="B982" s="3" t="s">
        <v>2491</v>
      </c>
      <c r="C982" s="3" t="s">
        <v>2491</v>
      </c>
      <c r="D982" s="3" t="s">
        <v>2443</v>
      </c>
    </row>
    <row r="983" spans="1:4">
      <c r="A983" s="3" t="s">
        <v>2494</v>
      </c>
      <c r="B983" s="3" t="s">
        <v>2495</v>
      </c>
      <c r="C983" s="3" t="s">
        <v>2495</v>
      </c>
      <c r="D983" s="3" t="s">
        <v>2475</v>
      </c>
    </row>
    <row r="984" spans="1:4">
      <c r="A984" s="3" t="s">
        <v>2496</v>
      </c>
      <c r="B984" s="3" t="s">
        <v>2497</v>
      </c>
      <c r="C984" s="3" t="s">
        <v>2497</v>
      </c>
      <c r="D984" s="3" t="s">
        <v>2475</v>
      </c>
    </row>
    <row r="985" spans="1:4">
      <c r="A985" s="3" t="s">
        <v>2498</v>
      </c>
      <c r="B985" s="3" t="s">
        <v>2499</v>
      </c>
      <c r="C985" s="3" t="s">
        <v>2499</v>
      </c>
      <c r="D985" s="3" t="s">
        <v>2475</v>
      </c>
    </row>
    <row r="986" spans="1:4">
      <c r="A986" s="3" t="s">
        <v>2500</v>
      </c>
      <c r="B986" s="3" t="s">
        <v>2501</v>
      </c>
      <c r="C986" s="3" t="s">
        <v>2501</v>
      </c>
      <c r="D986" s="3" t="s">
        <v>2475</v>
      </c>
    </row>
    <row r="987" spans="1:4">
      <c r="A987" s="3" t="s">
        <v>2502</v>
      </c>
      <c r="B987" s="3" t="s">
        <v>2503</v>
      </c>
      <c r="C987" s="3" t="s">
        <v>2503</v>
      </c>
      <c r="D987" s="3" t="s">
        <v>2475</v>
      </c>
    </row>
    <row r="988" spans="1:4">
      <c r="A988" s="3" t="s">
        <v>2504</v>
      </c>
      <c r="B988" s="3" t="s">
        <v>2505</v>
      </c>
      <c r="C988" s="3" t="s">
        <v>2505</v>
      </c>
      <c r="D988" s="3" t="s">
        <v>2506</v>
      </c>
    </row>
    <row r="989" spans="1:4">
      <c r="A989" s="3" t="s">
        <v>2507</v>
      </c>
      <c r="B989" s="3" t="s">
        <v>2508</v>
      </c>
      <c r="C989" s="3" t="s">
        <v>2508</v>
      </c>
      <c r="D989" s="3" t="s">
        <v>2480</v>
      </c>
    </row>
    <row r="990" spans="1:4">
      <c r="A990" s="3" t="s">
        <v>2509</v>
      </c>
      <c r="B990" s="3" t="s">
        <v>2510</v>
      </c>
      <c r="C990" s="3" t="s">
        <v>2510</v>
      </c>
      <c r="D990" s="3" t="s">
        <v>2475</v>
      </c>
    </row>
    <row r="991" spans="1:4">
      <c r="A991" s="3" t="s">
        <v>2511</v>
      </c>
      <c r="B991" s="3" t="s">
        <v>2512</v>
      </c>
      <c r="C991" s="3" t="s">
        <v>2512</v>
      </c>
      <c r="D991" s="3" t="s">
        <v>2475</v>
      </c>
    </row>
    <row r="992" spans="1:4">
      <c r="A992" s="3" t="s">
        <v>2513</v>
      </c>
      <c r="B992" s="3" t="s">
        <v>2514</v>
      </c>
      <c r="C992" s="3" t="s">
        <v>2514</v>
      </c>
      <c r="D992" s="3" t="s">
        <v>2515</v>
      </c>
    </row>
    <row r="993" spans="1:4">
      <c r="A993" s="3" t="s">
        <v>2516</v>
      </c>
      <c r="B993" s="3" t="s">
        <v>2517</v>
      </c>
      <c r="C993" s="3" t="s">
        <v>2517</v>
      </c>
      <c r="D993" s="3" t="s">
        <v>2515</v>
      </c>
    </row>
    <row r="994" spans="1:4">
      <c r="A994" s="3" t="s">
        <v>2518</v>
      </c>
      <c r="B994" s="3" t="s">
        <v>2519</v>
      </c>
      <c r="C994" s="3" t="s">
        <v>2519</v>
      </c>
      <c r="D994" s="3" t="s">
        <v>2515</v>
      </c>
    </row>
    <row r="995" spans="1:4">
      <c r="A995" s="3" t="s">
        <v>2520</v>
      </c>
      <c r="B995" s="3" t="s">
        <v>2521</v>
      </c>
      <c r="C995" s="3" t="s">
        <v>2521</v>
      </c>
      <c r="D995" s="3" t="s">
        <v>2522</v>
      </c>
    </row>
    <row r="996" spans="1:4">
      <c r="A996" s="3" t="s">
        <v>2523</v>
      </c>
      <c r="B996" s="3" t="s">
        <v>2524</v>
      </c>
      <c r="C996" s="3" t="s">
        <v>2524</v>
      </c>
      <c r="D996" s="3" t="s">
        <v>2522</v>
      </c>
    </row>
    <row r="997" spans="1:4">
      <c r="A997" s="3" t="s">
        <v>2525</v>
      </c>
      <c r="B997" s="3" t="s">
        <v>2526</v>
      </c>
      <c r="C997" s="3" t="s">
        <v>2526</v>
      </c>
      <c r="D997" s="3" t="s">
        <v>2522</v>
      </c>
    </row>
    <row r="998" spans="1:4">
      <c r="A998" s="3" t="s">
        <v>2527</v>
      </c>
      <c r="B998" s="3" t="s">
        <v>2528</v>
      </c>
      <c r="C998" s="3" t="s">
        <v>2528</v>
      </c>
      <c r="D998" s="3" t="s">
        <v>2529</v>
      </c>
    </row>
    <row r="999" spans="1:4">
      <c r="A999" s="3" t="s">
        <v>2530</v>
      </c>
      <c r="B999" s="3" t="s">
        <v>2531</v>
      </c>
      <c r="C999" s="3" t="s">
        <v>2531</v>
      </c>
      <c r="D999" s="3" t="s">
        <v>2532</v>
      </c>
    </row>
    <row r="1000" spans="1:4">
      <c r="A1000" s="3" t="s">
        <v>2533</v>
      </c>
      <c r="B1000" s="3" t="s">
        <v>2534</v>
      </c>
      <c r="C1000" s="3" t="s">
        <v>2534</v>
      </c>
      <c r="D1000" s="3" t="s">
        <v>2535</v>
      </c>
    </row>
    <row r="1001" spans="1:4">
      <c r="A1001" s="3" t="s">
        <v>2536</v>
      </c>
      <c r="B1001" s="3" t="s">
        <v>2537</v>
      </c>
      <c r="C1001" s="3" t="s">
        <v>2537</v>
      </c>
      <c r="D1001" s="3" t="s">
        <v>2535</v>
      </c>
    </row>
    <row r="1002" spans="1:4">
      <c r="A1002" s="3" t="s">
        <v>2538</v>
      </c>
      <c r="B1002" s="3" t="s">
        <v>2537</v>
      </c>
      <c r="C1002" s="3" t="s">
        <v>2537</v>
      </c>
      <c r="D1002" s="3" t="s">
        <v>2535</v>
      </c>
    </row>
    <row r="1003" spans="1:4">
      <c r="A1003" s="3" t="s">
        <v>2539</v>
      </c>
      <c r="B1003" s="3" t="s">
        <v>2540</v>
      </c>
      <c r="C1003" s="3" t="s">
        <v>2540</v>
      </c>
      <c r="D1003" s="3" t="s">
        <v>2535</v>
      </c>
    </row>
    <row r="1004" spans="1:4">
      <c r="A1004" s="3" t="s">
        <v>2541</v>
      </c>
      <c r="B1004" s="3" t="s">
        <v>2542</v>
      </c>
      <c r="C1004" s="3" t="s">
        <v>2542</v>
      </c>
      <c r="D1004" s="3" t="s">
        <v>2535</v>
      </c>
    </row>
    <row r="1005" spans="1:4">
      <c r="A1005" s="3" t="s">
        <v>2543</v>
      </c>
      <c r="B1005" s="3" t="s">
        <v>2544</v>
      </c>
      <c r="C1005" s="3" t="s">
        <v>2544</v>
      </c>
      <c r="D1005" s="3" t="s">
        <v>2535</v>
      </c>
    </row>
    <row r="1006" spans="1:4">
      <c r="A1006" s="3" t="s">
        <v>2545</v>
      </c>
      <c r="B1006" s="3" t="s">
        <v>2546</v>
      </c>
      <c r="C1006" s="3" t="s">
        <v>2546</v>
      </c>
      <c r="D1006" s="3" t="s">
        <v>2535</v>
      </c>
    </row>
    <row r="1007" spans="1:4">
      <c r="A1007" s="3" t="s">
        <v>2547</v>
      </c>
      <c r="B1007" s="3" t="s">
        <v>2548</v>
      </c>
      <c r="C1007" s="3" t="s">
        <v>2548</v>
      </c>
      <c r="D1007" s="3" t="s">
        <v>2535</v>
      </c>
    </row>
    <row r="1008" spans="1:4">
      <c r="A1008" s="3" t="s">
        <v>2549</v>
      </c>
      <c r="B1008" s="3" t="s">
        <v>2548</v>
      </c>
      <c r="C1008" s="3" t="s">
        <v>2548</v>
      </c>
      <c r="D1008" s="3" t="s">
        <v>2535</v>
      </c>
    </row>
    <row r="1009" spans="1:4">
      <c r="A1009" s="3" t="s">
        <v>2550</v>
      </c>
      <c r="B1009" s="3" t="s">
        <v>2551</v>
      </c>
      <c r="C1009" s="3" t="s">
        <v>2551</v>
      </c>
      <c r="D1009" s="3" t="s">
        <v>2535</v>
      </c>
    </row>
    <row r="1010" spans="1:4">
      <c r="A1010" s="3" t="s">
        <v>2552</v>
      </c>
      <c r="B1010" s="3" t="s">
        <v>2553</v>
      </c>
      <c r="C1010" s="3" t="s">
        <v>2553</v>
      </c>
      <c r="D1010" s="3" t="s">
        <v>2554</v>
      </c>
    </row>
    <row r="1011" spans="1:4">
      <c r="A1011" s="3" t="s">
        <v>2555</v>
      </c>
      <c r="B1011" s="3" t="s">
        <v>2553</v>
      </c>
      <c r="C1011" s="3" t="s">
        <v>2553</v>
      </c>
      <c r="D1011" s="3" t="s">
        <v>2554</v>
      </c>
    </row>
    <row r="1012" spans="1:4">
      <c r="A1012" s="3" t="s">
        <v>2556</v>
      </c>
      <c r="B1012" s="3" t="s">
        <v>2553</v>
      </c>
      <c r="C1012" s="3" t="s">
        <v>2553</v>
      </c>
      <c r="D1012" s="3" t="s">
        <v>2554</v>
      </c>
    </row>
    <row r="1013" spans="1:4">
      <c r="A1013" s="3" t="s">
        <v>2557</v>
      </c>
      <c r="B1013" s="3" t="s">
        <v>2553</v>
      </c>
      <c r="C1013" s="3" t="s">
        <v>2553</v>
      </c>
      <c r="D1013" s="3" t="s">
        <v>2554</v>
      </c>
    </row>
    <row r="1014" spans="1:4">
      <c r="A1014" s="3" t="s">
        <v>2558</v>
      </c>
      <c r="B1014" s="3" t="s">
        <v>2559</v>
      </c>
      <c r="C1014" s="3" t="s">
        <v>2559</v>
      </c>
      <c r="D1014" s="3" t="s">
        <v>2554</v>
      </c>
    </row>
    <row r="1015" spans="1:4">
      <c r="A1015" s="3" t="s">
        <v>2560</v>
      </c>
      <c r="B1015" s="3" t="s">
        <v>2559</v>
      </c>
      <c r="C1015" s="3" t="s">
        <v>2559</v>
      </c>
      <c r="D1015" s="3" t="s">
        <v>2554</v>
      </c>
    </row>
    <row r="1016" spans="1:4">
      <c r="A1016" s="3" t="s">
        <v>2561</v>
      </c>
      <c r="B1016" s="3" t="s">
        <v>2553</v>
      </c>
      <c r="C1016" s="3" t="s">
        <v>2553</v>
      </c>
      <c r="D1016" s="3" t="s">
        <v>2554</v>
      </c>
    </row>
    <row r="1017" spans="1:4">
      <c r="A1017" s="3" t="s">
        <v>2562</v>
      </c>
      <c r="B1017" s="3" t="s">
        <v>2563</v>
      </c>
      <c r="C1017" s="3" t="s">
        <v>2563</v>
      </c>
      <c r="D1017" s="3" t="s">
        <v>2554</v>
      </c>
    </row>
    <row r="1018" spans="1:4">
      <c r="A1018" s="3" t="s">
        <v>2564</v>
      </c>
      <c r="B1018" s="3" t="s">
        <v>2565</v>
      </c>
      <c r="C1018" s="3" t="s">
        <v>2565</v>
      </c>
      <c r="D1018" s="3" t="s">
        <v>2554</v>
      </c>
    </row>
    <row r="1019" spans="1:4">
      <c r="A1019" s="3" t="s">
        <v>2566</v>
      </c>
      <c r="B1019" s="3" t="s">
        <v>2567</v>
      </c>
      <c r="C1019" s="3" t="s">
        <v>2567</v>
      </c>
      <c r="D1019" s="3" t="s">
        <v>2554</v>
      </c>
    </row>
    <row r="1020" spans="1:4">
      <c r="A1020" s="3" t="s">
        <v>2568</v>
      </c>
      <c r="B1020" s="3" t="s">
        <v>2567</v>
      </c>
      <c r="C1020" s="3" t="s">
        <v>2567</v>
      </c>
      <c r="D1020" s="3" t="s">
        <v>2554</v>
      </c>
    </row>
    <row r="1021" spans="1:4">
      <c r="A1021" s="3" t="s">
        <v>2569</v>
      </c>
      <c r="B1021" s="3" t="s">
        <v>2570</v>
      </c>
      <c r="C1021" s="3" t="s">
        <v>2570</v>
      </c>
      <c r="D1021" s="3" t="s">
        <v>2554</v>
      </c>
    </row>
    <row r="1022" spans="1:4">
      <c r="A1022" s="3" t="s">
        <v>2571</v>
      </c>
      <c r="B1022" s="3" t="s">
        <v>2572</v>
      </c>
      <c r="C1022" s="3" t="s">
        <v>2573</v>
      </c>
      <c r="D1022" s="3" t="s">
        <v>2574</v>
      </c>
    </row>
    <row r="1023" spans="1:4">
      <c r="A1023" s="3" t="s">
        <v>2575</v>
      </c>
      <c r="B1023" s="3" t="s">
        <v>2576</v>
      </c>
      <c r="C1023" s="3" t="s">
        <v>2576</v>
      </c>
      <c r="D1023" s="3" t="s">
        <v>2574</v>
      </c>
    </row>
    <row r="1024" spans="1:4">
      <c r="A1024" s="3" t="s">
        <v>2577</v>
      </c>
      <c r="B1024" s="3" t="s">
        <v>2578</v>
      </c>
      <c r="C1024" s="3" t="s">
        <v>2579</v>
      </c>
      <c r="D1024" s="3" t="s">
        <v>2574</v>
      </c>
    </row>
    <row r="1025" spans="1:4">
      <c r="A1025" s="3" t="s">
        <v>2580</v>
      </c>
      <c r="B1025" s="3" t="s">
        <v>2581</v>
      </c>
      <c r="C1025" s="3" t="s">
        <v>2581</v>
      </c>
      <c r="D1025" s="3" t="s">
        <v>2574</v>
      </c>
    </row>
    <row r="1026" spans="1:4">
      <c r="A1026" s="3" t="s">
        <v>2582</v>
      </c>
      <c r="B1026" s="3" t="s">
        <v>2583</v>
      </c>
      <c r="C1026" s="3" t="s">
        <v>2584</v>
      </c>
      <c r="D1026" s="3" t="s">
        <v>2574</v>
      </c>
    </row>
    <row r="1027" spans="1:4">
      <c r="A1027" s="3" t="s">
        <v>2585</v>
      </c>
      <c r="B1027" s="3" t="s">
        <v>2586</v>
      </c>
      <c r="C1027" s="3" t="s">
        <v>2586</v>
      </c>
      <c r="D1027" s="3" t="s">
        <v>2574</v>
      </c>
    </row>
    <row r="1028" spans="1:4">
      <c r="A1028" s="3" t="s">
        <v>2587</v>
      </c>
      <c r="B1028" s="3" t="s">
        <v>2588</v>
      </c>
      <c r="C1028" s="3" t="s">
        <v>2588</v>
      </c>
      <c r="D1028" s="3" t="s">
        <v>2589</v>
      </c>
    </row>
    <row r="1029" spans="1:4">
      <c r="A1029" s="3" t="s">
        <v>2590</v>
      </c>
      <c r="B1029" s="3" t="s">
        <v>2588</v>
      </c>
      <c r="C1029" s="3" t="s">
        <v>2588</v>
      </c>
      <c r="D1029" s="3" t="s">
        <v>2589</v>
      </c>
    </row>
    <row r="1030" spans="1:4">
      <c r="A1030" s="3" t="s">
        <v>2591</v>
      </c>
      <c r="B1030" s="3" t="s">
        <v>2588</v>
      </c>
      <c r="C1030" s="3" t="s">
        <v>2588</v>
      </c>
      <c r="D1030" s="3" t="s">
        <v>2589</v>
      </c>
    </row>
    <row r="1031" spans="1:4">
      <c r="A1031" s="3" t="s">
        <v>2592</v>
      </c>
      <c r="B1031" s="3" t="s">
        <v>2593</v>
      </c>
      <c r="C1031" s="3" t="s">
        <v>2593</v>
      </c>
      <c r="D1031" s="3" t="s">
        <v>2594</v>
      </c>
    </row>
    <row r="1032" spans="1:4">
      <c r="A1032" s="3" t="s">
        <v>2595</v>
      </c>
      <c r="B1032" s="3" t="s">
        <v>2593</v>
      </c>
      <c r="C1032" s="3" t="s">
        <v>2593</v>
      </c>
      <c r="D1032" s="3" t="s">
        <v>2594</v>
      </c>
    </row>
    <row r="1033" spans="1:4">
      <c r="A1033" s="3" t="s">
        <v>2596</v>
      </c>
      <c r="B1033" s="3" t="s">
        <v>2593</v>
      </c>
      <c r="C1033" s="3" t="s">
        <v>2593</v>
      </c>
      <c r="D1033" s="3" t="s">
        <v>2594</v>
      </c>
    </row>
    <row r="1034" spans="1:4">
      <c r="A1034" s="3" t="s">
        <v>2597</v>
      </c>
      <c r="B1034" s="3" t="s">
        <v>2598</v>
      </c>
      <c r="C1034" s="3" t="s">
        <v>2598</v>
      </c>
      <c r="D1034" s="3" t="s">
        <v>2594</v>
      </c>
    </row>
    <row r="1035" spans="1:4">
      <c r="A1035" s="3" t="s">
        <v>2599</v>
      </c>
      <c r="B1035" s="3" t="s">
        <v>2598</v>
      </c>
      <c r="C1035" s="3" t="s">
        <v>2598</v>
      </c>
      <c r="D1035" s="3" t="s">
        <v>2594</v>
      </c>
    </row>
    <row r="1036" spans="1:4">
      <c r="A1036" s="3" t="s">
        <v>2600</v>
      </c>
      <c r="B1036" s="3" t="s">
        <v>2598</v>
      </c>
      <c r="C1036" s="3" t="s">
        <v>2598</v>
      </c>
      <c r="D1036" s="3" t="s">
        <v>2594</v>
      </c>
    </row>
    <row r="1037" spans="1:4">
      <c r="A1037" s="3" t="s">
        <v>2601</v>
      </c>
      <c r="B1037" s="3" t="s">
        <v>2602</v>
      </c>
      <c r="C1037" s="3" t="s">
        <v>2602</v>
      </c>
      <c r="D1037" s="3" t="s">
        <v>2594</v>
      </c>
    </row>
    <row r="1038" spans="1:4">
      <c r="A1038" s="3" t="s">
        <v>2603</v>
      </c>
      <c r="B1038" s="3" t="s">
        <v>2604</v>
      </c>
      <c r="C1038" s="3" t="s">
        <v>2604</v>
      </c>
      <c r="D1038" s="3" t="s">
        <v>2419</v>
      </c>
    </row>
    <row r="1039" spans="1:4">
      <c r="A1039" s="3" t="s">
        <v>2605</v>
      </c>
      <c r="B1039" s="3" t="s">
        <v>2604</v>
      </c>
      <c r="C1039" s="3" t="s">
        <v>2604</v>
      </c>
      <c r="D1039" s="3" t="s">
        <v>2419</v>
      </c>
    </row>
    <row r="1040" spans="1:4">
      <c r="A1040" s="3" t="s">
        <v>2606</v>
      </c>
      <c r="B1040" s="3" t="s">
        <v>2604</v>
      </c>
      <c r="C1040" s="3" t="s">
        <v>2604</v>
      </c>
      <c r="D1040" s="3" t="s">
        <v>2419</v>
      </c>
    </row>
    <row r="1041" spans="1:4">
      <c r="A1041" s="3" t="s">
        <v>2607</v>
      </c>
      <c r="B1041" s="3" t="s">
        <v>2608</v>
      </c>
      <c r="C1041" s="3" t="s">
        <v>2608</v>
      </c>
      <c r="D1041" s="3" t="s">
        <v>2594</v>
      </c>
    </row>
    <row r="1042" spans="1:4">
      <c r="A1042" s="3" t="s">
        <v>2609</v>
      </c>
      <c r="B1042" s="3" t="s">
        <v>2608</v>
      </c>
      <c r="C1042" s="3" t="s">
        <v>2608</v>
      </c>
      <c r="D1042" s="3" t="s">
        <v>2594</v>
      </c>
    </row>
    <row r="1043" spans="1:4">
      <c r="A1043" s="3" t="s">
        <v>2610</v>
      </c>
      <c r="B1043" s="3" t="s">
        <v>2608</v>
      </c>
      <c r="C1043" s="3" t="s">
        <v>2608</v>
      </c>
      <c r="D1043" s="3" t="s">
        <v>2594</v>
      </c>
    </row>
    <row r="1044" spans="1:4">
      <c r="A1044" s="3" t="s">
        <v>2611</v>
      </c>
      <c r="B1044" s="3" t="s">
        <v>2612</v>
      </c>
      <c r="C1044" s="3" t="s">
        <v>2612</v>
      </c>
      <c r="D1044" s="3" t="s">
        <v>2594</v>
      </c>
    </row>
    <row r="1045" spans="1:4">
      <c r="A1045" s="3" t="s">
        <v>2613</v>
      </c>
      <c r="B1045" s="3" t="s">
        <v>2612</v>
      </c>
      <c r="C1045" s="3" t="s">
        <v>2612</v>
      </c>
      <c r="D1045" s="3" t="s">
        <v>2594</v>
      </c>
    </row>
    <row r="1046" spans="1:4">
      <c r="A1046" s="3" t="s">
        <v>2614</v>
      </c>
      <c r="B1046" s="3" t="s">
        <v>2612</v>
      </c>
      <c r="C1046" s="3" t="s">
        <v>2612</v>
      </c>
      <c r="D1046" s="3" t="s">
        <v>2594</v>
      </c>
    </row>
    <row r="1047" spans="1:4">
      <c r="A1047" s="3" t="s">
        <v>2615</v>
      </c>
      <c r="B1047" s="3" t="s">
        <v>2616</v>
      </c>
      <c r="C1047" s="3" t="s">
        <v>2616</v>
      </c>
      <c r="D1047" s="3" t="s">
        <v>2594</v>
      </c>
    </row>
    <row r="1048" spans="1:4">
      <c r="A1048" s="3" t="s">
        <v>2617</v>
      </c>
      <c r="B1048" s="3" t="s">
        <v>2616</v>
      </c>
      <c r="C1048" s="3" t="s">
        <v>2616</v>
      </c>
      <c r="D1048" s="3" t="s">
        <v>2594</v>
      </c>
    </row>
    <row r="1049" spans="1:4">
      <c r="A1049" s="3" t="s">
        <v>2618</v>
      </c>
      <c r="B1049" s="3" t="s">
        <v>2616</v>
      </c>
      <c r="C1049" s="3" t="s">
        <v>2616</v>
      </c>
      <c r="D1049" s="3" t="s">
        <v>2594</v>
      </c>
    </row>
    <row r="1050" spans="1:4">
      <c r="A1050" s="3" t="s">
        <v>2619</v>
      </c>
      <c r="B1050" s="3" t="s">
        <v>2620</v>
      </c>
      <c r="C1050" s="3" t="s">
        <v>2620</v>
      </c>
      <c r="D1050" s="3" t="s">
        <v>2594</v>
      </c>
    </row>
    <row r="1051" spans="1:4">
      <c r="A1051" s="3" t="s">
        <v>2621</v>
      </c>
      <c r="B1051" s="3" t="s">
        <v>2620</v>
      </c>
      <c r="C1051" s="3" t="s">
        <v>2620</v>
      </c>
      <c r="D1051" s="3" t="s">
        <v>2594</v>
      </c>
    </row>
    <row r="1052" spans="1:4">
      <c r="A1052" s="3" t="s">
        <v>2622</v>
      </c>
      <c r="B1052" s="3" t="s">
        <v>2620</v>
      </c>
      <c r="C1052" s="3" t="s">
        <v>2620</v>
      </c>
      <c r="D1052" s="3" t="s">
        <v>2594</v>
      </c>
    </row>
    <row r="1053" spans="1:4">
      <c r="A1053" s="3" t="s">
        <v>2623</v>
      </c>
      <c r="B1053" s="3" t="s">
        <v>2624</v>
      </c>
      <c r="C1053" s="3" t="s">
        <v>2624</v>
      </c>
      <c r="D1053" s="3" t="s">
        <v>2594</v>
      </c>
    </row>
    <row r="1054" spans="1:4">
      <c r="A1054" s="3" t="s">
        <v>2625</v>
      </c>
      <c r="B1054" s="3" t="s">
        <v>2624</v>
      </c>
      <c r="C1054" s="3" t="s">
        <v>2624</v>
      </c>
      <c r="D1054" s="3" t="s">
        <v>2594</v>
      </c>
    </row>
    <row r="1055" spans="1:4">
      <c r="A1055" s="3" t="s">
        <v>2626</v>
      </c>
      <c r="B1055" s="3" t="s">
        <v>2624</v>
      </c>
      <c r="C1055" s="3" t="s">
        <v>2624</v>
      </c>
      <c r="D1055" s="3" t="s">
        <v>2594</v>
      </c>
    </row>
    <row r="1056" spans="1:4">
      <c r="A1056" s="3" t="s">
        <v>2627</v>
      </c>
      <c r="B1056" s="3" t="s">
        <v>2628</v>
      </c>
      <c r="C1056" s="3" t="s">
        <v>2628</v>
      </c>
      <c r="D1056" s="3" t="s">
        <v>2594</v>
      </c>
    </row>
    <row r="1057" spans="1:4">
      <c r="A1057" s="3" t="s">
        <v>2629</v>
      </c>
      <c r="B1057" s="3" t="s">
        <v>2630</v>
      </c>
      <c r="C1057" s="3" t="s">
        <v>2630</v>
      </c>
      <c r="D1057" s="3" t="s">
        <v>2594</v>
      </c>
    </row>
    <row r="1058" spans="1:4">
      <c r="A1058" s="3" t="s">
        <v>2631</v>
      </c>
      <c r="B1058" s="3" t="s">
        <v>2630</v>
      </c>
      <c r="C1058" s="3" t="s">
        <v>2630</v>
      </c>
      <c r="D1058" s="3" t="s">
        <v>2594</v>
      </c>
    </row>
    <row r="1059" spans="1:4">
      <c r="A1059" s="3" t="s">
        <v>2632</v>
      </c>
      <c r="B1059" s="3" t="s">
        <v>2630</v>
      </c>
      <c r="C1059" s="3" t="s">
        <v>2630</v>
      </c>
      <c r="D1059" s="3" t="s">
        <v>2594</v>
      </c>
    </row>
    <row r="1060" spans="1:4">
      <c r="A1060" s="3" t="s">
        <v>2633</v>
      </c>
      <c r="B1060" s="3" t="s">
        <v>2634</v>
      </c>
      <c r="C1060" s="3" t="s">
        <v>2634</v>
      </c>
      <c r="D1060" s="3" t="s">
        <v>2589</v>
      </c>
    </row>
    <row r="1061" spans="1:4">
      <c r="A1061" s="3" t="s">
        <v>2635</v>
      </c>
      <c r="B1061" s="3" t="s">
        <v>2634</v>
      </c>
      <c r="C1061" s="3" t="s">
        <v>2634</v>
      </c>
      <c r="D1061" s="3" t="s">
        <v>2589</v>
      </c>
    </row>
    <row r="1062" spans="1:4">
      <c r="A1062" s="3" t="s">
        <v>2636</v>
      </c>
      <c r="B1062" s="3" t="s">
        <v>2634</v>
      </c>
      <c r="C1062" s="3" t="s">
        <v>2634</v>
      </c>
      <c r="D1062" s="3" t="s">
        <v>2589</v>
      </c>
    </row>
    <row r="1063" spans="1:4">
      <c r="A1063" s="3" t="s">
        <v>2637</v>
      </c>
      <c r="B1063" s="3" t="s">
        <v>2638</v>
      </c>
      <c r="C1063" s="3" t="s">
        <v>2638</v>
      </c>
      <c r="D1063" s="3" t="s">
        <v>2589</v>
      </c>
    </row>
    <row r="1064" spans="1:4">
      <c r="A1064" s="3" t="s">
        <v>2639</v>
      </c>
      <c r="B1064" s="3" t="s">
        <v>2638</v>
      </c>
      <c r="C1064" s="3" t="s">
        <v>2638</v>
      </c>
      <c r="D1064" s="3" t="s">
        <v>2589</v>
      </c>
    </row>
    <row r="1065" spans="1:4">
      <c r="A1065" s="3" t="s">
        <v>2640</v>
      </c>
      <c r="B1065" s="3" t="s">
        <v>2638</v>
      </c>
      <c r="C1065" s="3" t="s">
        <v>2638</v>
      </c>
      <c r="D1065" s="3" t="s">
        <v>2589</v>
      </c>
    </row>
    <row r="1066" spans="1:4">
      <c r="A1066" s="3" t="s">
        <v>2641</v>
      </c>
      <c r="B1066" s="3" t="s">
        <v>2642</v>
      </c>
      <c r="C1066" s="3" t="s">
        <v>2642</v>
      </c>
      <c r="D1066" s="3" t="s">
        <v>2594</v>
      </c>
    </row>
    <row r="1067" spans="1:4">
      <c r="A1067" s="3" t="s">
        <v>2643</v>
      </c>
      <c r="B1067" s="3" t="s">
        <v>2642</v>
      </c>
      <c r="C1067" s="3" t="s">
        <v>2642</v>
      </c>
      <c r="D1067" s="3" t="s">
        <v>2594</v>
      </c>
    </row>
    <row r="1068" spans="1:4">
      <c r="A1068" s="3" t="s">
        <v>2644</v>
      </c>
      <c r="B1068" s="3" t="s">
        <v>2642</v>
      </c>
      <c r="C1068" s="3" t="s">
        <v>2642</v>
      </c>
      <c r="D1068" s="3" t="s">
        <v>2594</v>
      </c>
    </row>
    <row r="1069" spans="1:4">
      <c r="A1069" s="3" t="s">
        <v>2645</v>
      </c>
      <c r="B1069" s="3" t="s">
        <v>2646</v>
      </c>
      <c r="C1069" s="3" t="s">
        <v>2646</v>
      </c>
      <c r="D1069" s="3" t="s">
        <v>2589</v>
      </c>
    </row>
    <row r="1070" spans="1:4">
      <c r="A1070" s="3" t="s">
        <v>2647</v>
      </c>
      <c r="B1070" s="3" t="s">
        <v>2646</v>
      </c>
      <c r="C1070" s="3" t="s">
        <v>2646</v>
      </c>
      <c r="D1070" s="3" t="s">
        <v>2589</v>
      </c>
    </row>
    <row r="1071" spans="1:4">
      <c r="A1071" s="3" t="s">
        <v>2648</v>
      </c>
      <c r="B1071" s="3" t="s">
        <v>2649</v>
      </c>
      <c r="C1071" s="3" t="s">
        <v>2649</v>
      </c>
      <c r="D1071" s="3" t="s">
        <v>2589</v>
      </c>
    </row>
    <row r="1072" spans="1:4">
      <c r="A1072" s="3" t="s">
        <v>2650</v>
      </c>
      <c r="B1072" s="3" t="s">
        <v>2649</v>
      </c>
      <c r="C1072" s="3" t="s">
        <v>2649</v>
      </c>
      <c r="D1072" s="3" t="s">
        <v>2589</v>
      </c>
    </row>
    <row r="1073" spans="1:4">
      <c r="A1073" s="3" t="s">
        <v>2651</v>
      </c>
      <c r="B1073" s="3" t="s">
        <v>2649</v>
      </c>
      <c r="C1073" s="3" t="s">
        <v>2649</v>
      </c>
      <c r="D1073" s="3" t="s">
        <v>2589</v>
      </c>
    </row>
    <row r="1074" spans="1:4">
      <c r="A1074" s="3" t="s">
        <v>2652</v>
      </c>
      <c r="B1074" s="3" t="s">
        <v>2653</v>
      </c>
      <c r="C1074" s="3" t="s">
        <v>2653</v>
      </c>
      <c r="D1074" s="3" t="s">
        <v>2589</v>
      </c>
    </row>
    <row r="1075" spans="1:4">
      <c r="A1075" s="3" t="s">
        <v>2654</v>
      </c>
      <c r="B1075" s="3" t="s">
        <v>2653</v>
      </c>
      <c r="C1075" s="3" t="s">
        <v>2653</v>
      </c>
      <c r="D1075" s="3" t="s">
        <v>2589</v>
      </c>
    </row>
    <row r="1076" spans="1:4">
      <c r="A1076" s="3" t="s">
        <v>2655</v>
      </c>
      <c r="B1076" s="3" t="s">
        <v>2653</v>
      </c>
      <c r="C1076" s="3" t="s">
        <v>2653</v>
      </c>
      <c r="D1076" s="3" t="s">
        <v>2589</v>
      </c>
    </row>
    <row r="1077" spans="1:4">
      <c r="A1077" s="3" t="s">
        <v>2656</v>
      </c>
      <c r="B1077" s="3" t="s">
        <v>2646</v>
      </c>
      <c r="C1077" s="3" t="s">
        <v>2646</v>
      </c>
      <c r="D1077" s="3" t="s">
        <v>2589</v>
      </c>
    </row>
    <row r="1078" spans="1:4">
      <c r="A1078" s="3" t="s">
        <v>2657</v>
      </c>
      <c r="B1078" s="3" t="s">
        <v>2658</v>
      </c>
      <c r="C1078" s="3" t="s">
        <v>2658</v>
      </c>
      <c r="D1078" s="3" t="s">
        <v>2594</v>
      </c>
    </row>
    <row r="1079" spans="1:4">
      <c r="A1079" s="3" t="s">
        <v>2659</v>
      </c>
      <c r="B1079" s="3" t="s">
        <v>2658</v>
      </c>
      <c r="C1079" s="3" t="s">
        <v>2658</v>
      </c>
      <c r="D1079" s="3" t="s">
        <v>2594</v>
      </c>
    </row>
    <row r="1080" spans="1:4">
      <c r="A1080" s="3" t="s">
        <v>2660</v>
      </c>
      <c r="B1080" s="3" t="s">
        <v>2658</v>
      </c>
      <c r="C1080" s="3" t="s">
        <v>2658</v>
      </c>
      <c r="D1080" s="3" t="s">
        <v>2594</v>
      </c>
    </row>
    <row r="1081" spans="1:4">
      <c r="A1081" s="3" t="s">
        <v>2661</v>
      </c>
      <c r="B1081" s="3" t="s">
        <v>2658</v>
      </c>
      <c r="C1081" s="3" t="s">
        <v>2658</v>
      </c>
      <c r="D1081" s="3" t="s">
        <v>2594</v>
      </c>
    </row>
    <row r="1082" spans="1:4">
      <c r="A1082" s="3" t="s">
        <v>2662</v>
      </c>
      <c r="B1082" s="3" t="s">
        <v>2663</v>
      </c>
      <c r="C1082" s="3" t="s">
        <v>2663</v>
      </c>
      <c r="D1082" s="3" t="s">
        <v>2594</v>
      </c>
    </row>
    <row r="1083" spans="1:4">
      <c r="A1083" s="3" t="s">
        <v>2664</v>
      </c>
      <c r="B1083" s="3" t="s">
        <v>2663</v>
      </c>
      <c r="C1083" s="3" t="s">
        <v>2663</v>
      </c>
      <c r="D1083" s="3" t="s">
        <v>2594</v>
      </c>
    </row>
    <row r="1084" spans="1:4">
      <c r="A1084" s="3" t="s">
        <v>2665</v>
      </c>
      <c r="B1084" s="3" t="s">
        <v>2663</v>
      </c>
      <c r="C1084" s="3" t="s">
        <v>2663</v>
      </c>
      <c r="D1084" s="3" t="s">
        <v>2594</v>
      </c>
    </row>
    <row r="1085" spans="1:4">
      <c r="A1085" s="3" t="s">
        <v>2666</v>
      </c>
      <c r="B1085" s="3" t="s">
        <v>2663</v>
      </c>
      <c r="C1085" s="3" t="s">
        <v>2663</v>
      </c>
      <c r="D1085" s="3" t="s">
        <v>2594</v>
      </c>
    </row>
    <row r="1086" spans="1:4">
      <c r="A1086" s="3" t="s">
        <v>2667</v>
      </c>
      <c r="B1086" s="3" t="s">
        <v>2668</v>
      </c>
      <c r="C1086" s="3" t="s">
        <v>2668</v>
      </c>
      <c r="D1086" s="3" t="s">
        <v>2594</v>
      </c>
    </row>
    <row r="1087" spans="1:4">
      <c r="A1087" s="3" t="s">
        <v>2669</v>
      </c>
      <c r="B1087" s="3" t="s">
        <v>2668</v>
      </c>
      <c r="C1087" s="3" t="s">
        <v>2668</v>
      </c>
      <c r="D1087" s="3" t="s">
        <v>2594</v>
      </c>
    </row>
    <row r="1088" spans="1:4">
      <c r="A1088" s="3" t="s">
        <v>2670</v>
      </c>
      <c r="B1088" s="3" t="s">
        <v>2668</v>
      </c>
      <c r="C1088" s="3" t="s">
        <v>2668</v>
      </c>
      <c r="D1088" s="3" t="s">
        <v>2594</v>
      </c>
    </row>
    <row r="1089" spans="1:4">
      <c r="A1089" s="3" t="s">
        <v>2671</v>
      </c>
      <c r="B1089" s="3" t="s">
        <v>2672</v>
      </c>
      <c r="C1089" s="3" t="s">
        <v>2672</v>
      </c>
      <c r="D1089" s="3" t="s">
        <v>2594</v>
      </c>
    </row>
    <row r="1090" spans="1:4">
      <c r="A1090" s="3" t="s">
        <v>2673</v>
      </c>
      <c r="B1090" s="3" t="s">
        <v>2672</v>
      </c>
      <c r="C1090" s="3" t="s">
        <v>2672</v>
      </c>
      <c r="D1090" s="3" t="s">
        <v>2594</v>
      </c>
    </row>
    <row r="1091" spans="1:4">
      <c r="A1091" s="3" t="s">
        <v>2674</v>
      </c>
      <c r="B1091" s="3" t="s">
        <v>2672</v>
      </c>
      <c r="C1091" s="3" t="s">
        <v>2672</v>
      </c>
      <c r="D1091" s="3" t="s">
        <v>2594</v>
      </c>
    </row>
    <row r="1092" spans="1:4">
      <c r="A1092" s="3" t="s">
        <v>2675</v>
      </c>
      <c r="B1092" s="3" t="s">
        <v>2676</v>
      </c>
      <c r="C1092" s="3" t="s">
        <v>2676</v>
      </c>
      <c r="D1092" s="3" t="s">
        <v>2594</v>
      </c>
    </row>
    <row r="1093" spans="1:4">
      <c r="A1093" s="3" t="s">
        <v>2677</v>
      </c>
      <c r="B1093" s="3" t="s">
        <v>2676</v>
      </c>
      <c r="C1093" s="3" t="s">
        <v>2676</v>
      </c>
      <c r="D1093" s="3" t="s">
        <v>2594</v>
      </c>
    </row>
    <row r="1094" spans="1:4">
      <c r="A1094" s="3" t="s">
        <v>2678</v>
      </c>
      <c r="B1094" s="3" t="s">
        <v>2676</v>
      </c>
      <c r="C1094" s="3" t="s">
        <v>2676</v>
      </c>
      <c r="D1094" s="3" t="s">
        <v>2594</v>
      </c>
    </row>
    <row r="1095" spans="1:4">
      <c r="A1095" s="3" t="s">
        <v>2679</v>
      </c>
      <c r="B1095" s="3" t="s">
        <v>2680</v>
      </c>
      <c r="C1095" s="3" t="s">
        <v>2680</v>
      </c>
      <c r="D1095" s="3" t="s">
        <v>2681</v>
      </c>
    </row>
    <row r="1096" spans="1:4">
      <c r="A1096" s="3" t="s">
        <v>2682</v>
      </c>
      <c r="B1096" s="3" t="s">
        <v>2683</v>
      </c>
      <c r="C1096" s="3" t="s">
        <v>2683</v>
      </c>
      <c r="D1096" s="3" t="s">
        <v>2681</v>
      </c>
    </row>
    <row r="1097" spans="1:4">
      <c r="A1097" s="3" t="s">
        <v>2684</v>
      </c>
      <c r="B1097" s="3" t="s">
        <v>2685</v>
      </c>
      <c r="C1097" s="3" t="s">
        <v>2685</v>
      </c>
      <c r="D1097" s="3" t="s">
        <v>2594</v>
      </c>
    </row>
    <row r="1098" spans="1:4">
      <c r="A1098" s="3" t="s">
        <v>2686</v>
      </c>
      <c r="B1098" s="3" t="s">
        <v>2685</v>
      </c>
      <c r="C1098" s="3" t="s">
        <v>2685</v>
      </c>
      <c r="D1098" s="3" t="s">
        <v>2594</v>
      </c>
    </row>
    <row r="1099" spans="1:4">
      <c r="A1099" s="3" t="s">
        <v>2687</v>
      </c>
      <c r="B1099" s="3" t="s">
        <v>2685</v>
      </c>
      <c r="C1099" s="3" t="s">
        <v>2685</v>
      </c>
      <c r="D1099" s="3" t="s">
        <v>2594</v>
      </c>
    </row>
    <row r="1100" spans="1:4">
      <c r="A1100" s="3" t="s">
        <v>2688</v>
      </c>
      <c r="B1100" s="3" t="s">
        <v>2689</v>
      </c>
      <c r="C1100" s="3" t="s">
        <v>2689</v>
      </c>
      <c r="D1100" s="3" t="s">
        <v>2594</v>
      </c>
    </row>
    <row r="1101" spans="1:4">
      <c r="A1101" s="3" t="s">
        <v>2690</v>
      </c>
      <c r="B1101" s="3" t="s">
        <v>2689</v>
      </c>
      <c r="C1101" s="3" t="s">
        <v>2689</v>
      </c>
      <c r="D1101" s="3" t="s">
        <v>2594</v>
      </c>
    </row>
    <row r="1102" spans="1:4">
      <c r="A1102" s="3" t="s">
        <v>2691</v>
      </c>
      <c r="B1102" s="3" t="s">
        <v>2689</v>
      </c>
      <c r="C1102" s="3" t="s">
        <v>2689</v>
      </c>
      <c r="D1102" s="3" t="s">
        <v>2594</v>
      </c>
    </row>
    <row r="1103" spans="1:4">
      <c r="A1103" s="3" t="s">
        <v>2692</v>
      </c>
      <c r="B1103" s="3" t="s">
        <v>2693</v>
      </c>
      <c r="C1103" s="3" t="s">
        <v>2693</v>
      </c>
      <c r="D1103" s="3" t="s">
        <v>2594</v>
      </c>
    </row>
    <row r="1104" spans="1:4">
      <c r="A1104" s="3" t="s">
        <v>2694</v>
      </c>
      <c r="B1104" s="3" t="s">
        <v>2693</v>
      </c>
      <c r="C1104" s="3" t="s">
        <v>2693</v>
      </c>
      <c r="D1104" s="3" t="s">
        <v>2594</v>
      </c>
    </row>
    <row r="1105" spans="1:4">
      <c r="A1105" s="3" t="s">
        <v>2695</v>
      </c>
      <c r="B1105" s="3" t="s">
        <v>2693</v>
      </c>
      <c r="C1105" s="3" t="s">
        <v>2693</v>
      </c>
      <c r="D1105" s="3" t="s">
        <v>2594</v>
      </c>
    </row>
    <row r="1106" spans="1:4">
      <c r="A1106" s="3" t="s">
        <v>2696</v>
      </c>
      <c r="B1106" s="3" t="s">
        <v>2693</v>
      </c>
      <c r="C1106" s="3" t="s">
        <v>2693</v>
      </c>
      <c r="D1106" s="3" t="s">
        <v>2594</v>
      </c>
    </row>
    <row r="1107" spans="1:4">
      <c r="A1107" s="3" t="s">
        <v>2697</v>
      </c>
      <c r="B1107" s="3" t="s">
        <v>2693</v>
      </c>
      <c r="C1107" s="3" t="s">
        <v>2693</v>
      </c>
      <c r="D1107" s="3" t="s">
        <v>2594</v>
      </c>
    </row>
    <row r="1108" spans="1:4">
      <c r="A1108" s="3" t="s">
        <v>2698</v>
      </c>
      <c r="B1108" s="3" t="s">
        <v>2693</v>
      </c>
      <c r="C1108" s="3" t="s">
        <v>2693</v>
      </c>
      <c r="D1108" s="3" t="s">
        <v>2594</v>
      </c>
    </row>
    <row r="1109" spans="1:4">
      <c r="A1109" s="3" t="s">
        <v>2699</v>
      </c>
      <c r="B1109" s="3" t="s">
        <v>2693</v>
      </c>
      <c r="C1109" s="3" t="s">
        <v>2693</v>
      </c>
      <c r="D1109" s="3" t="s">
        <v>2594</v>
      </c>
    </row>
    <row r="1110" spans="1:4">
      <c r="A1110" s="3" t="s">
        <v>2700</v>
      </c>
      <c r="B1110" s="3" t="s">
        <v>2693</v>
      </c>
      <c r="C1110" s="3" t="s">
        <v>2693</v>
      </c>
      <c r="D1110" s="3" t="s">
        <v>2594</v>
      </c>
    </row>
    <row r="1111" spans="1:4">
      <c r="A1111" s="3" t="s">
        <v>2701</v>
      </c>
      <c r="B1111" s="3" t="s">
        <v>2693</v>
      </c>
      <c r="C1111" s="3" t="s">
        <v>2693</v>
      </c>
      <c r="D1111" s="3" t="s">
        <v>2594</v>
      </c>
    </row>
    <row r="1112" spans="1:4">
      <c r="A1112" s="3" t="s">
        <v>2702</v>
      </c>
      <c r="B1112" s="3" t="s">
        <v>2703</v>
      </c>
      <c r="C1112" s="3" t="s">
        <v>2703</v>
      </c>
      <c r="D1112" s="3" t="s">
        <v>2594</v>
      </c>
    </row>
    <row r="1113" spans="1:4">
      <c r="A1113" s="3" t="s">
        <v>2704</v>
      </c>
      <c r="B1113" s="3" t="s">
        <v>2703</v>
      </c>
      <c r="C1113" s="3" t="s">
        <v>2703</v>
      </c>
      <c r="D1113" s="3" t="s">
        <v>2594</v>
      </c>
    </row>
    <row r="1114" spans="1:4">
      <c r="A1114" s="3" t="s">
        <v>2705</v>
      </c>
      <c r="B1114" s="3" t="s">
        <v>2703</v>
      </c>
      <c r="C1114" s="3" t="s">
        <v>2703</v>
      </c>
      <c r="D1114" s="3" t="s">
        <v>2594</v>
      </c>
    </row>
    <row r="1115" spans="1:4">
      <c r="A1115" s="3" t="s">
        <v>2706</v>
      </c>
      <c r="B1115" s="3" t="s">
        <v>2707</v>
      </c>
      <c r="C1115" s="3" t="s">
        <v>2707</v>
      </c>
      <c r="D1115" s="3" t="s">
        <v>2708</v>
      </c>
    </row>
    <row r="1116" spans="1:4">
      <c r="A1116" s="3" t="s">
        <v>2709</v>
      </c>
      <c r="B1116" s="3" t="s">
        <v>2710</v>
      </c>
      <c r="C1116" s="3" t="s">
        <v>2711</v>
      </c>
      <c r="D1116" s="3" t="s">
        <v>2712</v>
      </c>
    </row>
    <row r="1117" spans="1:4">
      <c r="A1117" s="3" t="s">
        <v>2713</v>
      </c>
      <c r="B1117" s="3" t="s">
        <v>2714</v>
      </c>
      <c r="C1117" s="3" t="s">
        <v>2715</v>
      </c>
      <c r="D1117" s="3" t="s">
        <v>2716</v>
      </c>
    </row>
    <row r="1118" spans="1:4">
      <c r="A1118" s="3" t="s">
        <v>2717</v>
      </c>
      <c r="B1118" s="3" t="s">
        <v>2718</v>
      </c>
      <c r="C1118" s="3" t="s">
        <v>2718</v>
      </c>
      <c r="D1118" s="3" t="s">
        <v>2716</v>
      </c>
    </row>
    <row r="1119" spans="1:4">
      <c r="A1119" s="3" t="s">
        <v>2719</v>
      </c>
      <c r="B1119" s="3" t="s">
        <v>2720</v>
      </c>
      <c r="C1119" s="3" t="s">
        <v>2721</v>
      </c>
      <c r="D1119" s="3" t="s">
        <v>2722</v>
      </c>
    </row>
    <row r="1120" spans="1:4">
      <c r="A1120" s="3" t="s">
        <v>2723</v>
      </c>
      <c r="B1120" s="3" t="s">
        <v>2720</v>
      </c>
      <c r="C1120" s="3" t="s">
        <v>2721</v>
      </c>
      <c r="D1120" s="3" t="s">
        <v>2722</v>
      </c>
    </row>
    <row r="1121" spans="1:4">
      <c r="A1121" s="3" t="s">
        <v>2724</v>
      </c>
      <c r="B1121" s="3" t="s">
        <v>2725</v>
      </c>
      <c r="C1121" s="3" t="s">
        <v>2725</v>
      </c>
      <c r="D1121" s="3" t="s">
        <v>2726</v>
      </c>
    </row>
    <row r="1122" spans="1:4">
      <c r="A1122" s="3" t="s">
        <v>2727</v>
      </c>
      <c r="B1122" s="3" t="s">
        <v>2728</v>
      </c>
      <c r="C1122" s="3" t="s">
        <v>2728</v>
      </c>
      <c r="D1122" s="3" t="s">
        <v>2729</v>
      </c>
    </row>
    <row r="1123" spans="1:4">
      <c r="A1123" s="3" t="s">
        <v>2730</v>
      </c>
      <c r="B1123" s="3" t="s">
        <v>2731</v>
      </c>
      <c r="C1123" s="3" t="s">
        <v>2731</v>
      </c>
      <c r="D1123" s="3" t="s">
        <v>2732</v>
      </c>
    </row>
    <row r="1124" spans="1:4">
      <c r="A1124" s="3" t="s">
        <v>2733</v>
      </c>
      <c r="B1124" s="3" t="s">
        <v>2734</v>
      </c>
      <c r="C1124" s="3" t="s">
        <v>2734</v>
      </c>
      <c r="D1124" s="3" t="s">
        <v>2732</v>
      </c>
    </row>
    <row r="1125" spans="1:4">
      <c r="A1125" s="3" t="s">
        <v>2735</v>
      </c>
      <c r="B1125" s="3" t="s">
        <v>2736</v>
      </c>
      <c r="C1125" s="3" t="s">
        <v>2736</v>
      </c>
      <c r="D1125" s="3" t="s">
        <v>2712</v>
      </c>
    </row>
    <row r="1126" spans="1:4">
      <c r="A1126" s="3" t="s">
        <v>2737</v>
      </c>
      <c r="B1126" s="3" t="s">
        <v>2738</v>
      </c>
      <c r="C1126" s="3" t="s">
        <v>2738</v>
      </c>
      <c r="D1126" s="3" t="s">
        <v>2739</v>
      </c>
    </row>
    <row r="1127" spans="1:4">
      <c r="A1127" s="3" t="s">
        <v>2740</v>
      </c>
      <c r="B1127" s="3" t="s">
        <v>2741</v>
      </c>
      <c r="C1127" s="3" t="s">
        <v>2741</v>
      </c>
      <c r="D1127" s="3" t="s">
        <v>2739</v>
      </c>
    </row>
    <row r="1128" spans="1:4">
      <c r="A1128" s="3" t="s">
        <v>2742</v>
      </c>
      <c r="B1128" s="3" t="s">
        <v>2743</v>
      </c>
      <c r="C1128" s="3" t="s">
        <v>2743</v>
      </c>
      <c r="D1128" s="3" t="s">
        <v>2744</v>
      </c>
    </row>
    <row r="1129" spans="1:4">
      <c r="A1129" s="3" t="s">
        <v>2745</v>
      </c>
      <c r="B1129" s="3" t="s">
        <v>2743</v>
      </c>
      <c r="C1129" s="3" t="s">
        <v>2743</v>
      </c>
      <c r="D1129" s="3" t="s">
        <v>2744</v>
      </c>
    </row>
    <row r="1130" spans="1:4">
      <c r="A1130" s="3" t="s">
        <v>2746</v>
      </c>
      <c r="B1130" s="3" t="s">
        <v>2747</v>
      </c>
      <c r="C1130" s="3" t="s">
        <v>2748</v>
      </c>
      <c r="D1130" s="3" t="s">
        <v>2749</v>
      </c>
    </row>
    <row r="1131" spans="1:4">
      <c r="A1131" s="3" t="s">
        <v>2750</v>
      </c>
      <c r="B1131" s="3" t="s">
        <v>2751</v>
      </c>
      <c r="C1131" s="3" t="s">
        <v>2752</v>
      </c>
      <c r="D1131" s="3" t="s">
        <v>2749</v>
      </c>
    </row>
    <row r="1132" spans="1:4">
      <c r="A1132" s="3" t="s">
        <v>2753</v>
      </c>
      <c r="B1132" s="3" t="s">
        <v>2754</v>
      </c>
      <c r="C1132" s="3" t="s">
        <v>2754</v>
      </c>
      <c r="D1132" s="3" t="s">
        <v>2755</v>
      </c>
    </row>
    <row r="1133" spans="1:4">
      <c r="A1133" s="3" t="s">
        <v>2756</v>
      </c>
      <c r="B1133" s="3" t="s">
        <v>2757</v>
      </c>
      <c r="C1133" s="3" t="s">
        <v>2757</v>
      </c>
      <c r="D1133" s="3" t="s">
        <v>2438</v>
      </c>
    </row>
    <row r="1134" spans="1:4">
      <c r="A1134" s="3" t="s">
        <v>2758</v>
      </c>
      <c r="B1134" s="3" t="s">
        <v>2759</v>
      </c>
      <c r="C1134" s="3" t="s">
        <v>2759</v>
      </c>
      <c r="D1134" s="3" t="s">
        <v>2749</v>
      </c>
    </row>
    <row r="1135" spans="1:4">
      <c r="A1135" s="3" t="s">
        <v>2760</v>
      </c>
      <c r="B1135" s="3" t="s">
        <v>2759</v>
      </c>
      <c r="C1135" s="3" t="s">
        <v>2759</v>
      </c>
      <c r="D1135" s="3" t="s">
        <v>2761</v>
      </c>
    </row>
    <row r="1136" spans="1:4">
      <c r="A1136" s="3" t="s">
        <v>2762</v>
      </c>
      <c r="B1136" s="3" t="s">
        <v>2759</v>
      </c>
      <c r="C1136" s="3" t="s">
        <v>2759</v>
      </c>
      <c r="D1136" s="3" t="s">
        <v>2749</v>
      </c>
    </row>
    <row r="1137" spans="1:4">
      <c r="A1137" s="3" t="s">
        <v>2763</v>
      </c>
      <c r="B1137" s="3" t="s">
        <v>2764</v>
      </c>
      <c r="C1137" s="3" t="s">
        <v>2764</v>
      </c>
      <c r="D1137" s="3" t="s">
        <v>2749</v>
      </c>
    </row>
    <row r="1138" spans="1:4">
      <c r="A1138" s="3" t="s">
        <v>2765</v>
      </c>
      <c r="B1138" s="3" t="s">
        <v>2766</v>
      </c>
      <c r="C1138" s="3" t="s">
        <v>2766</v>
      </c>
      <c r="D1138" s="3" t="s">
        <v>2767</v>
      </c>
    </row>
    <row r="1139" spans="1:4">
      <c r="A1139" s="3" t="s">
        <v>2768</v>
      </c>
      <c r="B1139" s="3" t="s">
        <v>2766</v>
      </c>
      <c r="C1139" s="3" t="s">
        <v>2766</v>
      </c>
      <c r="D1139" s="3" t="s">
        <v>2767</v>
      </c>
    </row>
    <row r="1140" spans="1:4">
      <c r="A1140" s="3" t="s">
        <v>2769</v>
      </c>
      <c r="B1140" s="3" t="s">
        <v>2770</v>
      </c>
      <c r="C1140" s="3" t="s">
        <v>2770</v>
      </c>
      <c r="D1140" s="3" t="s">
        <v>2425</v>
      </c>
    </row>
    <row r="1141" spans="1:4">
      <c r="A1141" s="3" t="s">
        <v>2771</v>
      </c>
      <c r="B1141" s="3" t="s">
        <v>2772</v>
      </c>
      <c r="C1141" s="3" t="s">
        <v>2772</v>
      </c>
      <c r="D1141" s="3" t="s">
        <v>2425</v>
      </c>
    </row>
    <row r="1142" spans="1:4">
      <c r="A1142" s="3" t="s">
        <v>2773</v>
      </c>
      <c r="B1142" s="3" t="s">
        <v>2774</v>
      </c>
      <c r="C1142" s="3" t="s">
        <v>2774</v>
      </c>
      <c r="D1142" s="3" t="s">
        <v>2425</v>
      </c>
    </row>
    <row r="1143" spans="1:4">
      <c r="A1143" s="3" t="s">
        <v>2775</v>
      </c>
      <c r="B1143" s="3" t="s">
        <v>2776</v>
      </c>
      <c r="C1143" s="3" t="s">
        <v>2776</v>
      </c>
      <c r="D1143" s="3" t="s">
        <v>2777</v>
      </c>
    </row>
    <row r="1144" spans="1:4">
      <c r="A1144" s="3" t="s">
        <v>553</v>
      </c>
      <c r="B1144" s="3" t="s">
        <v>2778</v>
      </c>
      <c r="C1144" s="3" t="s">
        <v>2779</v>
      </c>
      <c r="D1144" s="3" t="s">
        <v>2777</v>
      </c>
    </row>
    <row r="1145" spans="1:4">
      <c r="A1145" s="3" t="s">
        <v>2780</v>
      </c>
      <c r="B1145" s="3" t="s">
        <v>2781</v>
      </c>
      <c r="C1145" s="3" t="s">
        <v>2782</v>
      </c>
      <c r="D1145" s="3" t="s">
        <v>2777</v>
      </c>
    </row>
    <row r="1146" spans="1:4">
      <c r="A1146" s="3" t="s">
        <v>2783</v>
      </c>
      <c r="B1146" s="3" t="s">
        <v>2784</v>
      </c>
      <c r="C1146" s="3" t="s">
        <v>2784</v>
      </c>
      <c r="D1146" s="3" t="s">
        <v>2785</v>
      </c>
    </row>
    <row r="1147" spans="1:4">
      <c r="A1147" s="3" t="s">
        <v>2786</v>
      </c>
      <c r="B1147" s="3" t="s">
        <v>2787</v>
      </c>
      <c r="C1147" s="3" t="s">
        <v>2787</v>
      </c>
      <c r="D1147" s="3" t="s">
        <v>2785</v>
      </c>
    </row>
    <row r="1148" spans="1:4">
      <c r="A1148" s="3" t="s">
        <v>2788</v>
      </c>
      <c r="B1148" s="3" t="s">
        <v>2789</v>
      </c>
      <c r="C1148" s="3" t="s">
        <v>2789</v>
      </c>
      <c r="D1148" s="3" t="s">
        <v>2785</v>
      </c>
    </row>
    <row r="1149" spans="1:4">
      <c r="A1149" s="3" t="s">
        <v>2790</v>
      </c>
      <c r="B1149" s="3" t="s">
        <v>2791</v>
      </c>
      <c r="C1149" s="3" t="s">
        <v>2792</v>
      </c>
      <c r="D1149" s="3" t="s">
        <v>2793</v>
      </c>
    </row>
    <row r="1150" spans="1:4">
      <c r="A1150" s="3" t="s">
        <v>2794</v>
      </c>
      <c r="B1150" s="3" t="s">
        <v>2795</v>
      </c>
      <c r="C1150" s="3" t="s">
        <v>2795</v>
      </c>
      <c r="D1150" s="3" t="s">
        <v>1539</v>
      </c>
    </row>
    <row r="1151" spans="1:4">
      <c r="A1151" s="3" t="s">
        <v>2796</v>
      </c>
      <c r="B1151" s="3" t="s">
        <v>2797</v>
      </c>
      <c r="C1151" s="3" t="s">
        <v>2797</v>
      </c>
      <c r="D1151" s="3" t="s">
        <v>1539</v>
      </c>
    </row>
    <row r="1152" spans="1:4">
      <c r="A1152" s="3" t="s">
        <v>551</v>
      </c>
      <c r="B1152" s="3" t="s">
        <v>2798</v>
      </c>
      <c r="C1152" s="3" t="s">
        <v>2798</v>
      </c>
      <c r="D1152" s="3" t="s">
        <v>2749</v>
      </c>
    </row>
    <row r="1153" spans="1:4">
      <c r="A1153" s="3" t="s">
        <v>2799</v>
      </c>
      <c r="B1153" s="3" t="s">
        <v>2800</v>
      </c>
      <c r="C1153" s="3" t="s">
        <v>2801</v>
      </c>
      <c r="D1153" s="3" t="s">
        <v>2777</v>
      </c>
    </row>
    <row r="1154" spans="1:4">
      <c r="A1154" s="3" t="s">
        <v>2802</v>
      </c>
      <c r="B1154" s="3" t="s">
        <v>2803</v>
      </c>
      <c r="C1154" s="3" t="s">
        <v>2803</v>
      </c>
      <c r="D1154" s="3" t="s">
        <v>2804</v>
      </c>
    </row>
    <row r="1155" spans="1:4">
      <c r="A1155" s="3" t="s">
        <v>2805</v>
      </c>
      <c r="B1155" s="3" t="s">
        <v>2803</v>
      </c>
      <c r="C1155" s="3" t="s">
        <v>2803</v>
      </c>
      <c r="D1155" s="3" t="s">
        <v>2804</v>
      </c>
    </row>
    <row r="1156" spans="1:4">
      <c r="A1156" s="3" t="s">
        <v>2806</v>
      </c>
      <c r="B1156" s="3" t="s">
        <v>2803</v>
      </c>
      <c r="C1156" s="3" t="s">
        <v>2803</v>
      </c>
      <c r="D1156" s="3" t="s">
        <v>2804</v>
      </c>
    </row>
    <row r="1157" spans="1:4">
      <c r="A1157" s="3" t="s">
        <v>2807</v>
      </c>
      <c r="B1157" s="3" t="s">
        <v>2808</v>
      </c>
      <c r="C1157" s="3" t="s">
        <v>2808</v>
      </c>
      <c r="D1157" s="3" t="s">
        <v>2809</v>
      </c>
    </row>
    <row r="1158" spans="1:4">
      <c r="A1158" s="3" t="s">
        <v>2810</v>
      </c>
      <c r="B1158" s="3" t="s">
        <v>2808</v>
      </c>
      <c r="C1158" s="3" t="s">
        <v>2808</v>
      </c>
      <c r="D1158" s="3" t="s">
        <v>2811</v>
      </c>
    </row>
    <row r="1159" spans="1:4">
      <c r="A1159" s="3" t="s">
        <v>2812</v>
      </c>
      <c r="B1159" s="3" t="s">
        <v>2808</v>
      </c>
      <c r="C1159" s="3" t="s">
        <v>2808</v>
      </c>
      <c r="D1159" s="3" t="s">
        <v>2811</v>
      </c>
    </row>
    <row r="1160" spans="1:4">
      <c r="A1160" s="3" t="s">
        <v>2813</v>
      </c>
      <c r="B1160" s="3" t="s">
        <v>2814</v>
      </c>
      <c r="C1160" s="3" t="s">
        <v>2814</v>
      </c>
      <c r="D1160" s="3" t="s">
        <v>2811</v>
      </c>
    </row>
    <row r="1161" spans="1:4">
      <c r="A1161" s="3" t="s">
        <v>2815</v>
      </c>
      <c r="B1161" s="3" t="s">
        <v>2814</v>
      </c>
      <c r="C1161" s="3" t="s">
        <v>2814</v>
      </c>
      <c r="D1161" s="3" t="s">
        <v>2811</v>
      </c>
    </row>
    <row r="1162" spans="1:4">
      <c r="A1162" s="3" t="s">
        <v>2816</v>
      </c>
      <c r="B1162" s="3" t="s">
        <v>2814</v>
      </c>
      <c r="C1162" s="3" t="s">
        <v>2814</v>
      </c>
      <c r="D1162" s="3" t="s">
        <v>1411</v>
      </c>
    </row>
    <row r="1163" spans="1:4">
      <c r="A1163" s="3" t="s">
        <v>2817</v>
      </c>
      <c r="B1163" s="3" t="s">
        <v>2818</v>
      </c>
      <c r="C1163" s="3" t="s">
        <v>2818</v>
      </c>
      <c r="D1163" s="3" t="s">
        <v>2755</v>
      </c>
    </row>
    <row r="1164" spans="1:4">
      <c r="A1164" s="3" t="s">
        <v>2819</v>
      </c>
      <c r="B1164" s="3" t="s">
        <v>2820</v>
      </c>
      <c r="C1164" s="3" t="s">
        <v>2821</v>
      </c>
      <c r="D1164" s="3" t="s">
        <v>2822</v>
      </c>
    </row>
    <row r="1165" spans="1:4">
      <c r="A1165" s="3" t="s">
        <v>2823</v>
      </c>
      <c r="B1165" s="3" t="s">
        <v>2824</v>
      </c>
      <c r="C1165" s="3" t="s">
        <v>2825</v>
      </c>
      <c r="D1165" s="3" t="s">
        <v>2822</v>
      </c>
    </row>
    <row r="1166" spans="1:4">
      <c r="A1166" s="3" t="s">
        <v>2826</v>
      </c>
      <c r="B1166" s="3" t="s">
        <v>2827</v>
      </c>
      <c r="C1166" s="3" t="s">
        <v>2827</v>
      </c>
      <c r="D1166" s="3" t="s">
        <v>2822</v>
      </c>
    </row>
    <row r="1167" spans="1:4">
      <c r="A1167" s="3" t="s">
        <v>2828</v>
      </c>
      <c r="B1167" s="3" t="s">
        <v>2829</v>
      </c>
      <c r="C1167" s="3" t="s">
        <v>2829</v>
      </c>
      <c r="D1167" s="3" t="s">
        <v>2830</v>
      </c>
    </row>
    <row r="1168" spans="1:4">
      <c r="A1168" s="3" t="s">
        <v>2831</v>
      </c>
      <c r="B1168" s="3" t="s">
        <v>2832</v>
      </c>
      <c r="C1168" s="3" t="s">
        <v>2832</v>
      </c>
      <c r="D1168" s="3" t="s">
        <v>2822</v>
      </c>
    </row>
    <row r="1169" spans="1:4">
      <c r="A1169" s="3" t="s">
        <v>2833</v>
      </c>
      <c r="B1169" s="3" t="s">
        <v>2834</v>
      </c>
      <c r="C1169" s="3" t="s">
        <v>2834</v>
      </c>
      <c r="D1169" s="3" t="s">
        <v>2822</v>
      </c>
    </row>
    <row r="1170" spans="1:4">
      <c r="A1170" s="3" t="s">
        <v>2835</v>
      </c>
      <c r="B1170" s="3" t="s">
        <v>2836</v>
      </c>
      <c r="C1170" s="3" t="s">
        <v>2836</v>
      </c>
      <c r="D1170" s="3" t="s">
        <v>2822</v>
      </c>
    </row>
    <row r="1171" spans="1:4">
      <c r="A1171" s="3" t="s">
        <v>2837</v>
      </c>
      <c r="B1171" s="3" t="s">
        <v>2838</v>
      </c>
      <c r="C1171" s="3" t="s">
        <v>2838</v>
      </c>
      <c r="D1171" s="3" t="s">
        <v>2822</v>
      </c>
    </row>
    <row r="1172" spans="1:4">
      <c r="A1172" s="3" t="s">
        <v>2839</v>
      </c>
      <c r="B1172" s="3" t="s">
        <v>2840</v>
      </c>
      <c r="C1172" s="3" t="s">
        <v>2840</v>
      </c>
      <c r="D1172" s="3" t="s">
        <v>2822</v>
      </c>
    </row>
    <row r="1173" spans="1:4">
      <c r="A1173" s="3" t="s">
        <v>2841</v>
      </c>
      <c r="B1173" s="3" t="s">
        <v>2842</v>
      </c>
      <c r="C1173" s="3" t="s">
        <v>2842</v>
      </c>
      <c r="D1173" s="3" t="s">
        <v>2843</v>
      </c>
    </row>
    <row r="1174" spans="1:4">
      <c r="A1174" s="3" t="s">
        <v>2844</v>
      </c>
      <c r="B1174" s="3" t="s">
        <v>2845</v>
      </c>
      <c r="C1174" s="3" t="s">
        <v>2845</v>
      </c>
      <c r="D1174" s="3" t="s">
        <v>2846</v>
      </c>
    </row>
    <row r="1175" spans="1:4">
      <c r="A1175" s="3" t="s">
        <v>2847</v>
      </c>
      <c r="B1175" s="3" t="s">
        <v>2848</v>
      </c>
      <c r="C1175" s="3" t="s">
        <v>2848</v>
      </c>
      <c r="D1175" s="3" t="s">
        <v>2849</v>
      </c>
    </row>
    <row r="1176" spans="1:4">
      <c r="A1176" s="3" t="s">
        <v>2850</v>
      </c>
      <c r="B1176" s="3" t="s">
        <v>2851</v>
      </c>
      <c r="C1176" s="3" t="s">
        <v>2852</v>
      </c>
      <c r="D1176" s="3" t="s">
        <v>2853</v>
      </c>
    </row>
    <row r="1177" spans="1:4">
      <c r="A1177" s="3" t="s">
        <v>2854</v>
      </c>
      <c r="B1177" s="3" t="s">
        <v>2855</v>
      </c>
      <c r="C1177" s="3" t="s">
        <v>2856</v>
      </c>
      <c r="D1177" s="3" t="s">
        <v>2853</v>
      </c>
    </row>
    <row r="1178" spans="1:4">
      <c r="A1178" s="3" t="s">
        <v>2857</v>
      </c>
      <c r="B1178" s="3" t="s">
        <v>2858</v>
      </c>
      <c r="C1178" s="3" t="s">
        <v>2859</v>
      </c>
      <c r="D1178" s="3" t="s">
        <v>2860</v>
      </c>
    </row>
    <row r="1179" spans="1:4">
      <c r="A1179" s="3" t="s">
        <v>2861</v>
      </c>
      <c r="B1179" s="3" t="s">
        <v>2862</v>
      </c>
      <c r="C1179" s="3" t="s">
        <v>2863</v>
      </c>
      <c r="D1179" s="3" t="s">
        <v>2864</v>
      </c>
    </row>
    <row r="1180" spans="1:4">
      <c r="A1180" s="3" t="s">
        <v>2865</v>
      </c>
      <c r="B1180" s="3" t="s">
        <v>2866</v>
      </c>
      <c r="C1180" s="3" t="s">
        <v>2867</v>
      </c>
      <c r="D1180" s="3" t="s">
        <v>2864</v>
      </c>
    </row>
    <row r="1181" spans="1:4">
      <c r="A1181" s="3" t="s">
        <v>2868</v>
      </c>
      <c r="B1181" s="3" t="s">
        <v>2869</v>
      </c>
      <c r="C1181" s="3" t="s">
        <v>2870</v>
      </c>
      <c r="D1181" s="3" t="s">
        <v>2860</v>
      </c>
    </row>
    <row r="1182" spans="1:4">
      <c r="A1182" s="3" t="s">
        <v>2871</v>
      </c>
      <c r="B1182" s="3" t="s">
        <v>2872</v>
      </c>
      <c r="C1182" s="3" t="s">
        <v>2873</v>
      </c>
      <c r="D1182" s="3" t="s">
        <v>2864</v>
      </c>
    </row>
    <row r="1183" spans="1:4">
      <c r="A1183" s="3" t="s">
        <v>2874</v>
      </c>
      <c r="B1183" s="3" t="s">
        <v>2875</v>
      </c>
      <c r="C1183" s="3" t="s">
        <v>2876</v>
      </c>
      <c r="D1183" s="3" t="s">
        <v>2864</v>
      </c>
    </row>
    <row r="1184" spans="1:4">
      <c r="A1184" s="3" t="s">
        <v>2877</v>
      </c>
      <c r="B1184" s="3" t="s">
        <v>2878</v>
      </c>
      <c r="C1184" s="3" t="s">
        <v>2879</v>
      </c>
      <c r="D1184" s="3" t="s">
        <v>2853</v>
      </c>
    </row>
    <row r="1185" spans="1:4">
      <c r="A1185" s="3" t="s">
        <v>2880</v>
      </c>
      <c r="B1185" s="3" t="s">
        <v>2881</v>
      </c>
      <c r="C1185" s="3" t="s">
        <v>2882</v>
      </c>
      <c r="D1185" s="3" t="s">
        <v>2853</v>
      </c>
    </row>
    <row r="1186" spans="1:4">
      <c r="A1186" s="3" t="s">
        <v>2883</v>
      </c>
      <c r="B1186" s="3" t="s">
        <v>2884</v>
      </c>
      <c r="C1186" s="3" t="s">
        <v>2885</v>
      </c>
      <c r="D1186" s="3" t="s">
        <v>2860</v>
      </c>
    </row>
    <row r="1187" spans="1:4">
      <c r="A1187" s="3" t="s">
        <v>2886</v>
      </c>
      <c r="B1187" s="3" t="s">
        <v>2887</v>
      </c>
      <c r="C1187" s="3" t="s">
        <v>2888</v>
      </c>
      <c r="D1187" s="3" t="s">
        <v>2864</v>
      </c>
    </row>
    <row r="1188" spans="1:4">
      <c r="A1188" s="3" t="s">
        <v>2889</v>
      </c>
      <c r="B1188" s="3" t="s">
        <v>2890</v>
      </c>
      <c r="C1188" s="3" t="s">
        <v>2891</v>
      </c>
      <c r="D1188" s="3" t="s">
        <v>2864</v>
      </c>
    </row>
    <row r="1189" spans="1:4">
      <c r="A1189" s="3" t="s">
        <v>2892</v>
      </c>
      <c r="B1189" s="3" t="s">
        <v>2893</v>
      </c>
      <c r="C1189" s="3" t="s">
        <v>2894</v>
      </c>
      <c r="D1189" s="3" t="s">
        <v>2860</v>
      </c>
    </row>
    <row r="1190" spans="1:4">
      <c r="A1190" s="3" t="s">
        <v>2895</v>
      </c>
      <c r="B1190" s="3" t="s">
        <v>2896</v>
      </c>
      <c r="C1190" s="3" t="s">
        <v>2897</v>
      </c>
      <c r="D1190" s="3" t="s">
        <v>2864</v>
      </c>
    </row>
    <row r="1191" spans="1:4">
      <c r="A1191" s="3" t="s">
        <v>2898</v>
      </c>
      <c r="B1191" s="3" t="s">
        <v>2899</v>
      </c>
      <c r="C1191" s="3" t="s">
        <v>2900</v>
      </c>
      <c r="D1191" s="3" t="s">
        <v>2864</v>
      </c>
    </row>
    <row r="1192" spans="1:4">
      <c r="A1192" s="3" t="s">
        <v>2901</v>
      </c>
      <c r="B1192" s="3" t="s">
        <v>2902</v>
      </c>
      <c r="C1192" s="3" t="s">
        <v>2903</v>
      </c>
      <c r="D1192" s="3" t="s">
        <v>2853</v>
      </c>
    </row>
    <row r="1193" spans="1:4">
      <c r="A1193" s="3" t="s">
        <v>2904</v>
      </c>
      <c r="B1193" s="3" t="s">
        <v>2905</v>
      </c>
      <c r="C1193" s="3" t="s">
        <v>2906</v>
      </c>
      <c r="D1193" s="3" t="s">
        <v>2853</v>
      </c>
    </row>
    <row r="1194" spans="1:4">
      <c r="A1194" s="3" t="s">
        <v>2907</v>
      </c>
      <c r="B1194" s="3" t="s">
        <v>2908</v>
      </c>
      <c r="C1194" s="3" t="s">
        <v>2909</v>
      </c>
      <c r="D1194" s="3" t="s">
        <v>2860</v>
      </c>
    </row>
    <row r="1195" spans="1:4">
      <c r="A1195" s="3" t="s">
        <v>2910</v>
      </c>
      <c r="B1195" s="3" t="s">
        <v>2911</v>
      </c>
      <c r="C1195" s="3" t="s">
        <v>2912</v>
      </c>
      <c r="D1195" s="3" t="s">
        <v>2864</v>
      </c>
    </row>
    <row r="1196" spans="1:4">
      <c r="A1196" s="3" t="s">
        <v>2913</v>
      </c>
      <c r="B1196" s="3" t="s">
        <v>2914</v>
      </c>
      <c r="C1196" s="3" t="s">
        <v>2915</v>
      </c>
      <c r="D1196" s="3" t="s">
        <v>2864</v>
      </c>
    </row>
    <row r="1197" spans="1:4">
      <c r="A1197" s="3" t="s">
        <v>2916</v>
      </c>
      <c r="B1197" s="3" t="s">
        <v>2917</v>
      </c>
      <c r="C1197" s="3" t="s">
        <v>2918</v>
      </c>
      <c r="D1197" s="3" t="s">
        <v>2860</v>
      </c>
    </row>
    <row r="1198" spans="1:4">
      <c r="A1198" s="3" t="s">
        <v>2919</v>
      </c>
      <c r="B1198" s="3" t="s">
        <v>2920</v>
      </c>
      <c r="C1198" s="3" t="s">
        <v>2921</v>
      </c>
      <c r="D1198" s="3" t="s">
        <v>2864</v>
      </c>
    </row>
    <row r="1199" spans="1:4">
      <c r="A1199" s="3" t="s">
        <v>2922</v>
      </c>
      <c r="B1199" s="3" t="s">
        <v>2923</v>
      </c>
      <c r="C1199" s="3" t="s">
        <v>2924</v>
      </c>
      <c r="D1199" s="3" t="s">
        <v>2864</v>
      </c>
    </row>
    <row r="1200" spans="1:4">
      <c r="A1200" s="3" t="s">
        <v>2925</v>
      </c>
      <c r="B1200" s="3" t="s">
        <v>2926</v>
      </c>
      <c r="C1200" s="3" t="s">
        <v>2926</v>
      </c>
      <c r="D1200" s="3" t="s">
        <v>2927</v>
      </c>
    </row>
    <row r="1201" spans="1:4">
      <c r="A1201" s="3" t="s">
        <v>2928</v>
      </c>
      <c r="B1201" s="3" t="s">
        <v>2929</v>
      </c>
      <c r="C1201" s="3" t="s">
        <v>2929</v>
      </c>
      <c r="D1201" s="3" t="s">
        <v>2927</v>
      </c>
    </row>
    <row r="1202" spans="1:4">
      <c r="A1202" s="3" t="s">
        <v>2930</v>
      </c>
      <c r="B1202" s="3" t="s">
        <v>2931</v>
      </c>
      <c r="C1202" s="3" t="s">
        <v>2931</v>
      </c>
      <c r="D1202" s="3" t="s">
        <v>2927</v>
      </c>
    </row>
    <row r="1203" spans="1:4">
      <c r="A1203" s="3" t="s">
        <v>2932</v>
      </c>
      <c r="B1203" s="3" t="s">
        <v>2933</v>
      </c>
      <c r="C1203" s="3" t="s">
        <v>2933</v>
      </c>
      <c r="D1203" s="3" t="s">
        <v>2934</v>
      </c>
    </row>
    <row r="1204" spans="1:4">
      <c r="A1204" s="3" t="s">
        <v>2935</v>
      </c>
      <c r="B1204" s="3" t="s">
        <v>2936</v>
      </c>
      <c r="C1204" s="3" t="s">
        <v>2936</v>
      </c>
      <c r="D1204" s="3" t="s">
        <v>613</v>
      </c>
    </row>
    <row r="1205" spans="1:4">
      <c r="A1205" s="3" t="s">
        <v>2937</v>
      </c>
      <c r="B1205" s="3" t="s">
        <v>2938</v>
      </c>
      <c r="C1205" s="3" t="s">
        <v>2938</v>
      </c>
      <c r="D1205" s="3" t="s">
        <v>2927</v>
      </c>
    </row>
    <row r="1206" spans="1:4">
      <c r="A1206" s="3" t="s">
        <v>2939</v>
      </c>
      <c r="B1206" s="3" t="s">
        <v>2940</v>
      </c>
      <c r="C1206" s="3" t="s">
        <v>2940</v>
      </c>
      <c r="D1206" s="3" t="s">
        <v>2927</v>
      </c>
    </row>
    <row r="1207" spans="1:4">
      <c r="A1207" s="3" t="s">
        <v>2941</v>
      </c>
      <c r="B1207" s="3" t="s">
        <v>2942</v>
      </c>
      <c r="C1207" s="3" t="s">
        <v>2942</v>
      </c>
      <c r="D1207" s="3" t="s">
        <v>2943</v>
      </c>
    </row>
    <row r="1208" spans="1:4">
      <c r="A1208" s="3" t="s">
        <v>2944</v>
      </c>
      <c r="B1208" s="3" t="s">
        <v>2945</v>
      </c>
      <c r="C1208" s="3" t="s">
        <v>2945</v>
      </c>
      <c r="D1208" s="3" t="s">
        <v>2946</v>
      </c>
    </row>
    <row r="1209" spans="1:4">
      <c r="A1209" s="3" t="s">
        <v>2947</v>
      </c>
      <c r="B1209" s="3" t="s">
        <v>2948</v>
      </c>
      <c r="C1209" s="3" t="s">
        <v>2949</v>
      </c>
      <c r="D1209" s="3" t="s">
        <v>2943</v>
      </c>
    </row>
    <row r="1210" spans="1:4">
      <c r="A1210" s="3" t="s">
        <v>2950</v>
      </c>
      <c r="B1210" s="3" t="s">
        <v>2951</v>
      </c>
      <c r="C1210" s="3" t="s">
        <v>2952</v>
      </c>
      <c r="D1210" s="3" t="s">
        <v>2943</v>
      </c>
    </row>
    <row r="1211" spans="1:4">
      <c r="A1211" s="3" t="s">
        <v>2953</v>
      </c>
      <c r="B1211" s="3" t="s">
        <v>2954</v>
      </c>
      <c r="C1211" s="3" t="s">
        <v>2955</v>
      </c>
      <c r="D1211" s="3" t="s">
        <v>2943</v>
      </c>
    </row>
    <row r="1212" spans="1:4">
      <c r="A1212" s="3" t="s">
        <v>2956</v>
      </c>
      <c r="B1212" s="3" t="s">
        <v>2957</v>
      </c>
      <c r="C1212" s="3" t="s">
        <v>2958</v>
      </c>
      <c r="D1212" s="3" t="s">
        <v>2943</v>
      </c>
    </row>
    <row r="1213" spans="1:4">
      <c r="A1213" s="3" t="s">
        <v>2959</v>
      </c>
      <c r="B1213" s="3" t="s">
        <v>2960</v>
      </c>
      <c r="C1213" s="3" t="s">
        <v>2961</v>
      </c>
      <c r="D1213" s="3" t="s">
        <v>2943</v>
      </c>
    </row>
    <row r="1214" spans="1:4">
      <c r="A1214" s="3" t="s">
        <v>2962</v>
      </c>
      <c r="B1214" s="3" t="s">
        <v>2963</v>
      </c>
      <c r="C1214" s="3" t="s">
        <v>2964</v>
      </c>
      <c r="D1214" s="3" t="s">
        <v>2943</v>
      </c>
    </row>
    <row r="1215" spans="1:4">
      <c r="A1215" s="3" t="s">
        <v>2965</v>
      </c>
      <c r="B1215" s="3" t="s">
        <v>2966</v>
      </c>
      <c r="C1215" s="3" t="s">
        <v>2967</v>
      </c>
      <c r="D1215" s="3" t="s">
        <v>2943</v>
      </c>
    </row>
    <row r="1216" spans="1:4">
      <c r="A1216" s="3" t="s">
        <v>2968</v>
      </c>
      <c r="B1216" s="3" t="s">
        <v>2969</v>
      </c>
      <c r="C1216" s="3" t="s">
        <v>2970</v>
      </c>
      <c r="D1216" s="3" t="s">
        <v>2943</v>
      </c>
    </row>
    <row r="1217" spans="1:4">
      <c r="A1217" s="3" t="s">
        <v>2971</v>
      </c>
      <c r="B1217" s="3" t="s">
        <v>2972</v>
      </c>
      <c r="C1217" s="3" t="s">
        <v>2972</v>
      </c>
      <c r="D1217" s="3" t="s">
        <v>2943</v>
      </c>
    </row>
    <row r="1218" spans="1:4">
      <c r="A1218" s="3" t="s">
        <v>2973</v>
      </c>
      <c r="B1218" s="3" t="s">
        <v>2974</v>
      </c>
      <c r="C1218" s="3" t="s">
        <v>2974</v>
      </c>
      <c r="D1218" s="3" t="s">
        <v>2943</v>
      </c>
    </row>
    <row r="1219" spans="1:4">
      <c r="A1219" s="3" t="s">
        <v>2975</v>
      </c>
      <c r="B1219" s="3" t="s">
        <v>2976</v>
      </c>
      <c r="C1219" s="3" t="s">
        <v>2977</v>
      </c>
      <c r="D1219" s="3" t="s">
        <v>2943</v>
      </c>
    </row>
    <row r="1220" spans="1:4">
      <c r="A1220" s="3" t="s">
        <v>2978</v>
      </c>
      <c r="B1220" s="3" t="s">
        <v>2979</v>
      </c>
      <c r="C1220" s="3" t="s">
        <v>2979</v>
      </c>
      <c r="D1220" s="3" t="s">
        <v>2849</v>
      </c>
    </row>
    <row r="1221" spans="1:4">
      <c r="A1221" s="3" t="s">
        <v>2980</v>
      </c>
      <c r="B1221" s="3" t="s">
        <v>2981</v>
      </c>
      <c r="C1221" s="3" t="s">
        <v>2981</v>
      </c>
      <c r="D1221" s="3" t="s">
        <v>613</v>
      </c>
    </row>
    <row r="1222" spans="1:4">
      <c r="A1222" s="3" t="s">
        <v>2982</v>
      </c>
      <c r="B1222" s="3" t="s">
        <v>2983</v>
      </c>
      <c r="C1222" s="3" t="s">
        <v>2983</v>
      </c>
      <c r="D1222" s="3" t="s">
        <v>613</v>
      </c>
    </row>
    <row r="1223" spans="1:4">
      <c r="A1223" s="3" t="s">
        <v>2984</v>
      </c>
      <c r="B1223" s="3" t="s">
        <v>2985</v>
      </c>
      <c r="C1223" s="3" t="s">
        <v>2985</v>
      </c>
      <c r="D1223" s="3" t="s">
        <v>613</v>
      </c>
    </row>
    <row r="1224" spans="1:4">
      <c r="A1224" s="3" t="s">
        <v>2986</v>
      </c>
      <c r="B1224" s="3" t="s">
        <v>2987</v>
      </c>
      <c r="C1224" s="3" t="s">
        <v>2987</v>
      </c>
      <c r="D1224" s="3" t="s">
        <v>613</v>
      </c>
    </row>
    <row r="1225" spans="1:4">
      <c r="A1225" s="3" t="s">
        <v>2988</v>
      </c>
      <c r="B1225" s="3" t="s">
        <v>2989</v>
      </c>
      <c r="C1225" s="3" t="s">
        <v>2989</v>
      </c>
      <c r="D1225" s="3" t="s">
        <v>2849</v>
      </c>
    </row>
    <row r="1226" spans="1:4">
      <c r="A1226" s="3" t="s">
        <v>2990</v>
      </c>
      <c r="B1226" s="3" t="s">
        <v>2991</v>
      </c>
      <c r="C1226" s="3" t="s">
        <v>2991</v>
      </c>
      <c r="D1226" s="3" t="s">
        <v>2849</v>
      </c>
    </row>
    <row r="1227" spans="1:4">
      <c r="A1227" s="3" t="s">
        <v>2992</v>
      </c>
      <c r="B1227" s="3" t="s">
        <v>2926</v>
      </c>
      <c r="C1227" s="3" t="s">
        <v>2926</v>
      </c>
      <c r="D1227" s="3" t="s">
        <v>2927</v>
      </c>
    </row>
    <row r="1228" spans="1:4">
      <c r="A1228" s="3" t="s">
        <v>2993</v>
      </c>
      <c r="B1228" s="3" t="s">
        <v>2929</v>
      </c>
      <c r="C1228" s="3" t="s">
        <v>2929</v>
      </c>
      <c r="D1228" s="3" t="s">
        <v>2927</v>
      </c>
    </row>
    <row r="1229" spans="1:4">
      <c r="A1229" s="3" t="s">
        <v>2994</v>
      </c>
      <c r="B1229" s="3" t="s">
        <v>2995</v>
      </c>
      <c r="C1229" s="3" t="s">
        <v>2995</v>
      </c>
      <c r="D1229" s="3" t="s">
        <v>2927</v>
      </c>
    </row>
    <row r="1230" spans="1:4">
      <c r="A1230" s="3" t="s">
        <v>2996</v>
      </c>
      <c r="B1230" s="3" t="s">
        <v>2997</v>
      </c>
      <c r="C1230" s="3" t="s">
        <v>2997</v>
      </c>
      <c r="D1230" s="3" t="s">
        <v>2934</v>
      </c>
    </row>
    <row r="1231" spans="1:4">
      <c r="A1231" s="3" t="s">
        <v>2998</v>
      </c>
      <c r="B1231" s="3" t="s">
        <v>2999</v>
      </c>
      <c r="C1231" s="3" t="s">
        <v>2999</v>
      </c>
      <c r="D1231" s="3" t="s">
        <v>613</v>
      </c>
    </row>
    <row r="1232" spans="1:4">
      <c r="A1232" s="3" t="s">
        <v>3000</v>
      </c>
      <c r="B1232" s="3" t="s">
        <v>3001</v>
      </c>
      <c r="C1232" s="3" t="s">
        <v>3001</v>
      </c>
      <c r="D1232" s="3" t="s">
        <v>2927</v>
      </c>
    </row>
    <row r="1233" spans="1:4">
      <c r="A1233" s="3" t="s">
        <v>3002</v>
      </c>
      <c r="B1233" s="3" t="s">
        <v>3003</v>
      </c>
      <c r="C1233" s="3" t="s">
        <v>3003</v>
      </c>
      <c r="D1233" s="3" t="s">
        <v>2927</v>
      </c>
    </row>
    <row r="1234" spans="1:4">
      <c r="A1234" s="3" t="s">
        <v>3004</v>
      </c>
      <c r="B1234" s="3" t="s">
        <v>3005</v>
      </c>
      <c r="C1234" s="3" t="s">
        <v>3005</v>
      </c>
      <c r="D1234" s="3" t="s">
        <v>2943</v>
      </c>
    </row>
    <row r="1235" spans="1:4">
      <c r="A1235" s="3" t="s">
        <v>3006</v>
      </c>
      <c r="B1235" s="3" t="s">
        <v>3007</v>
      </c>
      <c r="C1235" s="3" t="s">
        <v>3007</v>
      </c>
      <c r="D1235" s="3" t="s">
        <v>2946</v>
      </c>
    </row>
    <row r="1236" spans="1:4">
      <c r="A1236" s="3" t="s">
        <v>3008</v>
      </c>
      <c r="B1236" s="3" t="s">
        <v>3009</v>
      </c>
      <c r="C1236" s="3" t="s">
        <v>3010</v>
      </c>
      <c r="D1236" s="3" t="s">
        <v>2943</v>
      </c>
    </row>
    <row r="1237" spans="1:4">
      <c r="A1237" s="3" t="s">
        <v>3011</v>
      </c>
      <c r="B1237" s="3" t="s">
        <v>3012</v>
      </c>
      <c r="C1237" s="3" t="s">
        <v>3013</v>
      </c>
      <c r="D1237" s="3" t="s">
        <v>2943</v>
      </c>
    </row>
    <row r="1238" spans="1:4">
      <c r="A1238" s="3" t="s">
        <v>3014</v>
      </c>
      <c r="B1238" s="3" t="s">
        <v>3015</v>
      </c>
      <c r="C1238" s="3" t="s">
        <v>3016</v>
      </c>
      <c r="D1238" s="3" t="s">
        <v>2943</v>
      </c>
    </row>
    <row r="1239" spans="1:4">
      <c r="A1239" s="3" t="s">
        <v>3017</v>
      </c>
      <c r="B1239" s="3" t="s">
        <v>3018</v>
      </c>
      <c r="C1239" s="3" t="s">
        <v>3019</v>
      </c>
      <c r="D1239" s="3" t="s">
        <v>2943</v>
      </c>
    </row>
    <row r="1240" spans="1:4">
      <c r="A1240" s="3" t="s">
        <v>3020</v>
      </c>
      <c r="B1240" s="3" t="s">
        <v>3021</v>
      </c>
      <c r="C1240" s="3" t="s">
        <v>3022</v>
      </c>
      <c r="D1240" s="3" t="s">
        <v>2943</v>
      </c>
    </row>
    <row r="1241" spans="1:4">
      <c r="A1241" s="3" t="s">
        <v>3023</v>
      </c>
      <c r="B1241" s="3" t="s">
        <v>3024</v>
      </c>
      <c r="C1241" s="3" t="s">
        <v>3025</v>
      </c>
      <c r="D1241" s="3" t="s">
        <v>2943</v>
      </c>
    </row>
    <row r="1242" spans="1:4">
      <c r="A1242" s="3" t="s">
        <v>3026</v>
      </c>
      <c r="B1242" s="3" t="s">
        <v>3027</v>
      </c>
      <c r="C1242" s="3" t="s">
        <v>3028</v>
      </c>
      <c r="D1242" s="3" t="s">
        <v>2943</v>
      </c>
    </row>
    <row r="1243" spans="1:4">
      <c r="A1243" s="3" t="s">
        <v>3029</v>
      </c>
      <c r="B1243" s="3" t="s">
        <v>3030</v>
      </c>
      <c r="C1243" s="3" t="s">
        <v>3031</v>
      </c>
      <c r="D1243" s="3" t="s">
        <v>2943</v>
      </c>
    </row>
    <row r="1244" spans="1:4">
      <c r="A1244" s="3" t="s">
        <v>3032</v>
      </c>
      <c r="B1244" s="3" t="s">
        <v>3033</v>
      </c>
      <c r="C1244" s="3" t="s">
        <v>3033</v>
      </c>
      <c r="D1244" s="3" t="s">
        <v>2943</v>
      </c>
    </row>
    <row r="1245" spans="1:4">
      <c r="A1245" s="3" t="s">
        <v>3034</v>
      </c>
      <c r="B1245" s="3" t="s">
        <v>3035</v>
      </c>
      <c r="C1245" s="3" t="s">
        <v>3036</v>
      </c>
      <c r="D1245" s="3" t="s">
        <v>2943</v>
      </c>
    </row>
    <row r="1246" spans="1:4">
      <c r="A1246" s="3" t="s">
        <v>3037</v>
      </c>
      <c r="B1246" s="3" t="s">
        <v>3038</v>
      </c>
      <c r="C1246" s="3" t="s">
        <v>3039</v>
      </c>
      <c r="D1246" s="3" t="s">
        <v>2943</v>
      </c>
    </row>
    <row r="1247" spans="1:4">
      <c r="A1247" s="3" t="s">
        <v>3040</v>
      </c>
      <c r="B1247" s="3" t="s">
        <v>3041</v>
      </c>
      <c r="C1247" s="3" t="s">
        <v>3041</v>
      </c>
      <c r="D1247" s="3" t="s">
        <v>2849</v>
      </c>
    </row>
    <row r="1248" spans="1:4">
      <c r="A1248" s="3" t="s">
        <v>3042</v>
      </c>
      <c r="B1248" s="3" t="s">
        <v>3043</v>
      </c>
      <c r="C1248" s="3" t="s">
        <v>3043</v>
      </c>
      <c r="D1248" s="3" t="s">
        <v>613</v>
      </c>
    </row>
    <row r="1249" spans="1:4">
      <c r="A1249" s="3" t="s">
        <v>3044</v>
      </c>
      <c r="B1249" s="3" t="s">
        <v>3045</v>
      </c>
      <c r="C1249" s="3" t="s">
        <v>3045</v>
      </c>
      <c r="D1249" s="3" t="s">
        <v>613</v>
      </c>
    </row>
    <row r="1250" spans="1:4">
      <c r="A1250" s="3" t="s">
        <v>3046</v>
      </c>
      <c r="B1250" s="3" t="s">
        <v>3047</v>
      </c>
      <c r="C1250" s="3" t="s">
        <v>3047</v>
      </c>
      <c r="D1250" s="3" t="s">
        <v>3048</v>
      </c>
    </row>
    <row r="1251" spans="1:4">
      <c r="A1251" s="3" t="s">
        <v>3049</v>
      </c>
      <c r="B1251" s="3" t="s">
        <v>3050</v>
      </c>
      <c r="C1251" s="3" t="s">
        <v>3050</v>
      </c>
      <c r="D1251" s="3" t="s">
        <v>3048</v>
      </c>
    </row>
    <row r="1252" spans="1:4">
      <c r="A1252" s="3" t="s">
        <v>3051</v>
      </c>
      <c r="B1252" s="3" t="s">
        <v>3052</v>
      </c>
      <c r="C1252" s="3" t="s">
        <v>3052</v>
      </c>
      <c r="D1252" s="3" t="s">
        <v>613</v>
      </c>
    </row>
    <row r="1253" spans="1:4">
      <c r="A1253" s="3" t="s">
        <v>3053</v>
      </c>
      <c r="B1253" s="3" t="s">
        <v>3054</v>
      </c>
      <c r="C1253" s="3" t="s">
        <v>3054</v>
      </c>
      <c r="D1253" s="3" t="s">
        <v>613</v>
      </c>
    </row>
    <row r="1254" spans="1:4">
      <c r="A1254" s="3" t="s">
        <v>3055</v>
      </c>
      <c r="B1254" s="3" t="s">
        <v>3056</v>
      </c>
      <c r="C1254" s="3" t="s">
        <v>3057</v>
      </c>
      <c r="D1254" s="3" t="s">
        <v>3058</v>
      </c>
    </row>
    <row r="1255" spans="1:4">
      <c r="A1255" s="3" t="s">
        <v>3059</v>
      </c>
      <c r="B1255" s="3" t="s">
        <v>3060</v>
      </c>
      <c r="C1255" s="3" t="s">
        <v>3060</v>
      </c>
      <c r="D1255" s="3" t="s">
        <v>3061</v>
      </c>
    </row>
    <row r="1256" spans="1:4">
      <c r="A1256" s="3" t="s">
        <v>3062</v>
      </c>
      <c r="B1256" s="3" t="s">
        <v>3060</v>
      </c>
      <c r="C1256" s="3" t="s">
        <v>3060</v>
      </c>
      <c r="D1256" s="3" t="s">
        <v>3061</v>
      </c>
    </row>
    <row r="1257" spans="1:4">
      <c r="A1257" s="3" t="s">
        <v>3063</v>
      </c>
      <c r="B1257" s="3" t="s">
        <v>3064</v>
      </c>
      <c r="C1257" s="3" t="s">
        <v>3064</v>
      </c>
      <c r="D1257" s="3" t="s">
        <v>3065</v>
      </c>
    </row>
    <row r="1258" spans="1:4">
      <c r="A1258" s="3" t="s">
        <v>3066</v>
      </c>
      <c r="B1258" s="3" t="s">
        <v>3067</v>
      </c>
      <c r="C1258" s="3" t="s">
        <v>3068</v>
      </c>
      <c r="D1258" s="3" t="s">
        <v>3069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C2:I18"/>
  <sheetViews>
    <sheetView workbookViewId="0">
      <selection activeCell="C13" sqref="C13"/>
    </sheetView>
  </sheetViews>
  <sheetFormatPr baseColWidth="10" defaultRowHeight="16.5"/>
  <cols>
    <col min="1" max="2" width="11.42578125" style="28"/>
    <col min="3" max="3" width="20.28515625" style="28" customWidth="1"/>
    <col min="4" max="16384" width="11.42578125" style="28"/>
  </cols>
  <sheetData>
    <row r="2" spans="3:9">
      <c r="C2" s="40"/>
      <c r="D2" s="40"/>
      <c r="E2" s="40"/>
      <c r="F2" s="40"/>
      <c r="G2" s="40"/>
    </row>
    <row r="3" spans="3:9" ht="17.25" thickBot="1">
      <c r="C3" s="46" t="s">
        <v>3117</v>
      </c>
      <c r="D3" s="46"/>
      <c r="E3" s="46"/>
      <c r="F3" s="46"/>
      <c r="G3" s="46"/>
    </row>
    <row r="4" spans="3:9" ht="17.25" thickTop="1">
      <c r="C4" s="29" t="s">
        <v>3118</v>
      </c>
    </row>
    <row r="5" spans="3:9">
      <c r="C5" s="29" t="s">
        <v>3120</v>
      </c>
    </row>
    <row r="6" spans="3:9" ht="17.25" thickBot="1">
      <c r="C6" s="30" t="s">
        <v>3119</v>
      </c>
      <c r="D6" s="31"/>
      <c r="E6" s="31"/>
      <c r="F6" s="31"/>
      <c r="G6" s="31"/>
    </row>
    <row r="7" spans="3:9" ht="2.25" customHeight="1" thickTop="1"/>
    <row r="8" spans="3:9">
      <c r="C8" s="36" t="s">
        <v>3087</v>
      </c>
      <c r="D8" s="35" t="s">
        <v>3088</v>
      </c>
      <c r="E8" s="35" t="s">
        <v>3089</v>
      </c>
      <c r="F8" s="35" t="s">
        <v>3090</v>
      </c>
      <c r="G8" s="35" t="s">
        <v>3091</v>
      </c>
      <c r="I8" s="32">
        <f>(D11-D12)/2</f>
        <v>0.49908699999999995</v>
      </c>
    </row>
    <row r="9" spans="3:9" ht="3" customHeight="1"/>
    <row r="10" spans="3:9">
      <c r="C10" s="28" t="s">
        <v>3123</v>
      </c>
      <c r="D10" s="32">
        <v>8.0206330000000001</v>
      </c>
      <c r="E10" s="33">
        <v>2.081588</v>
      </c>
      <c r="F10" s="33">
        <v>3.8531309999999999</v>
      </c>
      <c r="G10" s="33">
        <v>1E-3</v>
      </c>
    </row>
    <row r="11" spans="3:9">
      <c r="C11" s="28" t="s">
        <v>3121</v>
      </c>
      <c r="D11" s="32">
        <v>0.40048</v>
      </c>
      <c r="E11" s="33">
        <v>0.68422400000000005</v>
      </c>
      <c r="F11" s="33">
        <v>0.58530499999999996</v>
      </c>
      <c r="G11" s="33">
        <v>0.56489999999999996</v>
      </c>
    </row>
    <row r="12" spans="3:9">
      <c r="C12" s="28" t="s">
        <v>3122</v>
      </c>
      <c r="D12" s="32">
        <v>-0.59769399999999995</v>
      </c>
      <c r="E12" s="33">
        <v>0.35492499999999999</v>
      </c>
      <c r="F12" s="33">
        <v>-1.6840010000000001</v>
      </c>
      <c r="G12" s="33">
        <v>0.1077</v>
      </c>
    </row>
    <row r="13" spans="3:9" ht="6.75" customHeight="1">
      <c r="D13" s="32"/>
    </row>
    <row r="14" spans="3:9">
      <c r="C14" s="28" t="s">
        <v>3095</v>
      </c>
      <c r="D14" s="32">
        <v>0.12787399999999999</v>
      </c>
      <c r="G14" s="32"/>
    </row>
    <row r="15" spans="3:9">
      <c r="C15" s="28" t="s">
        <v>3097</v>
      </c>
      <c r="D15" s="32">
        <v>4.0661000000000003E-2</v>
      </c>
      <c r="G15" s="32"/>
    </row>
    <row r="16" spans="3:9">
      <c r="C16" s="37" t="s">
        <v>3107</v>
      </c>
      <c r="D16" s="38">
        <v>0.25456200000000001</v>
      </c>
      <c r="G16" s="32"/>
    </row>
    <row r="17" spans="3:7" ht="17.25" thickBot="1">
      <c r="C17" s="31" t="s">
        <v>3112</v>
      </c>
      <c r="D17" s="34">
        <f>I8/(1+I8)</f>
        <v>0.33292730842172602</v>
      </c>
      <c r="E17" s="31"/>
      <c r="F17" s="31"/>
      <c r="G17" s="34"/>
    </row>
    <row r="18" spans="3:7" ht="17.25" thickTop="1"/>
  </sheetData>
  <mergeCells count="1">
    <mergeCell ref="C3:G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dimension ref="C2:I21"/>
  <sheetViews>
    <sheetView workbookViewId="0">
      <selection activeCell="G21" sqref="G21"/>
    </sheetView>
  </sheetViews>
  <sheetFormatPr baseColWidth="10" defaultRowHeight="16.5"/>
  <cols>
    <col min="1" max="2" width="11.42578125" style="28"/>
    <col min="3" max="3" width="20.28515625" style="28" customWidth="1"/>
    <col min="4" max="16384" width="11.42578125" style="28"/>
  </cols>
  <sheetData>
    <row r="2" spans="3:9">
      <c r="C2" s="40"/>
      <c r="D2" s="40"/>
      <c r="E2" s="40"/>
      <c r="F2" s="40"/>
      <c r="G2" s="40"/>
    </row>
    <row r="3" spans="3:9" ht="17.25" thickBot="1">
      <c r="C3" s="46" t="s">
        <v>3126</v>
      </c>
      <c r="D3" s="46"/>
      <c r="E3" s="46"/>
      <c r="F3" s="46"/>
      <c r="G3" s="46"/>
    </row>
    <row r="4" spans="3:9" ht="17.25" thickTop="1">
      <c r="C4" s="29" t="s">
        <v>3118</v>
      </c>
    </row>
    <row r="5" spans="3:9">
      <c r="C5" s="29" t="s">
        <v>3120</v>
      </c>
    </row>
    <row r="6" spans="3:9" ht="17.25" thickBot="1">
      <c r="C6" s="30" t="s">
        <v>3119</v>
      </c>
      <c r="D6" s="31"/>
      <c r="E6" s="31"/>
      <c r="F6" s="31"/>
      <c r="G6" s="31"/>
    </row>
    <row r="7" spans="3:9" ht="2.25" customHeight="1" thickTop="1"/>
    <row r="8" spans="3:9">
      <c r="C8" s="36" t="s">
        <v>3087</v>
      </c>
      <c r="D8" s="35" t="s">
        <v>3088</v>
      </c>
      <c r="E8" s="35" t="s">
        <v>3089</v>
      </c>
      <c r="F8" s="35" t="s">
        <v>3090</v>
      </c>
      <c r="G8" s="35" t="s">
        <v>3091</v>
      </c>
      <c r="I8" s="32"/>
    </row>
    <row r="9" spans="3:9" ht="3" customHeight="1"/>
    <row r="10" spans="3:9">
      <c r="C10" s="28" t="s">
        <v>3123</v>
      </c>
      <c r="D10" s="38">
        <v>2.0411670000000002</v>
      </c>
      <c r="E10" s="41">
        <v>3.9163160000000001</v>
      </c>
      <c r="F10" s="41">
        <v>0.52119599999999999</v>
      </c>
      <c r="G10" s="41">
        <v>0.61170000000000002</v>
      </c>
    </row>
    <row r="11" spans="3:9">
      <c r="C11" s="28" t="s">
        <v>3121</v>
      </c>
      <c r="D11" s="38">
        <v>0.44011099999999997</v>
      </c>
      <c r="E11" s="41">
        <v>0.72968699999999997</v>
      </c>
      <c r="F11" s="41">
        <v>0.60314999999999996</v>
      </c>
      <c r="G11" s="41">
        <v>0.55759999999999998</v>
      </c>
    </row>
    <row r="12" spans="3:9">
      <c r="C12" s="28" t="s">
        <v>3122</v>
      </c>
      <c r="D12" s="38">
        <v>-0.15992000000000001</v>
      </c>
      <c r="E12" s="41">
        <v>0.30347099999999999</v>
      </c>
      <c r="F12" s="41">
        <v>-0.52696900000000002</v>
      </c>
      <c r="G12" s="41">
        <v>0.60780000000000001</v>
      </c>
    </row>
    <row r="13" spans="3:9">
      <c r="C13" s="37" t="s">
        <v>3124</v>
      </c>
      <c r="D13" s="38">
        <v>1.3729769999999999</v>
      </c>
      <c r="E13" s="41">
        <v>1.1795519999999999</v>
      </c>
      <c r="F13" s="41">
        <v>1.1639809999999999</v>
      </c>
      <c r="G13" s="41">
        <v>0.2671</v>
      </c>
    </row>
    <row r="14" spans="3:9">
      <c r="C14" s="37"/>
      <c r="D14" s="38"/>
      <c r="E14" s="37"/>
      <c r="F14" s="37"/>
      <c r="G14" s="38"/>
    </row>
    <row r="15" spans="3:9">
      <c r="C15" s="37" t="s">
        <v>3095</v>
      </c>
      <c r="D15" s="38">
        <v>0.323492</v>
      </c>
      <c r="E15" s="37"/>
      <c r="F15" s="37"/>
      <c r="G15" s="38"/>
    </row>
    <row r="16" spans="3:9">
      <c r="C16" s="37" t="s">
        <v>3097</v>
      </c>
      <c r="D16" s="38">
        <v>0.154365</v>
      </c>
      <c r="E16" s="37"/>
      <c r="F16" s="37"/>
      <c r="G16" s="38"/>
    </row>
    <row r="17" spans="3:7">
      <c r="C17" s="37" t="s">
        <v>3107</v>
      </c>
      <c r="D17" s="38">
        <v>0.18139</v>
      </c>
      <c r="E17" s="37"/>
      <c r="F17" s="37"/>
      <c r="G17" s="38"/>
    </row>
    <row r="18" spans="3:7">
      <c r="C18" s="42" t="s">
        <v>3125</v>
      </c>
      <c r="D18" s="37"/>
      <c r="E18" s="37"/>
      <c r="F18" s="37"/>
      <c r="G18" s="37"/>
    </row>
    <row r="19" spans="3:7">
      <c r="C19" s="43" t="s">
        <v>3112</v>
      </c>
      <c r="D19" s="32">
        <f>Resultados!K54</f>
        <v>3.3467100206474913E-2</v>
      </c>
    </row>
    <row r="20" spans="3:7" ht="17.25" thickBot="1">
      <c r="C20" s="44" t="s">
        <v>3113</v>
      </c>
      <c r="D20" s="34">
        <f>Resultados!K55</f>
        <v>0.10440447714368717</v>
      </c>
      <c r="E20" s="31"/>
      <c r="F20" s="31"/>
      <c r="G20" s="31"/>
    </row>
    <row r="21" spans="3:7" ht="17.25" thickTop="1"/>
  </sheetData>
  <mergeCells count="1">
    <mergeCell ref="C3:G3"/>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C2:I20"/>
  <sheetViews>
    <sheetView workbookViewId="0">
      <selection activeCell="F26" sqref="F26"/>
    </sheetView>
  </sheetViews>
  <sheetFormatPr baseColWidth="10" defaultRowHeight="16.5"/>
  <cols>
    <col min="1" max="2" width="11.42578125" style="28"/>
    <col min="3" max="3" width="27.140625" style="28" customWidth="1"/>
    <col min="4" max="16384" width="11.42578125" style="28"/>
  </cols>
  <sheetData>
    <row r="2" spans="3:9">
      <c r="C2" s="40"/>
      <c r="D2" s="40"/>
      <c r="E2" s="40"/>
      <c r="F2" s="40"/>
      <c r="G2" s="40"/>
    </row>
    <row r="3" spans="3:9" ht="17.25" thickBot="1">
      <c r="C3" s="46" t="s">
        <v>3128</v>
      </c>
      <c r="D3" s="46"/>
      <c r="E3" s="46"/>
      <c r="F3" s="46"/>
      <c r="G3" s="46"/>
    </row>
    <row r="4" spans="3:9" ht="17.25" thickTop="1">
      <c r="C4" s="29" t="s">
        <v>3118</v>
      </c>
    </row>
    <row r="5" spans="3:9">
      <c r="C5" s="29" t="s">
        <v>3120</v>
      </c>
    </row>
    <row r="6" spans="3:9" ht="17.25" thickBot="1">
      <c r="C6" s="30" t="s">
        <v>3119</v>
      </c>
      <c r="D6" s="31"/>
      <c r="E6" s="31"/>
      <c r="F6" s="31"/>
      <c r="G6" s="31"/>
    </row>
    <row r="7" spans="3:9" ht="2.25" customHeight="1" thickTop="1"/>
    <row r="8" spans="3:9">
      <c r="C8" s="36" t="s">
        <v>3087</v>
      </c>
      <c r="D8" s="35" t="s">
        <v>3088</v>
      </c>
      <c r="E8" s="35" t="s">
        <v>3089</v>
      </c>
      <c r="F8" s="35" t="s">
        <v>3090</v>
      </c>
      <c r="G8" s="35" t="s">
        <v>3091</v>
      </c>
      <c r="I8" s="32"/>
    </row>
    <row r="9" spans="3:9" ht="3" customHeight="1"/>
    <row r="10" spans="3:9">
      <c r="C10" s="28" t="s">
        <v>3123</v>
      </c>
      <c r="D10" s="38">
        <v>0.27624199999999999</v>
      </c>
      <c r="E10" s="41">
        <v>0.52676400000000001</v>
      </c>
      <c r="F10" s="41">
        <v>0.52441400000000005</v>
      </c>
      <c r="G10" s="41">
        <v>0.60640000000000005</v>
      </c>
    </row>
    <row r="11" spans="3:9">
      <c r="C11" s="28" t="s">
        <v>3127</v>
      </c>
      <c r="D11" s="38">
        <v>-4.6571000000000001E-2</v>
      </c>
      <c r="E11" s="41">
        <v>5.321E-2</v>
      </c>
      <c r="F11" s="41">
        <v>-0.87522800000000001</v>
      </c>
      <c r="G11" s="41">
        <v>0.39300000000000002</v>
      </c>
    </row>
    <row r="12" spans="3:9">
      <c r="C12" s="28" t="s">
        <v>3121</v>
      </c>
      <c r="D12" s="38">
        <v>0.112386</v>
      </c>
      <c r="E12" s="41">
        <v>0.12187000000000001</v>
      </c>
      <c r="F12" s="41">
        <v>0.92218100000000003</v>
      </c>
      <c r="G12" s="41">
        <v>0.36859999999999998</v>
      </c>
    </row>
    <row r="13" spans="3:9">
      <c r="C13" s="28" t="s">
        <v>3122</v>
      </c>
      <c r="D13" s="38">
        <v>-0.11168599999999999</v>
      </c>
      <c r="E13" s="41">
        <v>6.3002000000000002E-2</v>
      </c>
      <c r="F13" s="41">
        <v>-1.7727470000000001</v>
      </c>
      <c r="G13" s="41">
        <v>9.3200000000000005E-2</v>
      </c>
      <c r="I13" s="32">
        <f>-D11</f>
        <v>4.6571000000000001E-2</v>
      </c>
    </row>
    <row r="14" spans="3:9">
      <c r="C14" s="37"/>
      <c r="D14" s="38"/>
      <c r="E14" s="37"/>
      <c r="F14" s="37"/>
      <c r="G14" s="38"/>
      <c r="I14" s="39">
        <f>-LOG(1-I13)</f>
        <v>2.0711642477749471E-2</v>
      </c>
    </row>
    <row r="15" spans="3:9">
      <c r="C15" s="37" t="s">
        <v>3095</v>
      </c>
      <c r="D15" s="38">
        <v>0.16608100000000001</v>
      </c>
      <c r="E15" s="37"/>
      <c r="F15" s="37"/>
      <c r="G15" s="38"/>
    </row>
    <row r="16" spans="3:9">
      <c r="C16" s="37" t="s">
        <v>3097</v>
      </c>
      <c r="D16" s="38">
        <v>2.7095000000000001E-2</v>
      </c>
      <c r="E16" s="37"/>
      <c r="F16" s="37"/>
      <c r="G16" s="38"/>
    </row>
    <row r="17" spans="3:7">
      <c r="C17" s="37" t="s">
        <v>3107</v>
      </c>
      <c r="D17" s="38">
        <v>0.33984999999999999</v>
      </c>
      <c r="E17" s="37"/>
      <c r="F17" s="37"/>
      <c r="G17" s="38"/>
    </row>
    <row r="18" spans="3:7">
      <c r="C18" s="42" t="s">
        <v>3125</v>
      </c>
      <c r="D18" s="37"/>
      <c r="E18" s="37"/>
      <c r="F18" s="37"/>
      <c r="G18" s="37"/>
    </row>
    <row r="19" spans="3:7" ht="17.25" thickBot="1">
      <c r="C19" s="44" t="s">
        <v>3129</v>
      </c>
      <c r="D19" s="45">
        <f>I14</f>
        <v>2.0711642477749471E-2</v>
      </c>
      <c r="E19" s="31"/>
      <c r="F19" s="31"/>
      <c r="G19" s="31"/>
    </row>
    <row r="20" spans="3:7" ht="17.25" thickTop="1"/>
  </sheetData>
  <mergeCells count="1">
    <mergeCell ref="C3:G3"/>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AM247"/>
  <sheetViews>
    <sheetView tabSelected="1" workbookViewId="0">
      <selection activeCell="S91" sqref="S91"/>
    </sheetView>
  </sheetViews>
  <sheetFormatPr baseColWidth="10" defaultRowHeight="15"/>
  <cols>
    <col min="5" max="5" width="24.28515625" customWidth="1"/>
  </cols>
  <sheetData>
    <row r="1" spans="1:39" s="1" customFormat="1">
      <c r="A1" s="1" t="s">
        <v>0</v>
      </c>
      <c r="B1" s="1" t="s">
        <v>1</v>
      </c>
      <c r="C1" s="1" t="s">
        <v>3070</v>
      </c>
      <c r="D1" s="1" t="s">
        <v>3071</v>
      </c>
      <c r="E1" s="1" t="s">
        <v>2</v>
      </c>
      <c r="F1" s="1" t="s">
        <v>3</v>
      </c>
      <c r="G1" s="1" t="s">
        <v>4</v>
      </c>
      <c r="H1" s="1" t="s">
        <v>24</v>
      </c>
      <c r="I1" s="1" t="s">
        <v>25</v>
      </c>
      <c r="J1" s="1" t="s">
        <v>26</v>
      </c>
      <c r="K1" s="1" t="s">
        <v>27</v>
      </c>
      <c r="L1" s="1" t="s">
        <v>28</v>
      </c>
      <c r="M1" s="1" t="s">
        <v>29</v>
      </c>
      <c r="N1" s="1" t="s">
        <v>30</v>
      </c>
      <c r="O1" s="1" t="s">
        <v>31</v>
      </c>
      <c r="P1" s="1" t="s">
        <v>32</v>
      </c>
      <c r="Q1" s="1" t="s">
        <v>33</v>
      </c>
      <c r="R1" s="1" t="s">
        <v>34</v>
      </c>
      <c r="S1" s="1" t="s">
        <v>35</v>
      </c>
      <c r="T1" s="1" t="s">
        <v>36</v>
      </c>
      <c r="U1" s="1" t="s">
        <v>37</v>
      </c>
      <c r="V1" s="1" t="s">
        <v>38</v>
      </c>
      <c r="W1" s="1" t="s">
        <v>39</v>
      </c>
      <c r="X1" s="1" t="s">
        <v>40</v>
      </c>
      <c r="Y1" s="1" t="s">
        <v>41</v>
      </c>
      <c r="Z1" s="1" t="s">
        <v>42</v>
      </c>
      <c r="AA1" s="1" t="s">
        <v>43</v>
      </c>
      <c r="AB1" s="1" t="s">
        <v>44</v>
      </c>
      <c r="AC1" s="1" t="s">
        <v>45</v>
      </c>
      <c r="AD1" s="1" t="s">
        <v>46</v>
      </c>
      <c r="AE1" s="1" t="s">
        <v>47</v>
      </c>
      <c r="AF1" s="1" t="s">
        <v>48</v>
      </c>
      <c r="AG1" s="1" t="s">
        <v>49</v>
      </c>
      <c r="AH1" s="1" t="s">
        <v>50</v>
      </c>
      <c r="AI1" s="1" t="s">
        <v>51</v>
      </c>
      <c r="AJ1" s="1" t="s">
        <v>52</v>
      </c>
      <c r="AK1" s="1" t="s">
        <v>53</v>
      </c>
      <c r="AL1" s="1" t="s">
        <v>54</v>
      </c>
      <c r="AM1" s="1" t="s">
        <v>55</v>
      </c>
    </row>
    <row r="2" spans="1:39">
      <c r="A2" t="s">
        <v>56</v>
      </c>
      <c r="B2" t="s">
        <v>57</v>
      </c>
      <c r="C2" t="s">
        <v>316</v>
      </c>
      <c r="D2" t="s">
        <v>460</v>
      </c>
      <c r="E2" t="s">
        <v>554</v>
      </c>
      <c r="F2" t="s">
        <v>555</v>
      </c>
      <c r="G2" s="4"/>
      <c r="H2" s="4"/>
      <c r="I2" s="4"/>
      <c r="J2" s="4"/>
      <c r="K2" s="4"/>
      <c r="L2" s="4"/>
      <c r="M2" s="4"/>
      <c r="N2" s="4"/>
      <c r="O2" s="4"/>
      <c r="P2" s="4"/>
      <c r="Q2" s="4"/>
      <c r="R2" s="4"/>
      <c r="S2" s="5"/>
      <c r="T2" s="4"/>
      <c r="U2" s="4"/>
      <c r="V2" s="4"/>
      <c r="W2" s="4"/>
      <c r="X2" s="4"/>
      <c r="Y2" s="4"/>
      <c r="Z2" s="4"/>
      <c r="AA2" s="4"/>
      <c r="AB2" s="4"/>
      <c r="AC2" s="4"/>
      <c r="AD2" s="4">
        <v>568.5519460813257</v>
      </c>
      <c r="AE2" s="4">
        <v>631.78271244503696</v>
      </c>
      <c r="AF2" s="4">
        <v>672.07919536515749</v>
      </c>
      <c r="AG2" s="4">
        <v>748.11281325394782</v>
      </c>
      <c r="AH2" s="4">
        <v>808.90207263215211</v>
      </c>
      <c r="AI2" s="4">
        <v>874.19799285561021</v>
      </c>
      <c r="AJ2" s="4">
        <v>879.03267564255339</v>
      </c>
      <c r="AK2" s="4">
        <v>1029.2151536580136</v>
      </c>
      <c r="AL2" s="4">
        <v>1082.9492669092865</v>
      </c>
      <c r="AM2" s="4">
        <v>1082.9492669092865</v>
      </c>
    </row>
    <row r="3" spans="1:39">
      <c r="A3" t="s">
        <v>60</v>
      </c>
      <c r="B3" t="s">
        <v>61</v>
      </c>
      <c r="C3" t="s">
        <v>318</v>
      </c>
      <c r="D3" t="s">
        <v>3073</v>
      </c>
      <c r="E3" t="s">
        <v>554</v>
      </c>
      <c r="F3" t="s">
        <v>555</v>
      </c>
      <c r="G3" s="4"/>
      <c r="H3" s="4">
        <v>4241.8224804691017</v>
      </c>
      <c r="I3" s="4">
        <v>4397.1013490031646</v>
      </c>
      <c r="J3" s="4">
        <v>4441.0900884685389</v>
      </c>
      <c r="K3" s="4">
        <v>4404.391582536864</v>
      </c>
      <c r="L3" s="4">
        <v>4260.0215285334389</v>
      </c>
      <c r="M3" s="4">
        <v>4238.5477552613747</v>
      </c>
      <c r="N3" s="4">
        <v>4365.299637487833</v>
      </c>
      <c r="O3" s="4">
        <v>4216.0808412856722</v>
      </c>
      <c r="P3" s="4">
        <v>4053.6407367946076</v>
      </c>
      <c r="Q3" s="4">
        <v>4368.9549079830003</v>
      </c>
      <c r="R3" s="4">
        <v>3910.2177927446182</v>
      </c>
      <c r="S3" s="4">
        <v>2751.3733907300848</v>
      </c>
      <c r="T3" s="4">
        <v>2572.5878974560042</v>
      </c>
      <c r="U3" s="4">
        <v>2856.3489595451165</v>
      </c>
      <c r="V3" s="4">
        <v>3137.6550832230455</v>
      </c>
      <c r="W3" s="4">
        <v>3598.3547608695444</v>
      </c>
      <c r="X3" s="4">
        <v>3961.7573751998189</v>
      </c>
      <c r="Y3" s="4">
        <v>3581.4705511178977</v>
      </c>
      <c r="Z3" s="4">
        <v>4053.1820718150611</v>
      </c>
      <c r="AA3" s="4">
        <v>4471.7204504495548</v>
      </c>
      <c r="AB3" s="4">
        <v>4799.5133978443246</v>
      </c>
      <c r="AC3" s="4">
        <v>5126.2643101451486</v>
      </c>
      <c r="AD3" s="4">
        <v>5253.7564664912534</v>
      </c>
      <c r="AE3" s="4">
        <v>5522.9707631764959</v>
      </c>
      <c r="AF3" s="4">
        <v>5814.835828446171</v>
      </c>
      <c r="AG3" s="4">
        <v>6101.5768525394296</v>
      </c>
      <c r="AH3" s="4">
        <v>6376.6033792213648</v>
      </c>
      <c r="AI3" s="4">
        <v>6725.0035205597978</v>
      </c>
      <c r="AJ3" s="4">
        <v>7216.119497774971</v>
      </c>
      <c r="AK3" s="4">
        <v>7427.8079157773082</v>
      </c>
      <c r="AL3" s="4">
        <v>7660.0438142543253</v>
      </c>
      <c r="AM3" s="4">
        <v>7861.1314806876553</v>
      </c>
    </row>
    <row r="4" spans="1:39">
      <c r="A4" t="s">
        <v>62</v>
      </c>
      <c r="B4" t="s">
        <v>63</v>
      </c>
      <c r="C4" t="s">
        <v>526</v>
      </c>
      <c r="D4" t="s">
        <v>3075</v>
      </c>
      <c r="E4" t="s">
        <v>554</v>
      </c>
      <c r="F4" t="s">
        <v>555</v>
      </c>
      <c r="G4" s="4"/>
      <c r="H4" s="4">
        <v>6358.1969274608691</v>
      </c>
      <c r="I4" s="4">
        <v>6336.322494942764</v>
      </c>
      <c r="J4" s="4">
        <v>6522.6982929680062</v>
      </c>
      <c r="K4" s="4">
        <v>6654.0291427436978</v>
      </c>
      <c r="L4" s="4">
        <v>6806.9012537002563</v>
      </c>
      <c r="M4" s="4">
        <v>6846.2657324608326</v>
      </c>
      <c r="N4" s="4">
        <v>6675.7163375716354</v>
      </c>
      <c r="O4" s="4">
        <v>6446.2640937870356</v>
      </c>
      <c r="P4" s="4">
        <v>6212.7276514738714</v>
      </c>
      <c r="Q4" s="4">
        <v>6319.6864589630386</v>
      </c>
      <c r="R4" s="4">
        <v>6211.3397881159008</v>
      </c>
      <c r="S4" s="4">
        <v>5987.3798718381813</v>
      </c>
      <c r="T4" s="4">
        <v>5951.1601447118392</v>
      </c>
      <c r="U4" s="4">
        <v>5694.9654985537727</v>
      </c>
      <c r="V4" s="4">
        <v>5525.5163909796283</v>
      </c>
      <c r="W4" s="4">
        <v>5625.9104573772038</v>
      </c>
      <c r="X4" s="4">
        <v>5755.8131828926817</v>
      </c>
      <c r="Y4" s="4">
        <v>5728.3741131899305</v>
      </c>
      <c r="Z4" s="4">
        <v>5933.120682048735</v>
      </c>
      <c r="AA4" s="4">
        <v>6036.459462558103</v>
      </c>
      <c r="AB4" s="4">
        <v>6081.4082358042033</v>
      </c>
      <c r="AC4" s="4">
        <v>6149.2236596811763</v>
      </c>
      <c r="AD4" s="4">
        <v>6344.1198080792901</v>
      </c>
      <c r="AE4" s="4">
        <v>6681.6424590333318</v>
      </c>
      <c r="AF4" s="4">
        <v>6924.3792440603429</v>
      </c>
      <c r="AG4" s="4">
        <v>7168.5645437356816</v>
      </c>
      <c r="AH4" s="4">
        <v>7201.6818419148649</v>
      </c>
      <c r="AI4" s="4">
        <v>7305.1423358809343</v>
      </c>
      <c r="AJ4" s="4">
        <v>7367.1718132426267</v>
      </c>
      <c r="AK4" s="4">
        <v>7431.280164557119</v>
      </c>
      <c r="AL4" s="4">
        <v>7564.3911410226337</v>
      </c>
      <c r="AM4" s="4">
        <v>7643.1714344257907</v>
      </c>
    </row>
    <row r="5" spans="1:39">
      <c r="A5" t="s">
        <v>64</v>
      </c>
      <c r="B5" t="s">
        <v>65</v>
      </c>
      <c r="C5" t="s">
        <v>526</v>
      </c>
      <c r="D5" t="s">
        <v>3076</v>
      </c>
      <c r="E5" t="s">
        <v>554</v>
      </c>
      <c r="F5" t="s">
        <v>555</v>
      </c>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row>
    <row r="6" spans="1:39">
      <c r="A6" t="s">
        <v>66</v>
      </c>
      <c r="B6" t="s">
        <v>67</v>
      </c>
      <c r="C6" t="s">
        <v>242</v>
      </c>
      <c r="D6" t="s">
        <v>3073</v>
      </c>
      <c r="E6" t="s">
        <v>554</v>
      </c>
      <c r="F6" t="s">
        <v>555</v>
      </c>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row>
    <row r="7" spans="1:39">
      <c r="A7" t="s">
        <v>68</v>
      </c>
      <c r="B7" t="s">
        <v>69</v>
      </c>
      <c r="C7" t="s">
        <v>526</v>
      </c>
      <c r="D7" t="s">
        <v>3074</v>
      </c>
      <c r="E7" t="s">
        <v>554</v>
      </c>
      <c r="F7" t="s">
        <v>555</v>
      </c>
      <c r="G7" s="4"/>
      <c r="H7" s="4"/>
      <c r="I7" s="4"/>
      <c r="J7" s="4"/>
      <c r="K7" s="4"/>
      <c r="L7" s="4"/>
      <c r="M7" s="4">
        <v>3007.8460092148621</v>
      </c>
      <c r="N7" s="4">
        <v>3006.8289565101377</v>
      </c>
      <c r="O7" s="4">
        <v>3162.8602176922195</v>
      </c>
      <c r="P7" s="4">
        <v>3259.2442929209192</v>
      </c>
      <c r="Q7" s="4">
        <v>3189.962257093247</v>
      </c>
      <c r="R7" s="4">
        <v>3093.463621561888</v>
      </c>
      <c r="S7" s="4">
        <v>2964.9795490298802</v>
      </c>
      <c r="T7" s="4">
        <v>2672.7401903099772</v>
      </c>
      <c r="U7" s="4">
        <v>1947.2960261019407</v>
      </c>
      <c r="V7" s="4">
        <v>1951.7403883087027</v>
      </c>
      <c r="W7" s="4">
        <v>2090.2591987896076</v>
      </c>
      <c r="X7" s="4">
        <v>2259.4830827279416</v>
      </c>
      <c r="Y7" s="4">
        <v>2373.2770482286264</v>
      </c>
      <c r="Z7" s="4">
        <v>2468.0135276986402</v>
      </c>
      <c r="AA7" s="4">
        <v>2477.5745435601075</v>
      </c>
      <c r="AB7" s="4">
        <v>2476.1834903956556</v>
      </c>
      <c r="AC7" s="4">
        <v>2471.9999567036148</v>
      </c>
      <c r="AD7" s="4">
        <v>2734.7483397588344</v>
      </c>
      <c r="AE7" s="4">
        <v>2728.2128104425105</v>
      </c>
      <c r="AF7" s="4">
        <v>2931.1286809728881</v>
      </c>
      <c r="AG7" s="4">
        <v>3354.6509575047853</v>
      </c>
      <c r="AH7" s="4">
        <v>3926.1040971346174</v>
      </c>
      <c r="AI7" s="4">
        <v>4671.6940814506761</v>
      </c>
      <c r="AJ7" s="4">
        <v>5166.0845926650627</v>
      </c>
      <c r="AK7" s="4">
        <v>5143.2791025613733</v>
      </c>
      <c r="AL7" s="4">
        <v>5171.7139484287491</v>
      </c>
      <c r="AM7" s="4">
        <v>5201.30869421649</v>
      </c>
    </row>
    <row r="8" spans="1:39">
      <c r="A8" t="s">
        <v>70</v>
      </c>
      <c r="B8" t="s">
        <v>71</v>
      </c>
      <c r="C8" t="s">
        <v>526</v>
      </c>
      <c r="D8" t="s">
        <v>3072</v>
      </c>
      <c r="E8" t="s">
        <v>554</v>
      </c>
      <c r="F8" t="s">
        <v>555</v>
      </c>
      <c r="G8" s="4"/>
      <c r="H8" s="4">
        <v>7331.0923416897804</v>
      </c>
      <c r="I8" s="4">
        <v>7695.0116584817597</v>
      </c>
      <c r="J8" s="4">
        <v>7801.5411860308295</v>
      </c>
      <c r="K8" s="4">
        <v>8288.3171888404086</v>
      </c>
      <c r="L8" s="4">
        <v>9245.5195030467003</v>
      </c>
      <c r="M8" s="4">
        <v>10149.670592332073</v>
      </c>
      <c r="N8" s="4">
        <v>11631.212401442226</v>
      </c>
      <c r="O8" s="4">
        <v>12796.342630709511</v>
      </c>
      <c r="P8" s="4">
        <v>13671.16877057738</v>
      </c>
      <c r="Q8" s="4">
        <v>14571.297517456154</v>
      </c>
      <c r="R8" s="4">
        <v>14939.749681122517</v>
      </c>
      <c r="S8" s="4">
        <v>15109.898609131074</v>
      </c>
      <c r="T8" s="4">
        <v>14987.760747398836</v>
      </c>
      <c r="U8" s="4">
        <v>15447.927829090861</v>
      </c>
      <c r="V8" s="4">
        <v>16018.554568595231</v>
      </c>
      <c r="W8" s="4">
        <v>14958.829812529597</v>
      </c>
      <c r="X8" s="4">
        <v>15557.219056985012</v>
      </c>
      <c r="Y8" s="4">
        <v>15894.959282582446</v>
      </c>
      <c r="Z8" s="4">
        <v>16177.70402045445</v>
      </c>
      <c r="AA8" s="4">
        <v>16446.566462999679</v>
      </c>
      <c r="AB8" s="4">
        <v>16330.941416647833</v>
      </c>
      <c r="AC8" s="4">
        <v>16373.947089867404</v>
      </c>
      <c r="AD8" s="4">
        <v>16507.260206226805</v>
      </c>
      <c r="AE8" s="4">
        <v>17087.726175677933</v>
      </c>
      <c r="AF8" s="4">
        <v>18041.92214972233</v>
      </c>
      <c r="AG8" s="4">
        <v>18556.034668506334</v>
      </c>
      <c r="AH8" s="4">
        <v>20763.38113073551</v>
      </c>
      <c r="AI8" s="4">
        <v>18560.949436508377</v>
      </c>
      <c r="AJ8" s="4">
        <v>18628.995091725476</v>
      </c>
      <c r="AK8" s="4">
        <v>16526.505791907635</v>
      </c>
      <c r="AL8" s="4">
        <v>14904.488392263451</v>
      </c>
      <c r="AM8" s="4">
        <v>14139.04569154918</v>
      </c>
    </row>
    <row r="9" spans="1:39">
      <c r="A9" t="s">
        <v>72</v>
      </c>
      <c r="B9" t="s">
        <v>73</v>
      </c>
      <c r="C9">
        <v>0</v>
      </c>
      <c r="D9">
        <v>0</v>
      </c>
      <c r="E9" t="s">
        <v>554</v>
      </c>
      <c r="F9" t="s">
        <v>555</v>
      </c>
      <c r="G9" s="4"/>
      <c r="H9" s="4">
        <v>6203.5890272425822</v>
      </c>
      <c r="I9" s="4">
        <v>6181.4944678954444</v>
      </c>
      <c r="J9" s="4">
        <v>5824.1605794530997</v>
      </c>
      <c r="K9" s="4">
        <v>5615.1645983346425</v>
      </c>
      <c r="L9" s="4">
        <v>5571.4255472457171</v>
      </c>
      <c r="M9" s="4">
        <v>5441.8584076613743</v>
      </c>
      <c r="N9" s="4">
        <v>5342.0446146785816</v>
      </c>
      <c r="O9" s="4">
        <v>5217.3357488934353</v>
      </c>
      <c r="P9" s="4">
        <v>5259.0085044084162</v>
      </c>
      <c r="Q9" s="4">
        <v>5291.0605095822148</v>
      </c>
      <c r="R9" s="4">
        <v>5464.4929949474381</v>
      </c>
      <c r="S9" s="4">
        <v>5584.1734301261968</v>
      </c>
      <c r="T9" s="4">
        <v>5724.6432259602461</v>
      </c>
      <c r="U9" s="4">
        <v>5722.9257720913101</v>
      </c>
      <c r="V9" s="4">
        <v>5778.141348645263</v>
      </c>
      <c r="W9" s="4">
        <v>5780.5205657992165</v>
      </c>
      <c r="X9" s="4">
        <v>5923.9568641958094</v>
      </c>
      <c r="Y9" s="4">
        <v>6017.7915795566023</v>
      </c>
      <c r="Z9" s="4">
        <v>6202.8146978758023</v>
      </c>
      <c r="AA9" s="4">
        <v>6279.938853627018</v>
      </c>
      <c r="AB9" s="4">
        <v>6418.7337868339901</v>
      </c>
      <c r="AC9" s="4">
        <v>6400.9263315132075</v>
      </c>
      <c r="AD9" s="4">
        <v>6378.2648839485482</v>
      </c>
      <c r="AE9" s="4">
        <v>6496.2786651327388</v>
      </c>
      <c r="AF9" s="4">
        <v>6817.970600973219</v>
      </c>
      <c r="AG9" s="4">
        <v>7014.9798761497996</v>
      </c>
      <c r="AH9" s="4">
        <v>7261.860322891971</v>
      </c>
      <c r="AI9" s="4">
        <v>7430.0023442888587</v>
      </c>
      <c r="AJ9" s="4">
        <v>7666.9052127975265</v>
      </c>
      <c r="AK9" s="4">
        <v>7672.1352775781352</v>
      </c>
      <c r="AL9" s="4">
        <v>7840.6082463012772</v>
      </c>
      <c r="AM9" s="4">
        <v>8031.5202516767413</v>
      </c>
    </row>
    <row r="10" spans="1:39">
      <c r="A10" t="s">
        <v>74</v>
      </c>
      <c r="B10" t="s">
        <v>75</v>
      </c>
      <c r="C10" t="s">
        <v>526</v>
      </c>
      <c r="D10" t="s">
        <v>3072</v>
      </c>
      <c r="E10" t="s">
        <v>554</v>
      </c>
      <c r="F10" t="s">
        <v>555</v>
      </c>
      <c r="G10" s="4"/>
      <c r="H10" s="4">
        <v>10075.425535846671</v>
      </c>
      <c r="I10" s="4">
        <v>9358.9508099956001</v>
      </c>
      <c r="J10" s="4">
        <v>8760.2107207999416</v>
      </c>
      <c r="K10" s="4">
        <v>8961.5796964607725</v>
      </c>
      <c r="L10" s="4">
        <v>9021.3897527222707</v>
      </c>
      <c r="M10" s="4">
        <v>8212.1358274955091</v>
      </c>
      <c r="N10" s="4">
        <v>8727.5805812321505</v>
      </c>
      <c r="O10" s="4">
        <v>8849.7681980059297</v>
      </c>
      <c r="P10" s="4">
        <v>8498.6489629862008</v>
      </c>
      <c r="Q10" s="4">
        <v>7749.6991560677361</v>
      </c>
      <c r="R10" s="4">
        <v>7458.2937690869039</v>
      </c>
      <c r="S10" s="4">
        <v>8288.6836741400402</v>
      </c>
      <c r="T10" s="4">
        <v>9154.9137192216331</v>
      </c>
      <c r="U10" s="4">
        <v>9569.5731115889866</v>
      </c>
      <c r="V10" s="4">
        <v>9999.0993037908629</v>
      </c>
      <c r="W10" s="4">
        <v>9593.4171057081985</v>
      </c>
      <c r="X10" s="4">
        <v>9999.6913458621893</v>
      </c>
      <c r="Y10" s="4">
        <v>10681.272736652687</v>
      </c>
      <c r="Z10" s="4">
        <v>10963.67840925067</v>
      </c>
      <c r="AA10" s="4">
        <v>10474.704385166338</v>
      </c>
      <c r="AB10" s="4">
        <v>10282.405686527765</v>
      </c>
      <c r="AC10" s="4">
        <v>9731.2055232949697</v>
      </c>
      <c r="AD10" s="4">
        <v>8589.2463544472448</v>
      </c>
      <c r="AE10" s="4">
        <v>9263.6796887834553</v>
      </c>
      <c r="AF10" s="4">
        <v>10010.708493050321</v>
      </c>
      <c r="AG10" s="4">
        <v>10833.405609776917</v>
      </c>
      <c r="AH10" s="4">
        <v>11647.38449995593</v>
      </c>
      <c r="AI10" s="4">
        <v>12544.620121852664</v>
      </c>
      <c r="AJ10" s="4">
        <v>13275.684448042573</v>
      </c>
      <c r="AK10" s="4">
        <v>13272.203501625019</v>
      </c>
      <c r="AL10" s="4">
        <v>14362.615813200309</v>
      </c>
      <c r="AM10" s="4">
        <v>15501.420718785628</v>
      </c>
    </row>
    <row r="11" spans="1:39">
      <c r="A11" t="s">
        <v>76</v>
      </c>
      <c r="B11" t="s">
        <v>77</v>
      </c>
      <c r="C11" t="s">
        <v>318</v>
      </c>
      <c r="D11" t="s">
        <v>3073</v>
      </c>
      <c r="E11" t="s">
        <v>554</v>
      </c>
      <c r="F11" t="s">
        <v>555</v>
      </c>
      <c r="G11" s="4"/>
      <c r="H11" s="4"/>
      <c r="I11" s="4"/>
      <c r="J11" s="4"/>
      <c r="K11" s="4"/>
      <c r="L11" s="4"/>
      <c r="M11" s="4"/>
      <c r="N11" s="4"/>
      <c r="O11" s="4"/>
      <c r="P11" s="4"/>
      <c r="Q11" s="4"/>
      <c r="R11" s="4">
        <v>2937.8925110327928</v>
      </c>
      <c r="S11" s="4">
        <v>2618.2714612801506</v>
      </c>
      <c r="T11" s="4">
        <v>1551.2682647532179</v>
      </c>
      <c r="U11" s="4">
        <v>1448.1559303521276</v>
      </c>
      <c r="V11" s="4">
        <v>1563.3878842356098</v>
      </c>
      <c r="W11" s="4">
        <v>1706.1923831223721</v>
      </c>
      <c r="X11" s="4">
        <v>1835.3003772227657</v>
      </c>
      <c r="Y11" s="4">
        <v>1918.8444548056093</v>
      </c>
      <c r="Z11" s="4">
        <v>2075.9624247085321</v>
      </c>
      <c r="AA11" s="4">
        <v>2157.2896886500289</v>
      </c>
      <c r="AB11" s="4">
        <v>2295.3580128491535</v>
      </c>
      <c r="AC11" s="4">
        <v>2523.1558358627963</v>
      </c>
      <c r="AD11" s="4">
        <v>2860.2917977470374</v>
      </c>
      <c r="AE11" s="4">
        <v>3262.446255943255</v>
      </c>
      <c r="AF11" s="4">
        <v>3601.5322024123466</v>
      </c>
      <c r="AG11" s="4">
        <v>4096.4401187273224</v>
      </c>
      <c r="AH11" s="4">
        <v>4631.2124716883245</v>
      </c>
      <c r="AI11" s="4">
        <v>5260.5352728640155</v>
      </c>
      <c r="AJ11" s="4">
        <v>5614.5520990733585</v>
      </c>
      <c r="AK11" s="4">
        <v>4810.8877203251277</v>
      </c>
      <c r="AL11" s="4">
        <v>4900.4743331291047</v>
      </c>
      <c r="AM11" s="4">
        <v>5112.397884518402</v>
      </c>
    </row>
    <row r="12" spans="1:39">
      <c r="A12" t="s">
        <v>78</v>
      </c>
      <c r="B12" t="s">
        <v>79</v>
      </c>
      <c r="C12" t="s">
        <v>242</v>
      </c>
      <c r="D12" t="s">
        <v>3072</v>
      </c>
      <c r="E12" t="s">
        <v>554</v>
      </c>
      <c r="F12" t="s">
        <v>555</v>
      </c>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row>
    <row r="13" spans="1:39">
      <c r="A13" t="s">
        <v>80</v>
      </c>
      <c r="B13" t="s">
        <v>81</v>
      </c>
      <c r="C13" t="s">
        <v>244</v>
      </c>
      <c r="D13" t="s">
        <v>3076</v>
      </c>
      <c r="E13" t="s">
        <v>554</v>
      </c>
      <c r="F13" t="s">
        <v>555</v>
      </c>
      <c r="G13" s="4"/>
      <c r="H13" s="4">
        <v>19770.024788495059</v>
      </c>
      <c r="I13" s="4">
        <v>20121.90323084683</v>
      </c>
      <c r="J13" s="4">
        <v>20427.911540618526</v>
      </c>
      <c r="K13" s="4">
        <v>19705.996548951673</v>
      </c>
      <c r="L13" s="4">
        <v>20380.115168483338</v>
      </c>
      <c r="M13" s="4">
        <v>21134.764331511313</v>
      </c>
      <c r="N13" s="4">
        <v>21737.510776847914</v>
      </c>
      <c r="O13" s="4">
        <v>21956.067581582174</v>
      </c>
      <c r="P13" s="4">
        <v>22868.128418868782</v>
      </c>
      <c r="Q13" s="4">
        <v>23370.168855018415</v>
      </c>
      <c r="R13" s="4">
        <v>23849.996489868117</v>
      </c>
      <c r="S13" s="4">
        <v>23491.596373748456</v>
      </c>
      <c r="T13" s="4">
        <v>23313.654215958708</v>
      </c>
      <c r="U13" s="4">
        <v>24029.997832373534</v>
      </c>
      <c r="V13" s="4">
        <v>24720.007312767542</v>
      </c>
      <c r="W13" s="4">
        <v>25385.450459517408</v>
      </c>
      <c r="X13" s="4">
        <v>26101.731541109504</v>
      </c>
      <c r="Y13" s="4">
        <v>26836.694612785137</v>
      </c>
      <c r="Z13" s="4">
        <v>27776.291082582138</v>
      </c>
      <c r="AA13" s="4">
        <v>28877.686264400381</v>
      </c>
      <c r="AB13" s="4">
        <v>29662.965298521121</v>
      </c>
      <c r="AC13" s="4">
        <v>29871.95938205353</v>
      </c>
      <c r="AD13" s="4">
        <v>30661.561134996391</v>
      </c>
      <c r="AE13" s="4">
        <v>31276.545702352832</v>
      </c>
      <c r="AF13" s="4">
        <v>32200.841157247898</v>
      </c>
      <c r="AG13" s="4">
        <v>32719.025007473247</v>
      </c>
      <c r="AH13" s="4">
        <v>33233.325676957138</v>
      </c>
      <c r="AI13" s="4">
        <v>33805.984480880783</v>
      </c>
      <c r="AJ13" s="4">
        <v>34405.90488254794</v>
      </c>
      <c r="AK13" s="4">
        <v>34183.621261927226</v>
      </c>
      <c r="AL13" s="4">
        <v>34409.474418728067</v>
      </c>
      <c r="AM13" s="4">
        <v>34548.319687348456</v>
      </c>
    </row>
    <row r="14" spans="1:39">
      <c r="A14" t="s">
        <v>82</v>
      </c>
      <c r="B14" t="s">
        <v>83</v>
      </c>
      <c r="C14" t="s">
        <v>244</v>
      </c>
      <c r="D14" t="s">
        <v>3073</v>
      </c>
      <c r="E14" t="s">
        <v>554</v>
      </c>
      <c r="F14" t="s">
        <v>555</v>
      </c>
      <c r="G14" s="4"/>
      <c r="H14" s="4">
        <v>20768.790570491448</v>
      </c>
      <c r="I14" s="4">
        <v>20686.026127509351</v>
      </c>
      <c r="J14" s="4">
        <v>21073.664080649851</v>
      </c>
      <c r="K14" s="4">
        <v>21731.019554322171</v>
      </c>
      <c r="L14" s="4">
        <v>21745.574341250169</v>
      </c>
      <c r="M14" s="4">
        <v>22269.247323418567</v>
      </c>
      <c r="N14" s="4">
        <v>22770.666080390863</v>
      </c>
      <c r="O14" s="4">
        <v>23062.647353229906</v>
      </c>
      <c r="P14" s="4">
        <v>23752.191013680796</v>
      </c>
      <c r="Q14" s="4">
        <v>24564.540113165676</v>
      </c>
      <c r="R14" s="4">
        <v>25437.452784251222</v>
      </c>
      <c r="S14" s="4">
        <v>26051.509357356568</v>
      </c>
      <c r="T14" s="4">
        <v>26305.796148072041</v>
      </c>
      <c r="U14" s="4">
        <v>26227.206501703367</v>
      </c>
      <c r="V14" s="4">
        <v>26754.048564550649</v>
      </c>
      <c r="W14" s="4">
        <v>27425.819401696255</v>
      </c>
      <c r="X14" s="4">
        <v>28064.398615258218</v>
      </c>
      <c r="Y14" s="4">
        <v>28679.863098421796</v>
      </c>
      <c r="Z14" s="4">
        <v>29732.908234964794</v>
      </c>
      <c r="AA14" s="4">
        <v>30725.355443911252</v>
      </c>
      <c r="AB14" s="4">
        <v>31775.733164030873</v>
      </c>
      <c r="AC14" s="4">
        <v>31925.733401264552</v>
      </c>
      <c r="AD14" s="4">
        <v>32307.132669993163</v>
      </c>
      <c r="AE14" s="4">
        <v>32428.530806186271</v>
      </c>
      <c r="AF14" s="4">
        <v>33062.531593599415</v>
      </c>
      <c r="AG14" s="4">
        <v>33626.386832180535</v>
      </c>
      <c r="AH14" s="4">
        <v>34688.342236658667</v>
      </c>
      <c r="AI14" s="4">
        <v>35834.556070774961</v>
      </c>
      <c r="AJ14" s="4">
        <v>36177.361108722107</v>
      </c>
      <c r="AK14" s="4">
        <v>34681.087715832102</v>
      </c>
      <c r="AL14" s="4">
        <v>35380.237659770341</v>
      </c>
      <c r="AM14" s="4">
        <v>36352.997482590872</v>
      </c>
    </row>
    <row r="15" spans="1:39">
      <c r="A15" t="s">
        <v>84</v>
      </c>
      <c r="B15" t="s">
        <v>85</v>
      </c>
      <c r="C15" t="s">
        <v>526</v>
      </c>
      <c r="D15" t="s">
        <v>3073</v>
      </c>
      <c r="E15" t="s">
        <v>554</v>
      </c>
      <c r="F15" t="s">
        <v>555</v>
      </c>
      <c r="G15" s="4"/>
      <c r="H15" s="4"/>
      <c r="I15" s="4"/>
      <c r="J15" s="4"/>
      <c r="K15" s="4"/>
      <c r="L15" s="4"/>
      <c r="M15" s="4"/>
      <c r="N15" s="4"/>
      <c r="O15" s="4"/>
      <c r="P15" s="4"/>
      <c r="Q15" s="4"/>
      <c r="R15" s="4">
        <v>4753.9265015810952</v>
      </c>
      <c r="S15" s="4">
        <v>4647.9337513471764</v>
      </c>
      <c r="T15" s="4">
        <v>3543.4066324680421</v>
      </c>
      <c r="U15" s="4">
        <v>2683.7974580541722</v>
      </c>
      <c r="V15" s="4">
        <v>2126.1543694007059</v>
      </c>
      <c r="W15" s="4">
        <v>1853.7946863377199</v>
      </c>
      <c r="X15" s="4">
        <v>1859.0255729284997</v>
      </c>
      <c r="Y15" s="4">
        <v>1947.9666026163104</v>
      </c>
      <c r="Z15" s="4">
        <v>2122.5216915522592</v>
      </c>
      <c r="AA15" s="4">
        <v>2259.6701878427548</v>
      </c>
      <c r="AB15" s="4">
        <v>2489.9538572315605</v>
      </c>
      <c r="AC15" s="4">
        <v>2715.3400525483312</v>
      </c>
      <c r="AD15" s="4">
        <v>2980.8406628844291</v>
      </c>
      <c r="AE15" s="4">
        <v>3289.6758978910807</v>
      </c>
      <c r="AF15" s="4">
        <v>3593.625158915198</v>
      </c>
      <c r="AG15" s="4">
        <v>4496.1439362615847</v>
      </c>
      <c r="AH15" s="4">
        <v>5981.2422092026172</v>
      </c>
      <c r="AI15" s="4">
        <v>7395.1560166198306</v>
      </c>
      <c r="AJ15" s="4">
        <v>8023.5682470918928</v>
      </c>
      <c r="AK15" s="4">
        <v>8589.5639146478588</v>
      </c>
      <c r="AL15" s="4">
        <v>8912.3704972166834</v>
      </c>
      <c r="AM15" s="4">
        <v>8889.8905980249765</v>
      </c>
    </row>
    <row r="16" spans="1:39">
      <c r="A16" t="s">
        <v>86</v>
      </c>
      <c r="B16" t="s">
        <v>87</v>
      </c>
      <c r="C16" t="s">
        <v>242</v>
      </c>
      <c r="D16" t="s">
        <v>3072</v>
      </c>
      <c r="E16" t="s">
        <v>554</v>
      </c>
      <c r="F16" t="s">
        <v>555</v>
      </c>
      <c r="G16" s="4"/>
      <c r="H16" s="4">
        <v>26044.900178590957</v>
      </c>
      <c r="I16" s="4">
        <v>23122.567612476625</v>
      </c>
      <c r="J16" s="4">
        <v>24127.197981594814</v>
      </c>
      <c r="K16" s="4">
        <v>24451.484665487016</v>
      </c>
      <c r="L16" s="4">
        <v>27331.736496301204</v>
      </c>
      <c r="M16" s="4">
        <v>28083.129599222753</v>
      </c>
      <c r="N16" s="4">
        <v>28057.150607894579</v>
      </c>
      <c r="O16" s="4">
        <v>28390.011406760215</v>
      </c>
      <c r="P16" s="4">
        <v>28555.82898728922</v>
      </c>
      <c r="Q16" s="4">
        <v>29960.75338511647</v>
      </c>
      <c r="R16" s="4">
        <v>28969.466581921155</v>
      </c>
      <c r="S16" s="4">
        <v>27256.062946883387</v>
      </c>
      <c r="T16" s="4">
        <v>25728.469612774155</v>
      </c>
      <c r="U16" s="4">
        <v>25336.701600960569</v>
      </c>
      <c r="V16" s="4">
        <v>25686.188862351348</v>
      </c>
      <c r="W16" s="4">
        <v>26394.251460048941</v>
      </c>
      <c r="X16" s="4">
        <v>27130.534875588954</v>
      </c>
      <c r="Y16" s="4">
        <v>27348.747165524004</v>
      </c>
      <c r="Z16" s="4">
        <v>28308.07382052824</v>
      </c>
      <c r="AA16" s="4">
        <v>29977.911022257944</v>
      </c>
      <c r="AB16" s="4">
        <v>30837.54213190787</v>
      </c>
      <c r="AC16" s="4">
        <v>31232.226740643684</v>
      </c>
      <c r="AD16" s="4">
        <v>31636.908966367431</v>
      </c>
      <c r="AE16" s="4">
        <v>30793.709353671129</v>
      </c>
      <c r="AF16" s="4">
        <v>30617.669405603225</v>
      </c>
      <c r="AG16" s="4">
        <v>31199.357973721933</v>
      </c>
      <c r="AH16" s="4">
        <v>31519.934060596293</v>
      </c>
      <c r="AI16" s="4">
        <v>31509.648533583757</v>
      </c>
      <c r="AJ16" s="4">
        <v>30334.624976151543</v>
      </c>
      <c r="AK16" s="4">
        <v>28459.740290141592</v>
      </c>
      <c r="AL16" s="4">
        <v>28134.848015438238</v>
      </c>
      <c r="AM16" s="4">
        <v>28239.057414842548</v>
      </c>
    </row>
    <row r="17" spans="1:39">
      <c r="A17" t="s">
        <v>88</v>
      </c>
      <c r="B17" t="s">
        <v>89</v>
      </c>
      <c r="C17" t="s">
        <v>242</v>
      </c>
      <c r="D17" t="s">
        <v>3075</v>
      </c>
      <c r="E17" t="s">
        <v>554</v>
      </c>
      <c r="F17" t="s">
        <v>555</v>
      </c>
      <c r="G17" s="4"/>
      <c r="H17" s="4">
        <v>21139.012572635416</v>
      </c>
      <c r="I17" s="4">
        <v>19255.714429665546</v>
      </c>
      <c r="J17" s="4">
        <v>17257.531318571357</v>
      </c>
      <c r="K17" s="4">
        <v>17874.541331985354</v>
      </c>
      <c r="L17" s="4">
        <v>18274.462795210929</v>
      </c>
      <c r="M17" s="4">
        <v>16899.794326304105</v>
      </c>
      <c r="N17" s="4">
        <v>16547.408890562769</v>
      </c>
      <c r="O17" s="4">
        <v>17641.808873824564</v>
      </c>
      <c r="P17" s="4">
        <v>18221.539562500024</v>
      </c>
      <c r="Q17" s="4">
        <v>17682.945414485595</v>
      </c>
      <c r="R17" s="4">
        <v>17909.588493306539</v>
      </c>
      <c r="S17" s="4">
        <v>19378.510115959765</v>
      </c>
      <c r="T17" s="4">
        <v>20157.318507454358</v>
      </c>
      <c r="U17" s="4">
        <v>22210.259765734201</v>
      </c>
      <c r="V17" s="4">
        <v>21627.931845552557</v>
      </c>
      <c r="W17" s="4">
        <v>21925.477948545948</v>
      </c>
      <c r="X17" s="4">
        <v>22197.500031043746</v>
      </c>
      <c r="Y17" s="4">
        <v>22186.647544595122</v>
      </c>
      <c r="Z17" s="4">
        <v>22555.1821653929</v>
      </c>
      <c r="AA17" s="4">
        <v>22942.225798294567</v>
      </c>
      <c r="AB17" s="4">
        <v>23725.566671302087</v>
      </c>
      <c r="AC17" s="4">
        <v>24650.198653575157</v>
      </c>
      <c r="AD17" s="4">
        <v>25964.580016991862</v>
      </c>
      <c r="AE17" s="4">
        <v>27614.940725532764</v>
      </c>
      <c r="AF17" s="4">
        <v>28093.65494772212</v>
      </c>
      <c r="AG17" s="4">
        <v>28068.471678944868</v>
      </c>
      <c r="AH17" s="4">
        <v>26752.551497514767</v>
      </c>
      <c r="AI17" s="4">
        <v>25404.382920347842</v>
      </c>
      <c r="AJ17" s="4">
        <v>23755.47619936211</v>
      </c>
      <c r="AK17" s="4">
        <v>22037.236629102747</v>
      </c>
      <c r="AL17" s="4">
        <v>21345.191061899062</v>
      </c>
      <c r="AM17" s="4">
        <v>21345.191061899062</v>
      </c>
    </row>
    <row r="18" spans="1:39">
      <c r="A18" t="s">
        <v>90</v>
      </c>
      <c r="B18" t="s">
        <v>91</v>
      </c>
      <c r="C18" t="s">
        <v>316</v>
      </c>
      <c r="D18" t="s">
        <v>460</v>
      </c>
      <c r="E18" t="s">
        <v>554</v>
      </c>
      <c r="F18" t="s">
        <v>555</v>
      </c>
      <c r="G18" s="4"/>
      <c r="H18" s="4">
        <v>676.80752659686914</v>
      </c>
      <c r="I18" s="4">
        <v>683.39031941264705</v>
      </c>
      <c r="J18" s="4">
        <v>680.95807905624167</v>
      </c>
      <c r="K18" s="4">
        <v>689.6514857952518</v>
      </c>
      <c r="L18" s="4">
        <v>706.25295809806755</v>
      </c>
      <c r="M18" s="4">
        <v>709.62228786169158</v>
      </c>
      <c r="N18" s="4">
        <v>719.94071916053906</v>
      </c>
      <c r="O18" s="4">
        <v>726.8523386538933</v>
      </c>
      <c r="P18" s="4">
        <v>723.00724011216471</v>
      </c>
      <c r="Q18" s="4">
        <v>722.969744610372</v>
      </c>
      <c r="R18" s="4">
        <v>747.19029548999742</v>
      </c>
      <c r="S18" s="4">
        <v>754.13847583702579</v>
      </c>
      <c r="T18" s="4">
        <v>774.48457944838299</v>
      </c>
      <c r="U18" s="4">
        <v>792.51347715233942</v>
      </c>
      <c r="V18" s="4">
        <v>807.58195626495717</v>
      </c>
      <c r="W18" s="4">
        <v>829.84468298840454</v>
      </c>
      <c r="X18" s="4">
        <v>850.5234197964096</v>
      </c>
      <c r="Y18" s="4">
        <v>878.46054973196158</v>
      </c>
      <c r="Z18" s="4">
        <v>906.36220802925004</v>
      </c>
      <c r="AA18" s="4">
        <v>932.47744499426574</v>
      </c>
      <c r="AB18" s="4">
        <v>969.78496031203383</v>
      </c>
      <c r="AC18" s="4">
        <v>1002.7303808160226</v>
      </c>
      <c r="AD18" s="4">
        <v>1028.8993868824286</v>
      </c>
      <c r="AE18" s="4">
        <v>1065.1420893830204</v>
      </c>
      <c r="AF18" s="4">
        <v>1114.6333672937208</v>
      </c>
      <c r="AG18" s="4">
        <v>1164.5960765897451</v>
      </c>
      <c r="AH18" s="4">
        <v>1226.3992930212219</v>
      </c>
      <c r="AI18" s="4">
        <v>1290.6934409324008</v>
      </c>
      <c r="AJ18" s="4">
        <v>1356.2584926520133</v>
      </c>
      <c r="AK18" s="4">
        <v>1418.9868386257817</v>
      </c>
      <c r="AL18" s="4">
        <v>1488.2868112013202</v>
      </c>
      <c r="AM18" s="4">
        <v>1568.4378558187682</v>
      </c>
    </row>
    <row r="19" spans="1:39">
      <c r="A19" t="s">
        <v>92</v>
      </c>
      <c r="B19" t="s">
        <v>93</v>
      </c>
      <c r="C19" t="s">
        <v>242</v>
      </c>
      <c r="D19" t="s">
        <v>3072</v>
      </c>
      <c r="E19" t="s">
        <v>554</v>
      </c>
      <c r="F19" t="s">
        <v>555</v>
      </c>
      <c r="G19" s="4"/>
      <c r="H19" s="4">
        <v>14938.804977796548</v>
      </c>
      <c r="I19" s="4">
        <v>14406.502529427093</v>
      </c>
      <c r="J19" s="4">
        <v>13625.228090209255</v>
      </c>
      <c r="K19" s="4">
        <v>13584.29508076853</v>
      </c>
      <c r="L19" s="4">
        <v>13972.920248385148</v>
      </c>
      <c r="M19" s="4">
        <v>13979.21794652978</v>
      </c>
      <c r="N19" s="4">
        <v>15230.987166495632</v>
      </c>
      <c r="O19" s="4">
        <v>15322.294255011644</v>
      </c>
      <c r="P19" s="4">
        <v>16215.543607959095</v>
      </c>
      <c r="Q19" s="4">
        <v>16968.985448718966</v>
      </c>
      <c r="R19" s="4">
        <v>16096.489553160638</v>
      </c>
      <c r="S19" s="4">
        <v>15576.72936083698</v>
      </c>
      <c r="T19" s="4">
        <v>14756.702054512967</v>
      </c>
      <c r="U19" s="4">
        <v>14859.938240915853</v>
      </c>
      <c r="V19" s="4">
        <v>15406.35429776912</v>
      </c>
      <c r="W19" s="4">
        <v>15589.689346015093</v>
      </c>
      <c r="X19" s="4">
        <v>15826.280218353031</v>
      </c>
      <c r="Y19" s="4">
        <v>16784.27233021487</v>
      </c>
      <c r="Z19" s="4">
        <v>17418.453535457018</v>
      </c>
      <c r="AA19" s="4">
        <v>17815.323537457287</v>
      </c>
      <c r="AB19" s="4">
        <v>18175.867085095892</v>
      </c>
      <c r="AC19" s="4">
        <v>17213.430234659008</v>
      </c>
      <c r="AD19" s="4">
        <v>16564.778322473532</v>
      </c>
      <c r="AE19" s="4">
        <v>16861.268032709799</v>
      </c>
      <c r="AF19" s="4">
        <v>17446.61082843562</v>
      </c>
      <c r="AG19" s="4">
        <v>17964.836799994184</v>
      </c>
      <c r="AH19" s="4">
        <v>18540.779491733239</v>
      </c>
      <c r="AI19" s="4">
        <v>18591.211351186608</v>
      </c>
      <c r="AJ19" s="4">
        <v>18586.219116232984</v>
      </c>
      <c r="AK19" s="4">
        <v>17564.366161597722</v>
      </c>
      <c r="AL19" s="4"/>
      <c r="AM19" s="4"/>
    </row>
    <row r="20" spans="1:39">
      <c r="A20" t="s">
        <v>94</v>
      </c>
      <c r="B20" t="s">
        <v>95</v>
      </c>
      <c r="C20" t="s">
        <v>526</v>
      </c>
      <c r="D20" t="s">
        <v>3073</v>
      </c>
      <c r="E20" t="s">
        <v>554</v>
      </c>
      <c r="F20" t="s">
        <v>555</v>
      </c>
      <c r="G20" s="4"/>
      <c r="H20" s="4"/>
      <c r="I20" s="4"/>
      <c r="J20" s="4"/>
      <c r="K20" s="4"/>
      <c r="L20" s="4"/>
      <c r="M20" s="4"/>
      <c r="N20" s="4"/>
      <c r="O20" s="4"/>
      <c r="P20" s="4"/>
      <c r="Q20" s="4"/>
      <c r="R20" s="4">
        <v>6434.0594095411298</v>
      </c>
      <c r="S20" s="4">
        <v>6353.7327592632246</v>
      </c>
      <c r="T20" s="4">
        <v>5731.4052838809603</v>
      </c>
      <c r="U20" s="4">
        <v>5283.9224157865156</v>
      </c>
      <c r="V20" s="4">
        <v>4671.1780645600174</v>
      </c>
      <c r="W20" s="4">
        <v>4198.9244366651674</v>
      </c>
      <c r="X20" s="4">
        <v>4330.9392822018681</v>
      </c>
      <c r="Y20" s="4">
        <v>4845.1725038438726</v>
      </c>
      <c r="Z20" s="4">
        <v>5277.2046360100385</v>
      </c>
      <c r="AA20" s="4">
        <v>5475.1174268365257</v>
      </c>
      <c r="AB20" s="4">
        <v>5810.0435756368051</v>
      </c>
      <c r="AC20" s="4">
        <v>6105.7868166323424</v>
      </c>
      <c r="AD20" s="4">
        <v>6443.0884866173556</v>
      </c>
      <c r="AE20" s="4">
        <v>6932.5330665327365</v>
      </c>
      <c r="AF20" s="4">
        <v>7765.2179464469564</v>
      </c>
      <c r="AG20" s="4">
        <v>8540.8163520400703</v>
      </c>
      <c r="AH20" s="4">
        <v>9436.3215278570897</v>
      </c>
      <c r="AI20" s="4">
        <v>10284.540036564931</v>
      </c>
      <c r="AJ20" s="4">
        <v>11456.610025619679</v>
      </c>
      <c r="AK20" s="4">
        <v>11590.014574218836</v>
      </c>
      <c r="AL20" s="4">
        <v>12504.80624193836</v>
      </c>
      <c r="AM20" s="4">
        <v>13191.191136018451</v>
      </c>
    </row>
    <row r="21" spans="1:39">
      <c r="A21" t="s">
        <v>96</v>
      </c>
      <c r="B21" t="s">
        <v>97</v>
      </c>
      <c r="C21" t="s">
        <v>244</v>
      </c>
      <c r="D21" t="s">
        <v>3073</v>
      </c>
      <c r="E21" t="s">
        <v>554</v>
      </c>
      <c r="F21" t="s">
        <v>555</v>
      </c>
      <c r="G21" s="4"/>
      <c r="H21" s="4">
        <v>20792.884910521523</v>
      </c>
      <c r="I21" s="4">
        <v>20735.360605254475</v>
      </c>
      <c r="J21" s="4">
        <v>20864.402817765724</v>
      </c>
      <c r="K21" s="4">
        <v>20931.129742347861</v>
      </c>
      <c r="L21" s="4">
        <v>21447.69357590509</v>
      </c>
      <c r="M21" s="4">
        <v>21795.471984962856</v>
      </c>
      <c r="N21" s="4">
        <v>22184.841542920469</v>
      </c>
      <c r="O21" s="4">
        <v>22677.229215672945</v>
      </c>
      <c r="P21" s="4">
        <v>23672.939868924892</v>
      </c>
      <c r="Q21" s="4">
        <v>24405.380381382609</v>
      </c>
      <c r="R21" s="4">
        <v>25096.11808056154</v>
      </c>
      <c r="S21" s="4">
        <v>25461.359892461049</v>
      </c>
      <c r="T21" s="4">
        <v>25746.41655143032</v>
      </c>
      <c r="U21" s="4">
        <v>25399.354987223986</v>
      </c>
      <c r="V21" s="4">
        <v>26138.303174872453</v>
      </c>
      <c r="W21" s="4">
        <v>26705.648170953387</v>
      </c>
      <c r="X21" s="4">
        <v>27033.174803367187</v>
      </c>
      <c r="Y21" s="4">
        <v>27975.049753867308</v>
      </c>
      <c r="Z21" s="4">
        <v>28453.842943336396</v>
      </c>
      <c r="AA21" s="4">
        <v>29393.577969162438</v>
      </c>
      <c r="AB21" s="4">
        <v>30398.446805113068</v>
      </c>
      <c r="AC21" s="4">
        <v>30538.753593020563</v>
      </c>
      <c r="AD21" s="4">
        <v>30815.599000974624</v>
      </c>
      <c r="AE21" s="4">
        <v>30934.381161381465</v>
      </c>
      <c r="AF21" s="4">
        <v>31807.186975707733</v>
      </c>
      <c r="AG21" s="4">
        <v>32189.351330962701</v>
      </c>
      <c r="AH21" s="4">
        <v>32846.936687075962</v>
      </c>
      <c r="AI21" s="4">
        <v>33558.651963876102</v>
      </c>
      <c r="AJ21" s="4">
        <v>33617.429623884214</v>
      </c>
      <c r="AK21" s="4">
        <v>32414.001300748649</v>
      </c>
      <c r="AL21" s="4">
        <v>32837.352235763254</v>
      </c>
      <c r="AM21" s="4">
        <v>33126.515540647299</v>
      </c>
    </row>
    <row r="22" spans="1:39">
      <c r="A22" t="s">
        <v>98</v>
      </c>
      <c r="B22" t="s">
        <v>99</v>
      </c>
      <c r="C22" t="s">
        <v>318</v>
      </c>
      <c r="D22" t="s">
        <v>3072</v>
      </c>
      <c r="E22" t="s">
        <v>554</v>
      </c>
      <c r="F22" t="s">
        <v>555</v>
      </c>
      <c r="G22" s="4"/>
      <c r="H22" s="4">
        <v>3342.0157444176607</v>
      </c>
      <c r="I22" s="4">
        <v>3297.2338936355845</v>
      </c>
      <c r="J22" s="4">
        <v>3203.3627077172773</v>
      </c>
      <c r="K22" s="4">
        <v>3073.224240972284</v>
      </c>
      <c r="L22" s="4">
        <v>3036.7455112151488</v>
      </c>
      <c r="M22" s="4">
        <v>2991.258705694142</v>
      </c>
      <c r="N22" s="4">
        <v>3050.9855639069197</v>
      </c>
      <c r="O22" s="4">
        <v>3300.2138789347855</v>
      </c>
      <c r="P22" s="4">
        <v>3512.8420338782671</v>
      </c>
      <c r="Q22" s="4">
        <v>3898.9733780635956</v>
      </c>
      <c r="R22" s="4">
        <v>4181.010473688375</v>
      </c>
      <c r="S22" s="4">
        <v>4500.82362244465</v>
      </c>
      <c r="T22" s="4">
        <v>4915.8350529623049</v>
      </c>
      <c r="U22" s="4">
        <v>5071.471964086928</v>
      </c>
      <c r="V22" s="4">
        <v>4935.0414975563554</v>
      </c>
      <c r="W22" s="4">
        <v>4840.6436499962747</v>
      </c>
      <c r="X22" s="4">
        <v>4788.1637582667336</v>
      </c>
      <c r="Y22" s="4">
        <v>4785.4638170147418</v>
      </c>
      <c r="Z22" s="4">
        <v>4787.554508696905</v>
      </c>
      <c r="AA22" s="4">
        <v>5109.3738415975276</v>
      </c>
      <c r="AB22" s="4">
        <v>5620.6639224008486</v>
      </c>
      <c r="AC22" s="4">
        <v>5727.3324549875779</v>
      </c>
      <c r="AD22" s="4">
        <v>5840.0450916522404</v>
      </c>
      <c r="AE22" s="4">
        <v>6186.1427358683231</v>
      </c>
      <c r="AF22" s="4">
        <v>6268.1522450849961</v>
      </c>
      <c r="AG22" s="4">
        <v>6254.3420725253181</v>
      </c>
      <c r="AH22" s="4">
        <v>6337.1753534066238</v>
      </c>
      <c r="AI22" s="4">
        <v>6213.5986834423711</v>
      </c>
      <c r="AJ22" s="4">
        <v>6218.9300737594758</v>
      </c>
      <c r="AK22" s="4">
        <v>6011.7568330069844</v>
      </c>
      <c r="AL22" s="4">
        <v>5979.7150585549953</v>
      </c>
      <c r="AM22" s="4">
        <v>5895.770993543425</v>
      </c>
    </row>
    <row r="23" spans="1:39">
      <c r="A23" t="s">
        <v>100</v>
      </c>
      <c r="B23" t="s">
        <v>101</v>
      </c>
      <c r="C23" t="s">
        <v>316</v>
      </c>
      <c r="D23" t="s">
        <v>3074</v>
      </c>
      <c r="E23" t="s">
        <v>554</v>
      </c>
      <c r="F23" t="s">
        <v>555</v>
      </c>
      <c r="G23" s="4"/>
      <c r="H23" s="4">
        <v>1134.0678528797246</v>
      </c>
      <c r="I23" s="4">
        <v>1213.9727572425593</v>
      </c>
      <c r="J23" s="4">
        <v>1207.678968240878</v>
      </c>
      <c r="K23" s="4">
        <v>1123.7367113154608</v>
      </c>
      <c r="L23" s="4">
        <v>1179.8011580868606</v>
      </c>
      <c r="M23" s="4">
        <v>1234.1732995423588</v>
      </c>
      <c r="N23" s="4">
        <v>1227.0787131317534</v>
      </c>
      <c r="O23" s="4">
        <v>1176.3374166560734</v>
      </c>
      <c r="P23" s="4">
        <v>1183.1655844687839</v>
      </c>
      <c r="Q23" s="4">
        <v>1116.3708300487497</v>
      </c>
      <c r="R23" s="4">
        <v>1117.0110830451697</v>
      </c>
      <c r="S23" s="4">
        <v>1131.6066723688675</v>
      </c>
      <c r="T23" s="4">
        <v>1136.8340299635345</v>
      </c>
      <c r="U23" s="4">
        <v>1136.3081836478914</v>
      </c>
      <c r="V23" s="4">
        <v>1146.4131964977387</v>
      </c>
      <c r="W23" s="4">
        <v>1161.4408012032231</v>
      </c>
      <c r="X23" s="4">
        <v>1189.8978866762116</v>
      </c>
      <c r="Y23" s="4">
        <v>1228.0168982311243</v>
      </c>
      <c r="Z23" s="4">
        <v>1249.0247125874159</v>
      </c>
      <c r="AA23" s="4">
        <v>1271.5864926684915</v>
      </c>
      <c r="AB23" s="4">
        <v>1306.4645649583244</v>
      </c>
      <c r="AC23" s="4">
        <v>1330.2490555729564</v>
      </c>
      <c r="AD23" s="4">
        <v>1346.7021830224855</v>
      </c>
      <c r="AE23" s="4">
        <v>1354.8952749518032</v>
      </c>
      <c r="AF23" s="4">
        <v>1352.8999698562388</v>
      </c>
      <c r="AG23" s="4">
        <v>1349.1373854732756</v>
      </c>
      <c r="AH23" s="4">
        <v>1361.997486595538</v>
      </c>
      <c r="AI23" s="4">
        <v>1382.3508800574691</v>
      </c>
      <c r="AJ23" s="4">
        <v>1410.5297008622049</v>
      </c>
      <c r="AK23" s="4">
        <v>1422.2931036717168</v>
      </c>
      <c r="AL23" s="4">
        <v>1423.8893265412983</v>
      </c>
      <c r="AM23" s="4">
        <v>1427.694066288273</v>
      </c>
    </row>
    <row r="24" spans="1:39">
      <c r="A24" t="s">
        <v>102</v>
      </c>
      <c r="B24" t="s">
        <v>103</v>
      </c>
      <c r="C24" t="s">
        <v>242</v>
      </c>
      <c r="D24" t="s">
        <v>384</v>
      </c>
      <c r="E24" t="s">
        <v>554</v>
      </c>
      <c r="F24" t="s">
        <v>555</v>
      </c>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row>
    <row r="25" spans="1:39">
      <c r="A25" t="s">
        <v>104</v>
      </c>
      <c r="B25" t="s">
        <v>105</v>
      </c>
      <c r="C25" t="s">
        <v>318</v>
      </c>
      <c r="D25" t="s">
        <v>460</v>
      </c>
      <c r="E25" t="s">
        <v>554</v>
      </c>
      <c r="F25" t="s">
        <v>555</v>
      </c>
      <c r="G25" s="4"/>
      <c r="H25" s="4"/>
      <c r="I25" s="4">
        <v>938.80542086978585</v>
      </c>
      <c r="J25" s="4">
        <v>990.79543259144134</v>
      </c>
      <c r="K25" s="4">
        <v>1038.2327492897914</v>
      </c>
      <c r="L25" s="4">
        <v>1089.1533821191088</v>
      </c>
      <c r="M25" s="4">
        <v>1105.0233570217058</v>
      </c>
      <c r="N25" s="4">
        <v>1155.2632399371137</v>
      </c>
      <c r="O25" s="4">
        <v>1342.0273817501061</v>
      </c>
      <c r="P25" s="4">
        <v>1496.4698955082742</v>
      </c>
      <c r="Q25" s="4">
        <v>1553.9970887322215</v>
      </c>
      <c r="R25" s="4">
        <v>1679.1562323842006</v>
      </c>
      <c r="S25" s="4">
        <v>1770.0936656727858</v>
      </c>
      <c r="T25" s="4">
        <v>1838.0228834310008</v>
      </c>
      <c r="U25" s="4">
        <v>1940.9680192560807</v>
      </c>
      <c r="V25" s="4">
        <v>2049.3251350969927</v>
      </c>
      <c r="W25" s="4">
        <v>2193.295661344966</v>
      </c>
      <c r="X25" s="4">
        <v>2320.4452512547196</v>
      </c>
      <c r="Y25" s="4">
        <v>2410.053396500718</v>
      </c>
      <c r="Z25" s="4">
        <v>2486.4567864997966</v>
      </c>
      <c r="AA25" s="4">
        <v>2586.0373918862606</v>
      </c>
      <c r="AB25" s="4">
        <v>2703.1185274376362</v>
      </c>
      <c r="AC25" s="4">
        <v>2809.4247526245217</v>
      </c>
      <c r="AD25" s="4">
        <v>2969.1653983529413</v>
      </c>
      <c r="AE25" s="4">
        <v>3128.8454753501119</v>
      </c>
      <c r="AF25" s="4">
        <v>3283.6085212379053</v>
      </c>
      <c r="AG25" s="4">
        <v>3480.1769828289962</v>
      </c>
      <c r="AH25" s="4">
        <v>3633.7348254443709</v>
      </c>
      <c r="AI25" s="4">
        <v>4198.6055917646745</v>
      </c>
      <c r="AJ25" s="4">
        <v>4314.5604477417501</v>
      </c>
      <c r="AK25" s="4">
        <v>4525.4830507181941</v>
      </c>
      <c r="AL25" s="4">
        <v>4780.1167115934031</v>
      </c>
      <c r="AM25" s="4">
        <v>5095.5974994930866</v>
      </c>
    </row>
    <row r="26" spans="1:39">
      <c r="A26" t="s">
        <v>106</v>
      </c>
      <c r="B26" t="s">
        <v>107</v>
      </c>
      <c r="C26" t="s">
        <v>318</v>
      </c>
      <c r="D26" t="s">
        <v>3072</v>
      </c>
      <c r="E26" t="s">
        <v>554</v>
      </c>
      <c r="F26" t="s">
        <v>555</v>
      </c>
      <c r="G26" s="4"/>
      <c r="H26" s="4">
        <v>3779.0356287535574</v>
      </c>
      <c r="I26" s="4">
        <v>3707.4593059780309</v>
      </c>
      <c r="J26" s="4">
        <v>3486.1031503903687</v>
      </c>
      <c r="K26" s="4">
        <v>3275.2582289280977</v>
      </c>
      <c r="L26" s="4">
        <v>3200.1644710155661</v>
      </c>
      <c r="M26" s="4">
        <v>3079.7158464685008</v>
      </c>
      <c r="N26" s="4">
        <v>2935.906293536872</v>
      </c>
      <c r="O26" s="4">
        <v>2942.8469929069233</v>
      </c>
      <c r="P26" s="4">
        <v>2961.8664434577345</v>
      </c>
      <c r="Q26" s="4">
        <v>3005.6620705444238</v>
      </c>
      <c r="R26" s="4">
        <v>3074.1272803770689</v>
      </c>
      <c r="S26" s="4">
        <v>3162.2375830039482</v>
      </c>
      <c r="T26" s="4">
        <v>3140.407959297158</v>
      </c>
      <c r="U26" s="4">
        <v>3199.2336375638529</v>
      </c>
      <c r="V26" s="4">
        <v>3272.4374489498791</v>
      </c>
      <c r="W26" s="4">
        <v>3349.0989773561546</v>
      </c>
      <c r="X26" s="4">
        <v>3418.8799142066537</v>
      </c>
      <c r="Y26" s="4">
        <v>3511.6083609763873</v>
      </c>
      <c r="Z26" s="4">
        <v>3610.9946206366535</v>
      </c>
      <c r="AA26" s="4">
        <v>3551.7474206685793</v>
      </c>
      <c r="AB26" s="4">
        <v>3566.9936850350759</v>
      </c>
      <c r="AC26" s="4">
        <v>3554.5449090538405</v>
      </c>
      <c r="AD26" s="4">
        <v>3571.2943867112444</v>
      </c>
      <c r="AE26" s="4">
        <v>3597.7019405323326</v>
      </c>
      <c r="AF26" s="4">
        <v>3678.1665804875415</v>
      </c>
      <c r="AG26" s="4">
        <v>3772.0386313970971</v>
      </c>
      <c r="AH26" s="4">
        <v>3885.0218773779407</v>
      </c>
      <c r="AI26" s="4">
        <v>3995.0245588480366</v>
      </c>
      <c r="AJ26" s="4">
        <v>4172.3347076529317</v>
      </c>
      <c r="AK26" s="4">
        <v>4244.0193166060862</v>
      </c>
      <c r="AL26" s="4">
        <v>4349.5507791673517</v>
      </c>
      <c r="AM26" s="4">
        <v>4499.197180508475</v>
      </c>
    </row>
    <row r="27" spans="1:39">
      <c r="A27" t="s">
        <v>108</v>
      </c>
      <c r="B27" t="s">
        <v>109</v>
      </c>
      <c r="C27" t="s">
        <v>526</v>
      </c>
      <c r="D27" t="s">
        <v>3073</v>
      </c>
      <c r="E27" t="s">
        <v>554</v>
      </c>
      <c r="F27" t="s">
        <v>555</v>
      </c>
      <c r="G27" s="4"/>
      <c r="H27" s="4"/>
      <c r="I27" s="4"/>
      <c r="J27" s="4"/>
      <c r="K27" s="4"/>
      <c r="L27" s="4"/>
      <c r="M27" s="4"/>
      <c r="N27" s="4"/>
      <c r="O27" s="4"/>
      <c r="P27" s="4"/>
      <c r="Q27" s="4"/>
      <c r="R27" s="4"/>
      <c r="S27" s="4"/>
      <c r="T27" s="4"/>
      <c r="U27" s="4"/>
      <c r="V27" s="4">
        <v>1325.9832299277978</v>
      </c>
      <c r="W27" s="4">
        <v>1664.2489125177856</v>
      </c>
      <c r="X27" s="4">
        <v>3169.8652433405041</v>
      </c>
      <c r="Y27" s="4">
        <v>4184.0953840938591</v>
      </c>
      <c r="Z27" s="4">
        <v>4677.449959816985</v>
      </c>
      <c r="AA27" s="4">
        <v>4954.0293046855768</v>
      </c>
      <c r="AB27" s="4">
        <v>5095.9550584573153</v>
      </c>
      <c r="AC27" s="4">
        <v>5242.5794262157378</v>
      </c>
      <c r="AD27" s="4">
        <v>5480.211436203932</v>
      </c>
      <c r="AE27" s="4">
        <v>5689.1231055092776</v>
      </c>
      <c r="AF27" s="4">
        <v>6038.3289786809919</v>
      </c>
      <c r="AG27" s="4">
        <v>6340.8440700427163</v>
      </c>
      <c r="AH27" s="4">
        <v>6732.931115551326</v>
      </c>
      <c r="AI27" s="4">
        <v>7198.1904421460049</v>
      </c>
      <c r="AJ27" s="4">
        <v>7598.1239838208267</v>
      </c>
      <c r="AK27" s="4">
        <v>7389.7081937258254</v>
      </c>
      <c r="AL27" s="4">
        <v>7463.750654549377</v>
      </c>
      <c r="AM27" s="4">
        <v>7607.4418040400087</v>
      </c>
    </row>
    <row r="28" spans="1:39">
      <c r="A28" t="s">
        <v>110</v>
      </c>
      <c r="B28" t="s">
        <v>111</v>
      </c>
      <c r="C28" t="s">
        <v>526</v>
      </c>
      <c r="D28" t="s">
        <v>3074</v>
      </c>
      <c r="E28" t="s">
        <v>554</v>
      </c>
      <c r="F28" t="s">
        <v>555</v>
      </c>
      <c r="G28" s="4"/>
      <c r="H28" s="4">
        <v>3432.5857470703472</v>
      </c>
      <c r="I28" s="4">
        <v>3610.8039759847948</v>
      </c>
      <c r="J28" s="4">
        <v>3910.6787888138028</v>
      </c>
      <c r="K28" s="4">
        <v>4276.5056816325214</v>
      </c>
      <c r="L28" s="4">
        <v>4489.2786017675016</v>
      </c>
      <c r="M28" s="4">
        <v>4653.1801116521665</v>
      </c>
      <c r="N28" s="4">
        <v>4872.8639242868048</v>
      </c>
      <c r="O28" s="4">
        <v>5281.3479142650303</v>
      </c>
      <c r="P28" s="4">
        <v>6115.0611572464295</v>
      </c>
      <c r="Q28" s="4">
        <v>6705.4805800466947</v>
      </c>
      <c r="R28" s="4">
        <v>6948.157306001759</v>
      </c>
      <c r="S28" s="4">
        <v>7250.3178670696925</v>
      </c>
      <c r="T28" s="4">
        <v>7251.171806648269</v>
      </c>
      <c r="U28" s="4">
        <v>7188.3708660483771</v>
      </c>
      <c r="V28" s="4">
        <v>7254.6607511422371</v>
      </c>
      <c r="W28" s="4">
        <v>7386.7877554000925</v>
      </c>
      <c r="X28" s="4">
        <v>7614.1190806724289</v>
      </c>
      <c r="Y28" s="4">
        <v>8202.3764258654719</v>
      </c>
      <c r="Z28" s="4">
        <v>8882.1627361849605</v>
      </c>
      <c r="AA28" s="4">
        <v>9156.1006870523506</v>
      </c>
      <c r="AB28" s="4">
        <v>9530.9405013212581</v>
      </c>
      <c r="AC28" s="4">
        <v>9722.0382691780233</v>
      </c>
      <c r="AD28" s="4">
        <v>10459.288573766304</v>
      </c>
      <c r="AE28" s="4">
        <v>10981.849899057115</v>
      </c>
      <c r="AF28" s="4">
        <v>11499.366191077832</v>
      </c>
      <c r="AG28" s="4">
        <v>11542.215971102181</v>
      </c>
      <c r="AH28" s="4">
        <v>11973.914133721761</v>
      </c>
      <c r="AI28" s="4">
        <v>12376.279153352834</v>
      </c>
      <c r="AJ28" s="4">
        <v>12562.404079378957</v>
      </c>
      <c r="AK28" s="4">
        <v>11794.824595527312</v>
      </c>
      <c r="AL28" s="4">
        <v>12462.614061868077</v>
      </c>
      <c r="AM28" s="4">
        <v>12938.948297350444</v>
      </c>
    </row>
    <row r="29" spans="1:39">
      <c r="A29" t="s">
        <v>112</v>
      </c>
      <c r="B29" t="s">
        <v>113</v>
      </c>
      <c r="C29" t="s">
        <v>526</v>
      </c>
      <c r="D29" t="s">
        <v>3072</v>
      </c>
      <c r="E29" t="s">
        <v>554</v>
      </c>
      <c r="F29" t="s">
        <v>555</v>
      </c>
      <c r="G29" s="4"/>
      <c r="H29" s="4">
        <v>7566.5179592690201</v>
      </c>
      <c r="I29" s="4">
        <v>7067.068959739574</v>
      </c>
      <c r="J29" s="4">
        <v>6944.9572898098349</v>
      </c>
      <c r="K29" s="4">
        <v>6556.7513391167986</v>
      </c>
      <c r="L29" s="4">
        <v>6751.073089203378</v>
      </c>
      <c r="M29" s="4">
        <v>7134.1744526099874</v>
      </c>
      <c r="N29" s="4">
        <v>7548.7903088270887</v>
      </c>
      <c r="O29" s="4">
        <v>7669.2897681821787</v>
      </c>
      <c r="P29" s="4">
        <v>7519.3425652573014</v>
      </c>
      <c r="Q29" s="4">
        <v>7627.696226783115</v>
      </c>
      <c r="R29" s="4">
        <v>7174.7578713893445</v>
      </c>
      <c r="S29" s="4">
        <v>7163.729364841136</v>
      </c>
      <c r="T29" s="4">
        <v>7017.9536485290828</v>
      </c>
      <c r="U29" s="4">
        <v>7232.8819026545289</v>
      </c>
      <c r="V29" s="4">
        <v>7503.3893597697806</v>
      </c>
      <c r="W29" s="4">
        <v>7716.2201891089571</v>
      </c>
      <c r="X29" s="4">
        <v>7762.4855048548243</v>
      </c>
      <c r="Y29" s="4">
        <v>7902.9624746740956</v>
      </c>
      <c r="Z29" s="4">
        <v>7787.3947835928993</v>
      </c>
      <c r="AA29" s="4">
        <v>7692.2093061587648</v>
      </c>
      <c r="AB29" s="4">
        <v>7909.1058079216918</v>
      </c>
      <c r="AC29" s="4">
        <v>7901.6772448831971</v>
      </c>
      <c r="AD29" s="4">
        <v>8002.5973920433298</v>
      </c>
      <c r="AE29" s="4">
        <v>7990.1034705636157</v>
      </c>
      <c r="AF29" s="4">
        <v>8343.6095931990531</v>
      </c>
      <c r="AG29" s="4">
        <v>8509.426302526892</v>
      </c>
      <c r="AH29" s="4">
        <v>8753.230643524792</v>
      </c>
      <c r="AI29" s="4">
        <v>9196.4169376778773</v>
      </c>
      <c r="AJ29" s="4">
        <v>9583.8661060734157</v>
      </c>
      <c r="AK29" s="4">
        <v>9468.2075223237989</v>
      </c>
      <c r="AL29" s="4">
        <v>10092.726960163347</v>
      </c>
      <c r="AM29" s="4">
        <v>10278.429751777403</v>
      </c>
    </row>
    <row r="30" spans="1:39">
      <c r="A30" t="s">
        <v>114</v>
      </c>
      <c r="B30" t="s">
        <v>115</v>
      </c>
      <c r="C30" t="s">
        <v>242</v>
      </c>
      <c r="D30" t="s">
        <v>3076</v>
      </c>
      <c r="E30" t="s">
        <v>554</v>
      </c>
      <c r="F30" t="s">
        <v>555</v>
      </c>
      <c r="G30" s="4"/>
      <c r="H30" s="4">
        <v>80588.015244057126</v>
      </c>
      <c r="I30" s="4">
        <v>62594.982803134015</v>
      </c>
      <c r="J30" s="4">
        <v>63162.180498051319</v>
      </c>
      <c r="K30" s="4">
        <v>61694.891948145909</v>
      </c>
      <c r="L30" s="4">
        <v>60351.658039901813</v>
      </c>
      <c r="M30" s="4">
        <v>57810.489506902297</v>
      </c>
      <c r="N30" s="4">
        <v>54683.415321144297</v>
      </c>
      <c r="O30" s="4">
        <v>54238.378762347587</v>
      </c>
      <c r="P30" s="4">
        <v>53313.773273217099</v>
      </c>
      <c r="Q30" s="4">
        <v>51276.417118709032</v>
      </c>
      <c r="R30" s="4">
        <v>50393.212010655145</v>
      </c>
      <c r="S30" s="4">
        <v>50529.164968174533</v>
      </c>
      <c r="T30" s="4">
        <v>51458.087386994492</v>
      </c>
      <c r="U30" s="4">
        <v>50189.426143172779</v>
      </c>
      <c r="V30" s="4">
        <v>50367.590843739075</v>
      </c>
      <c r="W30" s="4">
        <v>51239.929609476094</v>
      </c>
      <c r="X30" s="4">
        <v>51371.312705544653</v>
      </c>
      <c r="Y30" s="4">
        <v>49363.476726666682</v>
      </c>
      <c r="Z30" s="4">
        <v>47910.171505204802</v>
      </c>
      <c r="AA30" s="4">
        <v>48223.621298125465</v>
      </c>
      <c r="AB30" s="4">
        <v>48478.174321874649</v>
      </c>
      <c r="AC30" s="4">
        <v>48719.153430755257</v>
      </c>
      <c r="AD30" s="4">
        <v>49533.449352532931</v>
      </c>
      <c r="AE30" s="4">
        <v>49921.665218627146</v>
      </c>
      <c r="AF30" s="4">
        <v>49162.469981112125</v>
      </c>
      <c r="AG30" s="4">
        <v>48377.125740438125</v>
      </c>
      <c r="AH30" s="4">
        <v>49523.483532840131</v>
      </c>
      <c r="AI30" s="4">
        <v>48654.581815653291</v>
      </c>
      <c r="AJ30" s="4">
        <v>46820.490836418147</v>
      </c>
      <c r="AK30" s="4">
        <v>45155.605306217323</v>
      </c>
      <c r="AL30" s="4">
        <v>45506.589061278057</v>
      </c>
      <c r="AM30" s="4">
        <v>45506.589061278057</v>
      </c>
    </row>
    <row r="31" spans="1:39">
      <c r="A31" t="s">
        <v>116</v>
      </c>
      <c r="B31" t="s">
        <v>117</v>
      </c>
      <c r="C31" t="s">
        <v>526</v>
      </c>
      <c r="D31" t="s">
        <v>3073</v>
      </c>
      <c r="E31" t="s">
        <v>554</v>
      </c>
      <c r="F31" t="s">
        <v>555</v>
      </c>
      <c r="G31" s="4"/>
      <c r="H31" s="4">
        <v>5830.3173333345057</v>
      </c>
      <c r="I31" s="4">
        <v>6095.663470191038</v>
      </c>
      <c r="J31" s="4">
        <v>6219.5452829059968</v>
      </c>
      <c r="K31" s="4">
        <v>6416.8616739429726</v>
      </c>
      <c r="L31" s="4">
        <v>6619.301294127149</v>
      </c>
      <c r="M31" s="4">
        <v>6797.026443566343</v>
      </c>
      <c r="N31" s="4">
        <v>7084.8969198734503</v>
      </c>
      <c r="O31" s="4">
        <v>7502.8075357745256</v>
      </c>
      <c r="P31" s="4">
        <v>8314.6181121882018</v>
      </c>
      <c r="Q31" s="4">
        <v>8135.7132535211822</v>
      </c>
      <c r="R31" s="4">
        <v>7528.5280712692993</v>
      </c>
      <c r="S31" s="4">
        <v>6961.3235815435155</v>
      </c>
      <c r="T31" s="4">
        <v>6524.7606189069547</v>
      </c>
      <c r="U31" s="4">
        <v>6479.6605935165562</v>
      </c>
      <c r="V31" s="4">
        <v>6619.9036778559393</v>
      </c>
      <c r="W31" s="4">
        <v>6839.6413835878375</v>
      </c>
      <c r="X31" s="4">
        <v>6254.1897222205544</v>
      </c>
      <c r="Y31" s="4">
        <v>6188.8381555064771</v>
      </c>
      <c r="Z31" s="4">
        <v>6533.1507357333812</v>
      </c>
      <c r="AA31" s="4">
        <v>6698.9233678226392</v>
      </c>
      <c r="AB31" s="4">
        <v>7117.5684599925471</v>
      </c>
      <c r="AC31" s="4">
        <v>7551.5908549385731</v>
      </c>
      <c r="AD31" s="4">
        <v>8055.2304589851565</v>
      </c>
      <c r="AE31" s="4">
        <v>8547.4872954275907</v>
      </c>
      <c r="AF31" s="4">
        <v>9174.0110214533888</v>
      </c>
      <c r="AG31" s="4">
        <v>9809.3385647345403</v>
      </c>
      <c r="AH31" s="4">
        <v>10508.560502668219</v>
      </c>
      <c r="AI31" s="4">
        <v>11238.411131211462</v>
      </c>
      <c r="AJ31" s="4">
        <v>11992.131953552993</v>
      </c>
      <c r="AK31" s="4">
        <v>11389.733023923125</v>
      </c>
      <c r="AL31" s="4">
        <v>11512.458243856736</v>
      </c>
      <c r="AM31" s="4">
        <v>11799.45648706704</v>
      </c>
    </row>
    <row r="32" spans="1:39">
      <c r="A32" t="s">
        <v>118</v>
      </c>
      <c r="B32" t="s">
        <v>119</v>
      </c>
      <c r="C32" t="s">
        <v>316</v>
      </c>
      <c r="D32" t="s">
        <v>3074</v>
      </c>
      <c r="E32" t="s">
        <v>554</v>
      </c>
      <c r="F32" t="s">
        <v>555</v>
      </c>
      <c r="G32" s="4"/>
      <c r="H32" s="4">
        <v>613.27364842753423</v>
      </c>
      <c r="I32" s="4">
        <v>624.10661698546755</v>
      </c>
      <c r="J32" s="4">
        <v>667.17796463991567</v>
      </c>
      <c r="K32" s="4">
        <v>652.97258236270295</v>
      </c>
      <c r="L32" s="4">
        <v>625.32053937902845</v>
      </c>
      <c r="M32" s="4">
        <v>661.40601541172191</v>
      </c>
      <c r="N32" s="4">
        <v>695.74845780999817</v>
      </c>
      <c r="O32" s="4">
        <v>676.15429747551514</v>
      </c>
      <c r="P32" s="4">
        <v>696.66780557508287</v>
      </c>
      <c r="Q32" s="4">
        <v>692.91211220557705</v>
      </c>
      <c r="R32" s="4">
        <v>670.46227083946508</v>
      </c>
      <c r="S32" s="4">
        <v>711.72886207137299</v>
      </c>
      <c r="T32" s="4">
        <v>694.19019091577593</v>
      </c>
      <c r="U32" s="4">
        <v>698.79139684635015</v>
      </c>
      <c r="V32" s="4">
        <v>688.75866663424029</v>
      </c>
      <c r="W32" s="4">
        <v>708.30599825511058</v>
      </c>
      <c r="X32" s="4">
        <v>764.86132225918266</v>
      </c>
      <c r="Y32" s="4">
        <v>790.91158145012628</v>
      </c>
      <c r="Z32" s="4">
        <v>825.37193452797339</v>
      </c>
      <c r="AA32" s="4">
        <v>861.96692255338519</v>
      </c>
      <c r="AB32" s="4">
        <v>853.44397998281363</v>
      </c>
      <c r="AC32" s="4">
        <v>884.67848328265359</v>
      </c>
      <c r="AD32" s="4">
        <v>900.13906853985293</v>
      </c>
      <c r="AE32" s="4">
        <v>944.9492303206215</v>
      </c>
      <c r="AF32" s="4">
        <v>960.48470506332092</v>
      </c>
      <c r="AG32" s="4">
        <v>1013.5408696821333</v>
      </c>
      <c r="AH32" s="4">
        <v>1050.7760197505761</v>
      </c>
      <c r="AI32" s="4">
        <v>1056.9421907516355</v>
      </c>
      <c r="AJ32" s="4">
        <v>1085.5139067445759</v>
      </c>
      <c r="AK32" s="4">
        <v>1084.894191831024</v>
      </c>
      <c r="AL32" s="4">
        <v>1136.035598929973</v>
      </c>
      <c r="AM32" s="4">
        <v>1148.5176149114363</v>
      </c>
    </row>
    <row r="33" spans="1:39">
      <c r="A33" t="s">
        <v>120</v>
      </c>
      <c r="B33" t="s">
        <v>121</v>
      </c>
      <c r="C33" t="s">
        <v>316</v>
      </c>
      <c r="D33" t="s">
        <v>3074</v>
      </c>
      <c r="E33" t="s">
        <v>554</v>
      </c>
      <c r="F33" t="s">
        <v>555</v>
      </c>
      <c r="G33" s="4"/>
      <c r="H33" s="4">
        <v>604.30683377043101</v>
      </c>
      <c r="I33" s="4">
        <v>657.5417975856011</v>
      </c>
      <c r="J33" s="4">
        <v>630.14966735150779</v>
      </c>
      <c r="K33" s="4">
        <v>632.42507935203616</v>
      </c>
      <c r="L33" s="4">
        <v>612.82186182309306</v>
      </c>
      <c r="M33" s="4">
        <v>663.06656032965702</v>
      </c>
      <c r="N33" s="4">
        <v>663.07306838929242</v>
      </c>
      <c r="O33" s="4">
        <v>678.14109668222443</v>
      </c>
      <c r="P33" s="4">
        <v>691.5504553341973</v>
      </c>
      <c r="Q33" s="4">
        <v>682.12769755736883</v>
      </c>
      <c r="R33" s="4">
        <v>689.07385453852726</v>
      </c>
      <c r="S33" s="4">
        <v>708.0460129188117</v>
      </c>
      <c r="T33" s="4">
        <v>701.5871112641122</v>
      </c>
      <c r="U33" s="4">
        <v>646.91846922775505</v>
      </c>
      <c r="V33" s="4">
        <v>613.47346643019785</v>
      </c>
      <c r="W33" s="4">
        <v>558.42485032760499</v>
      </c>
      <c r="X33" s="4">
        <v>509.27397103898187</v>
      </c>
      <c r="Y33" s="4">
        <v>497.83330742646388</v>
      </c>
      <c r="Z33" s="4">
        <v>517.95928466664816</v>
      </c>
      <c r="AA33" s="4">
        <v>507.82008182478523</v>
      </c>
      <c r="AB33" s="4">
        <v>496.30612800466326</v>
      </c>
      <c r="AC33" s="4">
        <v>496.74429644855343</v>
      </c>
      <c r="AD33" s="4">
        <v>506.63954721384403</v>
      </c>
      <c r="AE33" s="4">
        <v>487.0707471485855</v>
      </c>
      <c r="AF33" s="4">
        <v>496.05118592105697</v>
      </c>
      <c r="AG33" s="4">
        <v>485.8903453629099</v>
      </c>
      <c r="AH33" s="4">
        <v>496.78076435529164</v>
      </c>
      <c r="AI33" s="4">
        <v>504.79164317968588</v>
      </c>
      <c r="AJ33" s="4">
        <v>514.54598070307316</v>
      </c>
      <c r="AK33" s="4">
        <v>517.57137060558682</v>
      </c>
      <c r="AL33" s="4">
        <v>523.58158772450804</v>
      </c>
      <c r="AM33" s="4">
        <v>533.29312316914297</v>
      </c>
    </row>
    <row r="34" spans="1:39">
      <c r="A34" t="s">
        <v>122</v>
      </c>
      <c r="B34" t="s">
        <v>123</v>
      </c>
      <c r="C34" t="s">
        <v>316</v>
      </c>
      <c r="D34" t="s">
        <v>3076</v>
      </c>
      <c r="E34" t="s">
        <v>554</v>
      </c>
      <c r="F34" t="s">
        <v>555</v>
      </c>
      <c r="G34" s="4"/>
      <c r="H34" s="4"/>
      <c r="I34" s="4"/>
      <c r="J34" s="4"/>
      <c r="K34" s="4"/>
      <c r="L34" s="4"/>
      <c r="M34" s="4"/>
      <c r="N34" s="4"/>
      <c r="O34" s="4"/>
      <c r="P34" s="4"/>
      <c r="Q34" s="4"/>
      <c r="R34" s="4"/>
      <c r="S34" s="4"/>
      <c r="T34" s="4"/>
      <c r="U34" s="4">
        <v>740.00385789667814</v>
      </c>
      <c r="V34" s="4">
        <v>783.34540224813111</v>
      </c>
      <c r="W34" s="4">
        <v>810.88490304956997</v>
      </c>
      <c r="X34" s="4">
        <v>833.16818847039087</v>
      </c>
      <c r="Y34" s="4">
        <v>859.56232366130723</v>
      </c>
      <c r="Z34" s="4">
        <v>883.41969225690809</v>
      </c>
      <c r="AA34" s="4">
        <v>969.36178324492255</v>
      </c>
      <c r="AB34" s="4">
        <v>1035.4933797018009</v>
      </c>
      <c r="AC34" s="4">
        <v>1100.4550988928609</v>
      </c>
      <c r="AD34" s="4">
        <v>1156.5456673900674</v>
      </c>
      <c r="AE34" s="4">
        <v>1237.6779663923578</v>
      </c>
      <c r="AF34" s="4">
        <v>1348.0860474351168</v>
      </c>
      <c r="AG34" s="4">
        <v>1508.0083969212021</v>
      </c>
      <c r="AH34" s="4">
        <v>1650.8716552061867</v>
      </c>
      <c r="AI34" s="4">
        <v>1798.9741879181463</v>
      </c>
      <c r="AJ34" s="4">
        <v>1898.1385822191407</v>
      </c>
      <c r="AK34" s="4">
        <v>1878.6824333165159</v>
      </c>
      <c r="AL34" s="4">
        <v>1968.131688721546</v>
      </c>
      <c r="AM34" s="4">
        <v>2079.9850098528991</v>
      </c>
    </row>
    <row r="35" spans="1:39">
      <c r="A35" t="s">
        <v>124</v>
      </c>
      <c r="B35" t="s">
        <v>125</v>
      </c>
      <c r="C35" t="s">
        <v>318</v>
      </c>
      <c r="D35" t="s">
        <v>3074</v>
      </c>
      <c r="E35" t="s">
        <v>554</v>
      </c>
      <c r="F35" t="s">
        <v>555</v>
      </c>
      <c r="G35" s="4"/>
      <c r="H35" s="4">
        <v>2006.7278436192796</v>
      </c>
      <c r="I35" s="4">
        <v>2282.0487561354266</v>
      </c>
      <c r="J35" s="4">
        <v>2384.3129858940524</v>
      </c>
      <c r="K35" s="4">
        <v>2476.6320639282631</v>
      </c>
      <c r="L35" s="4">
        <v>2586.6787569339731</v>
      </c>
      <c r="M35" s="4">
        <v>2715.3028544475305</v>
      </c>
      <c r="N35" s="4">
        <v>2815.1222295059979</v>
      </c>
      <c r="O35" s="4">
        <v>2674.2914729493536</v>
      </c>
      <c r="P35" s="4">
        <v>2393.1809598928257</v>
      </c>
      <c r="Q35" s="4">
        <v>2281.8341416298053</v>
      </c>
      <c r="R35" s="4">
        <v>2081.745856426146</v>
      </c>
      <c r="S35" s="4">
        <v>1946.671647809233</v>
      </c>
      <c r="T35" s="4">
        <v>1834.6949117209997</v>
      </c>
      <c r="U35" s="4">
        <v>1728.4786516132763</v>
      </c>
      <c r="V35" s="4">
        <v>1641.4753036366492</v>
      </c>
      <c r="W35" s="4">
        <v>1652.9937947160561</v>
      </c>
      <c r="X35" s="4">
        <v>1693.4732067480679</v>
      </c>
      <c r="Y35" s="4">
        <v>1737.9431239356918</v>
      </c>
      <c r="Z35" s="4">
        <v>1783.5550333926442</v>
      </c>
      <c r="AA35" s="4">
        <v>1819.6560605998895</v>
      </c>
      <c r="AB35" s="4">
        <v>1853.2435148151712</v>
      </c>
      <c r="AC35" s="4">
        <v>1893.2543077525152</v>
      </c>
      <c r="AD35" s="4">
        <v>1924.9497920973233</v>
      </c>
      <c r="AE35" s="4">
        <v>1957.7669080149108</v>
      </c>
      <c r="AF35" s="4">
        <v>1985.0708264706525</v>
      </c>
      <c r="AG35" s="4">
        <v>1985.7385861430328</v>
      </c>
      <c r="AH35" s="4">
        <v>2004.6348127589943</v>
      </c>
      <c r="AI35" s="4">
        <v>2029.3859408399996</v>
      </c>
      <c r="AJ35" s="4">
        <v>2042.7351762503363</v>
      </c>
      <c r="AK35" s="4">
        <v>2038.3594745077999</v>
      </c>
      <c r="AL35" s="4">
        <v>2058.0931499576545</v>
      </c>
      <c r="AM35" s="4">
        <v>2090.2827461227253</v>
      </c>
    </row>
    <row r="36" spans="1:39">
      <c r="A36" t="s">
        <v>126</v>
      </c>
      <c r="B36" t="s">
        <v>127</v>
      </c>
      <c r="C36" t="s">
        <v>244</v>
      </c>
      <c r="D36" t="s">
        <v>384</v>
      </c>
      <c r="E36" t="s">
        <v>554</v>
      </c>
      <c r="F36" t="s">
        <v>555</v>
      </c>
      <c r="G36" s="4"/>
      <c r="H36" s="4">
        <v>23070.397823702038</v>
      </c>
      <c r="I36" s="4">
        <v>23584.174829883988</v>
      </c>
      <c r="J36" s="4">
        <v>22635.368594496227</v>
      </c>
      <c r="K36" s="4">
        <v>23018.5599796959</v>
      </c>
      <c r="L36" s="4">
        <v>24123.84050083327</v>
      </c>
      <c r="M36" s="4">
        <v>25043.130690268172</v>
      </c>
      <c r="N36" s="4">
        <v>25392.915929321789</v>
      </c>
      <c r="O36" s="4">
        <v>26127.936590861082</v>
      </c>
      <c r="P36" s="4">
        <v>27075.830768615375</v>
      </c>
      <c r="Q36" s="4">
        <v>27293.877715490653</v>
      </c>
      <c r="R36" s="4">
        <v>26941.150463491227</v>
      </c>
      <c r="S36" s="4">
        <v>26021.060334502719</v>
      </c>
      <c r="T36" s="4">
        <v>25928.581159388916</v>
      </c>
      <c r="U36" s="4">
        <v>26246.134970098592</v>
      </c>
      <c r="V36" s="4">
        <v>27243.911043365752</v>
      </c>
      <c r="W36" s="4">
        <v>27778.035784246553</v>
      </c>
      <c r="X36" s="4">
        <v>27925.279453221992</v>
      </c>
      <c r="Y36" s="4">
        <v>28799.350346430521</v>
      </c>
      <c r="Z36" s="4">
        <v>29720.998553941132</v>
      </c>
      <c r="AA36" s="4">
        <v>31106.659136620841</v>
      </c>
      <c r="AB36" s="4">
        <v>32446.787081833234</v>
      </c>
      <c r="AC36" s="4">
        <v>32693.850173748582</v>
      </c>
      <c r="AD36" s="4">
        <v>33349.456972692053</v>
      </c>
      <c r="AE36" s="4">
        <v>33639.977668901309</v>
      </c>
      <c r="AF36" s="4">
        <v>34343.671862287731</v>
      </c>
      <c r="AG36" s="4">
        <v>35033.422929423214</v>
      </c>
      <c r="AH36" s="4">
        <v>35730.416473825033</v>
      </c>
      <c r="AI36" s="4">
        <v>36124.313151183902</v>
      </c>
      <c r="AJ36" s="4">
        <v>35948.056989137345</v>
      </c>
      <c r="AK36" s="4">
        <v>34526.903332864276</v>
      </c>
      <c r="AL36" s="4">
        <v>35222.882055888644</v>
      </c>
      <c r="AM36" s="4">
        <v>35716.027638396044</v>
      </c>
    </row>
    <row r="37" spans="1:39">
      <c r="A37" t="s">
        <v>128</v>
      </c>
      <c r="B37" t="s">
        <v>129</v>
      </c>
      <c r="C37" t="s">
        <v>318</v>
      </c>
      <c r="D37" t="s">
        <v>3074</v>
      </c>
      <c r="E37" t="s">
        <v>554</v>
      </c>
      <c r="F37" t="s">
        <v>555</v>
      </c>
      <c r="G37" s="4"/>
      <c r="H37" s="4"/>
      <c r="I37" s="4">
        <v>993.92196888557669</v>
      </c>
      <c r="J37" s="4">
        <v>1028.9244741576642</v>
      </c>
      <c r="K37" s="4">
        <v>1114.096233036161</v>
      </c>
      <c r="L37" s="4">
        <v>1202.5894432362682</v>
      </c>
      <c r="M37" s="4">
        <v>1274.204363796699</v>
      </c>
      <c r="N37" s="4">
        <v>1289.2065861765789</v>
      </c>
      <c r="O37" s="4">
        <v>1310.4030381666114</v>
      </c>
      <c r="P37" s="4">
        <v>1377.1359465589089</v>
      </c>
      <c r="Q37" s="4">
        <v>1439.5216759393063</v>
      </c>
      <c r="R37" s="4">
        <v>1426.6757184793451</v>
      </c>
      <c r="S37" s="4">
        <v>1416.3612365044428</v>
      </c>
      <c r="T37" s="4">
        <v>1426.1729222865376</v>
      </c>
      <c r="U37" s="4">
        <v>1485.7195755552273</v>
      </c>
      <c r="V37" s="4">
        <v>1546.2642788009007</v>
      </c>
      <c r="W37" s="4">
        <v>1620.7301851522293</v>
      </c>
      <c r="X37" s="4">
        <v>1647.1527874323444</v>
      </c>
      <c r="Y37" s="4">
        <v>1699.4073273133019</v>
      </c>
      <c r="Z37" s="4">
        <v>1789.1544467311539</v>
      </c>
      <c r="AA37" s="4">
        <v>1906.4722339516763</v>
      </c>
      <c r="AB37" s="4">
        <v>2187.0914960606851</v>
      </c>
      <c r="AC37" s="4">
        <v>2280.344612845824</v>
      </c>
      <c r="AD37" s="4">
        <v>2360.2688263122632</v>
      </c>
      <c r="AE37" s="4">
        <v>2431.645951114624</v>
      </c>
      <c r="AF37" s="4">
        <v>2499.0359359588251</v>
      </c>
      <c r="AG37" s="4">
        <v>2627.6623396621135</v>
      </c>
      <c r="AH37" s="4">
        <v>2861.573261140838</v>
      </c>
      <c r="AI37" s="4">
        <v>3078.462387250227</v>
      </c>
      <c r="AJ37" s="4">
        <v>3240.0878843367746</v>
      </c>
      <c r="AK37" s="4">
        <v>3331.330693947933</v>
      </c>
      <c r="AL37" s="4">
        <v>3473.9445766230374</v>
      </c>
      <c r="AM37" s="4">
        <v>3615.8038814904294</v>
      </c>
    </row>
    <row r="38" spans="1:39">
      <c r="A38" t="s">
        <v>130</v>
      </c>
      <c r="B38" t="s">
        <v>131</v>
      </c>
      <c r="C38">
        <v>0</v>
      </c>
      <c r="D38">
        <v>0</v>
      </c>
      <c r="E38" t="s">
        <v>554</v>
      </c>
      <c r="F38" t="s">
        <v>555</v>
      </c>
      <c r="G38" s="4"/>
      <c r="H38" s="4">
        <v>8003.7578484331962</v>
      </c>
      <c r="I38" s="4">
        <v>8015.8829899185548</v>
      </c>
      <c r="J38" s="4">
        <v>8062.0135577200836</v>
      </c>
      <c r="K38" s="4">
        <v>7727.4174686959559</v>
      </c>
      <c r="L38" s="4">
        <v>7616.0848559800052</v>
      </c>
      <c r="M38" s="4">
        <v>7445.2561757924641</v>
      </c>
      <c r="N38" s="4">
        <v>7458.1654950382426</v>
      </c>
      <c r="O38" s="4">
        <v>7500.5917177674082</v>
      </c>
      <c r="P38" s="4">
        <v>7609.1574254102807</v>
      </c>
      <c r="Q38" s="4">
        <v>7889.474963040393</v>
      </c>
      <c r="R38" s="4">
        <v>7970.4044582983515</v>
      </c>
      <c r="S38" s="4">
        <v>8064.6723238680079</v>
      </c>
      <c r="T38" s="4">
        <v>7993.5759734267431</v>
      </c>
      <c r="U38" s="4">
        <v>8162.1338854290743</v>
      </c>
      <c r="V38" s="4">
        <v>8314.8415862381371</v>
      </c>
      <c r="W38" s="4">
        <v>8481.4474461907648</v>
      </c>
      <c r="X38" s="4">
        <v>8611.2218304406069</v>
      </c>
      <c r="Y38" s="4">
        <v>8713.0137585668053</v>
      </c>
      <c r="Z38" s="4">
        <v>8895.1069145830716</v>
      </c>
      <c r="AA38" s="4">
        <v>9138.3565126316917</v>
      </c>
      <c r="AB38" s="4">
        <v>9374.8708864520504</v>
      </c>
      <c r="AC38" s="4">
        <v>9482.21941570128</v>
      </c>
      <c r="AD38" s="4">
        <v>9739.8090958063913</v>
      </c>
      <c r="AE38" s="4">
        <v>10335.778398135097</v>
      </c>
      <c r="AF38" s="4">
        <v>10710.28488192192</v>
      </c>
      <c r="AG38" s="4">
        <v>11022.113767155763</v>
      </c>
      <c r="AH38" s="4">
        <v>11730.873614983006</v>
      </c>
      <c r="AI38" s="4">
        <v>11947.938114877543</v>
      </c>
      <c r="AJ38" s="4">
        <v>11979.424005424133</v>
      </c>
      <c r="AK38" s="4">
        <v>11509.33113997114</v>
      </c>
      <c r="AL38" s="4">
        <v>11458.253304358324</v>
      </c>
      <c r="AM38" s="4">
        <v>11390.988093270795</v>
      </c>
    </row>
    <row r="39" spans="1:39">
      <c r="A39" t="s">
        <v>132</v>
      </c>
      <c r="B39" t="s">
        <v>133</v>
      </c>
      <c r="C39" t="s">
        <v>242</v>
      </c>
      <c r="D39" t="s">
        <v>3072</v>
      </c>
      <c r="E39" t="s">
        <v>554</v>
      </c>
      <c r="F39" t="s">
        <v>555</v>
      </c>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row>
    <row r="40" spans="1:39">
      <c r="A40" t="s">
        <v>134</v>
      </c>
      <c r="B40" t="s">
        <v>135</v>
      </c>
      <c r="C40" t="s">
        <v>316</v>
      </c>
      <c r="D40" t="s">
        <v>3074</v>
      </c>
      <c r="E40" t="s">
        <v>554</v>
      </c>
      <c r="F40" t="s">
        <v>555</v>
      </c>
      <c r="G40" s="4"/>
      <c r="H40" s="4">
        <v>955.45132189266451</v>
      </c>
      <c r="I40" s="4">
        <v>914.10730446127445</v>
      </c>
      <c r="J40" s="4">
        <v>955.47317999998472</v>
      </c>
      <c r="K40" s="4">
        <v>851.70766770511773</v>
      </c>
      <c r="L40" s="4">
        <v>905.9639939681955</v>
      </c>
      <c r="M40" s="4">
        <v>916.87094857726481</v>
      </c>
      <c r="N40" s="4">
        <v>927.22082446441937</v>
      </c>
      <c r="O40" s="4">
        <v>862.36756653196244</v>
      </c>
      <c r="P40" s="4">
        <v>858.977214390212</v>
      </c>
      <c r="Q40" s="4">
        <v>857.41151128100762</v>
      </c>
      <c r="R40" s="4">
        <v>820.05432208492198</v>
      </c>
      <c r="S40" s="4">
        <v>795.84478742886756</v>
      </c>
      <c r="T40" s="4">
        <v>725.98341746084725</v>
      </c>
      <c r="U40" s="4">
        <v>709.80017554015933</v>
      </c>
      <c r="V40" s="4">
        <v>725.87401820978164</v>
      </c>
      <c r="W40" s="4">
        <v>759.37072451285121</v>
      </c>
      <c r="X40" s="4">
        <v>712.14495596274367</v>
      </c>
      <c r="Y40" s="4">
        <v>733.19149563242195</v>
      </c>
      <c r="Z40" s="4">
        <v>751.35278575387622</v>
      </c>
      <c r="AA40" s="4">
        <v>762.82549309407159</v>
      </c>
      <c r="AB40" s="4">
        <v>765.75647795726434</v>
      </c>
      <c r="AC40" s="4">
        <v>754.41355441592145</v>
      </c>
      <c r="AD40" s="4">
        <v>737.84142025200936</v>
      </c>
      <c r="AE40" s="4">
        <v>671.10332157306436</v>
      </c>
      <c r="AF40" s="4">
        <v>667.14605469727985</v>
      </c>
      <c r="AG40" s="4">
        <v>672.00380410414027</v>
      </c>
      <c r="AH40" s="4">
        <v>685.65345485136856</v>
      </c>
      <c r="AI40" s="4">
        <v>698.47899413415291</v>
      </c>
      <c r="AJ40" s="4">
        <v>699.50048373961272</v>
      </c>
      <c r="AK40" s="4">
        <v>698.18484251793757</v>
      </c>
      <c r="AL40" s="4">
        <v>707.63588464092368</v>
      </c>
      <c r="AM40" s="4">
        <v>715.62354680693807</v>
      </c>
    </row>
    <row r="41" spans="1:39">
      <c r="A41" t="s">
        <v>136</v>
      </c>
      <c r="B41" t="s">
        <v>137</v>
      </c>
      <c r="C41" t="s">
        <v>316</v>
      </c>
      <c r="D41" t="s">
        <v>3074</v>
      </c>
      <c r="E41" t="s">
        <v>554</v>
      </c>
      <c r="F41" t="s">
        <v>555</v>
      </c>
      <c r="G41" s="4"/>
      <c r="H41" s="4">
        <v>650.42653740008836</v>
      </c>
      <c r="I41" s="4">
        <v>642.8088603625057</v>
      </c>
      <c r="J41" s="4">
        <v>661.68108362130579</v>
      </c>
      <c r="K41" s="4">
        <v>746.96574550281321</v>
      </c>
      <c r="L41" s="4">
        <v>742.74993058672374</v>
      </c>
      <c r="M41" s="4">
        <v>880.01360320210188</v>
      </c>
      <c r="N41" s="4">
        <v>819.72371848232706</v>
      </c>
      <c r="O41" s="4">
        <v>775.90164394797625</v>
      </c>
      <c r="P41" s="4">
        <v>868.17641831490289</v>
      </c>
      <c r="Q41" s="4">
        <v>882.25799583537514</v>
      </c>
      <c r="R41" s="4">
        <v>819.48094938325403</v>
      </c>
      <c r="S41" s="4">
        <v>862.65463050010499</v>
      </c>
      <c r="T41" s="4">
        <v>903.95450844369611</v>
      </c>
      <c r="U41" s="4">
        <v>739.34904987756602</v>
      </c>
      <c r="V41" s="4">
        <v>789.96462191535795</v>
      </c>
      <c r="W41" s="4">
        <v>775.47549488788172</v>
      </c>
      <c r="X41" s="4">
        <v>768.38556653578382</v>
      </c>
      <c r="Y41" s="4">
        <v>786.81164871175645</v>
      </c>
      <c r="Z41" s="4">
        <v>815.10711828476974</v>
      </c>
      <c r="AA41" s="4">
        <v>783.34627366648613</v>
      </c>
      <c r="AB41" s="4">
        <v>750.45379403269862</v>
      </c>
      <c r="AC41" s="4">
        <v>808.86173364793262</v>
      </c>
      <c r="AD41" s="4">
        <v>846.41616985262669</v>
      </c>
      <c r="AE41" s="4">
        <v>936.79214401775835</v>
      </c>
      <c r="AF41" s="4">
        <v>1209.4316064220804</v>
      </c>
      <c r="AG41" s="4">
        <v>1373.9425880103586</v>
      </c>
      <c r="AH41" s="4">
        <v>1335.9819342034173</v>
      </c>
      <c r="AI41" s="4">
        <v>1301.5148394653454</v>
      </c>
      <c r="AJ41" s="4">
        <v>1262.0054738937499</v>
      </c>
      <c r="AK41" s="4">
        <v>1214.5612685443532</v>
      </c>
      <c r="AL41" s="4">
        <v>1336.9890448030726</v>
      </c>
      <c r="AM41" s="4">
        <v>1342.7608127942519</v>
      </c>
    </row>
    <row r="42" spans="1:39">
      <c r="A42" t="s">
        <v>138</v>
      </c>
      <c r="B42" t="s">
        <v>139</v>
      </c>
      <c r="C42" t="s">
        <v>242</v>
      </c>
      <c r="D42" t="s">
        <v>3073</v>
      </c>
      <c r="E42" t="s">
        <v>554</v>
      </c>
      <c r="F42" t="s">
        <v>555</v>
      </c>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row>
    <row r="43" spans="1:39">
      <c r="A43" t="s">
        <v>140</v>
      </c>
      <c r="B43" t="s">
        <v>141</v>
      </c>
      <c r="C43" t="s">
        <v>526</v>
      </c>
      <c r="D43" t="s">
        <v>3072</v>
      </c>
      <c r="E43" t="s">
        <v>554</v>
      </c>
      <c r="F43" t="s">
        <v>555</v>
      </c>
      <c r="G43" s="4"/>
      <c r="H43" s="4">
        <v>5653.8060440004301</v>
      </c>
      <c r="I43" s="4">
        <v>5833.1336891518713</v>
      </c>
      <c r="J43" s="4">
        <v>5149.813503117397</v>
      </c>
      <c r="K43" s="4">
        <v>4875.6463671727024</v>
      </c>
      <c r="L43" s="4">
        <v>5178.7462073203014</v>
      </c>
      <c r="M43" s="4">
        <v>5456.2362874628398</v>
      </c>
      <c r="N43" s="4">
        <v>5666.372938840952</v>
      </c>
      <c r="O43" s="4">
        <v>5939.5443223728998</v>
      </c>
      <c r="P43" s="4">
        <v>6266.4374189377877</v>
      </c>
      <c r="Q43" s="4">
        <v>6809.1172750836004</v>
      </c>
      <c r="R43" s="4">
        <v>6936.8176861834827</v>
      </c>
      <c r="S43" s="4">
        <v>7354.9973070877895</v>
      </c>
      <c r="T43" s="4">
        <v>8107.6750855828395</v>
      </c>
      <c r="U43" s="4">
        <v>8517.7873704167778</v>
      </c>
      <c r="V43" s="4">
        <v>8848.0494395118312</v>
      </c>
      <c r="W43" s="4">
        <v>9629.068133125711</v>
      </c>
      <c r="X43" s="4">
        <v>10186.437376771959</v>
      </c>
      <c r="Y43" s="4">
        <v>10706.176427975171</v>
      </c>
      <c r="Z43" s="4">
        <v>10905.746425180409</v>
      </c>
      <c r="AA43" s="4">
        <v>10686.063429463407</v>
      </c>
      <c r="AB43" s="4">
        <v>11029.444264235455</v>
      </c>
      <c r="AC43" s="4">
        <v>11267.187350303027</v>
      </c>
      <c r="AD43" s="4">
        <v>11382.13069165808</v>
      </c>
      <c r="AE43" s="4">
        <v>11697.670254626846</v>
      </c>
      <c r="AF43" s="4">
        <v>12271.762975112817</v>
      </c>
      <c r="AG43" s="4">
        <v>12662.918363043233</v>
      </c>
      <c r="AH43" s="4">
        <v>13248.307447084211</v>
      </c>
      <c r="AI43" s="4">
        <v>13794.179631528314</v>
      </c>
      <c r="AJ43" s="4">
        <v>14110.628424963226</v>
      </c>
      <c r="AK43" s="4">
        <v>13832.490222242977</v>
      </c>
      <c r="AL43" s="4">
        <v>14540.160227847427</v>
      </c>
      <c r="AM43" s="4">
        <v>15271.793235691441</v>
      </c>
    </row>
    <row r="44" spans="1:39">
      <c r="A44" t="s">
        <v>142</v>
      </c>
      <c r="B44" t="s">
        <v>143</v>
      </c>
      <c r="C44" t="s">
        <v>526</v>
      </c>
      <c r="D44" t="s">
        <v>3076</v>
      </c>
      <c r="E44" t="s">
        <v>554</v>
      </c>
      <c r="F44" t="s">
        <v>555</v>
      </c>
      <c r="G44" s="4"/>
      <c r="H44" s="4">
        <v>523.95025389339776</v>
      </c>
      <c r="I44" s="4">
        <v>544.18014197095329</v>
      </c>
      <c r="J44" s="4">
        <v>585.02132210964976</v>
      </c>
      <c r="K44" s="4">
        <v>639.48138123977958</v>
      </c>
      <c r="L44" s="4">
        <v>727.07990399191988</v>
      </c>
      <c r="M44" s="4">
        <v>814.0746264205344</v>
      </c>
      <c r="N44" s="4">
        <v>872.6365966536116</v>
      </c>
      <c r="O44" s="4">
        <v>958.37008432165248</v>
      </c>
      <c r="P44" s="4">
        <v>1049.6293429554694</v>
      </c>
      <c r="Q44" s="4">
        <v>1076.039514751099</v>
      </c>
      <c r="R44" s="4">
        <v>1100.6599312861044</v>
      </c>
      <c r="S44" s="4">
        <v>1185.6326034115484</v>
      </c>
      <c r="T44" s="4">
        <v>1337.500031896272</v>
      </c>
      <c r="U44" s="4">
        <v>1507.3215860462565</v>
      </c>
      <c r="V44" s="4">
        <v>1685.6207313865207</v>
      </c>
      <c r="W44" s="4">
        <v>1849.1526357037051</v>
      </c>
      <c r="X44" s="4">
        <v>2012.8593312634948</v>
      </c>
      <c r="Y44" s="4">
        <v>2177.6536134027569</v>
      </c>
      <c r="Z44" s="4">
        <v>2325.0927749438547</v>
      </c>
      <c r="AA44" s="4">
        <v>2480.2314669136626</v>
      </c>
      <c r="AB44" s="4">
        <v>2667.4693830072824</v>
      </c>
      <c r="AC44" s="4">
        <v>2867.9611825868856</v>
      </c>
      <c r="AD44" s="4">
        <v>3108.051800382525</v>
      </c>
      <c r="AE44" s="4">
        <v>3397.6284366118884</v>
      </c>
      <c r="AF44" s="4">
        <v>3718.6369847281862</v>
      </c>
      <c r="AG44" s="4">
        <v>4114.5728335605027</v>
      </c>
      <c r="AH44" s="4">
        <v>4611.3032281580763</v>
      </c>
      <c r="AI44" s="4">
        <v>5238.6765809166618</v>
      </c>
      <c r="AJ44" s="4">
        <v>5712.2456196384073</v>
      </c>
      <c r="AK44" s="4">
        <v>6206.2642939206544</v>
      </c>
      <c r="AL44" s="4">
        <v>6818.7074959928623</v>
      </c>
      <c r="AM44" s="4">
        <v>7404.3142815106221</v>
      </c>
    </row>
    <row r="45" spans="1:39">
      <c r="A45" t="s">
        <v>144</v>
      </c>
      <c r="B45" t="s">
        <v>145</v>
      </c>
      <c r="C45" t="s">
        <v>526</v>
      </c>
      <c r="D45" t="s">
        <v>3072</v>
      </c>
      <c r="E45" t="s">
        <v>554</v>
      </c>
      <c r="F45" t="s">
        <v>555</v>
      </c>
      <c r="G45" s="4"/>
      <c r="H45" s="4">
        <v>5296.8621914699188</v>
      </c>
      <c r="I45" s="4">
        <v>5296.3737360154337</v>
      </c>
      <c r="J45" s="4">
        <v>5228.9296783521013</v>
      </c>
      <c r="K45" s="4">
        <v>5196.1983946719411</v>
      </c>
      <c r="L45" s="4">
        <v>5255.2638384230304</v>
      </c>
      <c r="M45" s="4">
        <v>5303.0438009837135</v>
      </c>
      <c r="N45" s="4">
        <v>5495.8903983499322</v>
      </c>
      <c r="O45" s="4">
        <v>5672.5636779983943</v>
      </c>
      <c r="P45" s="4">
        <v>5784.0359191273701</v>
      </c>
      <c r="Q45" s="4">
        <v>5863.3310186534445</v>
      </c>
      <c r="R45" s="4">
        <v>6096.6643579882939</v>
      </c>
      <c r="S45" s="4">
        <v>6116.3801920073183</v>
      </c>
      <c r="T45" s="4">
        <v>6303.6467265268693</v>
      </c>
      <c r="U45" s="4">
        <v>6333.6321797503979</v>
      </c>
      <c r="V45" s="4">
        <v>6581.2102691123264</v>
      </c>
      <c r="W45" s="4">
        <v>6799.1186185449105</v>
      </c>
      <c r="X45" s="4">
        <v>6815.6331445582764</v>
      </c>
      <c r="Y45" s="4">
        <v>6925.8087824737549</v>
      </c>
      <c r="Z45" s="4">
        <v>6844.9441503749686</v>
      </c>
      <c r="AA45" s="4">
        <v>6445.9093042242175</v>
      </c>
      <c r="AB45" s="4">
        <v>6618.8680192216116</v>
      </c>
      <c r="AC45" s="4">
        <v>6620.326723580145</v>
      </c>
      <c r="AD45" s="4">
        <v>6677.7798959713664</v>
      </c>
      <c r="AE45" s="4">
        <v>6830.7406140910398</v>
      </c>
      <c r="AF45" s="4">
        <v>7083.9965850476983</v>
      </c>
      <c r="AG45" s="4">
        <v>7304.555743941839</v>
      </c>
      <c r="AH45" s="4">
        <v>7676.7775600155646</v>
      </c>
      <c r="AI45" s="4">
        <v>8085.1829444386804</v>
      </c>
      <c r="AJ45" s="4">
        <v>8250.3933004710179</v>
      </c>
      <c r="AK45" s="4">
        <v>8267.5668122524694</v>
      </c>
      <c r="AL45" s="4">
        <v>8479.3518740583804</v>
      </c>
      <c r="AM45" s="4">
        <v>8861.0586321908431</v>
      </c>
    </row>
    <row r="46" spans="1:39">
      <c r="A46" t="s">
        <v>146</v>
      </c>
      <c r="B46" t="s">
        <v>147</v>
      </c>
      <c r="C46" t="s">
        <v>316</v>
      </c>
      <c r="D46" t="s">
        <v>3074</v>
      </c>
      <c r="E46" t="s">
        <v>554</v>
      </c>
      <c r="F46" t="s">
        <v>555</v>
      </c>
      <c r="G46" s="4"/>
      <c r="H46" s="4">
        <v>1205.6678229129286</v>
      </c>
      <c r="I46" s="4">
        <v>1208.474218807276</v>
      </c>
      <c r="J46" s="4">
        <v>1243.1630691097353</v>
      </c>
      <c r="K46" s="4">
        <v>1262.4622030140351</v>
      </c>
      <c r="L46" s="4">
        <v>1275.4570790260809</v>
      </c>
      <c r="M46" s="4">
        <v>1267.7198863098502</v>
      </c>
      <c r="N46" s="4">
        <v>1256.6913136953469</v>
      </c>
      <c r="O46" s="4">
        <v>1244.599614277811</v>
      </c>
      <c r="P46" s="4">
        <v>1246.5505364204691</v>
      </c>
      <c r="Q46" s="4">
        <v>1177.7735348905128</v>
      </c>
      <c r="R46" s="4">
        <v>1208.1036190883262</v>
      </c>
      <c r="S46" s="4">
        <v>1115.6568446332305</v>
      </c>
      <c r="T46" s="4">
        <v>1182.0081572739034</v>
      </c>
      <c r="U46" s="4">
        <v>1188.4427308309721</v>
      </c>
      <c r="V46" s="4">
        <v>1098.5785830366467</v>
      </c>
      <c r="W46" s="4">
        <v>1110.4206861351704</v>
      </c>
      <c r="X46" s="4">
        <v>1068.8931408846192</v>
      </c>
      <c r="Y46" s="4">
        <v>1083.9916535031477</v>
      </c>
      <c r="Z46" s="4">
        <v>1069.9151632506566</v>
      </c>
      <c r="AA46" s="4">
        <v>1062.4162563919742</v>
      </c>
      <c r="AB46" s="4">
        <v>1049.5020484685765</v>
      </c>
      <c r="AC46" s="4">
        <v>1056.0904370732542</v>
      </c>
      <c r="AD46" s="4">
        <v>1070.9831556743989</v>
      </c>
      <c r="AE46" s="4">
        <v>1068.4830038217822</v>
      </c>
      <c r="AF46" s="4">
        <v>1037.6396402452767</v>
      </c>
      <c r="AG46" s="4">
        <v>1052.7704885325952</v>
      </c>
      <c r="AH46" s="4">
        <v>1037.4731384801869</v>
      </c>
      <c r="AI46" s="4">
        <v>1014.8467581677606</v>
      </c>
      <c r="AJ46" s="4">
        <v>997.64307006238573</v>
      </c>
      <c r="AK46" s="4">
        <v>989.11119575775933</v>
      </c>
      <c r="AL46" s="4">
        <v>983.80082837698933</v>
      </c>
      <c r="AM46" s="4">
        <v>980.10982875901948</v>
      </c>
    </row>
    <row r="47" spans="1:39">
      <c r="A47" t="s">
        <v>148</v>
      </c>
      <c r="B47" t="s">
        <v>149</v>
      </c>
      <c r="C47" t="s">
        <v>316</v>
      </c>
      <c r="D47" t="s">
        <v>3074</v>
      </c>
      <c r="E47" t="s">
        <v>554</v>
      </c>
      <c r="F47" t="s">
        <v>555</v>
      </c>
      <c r="G47" s="4"/>
      <c r="H47" s="4">
        <v>778.69404762350837</v>
      </c>
      <c r="I47" s="4">
        <v>775.12667547143383</v>
      </c>
      <c r="J47" s="4">
        <v>750.76448374471238</v>
      </c>
      <c r="K47" s="4">
        <v>740.86301936041411</v>
      </c>
      <c r="L47" s="4">
        <v>760.49803836761441</v>
      </c>
      <c r="M47" s="4">
        <v>742.48189604780794</v>
      </c>
      <c r="N47" s="4">
        <v>755.13709092025283</v>
      </c>
      <c r="O47" s="4">
        <v>752.65271316046415</v>
      </c>
      <c r="P47" s="4">
        <v>733.08012081022127</v>
      </c>
      <c r="Q47" s="4">
        <v>700.04918838087281</v>
      </c>
      <c r="R47" s="4">
        <v>630.91997060558515</v>
      </c>
      <c r="S47" s="4">
        <v>555.6591020870884</v>
      </c>
      <c r="T47" s="4">
        <v>477.29801077925231</v>
      </c>
      <c r="U47" s="4">
        <v>396.5435238079483</v>
      </c>
      <c r="V47" s="4">
        <v>367.06409230145397</v>
      </c>
      <c r="W47" s="4">
        <v>357.74683162199693</v>
      </c>
      <c r="X47" s="4">
        <v>344.48935706027447</v>
      </c>
      <c r="Y47" s="4">
        <v>317.6063248215516</v>
      </c>
      <c r="Z47" s="4">
        <v>305.82444259360125</v>
      </c>
      <c r="AA47" s="4">
        <v>286.37990120237538</v>
      </c>
      <c r="AB47" s="4">
        <v>260.19209309380898</v>
      </c>
      <c r="AC47" s="4">
        <v>247.91810573394571</v>
      </c>
      <c r="AD47" s="4">
        <v>249.17728579875586</v>
      </c>
      <c r="AE47" s="4">
        <v>255.77805984277842</v>
      </c>
      <c r="AF47" s="4">
        <v>264.6569006147692</v>
      </c>
      <c r="AG47" s="4">
        <v>276.99350800982171</v>
      </c>
      <c r="AH47" s="4">
        <v>284.19812918812107</v>
      </c>
      <c r="AI47" s="4">
        <v>293.61579173045652</v>
      </c>
      <c r="AJ47" s="4">
        <v>303.19305332929156</v>
      </c>
      <c r="AK47" s="4">
        <v>303.38844338529259</v>
      </c>
      <c r="AL47" s="4">
        <v>316.4715241122102</v>
      </c>
      <c r="AM47" s="4">
        <v>329.29919065249186</v>
      </c>
    </row>
    <row r="48" spans="1:39">
      <c r="A48" t="s">
        <v>150</v>
      </c>
      <c r="B48" t="s">
        <v>151</v>
      </c>
      <c r="C48" t="s">
        <v>318</v>
      </c>
      <c r="D48" t="s">
        <v>3074</v>
      </c>
      <c r="E48" t="s">
        <v>554</v>
      </c>
      <c r="F48" t="s">
        <v>555</v>
      </c>
      <c r="G48" s="4"/>
      <c r="H48" s="4">
        <v>2950.7461608994076</v>
      </c>
      <c r="I48" s="4">
        <v>3370.1991963096798</v>
      </c>
      <c r="J48" s="4">
        <v>4044.4090358636272</v>
      </c>
      <c r="K48" s="4">
        <v>4157.0060692312491</v>
      </c>
      <c r="L48" s="4">
        <v>4319.3669791761777</v>
      </c>
      <c r="M48" s="4">
        <v>4147.5448380198386</v>
      </c>
      <c r="N48" s="4">
        <v>3755.5265351197804</v>
      </c>
      <c r="O48" s="4">
        <v>3659.3714814274886</v>
      </c>
      <c r="P48" s="4">
        <v>3622.9557812825929</v>
      </c>
      <c r="Q48" s="4">
        <v>3617.1527818691375</v>
      </c>
      <c r="R48" s="4">
        <v>3555.6532609146907</v>
      </c>
      <c r="S48" s="4">
        <v>3544.4928758497449</v>
      </c>
      <c r="T48" s="4">
        <v>3541.0392161979357</v>
      </c>
      <c r="U48" s="4">
        <v>3413.4274012448896</v>
      </c>
      <c r="V48" s="4">
        <v>3139.9462472113082</v>
      </c>
      <c r="W48" s="4">
        <v>3177.404355205138</v>
      </c>
      <c r="X48" s="4">
        <v>3222.739101905574</v>
      </c>
      <c r="Y48" s="4">
        <v>3113.9517865601338</v>
      </c>
      <c r="Z48" s="4">
        <v>3139.5823529740255</v>
      </c>
      <c r="AA48" s="4">
        <v>2975.7775942617263</v>
      </c>
      <c r="AB48" s="4">
        <v>3119.9056304902879</v>
      </c>
      <c r="AC48" s="4">
        <v>3160.298456899141</v>
      </c>
      <c r="AD48" s="4">
        <v>3229.6942206220924</v>
      </c>
      <c r="AE48" s="4">
        <v>3181.7679785105825</v>
      </c>
      <c r="AF48" s="4">
        <v>3216.1058855037641</v>
      </c>
      <c r="AG48" s="4">
        <v>3381.1883226044952</v>
      </c>
      <c r="AH48" s="4">
        <v>3494.3707333648108</v>
      </c>
      <c r="AI48" s="4">
        <v>3344.7414843900019</v>
      </c>
      <c r="AJ48" s="4">
        <v>3433.7303275302611</v>
      </c>
      <c r="AK48" s="4">
        <v>3591.7774014735819</v>
      </c>
      <c r="AL48" s="4">
        <v>3808.093878639912</v>
      </c>
      <c r="AM48" s="4">
        <v>3884.8562392823083</v>
      </c>
    </row>
    <row r="49" spans="1:39">
      <c r="A49" t="s">
        <v>152</v>
      </c>
      <c r="B49" t="s">
        <v>153</v>
      </c>
      <c r="C49" t="s">
        <v>526</v>
      </c>
      <c r="D49" t="s">
        <v>3072</v>
      </c>
      <c r="E49" t="s">
        <v>554</v>
      </c>
      <c r="F49" t="s">
        <v>555</v>
      </c>
      <c r="G49" s="4"/>
      <c r="H49" s="4">
        <v>6377.7363639272653</v>
      </c>
      <c r="I49" s="4">
        <v>6062.6370848534516</v>
      </c>
      <c r="J49" s="4">
        <v>5466.2924057987802</v>
      </c>
      <c r="K49" s="4">
        <v>5468.2794263173892</v>
      </c>
      <c r="L49" s="4">
        <v>5648.8577024419237</v>
      </c>
      <c r="M49" s="4">
        <v>5553.4890430503083</v>
      </c>
      <c r="N49" s="4">
        <v>5717.8232243050861</v>
      </c>
      <c r="O49" s="4">
        <v>5949.5990643316027</v>
      </c>
      <c r="P49" s="4">
        <v>6016.0804135559265</v>
      </c>
      <c r="Q49" s="4">
        <v>6159.1366111500429</v>
      </c>
      <c r="R49" s="4">
        <v>6238.9293118951118</v>
      </c>
      <c r="S49" s="4">
        <v>6242.4041124223349</v>
      </c>
      <c r="T49" s="4">
        <v>6650.1774873087925</v>
      </c>
      <c r="U49" s="4">
        <v>6973.318490700437</v>
      </c>
      <c r="V49" s="4">
        <v>7128.1595176138671</v>
      </c>
      <c r="W49" s="4">
        <v>7227.3729848021776</v>
      </c>
      <c r="X49" s="4">
        <v>7110.7022568251296</v>
      </c>
      <c r="Y49" s="4">
        <v>7319.7461442139975</v>
      </c>
      <c r="Z49" s="4">
        <v>7738.6302415064847</v>
      </c>
      <c r="AA49" s="4">
        <v>8176.16872910239</v>
      </c>
      <c r="AB49" s="4">
        <v>8137.2047079804161</v>
      </c>
      <c r="AC49" s="4">
        <v>8052.6809002962118</v>
      </c>
      <c r="AD49" s="4">
        <v>8123.5241917351532</v>
      </c>
      <c r="AE49" s="4">
        <v>8483.3191671621553</v>
      </c>
      <c r="AF49" s="4">
        <v>8687.7006686364603</v>
      </c>
      <c r="AG49" s="4">
        <v>9041.5372490295376</v>
      </c>
      <c r="AH49" s="4">
        <v>9672.827952789019</v>
      </c>
      <c r="AI49" s="4">
        <v>10274.417473376077</v>
      </c>
      <c r="AJ49" s="4">
        <v>10391.861344192239</v>
      </c>
      <c r="AK49" s="4">
        <v>10133.386557475478</v>
      </c>
      <c r="AL49" s="4">
        <v>10452.56972709322</v>
      </c>
      <c r="AM49" s="4">
        <v>10731.889104991513</v>
      </c>
    </row>
    <row r="50" spans="1:39">
      <c r="A50" t="s">
        <v>154</v>
      </c>
      <c r="B50" t="s">
        <v>155</v>
      </c>
      <c r="C50" t="s">
        <v>318</v>
      </c>
      <c r="D50" t="s">
        <v>3074</v>
      </c>
      <c r="E50" t="s">
        <v>554</v>
      </c>
      <c r="F50" t="s">
        <v>555</v>
      </c>
      <c r="G50" s="4"/>
      <c r="H50" s="4">
        <v>2619.9555645993396</v>
      </c>
      <c r="I50" s="4">
        <v>2594.2079369669818</v>
      </c>
      <c r="J50" s="4">
        <v>2488.5959151758166</v>
      </c>
      <c r="K50" s="4">
        <v>2292.044201622954</v>
      </c>
      <c r="L50" s="4">
        <v>2140.5051754169126</v>
      </c>
      <c r="M50" s="4">
        <v>2150.5646627479532</v>
      </c>
      <c r="N50" s="4">
        <v>2138.8452065127453</v>
      </c>
      <c r="O50" s="4">
        <v>2056.1782039888685</v>
      </c>
      <c r="P50" s="4">
        <v>2008.5003058615732</v>
      </c>
      <c r="Q50" s="4">
        <v>1998.263568988832</v>
      </c>
      <c r="R50" s="4">
        <v>1910.5280345904473</v>
      </c>
      <c r="S50" s="4">
        <v>1848.0985103090873</v>
      </c>
      <c r="T50" s="4">
        <v>1783.5232599601952</v>
      </c>
      <c r="U50" s="4">
        <v>1723.619039831156</v>
      </c>
      <c r="V50" s="4">
        <v>1684.7289679040603</v>
      </c>
      <c r="W50" s="4">
        <v>1752.733862430814</v>
      </c>
      <c r="X50" s="4">
        <v>1836.5655379910454</v>
      </c>
      <c r="Y50" s="4">
        <v>1891.1909307279229</v>
      </c>
      <c r="Z50" s="4">
        <v>1932.8570749051109</v>
      </c>
      <c r="AA50" s="4">
        <v>1919.4783414735498</v>
      </c>
      <c r="AB50" s="4">
        <v>1810.6897120069082</v>
      </c>
      <c r="AC50" s="4">
        <v>1776.9547076269914</v>
      </c>
      <c r="AD50" s="4">
        <v>1722.1908383420237</v>
      </c>
      <c r="AE50" s="4">
        <v>1668.7088767170578</v>
      </c>
      <c r="AF50" s="4">
        <v>1672.1708675702619</v>
      </c>
      <c r="AG50" s="4">
        <v>1666.0096059545031</v>
      </c>
      <c r="AH50" s="4">
        <v>1649.4844910140823</v>
      </c>
      <c r="AI50" s="4">
        <v>1648.9055566465859</v>
      </c>
      <c r="AJ50" s="4">
        <v>1657.0876726089409</v>
      </c>
      <c r="AK50" s="4">
        <v>1687.78762253541</v>
      </c>
      <c r="AL50" s="4">
        <v>1694.3399975490327</v>
      </c>
      <c r="AM50" s="4">
        <v>1581.4475298412724</v>
      </c>
    </row>
    <row r="51" spans="1:39">
      <c r="A51" t="s">
        <v>156</v>
      </c>
      <c r="B51" t="s">
        <v>157</v>
      </c>
      <c r="C51" t="s">
        <v>242</v>
      </c>
      <c r="D51" t="s">
        <v>3073</v>
      </c>
      <c r="E51" t="s">
        <v>554</v>
      </c>
      <c r="F51" t="s">
        <v>555</v>
      </c>
      <c r="G51" s="4"/>
      <c r="H51" s="4"/>
      <c r="I51" s="4"/>
      <c r="J51" s="4"/>
      <c r="K51" s="4"/>
      <c r="L51" s="4"/>
      <c r="M51" s="4"/>
      <c r="N51" s="4"/>
      <c r="O51" s="4"/>
      <c r="P51" s="4"/>
      <c r="Q51" s="4"/>
      <c r="R51" s="4">
        <v>13386.769834005554</v>
      </c>
      <c r="S51" s="4">
        <v>11196.093357179958</v>
      </c>
      <c r="T51" s="4">
        <v>9973.1157542922156</v>
      </c>
      <c r="U51" s="4">
        <v>8836.6458665590435</v>
      </c>
      <c r="V51" s="4">
        <v>9335.2797821548302</v>
      </c>
      <c r="W51" s="4">
        <v>9925.0307224256194</v>
      </c>
      <c r="X51" s="4">
        <v>10921.991360277803</v>
      </c>
      <c r="Y51" s="4">
        <v>11438.161268088801</v>
      </c>
      <c r="Z51" s="4">
        <v>11848.262266948886</v>
      </c>
      <c r="AA51" s="4">
        <v>11588.246446276837</v>
      </c>
      <c r="AB51" s="4">
        <v>12370.551683913438</v>
      </c>
      <c r="AC51" s="4">
        <v>12782.386487810745</v>
      </c>
      <c r="AD51" s="4">
        <v>13405.94526438231</v>
      </c>
      <c r="AE51" s="4">
        <v>14125.987650900568</v>
      </c>
      <c r="AF51" s="4">
        <v>14712.48380765089</v>
      </c>
      <c r="AG51" s="4">
        <v>15331.787893344617</v>
      </c>
      <c r="AH51" s="4">
        <v>16095.695424010677</v>
      </c>
      <c r="AI51" s="4">
        <v>16925.374325978024</v>
      </c>
      <c r="AJ51" s="4">
        <v>17300.337905034918</v>
      </c>
      <c r="AK51" s="4">
        <v>16282.226161201017</v>
      </c>
      <c r="AL51" s="4">
        <v>16128.316969778429</v>
      </c>
      <c r="AM51" s="4">
        <v>16162.191992819529</v>
      </c>
    </row>
    <row r="52" spans="1:39">
      <c r="A52" t="s">
        <v>158</v>
      </c>
      <c r="B52" t="s">
        <v>159</v>
      </c>
      <c r="C52" t="s">
        <v>526</v>
      </c>
      <c r="D52" t="s">
        <v>3072</v>
      </c>
      <c r="E52" t="s">
        <v>554</v>
      </c>
      <c r="F52" t="s">
        <v>555</v>
      </c>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row>
    <row r="53" spans="1:39">
      <c r="A53" t="s">
        <v>160</v>
      </c>
      <c r="B53" t="s">
        <v>161</v>
      </c>
      <c r="C53" t="s">
        <v>242</v>
      </c>
      <c r="D53" t="s">
        <v>3072</v>
      </c>
      <c r="E53" t="s">
        <v>554</v>
      </c>
      <c r="F53" t="s">
        <v>555</v>
      </c>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row>
    <row r="54" spans="1:39">
      <c r="A54" t="s">
        <v>162</v>
      </c>
      <c r="B54" t="s">
        <v>163</v>
      </c>
      <c r="C54" t="s">
        <v>242</v>
      </c>
      <c r="D54" t="s">
        <v>3073</v>
      </c>
      <c r="E54" t="s">
        <v>554</v>
      </c>
      <c r="F54" t="s">
        <v>555</v>
      </c>
      <c r="G54" s="4"/>
      <c r="H54" s="4">
        <v>11256.999871356076</v>
      </c>
      <c r="I54" s="4">
        <v>11350.300774064277</v>
      </c>
      <c r="J54" s="4">
        <v>11892.222514686366</v>
      </c>
      <c r="K54" s="4">
        <v>12452.946041365498</v>
      </c>
      <c r="L54" s="4">
        <v>13369.203240551577</v>
      </c>
      <c r="M54" s="4">
        <v>13852.531551770615</v>
      </c>
      <c r="N54" s="4">
        <v>14201.810300848403</v>
      </c>
      <c r="O54" s="4">
        <v>15040.749727781669</v>
      </c>
      <c r="P54" s="4">
        <v>16168.924230500306</v>
      </c>
      <c r="Q54" s="4">
        <v>17206.89003564759</v>
      </c>
      <c r="R54" s="4">
        <v>18091.319013383563</v>
      </c>
      <c r="S54" s="4">
        <v>17759.389592596937</v>
      </c>
      <c r="T54" s="4">
        <v>18918.693428113558</v>
      </c>
      <c r="U54" s="4">
        <v>18596.578444262948</v>
      </c>
      <c r="V54" s="4">
        <v>19290.640370209268</v>
      </c>
      <c r="W54" s="4">
        <v>20099.635647117226</v>
      </c>
      <c r="X54" s="4">
        <v>20147.548756262826</v>
      </c>
      <c r="Y54" s="4">
        <v>20330.480919934136</v>
      </c>
      <c r="Z54" s="4">
        <v>21095.551001290794</v>
      </c>
      <c r="AA54" s="4">
        <v>21871.897864740342</v>
      </c>
      <c r="AB54" s="4">
        <v>22731.772728912008</v>
      </c>
      <c r="AC54" s="4">
        <v>23393.342605228896</v>
      </c>
      <c r="AD54" s="4">
        <v>23586.88614327996</v>
      </c>
      <c r="AE54" s="4">
        <v>23630.108850499757</v>
      </c>
      <c r="AF54" s="4">
        <v>24061.813161994862</v>
      </c>
      <c r="AG54" s="4">
        <v>24407.938947647712</v>
      </c>
      <c r="AH54" s="4">
        <v>24929.474754045248</v>
      </c>
      <c r="AI54" s="4">
        <v>25826.452053294801</v>
      </c>
      <c r="AJ54" s="4">
        <v>26456.157669693421</v>
      </c>
      <c r="AK54" s="4">
        <v>25789.708304226944</v>
      </c>
      <c r="AL54" s="4">
        <v>25961.046719777652</v>
      </c>
      <c r="AM54" s="4">
        <v>26045.445765326211</v>
      </c>
    </row>
    <row r="55" spans="1:39">
      <c r="A55" t="s">
        <v>164</v>
      </c>
      <c r="B55" t="s">
        <v>165</v>
      </c>
      <c r="C55" t="s">
        <v>244</v>
      </c>
      <c r="D55" t="s">
        <v>3073</v>
      </c>
      <c r="E55" t="s">
        <v>554</v>
      </c>
      <c r="F55" t="s">
        <v>555</v>
      </c>
      <c r="G55" s="4"/>
      <c r="H55" s="4"/>
      <c r="I55" s="4"/>
      <c r="J55" s="4"/>
      <c r="K55" s="4"/>
      <c r="L55" s="4"/>
      <c r="M55" s="4"/>
      <c r="N55" s="4"/>
      <c r="O55" s="4"/>
      <c r="P55" s="4"/>
      <c r="Q55" s="4"/>
      <c r="R55" s="4">
        <v>16515.512999506172</v>
      </c>
      <c r="S55" s="4">
        <v>14632.330635671839</v>
      </c>
      <c r="T55" s="4">
        <v>14543.334805289764</v>
      </c>
      <c r="U55" s="4">
        <v>14537.218882101821</v>
      </c>
      <c r="V55" s="4">
        <v>14854.504330134523</v>
      </c>
      <c r="W55" s="4">
        <v>15746.155134320312</v>
      </c>
      <c r="X55" s="4">
        <v>16480.148698874753</v>
      </c>
      <c r="Y55" s="4">
        <v>16357.268939200965</v>
      </c>
      <c r="Z55" s="4">
        <v>16334.138244028692</v>
      </c>
      <c r="AA55" s="4">
        <v>16625.413875559916</v>
      </c>
      <c r="AB55" s="4">
        <v>17340.751090432517</v>
      </c>
      <c r="AC55" s="4">
        <v>17940.433005424737</v>
      </c>
      <c r="AD55" s="4">
        <v>18382.842732660385</v>
      </c>
      <c r="AE55" s="4">
        <v>19070.483921239804</v>
      </c>
      <c r="AF55" s="4">
        <v>19957.998166941798</v>
      </c>
      <c r="AG55" s="4">
        <v>21264.413927322123</v>
      </c>
      <c r="AH55" s="4">
        <v>22683.447907676087</v>
      </c>
      <c r="AI55" s="4">
        <v>23833.455580934631</v>
      </c>
      <c r="AJ55" s="4">
        <v>24359.4935497802</v>
      </c>
      <c r="AK55" s="4">
        <v>23076.649283452221</v>
      </c>
      <c r="AL55" s="4">
        <v>23635.216015951268</v>
      </c>
      <c r="AM55" s="4">
        <v>23966.646610253381</v>
      </c>
    </row>
    <row r="56" spans="1:39">
      <c r="A56" t="s">
        <v>166</v>
      </c>
      <c r="B56" t="s">
        <v>167</v>
      </c>
      <c r="C56" t="s">
        <v>244</v>
      </c>
      <c r="D56" t="s">
        <v>3073</v>
      </c>
      <c r="E56" t="s">
        <v>554</v>
      </c>
      <c r="F56" t="s">
        <v>555</v>
      </c>
      <c r="G56" s="4"/>
      <c r="H56" s="4">
        <v>20789.884620707828</v>
      </c>
      <c r="I56" s="4">
        <v>20611.352206543241</v>
      </c>
      <c r="J56" s="4">
        <v>21392.567969805259</v>
      </c>
      <c r="K56" s="4">
        <v>21974.952520885548</v>
      </c>
      <c r="L56" s="4">
        <v>22902.328459821008</v>
      </c>
      <c r="M56" s="4">
        <v>23814.364482567624</v>
      </c>
      <c r="N56" s="4">
        <v>24959.594508135651</v>
      </c>
      <c r="O56" s="4">
        <v>25000.275068533541</v>
      </c>
      <c r="P56" s="4">
        <v>24952.480446998037</v>
      </c>
      <c r="Q56" s="4">
        <v>25080.383657874652</v>
      </c>
      <c r="R56" s="4">
        <v>25442.170682578548</v>
      </c>
      <c r="S56" s="4">
        <v>25706.228564084791</v>
      </c>
      <c r="T56" s="4">
        <v>26127.505764544003</v>
      </c>
      <c r="U56" s="4">
        <v>26017.268849556658</v>
      </c>
      <c r="V56" s="4">
        <v>27362.265628567977</v>
      </c>
      <c r="W56" s="4">
        <v>28054.432724125432</v>
      </c>
      <c r="X56" s="4">
        <v>28686.841644919121</v>
      </c>
      <c r="Y56" s="4">
        <v>29481.606988967778</v>
      </c>
      <c r="Z56" s="4">
        <v>30009.363313376849</v>
      </c>
      <c r="AA56" s="4">
        <v>30676.067487421791</v>
      </c>
      <c r="AB56" s="4">
        <v>31652.549890587434</v>
      </c>
      <c r="AC56" s="4">
        <v>31761.636794255919</v>
      </c>
      <c r="AD56" s="4">
        <v>31807.813456779881</v>
      </c>
      <c r="AE56" s="4">
        <v>31843.167106777189</v>
      </c>
      <c r="AF56" s="4">
        <v>32490.367125791054</v>
      </c>
      <c r="AG56" s="4">
        <v>33193.237289851313</v>
      </c>
      <c r="AH56" s="4">
        <v>34207.445516891079</v>
      </c>
      <c r="AI56" s="4">
        <v>34595.280026423476</v>
      </c>
      <c r="AJ56" s="4">
        <v>34123.025003600756</v>
      </c>
      <c r="AK56" s="4">
        <v>31960.902317078555</v>
      </c>
      <c r="AL56" s="4">
        <v>32231.502016364397</v>
      </c>
      <c r="AM56" s="4">
        <v>32399.304668839082</v>
      </c>
    </row>
    <row r="57" spans="1:39">
      <c r="A57" t="s">
        <v>168</v>
      </c>
      <c r="B57" t="s">
        <v>169</v>
      </c>
      <c r="C57" t="s">
        <v>318</v>
      </c>
      <c r="D57" t="s">
        <v>3075</v>
      </c>
      <c r="E57" t="s">
        <v>554</v>
      </c>
      <c r="F57" t="s">
        <v>555</v>
      </c>
      <c r="G57" s="4"/>
      <c r="H57" s="4"/>
      <c r="I57" s="4"/>
      <c r="J57" s="4"/>
      <c r="K57" s="4"/>
      <c r="L57" s="4"/>
      <c r="M57" s="4"/>
      <c r="N57" s="4"/>
      <c r="O57" s="4"/>
      <c r="P57" s="4"/>
      <c r="Q57" s="4"/>
      <c r="R57" s="4">
        <v>2736.4290868088992</v>
      </c>
      <c r="S57" s="4">
        <v>2532.2294119762369</v>
      </c>
      <c r="T57" s="4">
        <v>2477.2748339568943</v>
      </c>
      <c r="U57" s="4">
        <v>2278.3899397363175</v>
      </c>
      <c r="V57" s="4">
        <v>2221.3867001844287</v>
      </c>
      <c r="W57" s="4">
        <v>2098.3270854828393</v>
      </c>
      <c r="X57" s="4">
        <v>1956.0947063947297</v>
      </c>
      <c r="Y57" s="4">
        <v>1879.3274785497847</v>
      </c>
      <c r="Z57" s="4">
        <v>1817.8869883872471</v>
      </c>
      <c r="AA57" s="4">
        <v>1798.4173986674609</v>
      </c>
      <c r="AB57" s="4">
        <v>1755.675509443304</v>
      </c>
      <c r="AC57" s="4">
        <v>1749.3850011991456</v>
      </c>
      <c r="AD57" s="4">
        <v>1758.4140867574604</v>
      </c>
      <c r="AE57" s="4">
        <v>1781.2654061803216</v>
      </c>
      <c r="AF57" s="4">
        <v>1816.5764846223278</v>
      </c>
      <c r="AG57" s="4">
        <v>1840.2381768239047</v>
      </c>
      <c r="AH57" s="4">
        <v>1892.7086137686424</v>
      </c>
      <c r="AI57" s="4">
        <v>1951.8656366295927</v>
      </c>
      <c r="AJ57" s="4">
        <v>2026.0155261097998</v>
      </c>
      <c r="AK57" s="4">
        <v>2087.1696711679965</v>
      </c>
      <c r="AL57" s="4"/>
      <c r="AM57" s="4"/>
    </row>
    <row r="58" spans="1:39">
      <c r="A58" t="s">
        <v>170</v>
      </c>
      <c r="B58" t="s">
        <v>171</v>
      </c>
      <c r="C58" t="s">
        <v>526</v>
      </c>
      <c r="D58" t="s">
        <v>3072</v>
      </c>
      <c r="E58" t="s">
        <v>554</v>
      </c>
      <c r="F58" t="s">
        <v>555</v>
      </c>
      <c r="G58" s="4"/>
      <c r="H58" s="4">
        <v>4002.4139894130744</v>
      </c>
      <c r="I58" s="4">
        <v>4482.390710979842</v>
      </c>
      <c r="J58" s="4">
        <v>4680.6278926865061</v>
      </c>
      <c r="K58" s="4">
        <v>4833.5603792684251</v>
      </c>
      <c r="L58" s="4">
        <v>5132.5850494076512</v>
      </c>
      <c r="M58" s="4">
        <v>5239.1089640875816</v>
      </c>
      <c r="N58" s="4">
        <v>5657.1664805695682</v>
      </c>
      <c r="O58" s="4">
        <v>6137.7342583901609</v>
      </c>
      <c r="P58" s="4">
        <v>6721.1133558836755</v>
      </c>
      <c r="Q58" s="4">
        <v>6751.8274613683361</v>
      </c>
      <c r="R58" s="4">
        <v>7138.0913838332845</v>
      </c>
      <c r="S58" s="4">
        <v>7190.0005848929386</v>
      </c>
      <c r="T58" s="4">
        <v>7324.7984120479941</v>
      </c>
      <c r="U58" s="4">
        <v>7425.0097928443829</v>
      </c>
      <c r="V58" s="4">
        <v>7513.4466070069748</v>
      </c>
      <c r="W58" s="4">
        <v>7660.3129483890598</v>
      </c>
      <c r="X58" s="4">
        <v>7882.5639898782229</v>
      </c>
      <c r="Y58" s="4">
        <v>8038.2466188591361</v>
      </c>
      <c r="Z58" s="4">
        <v>8489.5651877864984</v>
      </c>
      <c r="AA58" s="4">
        <v>8598.3689917451738</v>
      </c>
      <c r="AB58" s="4">
        <v>8444.3776638084692</v>
      </c>
      <c r="AC58" s="4">
        <v>8456.350867222036</v>
      </c>
      <c r="AD58" s="4">
        <v>8320.9810512851454</v>
      </c>
      <c r="AE58" s="4">
        <v>8964.7237047839317</v>
      </c>
      <c r="AF58" s="4">
        <v>9277.0716150742737</v>
      </c>
      <c r="AG58" s="4">
        <v>9259.0859966078842</v>
      </c>
      <c r="AH58" s="4">
        <v>9720.9751219106238</v>
      </c>
      <c r="AI58" s="4">
        <v>10136.957186140042</v>
      </c>
      <c r="AJ58" s="4">
        <v>10968.809836560236</v>
      </c>
      <c r="AK58" s="4">
        <v>10925.946159874411</v>
      </c>
      <c r="AL58" s="4">
        <v>10989.21152885522</v>
      </c>
      <c r="AM58" s="4">
        <v>11119.608408298158</v>
      </c>
    </row>
    <row r="59" spans="1:39">
      <c r="A59" t="s">
        <v>172</v>
      </c>
      <c r="B59" t="s">
        <v>173</v>
      </c>
      <c r="C59" t="s">
        <v>526</v>
      </c>
      <c r="D59" t="s">
        <v>3072</v>
      </c>
      <c r="E59" t="s">
        <v>554</v>
      </c>
      <c r="F59" t="s">
        <v>555</v>
      </c>
      <c r="G59" s="4"/>
      <c r="H59" s="4">
        <v>3765.8381065931821</v>
      </c>
      <c r="I59" s="4">
        <v>3838.0137877669868</v>
      </c>
      <c r="J59" s="4">
        <v>3815.4932896235468</v>
      </c>
      <c r="K59" s="4">
        <v>3903.2705638441394</v>
      </c>
      <c r="L59" s="4">
        <v>3865.3954648796102</v>
      </c>
      <c r="M59" s="4">
        <v>3701.5212642369106</v>
      </c>
      <c r="N59" s="4">
        <v>3750.3445224831798</v>
      </c>
      <c r="O59" s="4">
        <v>4043.3017464203535</v>
      </c>
      <c r="P59" s="4">
        <v>4045.3063874107311</v>
      </c>
      <c r="Q59" s="4">
        <v>4137.4778648781903</v>
      </c>
      <c r="R59" s="4">
        <v>3833.4116234209719</v>
      </c>
      <c r="S59" s="4">
        <v>3793.0750514174856</v>
      </c>
      <c r="T59" s="4">
        <v>4110.2057769278035</v>
      </c>
      <c r="U59" s="4">
        <v>4323.0665968432131</v>
      </c>
      <c r="V59" s="4">
        <v>4340.8078644143116</v>
      </c>
      <c r="W59" s="4">
        <v>4497.4946808522163</v>
      </c>
      <c r="X59" s="4">
        <v>4735.4036896675443</v>
      </c>
      <c r="Y59" s="4">
        <v>5029.6088372534095</v>
      </c>
      <c r="Z59" s="4">
        <v>5295.5397162232657</v>
      </c>
      <c r="AA59" s="4">
        <v>5561.9692807802039</v>
      </c>
      <c r="AB59" s="4">
        <v>5785.0715996601175</v>
      </c>
      <c r="AC59" s="4">
        <v>5799.099224517905</v>
      </c>
      <c r="AD59" s="4">
        <v>6041.6390237475516</v>
      </c>
      <c r="AE59" s="4">
        <v>5936.1332901562746</v>
      </c>
      <c r="AF59" s="4">
        <v>5925.3720491372123</v>
      </c>
      <c r="AG59" s="4">
        <v>6380.3690736675662</v>
      </c>
      <c r="AH59" s="4">
        <v>6960.5361841836493</v>
      </c>
      <c r="AI59" s="4">
        <v>7444.5341234225971</v>
      </c>
      <c r="AJ59" s="4">
        <v>7727.9687328178888</v>
      </c>
      <c r="AK59" s="4">
        <v>7887.254353821153</v>
      </c>
      <c r="AL59" s="4">
        <v>8386.921383184017</v>
      </c>
      <c r="AM59" s="4">
        <v>8650.6111539326484</v>
      </c>
    </row>
    <row r="60" spans="1:39">
      <c r="A60" t="s">
        <v>174</v>
      </c>
      <c r="B60" t="s">
        <v>175</v>
      </c>
      <c r="C60">
        <v>0</v>
      </c>
      <c r="D60">
        <v>0</v>
      </c>
      <c r="E60" t="s">
        <v>554</v>
      </c>
      <c r="F60" t="s">
        <v>555</v>
      </c>
      <c r="G60" s="4"/>
      <c r="H60" s="4">
        <v>2559.0235574309427</v>
      </c>
      <c r="I60" s="4">
        <v>2641.3955271865725</v>
      </c>
      <c r="J60" s="4">
        <v>2711.9214181217044</v>
      </c>
      <c r="K60" s="4">
        <v>2798.4584744397525</v>
      </c>
      <c r="L60" s="4">
        <v>2934.5409193171981</v>
      </c>
      <c r="M60" s="4">
        <v>3072.9393737956357</v>
      </c>
      <c r="N60" s="4">
        <v>3177.3316235689076</v>
      </c>
      <c r="O60" s="4">
        <v>3326.3617593708682</v>
      </c>
      <c r="P60" s="4">
        <v>3537.4372108725047</v>
      </c>
      <c r="Q60" s="4">
        <v>3681.8734942339574</v>
      </c>
      <c r="R60" s="4">
        <v>3834.4630792135781</v>
      </c>
      <c r="S60" s="4">
        <v>3982.7053340505736</v>
      </c>
      <c r="T60" s="4">
        <v>4126.1776769856751</v>
      </c>
      <c r="U60" s="4">
        <v>4287.7384177689864</v>
      </c>
      <c r="V60" s="4">
        <v>4483.336903199036</v>
      </c>
      <c r="W60" s="4">
        <v>4692.2477403708235</v>
      </c>
      <c r="X60" s="4">
        <v>4907.0963473361307</v>
      </c>
      <c r="Y60" s="4">
        <v>5074.6818580088939</v>
      </c>
      <c r="Z60" s="4">
        <v>5008.8604107107112</v>
      </c>
      <c r="AA60" s="4">
        <v>5156.8013145363393</v>
      </c>
      <c r="AB60" s="4">
        <v>5388.7553479704429</v>
      </c>
      <c r="AC60" s="4">
        <v>5525.5639952398978</v>
      </c>
      <c r="AD60" s="4">
        <v>5744.940641946022</v>
      </c>
      <c r="AE60" s="4">
        <v>6006.3802454012466</v>
      </c>
      <c r="AF60" s="4">
        <v>6333.4989672266956</v>
      </c>
      <c r="AG60" s="4">
        <v>6673.7662920553084</v>
      </c>
      <c r="AH60" s="4">
        <v>7097.9701141727537</v>
      </c>
      <c r="AI60" s="4">
        <v>7625.6469053888341</v>
      </c>
      <c r="AJ60" s="4">
        <v>7941.5959941139117</v>
      </c>
      <c r="AK60" s="4">
        <v>8121.4630227854232</v>
      </c>
      <c r="AL60" s="4">
        <v>8716.9925153951699</v>
      </c>
      <c r="AM60" s="4">
        <v>9135.9682319401181</v>
      </c>
    </row>
    <row r="61" spans="1:39">
      <c r="A61" t="s">
        <v>176</v>
      </c>
      <c r="B61" t="s">
        <v>177</v>
      </c>
      <c r="C61">
        <v>0</v>
      </c>
      <c r="D61">
        <v>0</v>
      </c>
      <c r="E61" t="s">
        <v>554</v>
      </c>
      <c r="F61" t="s">
        <v>555</v>
      </c>
      <c r="G61" s="4"/>
      <c r="H61" s="4">
        <v>797.75903429626601</v>
      </c>
      <c r="I61" s="4">
        <v>830.34503126624406</v>
      </c>
      <c r="J61" s="4">
        <v>866.76540985331599</v>
      </c>
      <c r="K61" s="4">
        <v>924.07472566241495</v>
      </c>
      <c r="L61" s="4">
        <v>996.53812637203293</v>
      </c>
      <c r="M61" s="4">
        <v>1055.3619384376516</v>
      </c>
      <c r="N61" s="4">
        <v>1109.7394320772721</v>
      </c>
      <c r="O61" s="4">
        <v>1189.3855216265088</v>
      </c>
      <c r="P61" s="4">
        <v>1285.4664908607831</v>
      </c>
      <c r="Q61" s="4">
        <v>1341.5821242832208</v>
      </c>
      <c r="R61" s="4">
        <v>1394.1223087797293</v>
      </c>
      <c r="S61" s="4">
        <v>1486.7827242237938</v>
      </c>
      <c r="T61" s="4">
        <v>1627.2306637014158</v>
      </c>
      <c r="U61" s="4">
        <v>1785.9047570460225</v>
      </c>
      <c r="V61" s="4">
        <v>1956.5487960453152</v>
      </c>
      <c r="W61" s="4">
        <v>2123.1226092148108</v>
      </c>
      <c r="X61" s="4">
        <v>2286.3317090044789</v>
      </c>
      <c r="Y61" s="4">
        <v>2422.9229165066013</v>
      </c>
      <c r="Z61" s="4">
        <v>2441.690296162632</v>
      </c>
      <c r="AA61" s="4">
        <v>2564.9046716399062</v>
      </c>
      <c r="AB61" s="4">
        <v>2729.7025145045145</v>
      </c>
      <c r="AC61" s="4">
        <v>2883.9542969265563</v>
      </c>
      <c r="AD61" s="4">
        <v>3082.7243955856966</v>
      </c>
      <c r="AE61" s="4">
        <v>3324.5366695342254</v>
      </c>
      <c r="AF61" s="4">
        <v>3593.5274807426131</v>
      </c>
      <c r="AG61" s="4">
        <v>3911.4903043409249</v>
      </c>
      <c r="AH61" s="4">
        <v>4302.9103954448929</v>
      </c>
      <c r="AI61" s="4">
        <v>4793.6067546008799</v>
      </c>
      <c r="AJ61" s="4">
        <v>5162.3574112097767</v>
      </c>
      <c r="AK61" s="4">
        <v>5508.3841289540696</v>
      </c>
      <c r="AL61" s="4">
        <v>5998.6340188078457</v>
      </c>
      <c r="AM61" s="4">
        <v>6442.6769061168779</v>
      </c>
    </row>
    <row r="62" spans="1:39">
      <c r="A62" t="s">
        <v>178</v>
      </c>
      <c r="B62" t="s">
        <v>179</v>
      </c>
      <c r="C62" t="s">
        <v>526</v>
      </c>
      <c r="D62" t="s">
        <v>3072</v>
      </c>
      <c r="E62" t="s">
        <v>554</v>
      </c>
      <c r="F62" t="s">
        <v>555</v>
      </c>
      <c r="G62" s="4"/>
      <c r="H62" s="4">
        <v>5698.6007296341131</v>
      </c>
      <c r="I62" s="4">
        <v>5731.093451326733</v>
      </c>
      <c r="J62" s="4">
        <v>5546.5069543417612</v>
      </c>
      <c r="K62" s="4">
        <v>5264.0194740658435</v>
      </c>
      <c r="L62" s="4">
        <v>5324.4907134358418</v>
      </c>
      <c r="M62" s="4">
        <v>5340.26457330419</v>
      </c>
      <c r="N62" s="4">
        <v>5418.6772119661091</v>
      </c>
      <c r="O62" s="4">
        <v>5172.474168367271</v>
      </c>
      <c r="P62" s="4">
        <v>5470.8558251483855</v>
      </c>
      <c r="Q62" s="4">
        <v>5395.3277861539054</v>
      </c>
      <c r="R62" s="4">
        <v>5413.9614513250799</v>
      </c>
      <c r="S62" s="4">
        <v>5568.7348347312372</v>
      </c>
      <c r="T62" s="4">
        <v>5530.7993509271055</v>
      </c>
      <c r="U62" s="4">
        <v>5431.7078996983482</v>
      </c>
      <c r="V62" s="4">
        <v>5574.9046447939163</v>
      </c>
      <c r="W62" s="4">
        <v>5567.597719219495</v>
      </c>
      <c r="X62" s="4">
        <v>5603.0465898995562</v>
      </c>
      <c r="Y62" s="4">
        <v>5736.1001476533374</v>
      </c>
      <c r="Z62" s="4">
        <v>5766.4010940682192</v>
      </c>
      <c r="AA62" s="4">
        <v>5319.2648752383693</v>
      </c>
      <c r="AB62" s="4">
        <v>5381.1679649733587</v>
      </c>
      <c r="AC62" s="4">
        <v>5574.8608097765737</v>
      </c>
      <c r="AD62" s="4">
        <v>5760.9712193062824</v>
      </c>
      <c r="AE62" s="4">
        <v>5848.5155686232338</v>
      </c>
      <c r="AF62" s="4">
        <v>6258.1591663450336</v>
      </c>
      <c r="AG62" s="4">
        <v>6510.394445680814</v>
      </c>
      <c r="AH62" s="4">
        <v>6713.0848831171888</v>
      </c>
      <c r="AI62" s="4">
        <v>6746.0078313571576</v>
      </c>
      <c r="AJ62" s="4">
        <v>7127.986592528724</v>
      </c>
      <c r="AK62" s="4">
        <v>7051.0372357355554</v>
      </c>
      <c r="AL62" s="4">
        <v>7200.9906687988323</v>
      </c>
      <c r="AM62" s="4">
        <v>7443.0480584424267</v>
      </c>
    </row>
    <row r="63" spans="1:39">
      <c r="A63" t="s">
        <v>180</v>
      </c>
      <c r="B63" t="s">
        <v>181</v>
      </c>
      <c r="C63" t="s">
        <v>318</v>
      </c>
      <c r="D63" t="s">
        <v>3075</v>
      </c>
      <c r="E63" t="s">
        <v>554</v>
      </c>
      <c r="F63" t="s">
        <v>555</v>
      </c>
      <c r="G63" s="4"/>
      <c r="H63" s="4">
        <v>2403.6841851503195</v>
      </c>
      <c r="I63" s="4">
        <v>2435.8363698061585</v>
      </c>
      <c r="J63" s="4">
        <v>2614.2107649138547</v>
      </c>
      <c r="K63" s="4">
        <v>2741.2175512004815</v>
      </c>
      <c r="L63" s="4">
        <v>2839.0120690318336</v>
      </c>
      <c r="M63" s="4">
        <v>2954.3635793591134</v>
      </c>
      <c r="N63" s="4">
        <v>2960.0925919613273</v>
      </c>
      <c r="O63" s="4">
        <v>2962.3646662181895</v>
      </c>
      <c r="P63" s="4">
        <v>3046.7712309869744</v>
      </c>
      <c r="Q63" s="4">
        <v>3127.4051992134027</v>
      </c>
      <c r="R63" s="4">
        <v>3237.32274547017</v>
      </c>
      <c r="S63" s="4">
        <v>3209.6228967044226</v>
      </c>
      <c r="T63" s="4">
        <v>3292.1128778166903</v>
      </c>
      <c r="U63" s="4">
        <v>3330.263293223355</v>
      </c>
      <c r="V63" s="4">
        <v>3405.1852099571856</v>
      </c>
      <c r="W63" s="4">
        <v>3504.03487240697</v>
      </c>
      <c r="X63" s="4">
        <v>3617.2549561330329</v>
      </c>
      <c r="Y63" s="4">
        <v>3751.7444314984864</v>
      </c>
      <c r="Z63" s="4">
        <v>3836.863024961458</v>
      </c>
      <c r="AA63" s="4">
        <v>4000.7994224077283</v>
      </c>
      <c r="AB63" s="4">
        <v>4141.3268705357987</v>
      </c>
      <c r="AC63" s="4">
        <v>4210.5760706875817</v>
      </c>
      <c r="AD63" s="4">
        <v>4231.3595520456092</v>
      </c>
      <c r="AE63" s="4">
        <v>4285.6427698372954</v>
      </c>
      <c r="AF63" s="4">
        <v>4378.5509469121735</v>
      </c>
      <c r="AG63" s="4">
        <v>4490.6195974539833</v>
      </c>
      <c r="AH63" s="4">
        <v>4711.2694021436555</v>
      </c>
      <c r="AI63" s="4">
        <v>4955.1581861620016</v>
      </c>
      <c r="AJ63" s="4">
        <v>5216.0921472443433</v>
      </c>
      <c r="AK63" s="4">
        <v>5365.111600822489</v>
      </c>
      <c r="AL63" s="4">
        <v>5543.537227489931</v>
      </c>
      <c r="AM63" s="4">
        <v>5546.5251313890958</v>
      </c>
    </row>
    <row r="64" spans="1:39">
      <c r="A64" t="s">
        <v>182</v>
      </c>
      <c r="B64" t="s">
        <v>183</v>
      </c>
      <c r="C64" t="s">
        <v>318</v>
      </c>
      <c r="D64" t="s">
        <v>3072</v>
      </c>
      <c r="E64" t="s">
        <v>554</v>
      </c>
      <c r="F64" t="s">
        <v>555</v>
      </c>
      <c r="G64" s="4"/>
      <c r="H64" s="4">
        <v>4371.7572882273362</v>
      </c>
      <c r="I64" s="4">
        <v>3854.2723143620628</v>
      </c>
      <c r="J64" s="4">
        <v>3558.9673681367881</v>
      </c>
      <c r="K64" s="4">
        <v>3564.0663103857087</v>
      </c>
      <c r="L64" s="4">
        <v>3563.8993772072454</v>
      </c>
      <c r="M64" s="4">
        <v>3539.2230914344423</v>
      </c>
      <c r="N64" s="4">
        <v>3500.7856579605204</v>
      </c>
      <c r="O64" s="4">
        <v>3544.0052570320022</v>
      </c>
      <c r="P64" s="4">
        <v>3565.0938228477899</v>
      </c>
      <c r="Q64" s="4">
        <v>3552.1074503566429</v>
      </c>
      <c r="R64" s="4">
        <v>3671.9329016098454</v>
      </c>
      <c r="S64" s="4">
        <v>3746.7080969248218</v>
      </c>
      <c r="T64" s="4">
        <v>3966.9404208582187</v>
      </c>
      <c r="U64" s="4">
        <v>4194.0370225742699</v>
      </c>
      <c r="V64" s="4">
        <v>4385.1403999003578</v>
      </c>
      <c r="W64" s="4">
        <v>4608.9586202593155</v>
      </c>
      <c r="X64" s="4">
        <v>4640.6499335670478</v>
      </c>
      <c r="Y64" s="4">
        <v>4798.1719091610103</v>
      </c>
      <c r="Z64" s="4">
        <v>4945.0535695617909</v>
      </c>
      <c r="AA64" s="4">
        <v>5087.0456119676492</v>
      </c>
      <c r="AB64" s="4">
        <v>5171.0098778600022</v>
      </c>
      <c r="AC64" s="4">
        <v>5236.7195932089226</v>
      </c>
      <c r="AD64" s="4">
        <v>5339.3950360363078</v>
      </c>
      <c r="AE64" s="4">
        <v>5443.7580162253153</v>
      </c>
      <c r="AF64" s="4">
        <v>5525.8559123472551</v>
      </c>
      <c r="AG64" s="4">
        <v>5702.1876237082261</v>
      </c>
      <c r="AH64" s="4">
        <v>5901.8692475919152</v>
      </c>
      <c r="AI64" s="4">
        <v>6101.9867386398746</v>
      </c>
      <c r="AJ64" s="4">
        <v>6150.7447962015913</v>
      </c>
      <c r="AK64" s="4">
        <v>5928.2558007498565</v>
      </c>
      <c r="AL64" s="4">
        <v>5977.5604572932334</v>
      </c>
      <c r="AM64" s="4">
        <v>6031.8845817579595</v>
      </c>
    </row>
    <row r="65" spans="1:39">
      <c r="A65" t="s">
        <v>184</v>
      </c>
      <c r="B65" t="s">
        <v>185</v>
      </c>
      <c r="C65" t="s">
        <v>242</v>
      </c>
      <c r="D65" t="s">
        <v>3074</v>
      </c>
      <c r="E65" t="s">
        <v>554</v>
      </c>
      <c r="F65" t="s">
        <v>555</v>
      </c>
      <c r="G65" s="4"/>
      <c r="H65" s="4"/>
      <c r="I65" s="4"/>
      <c r="J65" s="4"/>
      <c r="K65" s="4"/>
      <c r="L65" s="4"/>
      <c r="M65" s="4">
        <v>2238.5653081963146</v>
      </c>
      <c r="N65" s="4">
        <v>2083.2112435918275</v>
      </c>
      <c r="O65" s="4">
        <v>2094.5297967147467</v>
      </c>
      <c r="P65" s="4">
        <v>2083.6954499381077</v>
      </c>
      <c r="Q65" s="4">
        <v>1997.6967806166087</v>
      </c>
      <c r="R65" s="4">
        <v>1999.0537151918465</v>
      </c>
      <c r="S65" s="4">
        <v>1911.6557797859059</v>
      </c>
      <c r="T65" s="4">
        <v>2045.6904811280765</v>
      </c>
      <c r="U65" s="4">
        <v>2101.5039213753926</v>
      </c>
      <c r="V65" s="4">
        <v>2135.3331485049548</v>
      </c>
      <c r="W65" s="4">
        <v>2359.8193733203175</v>
      </c>
      <c r="X65" s="4">
        <v>2948.9294270309156</v>
      </c>
      <c r="Y65" s="4">
        <v>4886.1844812077788</v>
      </c>
      <c r="Z65" s="4">
        <v>5766.9582485342344</v>
      </c>
      <c r="AA65" s="4">
        <v>7898.8160544043058</v>
      </c>
      <c r="AB65" s="4">
        <v>8681.6314046656898</v>
      </c>
      <c r="AC65" s="4">
        <v>13615.38135196913</v>
      </c>
      <c r="AD65" s="4">
        <v>15759.725423820159</v>
      </c>
      <c r="AE65" s="4">
        <v>17407.389820799821</v>
      </c>
      <c r="AF65" s="4">
        <v>23297.196037212707</v>
      </c>
      <c r="AG65" s="4">
        <v>24813.406549008589</v>
      </c>
      <c r="AH65" s="4">
        <v>24401.736887591513</v>
      </c>
      <c r="AI65" s="4">
        <v>28798.39262154025</v>
      </c>
      <c r="AJ65" s="4">
        <v>30988.242264724951</v>
      </c>
      <c r="AK65" s="4">
        <v>31861.435165298273</v>
      </c>
      <c r="AL65" s="4">
        <v>30750.325966908058</v>
      </c>
      <c r="AM65" s="4">
        <v>32025.730050839698</v>
      </c>
    </row>
    <row r="66" spans="1:39">
      <c r="A66" t="s">
        <v>186</v>
      </c>
      <c r="B66" t="s">
        <v>187</v>
      </c>
      <c r="C66" t="s">
        <v>316</v>
      </c>
      <c r="D66" t="s">
        <v>3074</v>
      </c>
      <c r="E66" t="s">
        <v>554</v>
      </c>
      <c r="F66" t="s">
        <v>555</v>
      </c>
      <c r="G66" s="4"/>
      <c r="H66" s="4"/>
      <c r="I66" s="4"/>
      <c r="J66" s="4"/>
      <c r="K66" s="4"/>
      <c r="L66" s="4"/>
      <c r="M66" s="4"/>
      <c r="N66" s="4"/>
      <c r="O66" s="4"/>
      <c r="P66" s="4"/>
      <c r="Q66" s="4"/>
      <c r="R66" s="4"/>
      <c r="S66" s="4"/>
      <c r="T66" s="4">
        <v>450.14192101215292</v>
      </c>
      <c r="U66" s="4">
        <v>511.26591540916769</v>
      </c>
      <c r="V66" s="4">
        <v>618.68959847343024</v>
      </c>
      <c r="W66" s="4">
        <v>631.13651412489139</v>
      </c>
      <c r="X66" s="4">
        <v>678.89753261911972</v>
      </c>
      <c r="Y66" s="4">
        <v>716.74314622032011</v>
      </c>
      <c r="Z66" s="4">
        <v>709.63719195242084</v>
      </c>
      <c r="AA66" s="4">
        <v>687.35328984890236</v>
      </c>
      <c r="AB66" s="4">
        <v>576.37883710862275</v>
      </c>
      <c r="AC66" s="4">
        <v>672.2728661141914</v>
      </c>
      <c r="AD66" s="4">
        <v>664.33565420098148</v>
      </c>
      <c r="AE66" s="4">
        <v>619.93606742345105</v>
      </c>
      <c r="AF66" s="4">
        <v>603.79211347122521</v>
      </c>
      <c r="AG66" s="4">
        <v>596.11890838778834</v>
      </c>
      <c r="AH66" s="4">
        <v>570.10844344144243</v>
      </c>
      <c r="AI66" s="4">
        <v>559.837420797341</v>
      </c>
      <c r="AJ66" s="4">
        <v>489.80464306499005</v>
      </c>
      <c r="AK66" s="4">
        <v>493.77355374153228</v>
      </c>
      <c r="AL66" s="4">
        <v>489.6986491047922</v>
      </c>
      <c r="AM66" s="4">
        <v>516.49966039179958</v>
      </c>
    </row>
    <row r="67" spans="1:39">
      <c r="A67" t="s">
        <v>188</v>
      </c>
      <c r="B67" t="s">
        <v>189</v>
      </c>
      <c r="C67" t="s">
        <v>244</v>
      </c>
      <c r="D67" t="s">
        <v>3073</v>
      </c>
      <c r="E67" t="s">
        <v>554</v>
      </c>
      <c r="F67" t="s">
        <v>555</v>
      </c>
      <c r="G67" s="4"/>
      <c r="H67" s="4"/>
      <c r="I67" s="4"/>
      <c r="J67" s="4"/>
      <c r="K67" s="4"/>
      <c r="L67" s="4"/>
      <c r="M67" s="4"/>
      <c r="N67" s="4"/>
      <c r="O67" s="4"/>
      <c r="P67" s="4"/>
      <c r="Q67" s="4"/>
      <c r="R67" s="4"/>
      <c r="S67" s="4"/>
      <c r="T67" s="4"/>
      <c r="U67" s="4"/>
      <c r="V67" s="4"/>
      <c r="W67" s="4">
        <v>7938.0726246538097</v>
      </c>
      <c r="X67" s="4">
        <v>8530.5496845681791</v>
      </c>
      <c r="Y67" s="4">
        <v>9641.0974495938481</v>
      </c>
      <c r="Z67" s="4">
        <v>10397.01766642531</v>
      </c>
      <c r="AA67" s="4">
        <v>10447.972861318252</v>
      </c>
      <c r="AB67" s="4">
        <v>11512.506826327526</v>
      </c>
      <c r="AC67" s="4">
        <v>12284.24393717704</v>
      </c>
      <c r="AD67" s="4">
        <v>13142.719602339421</v>
      </c>
      <c r="AE67" s="4">
        <v>14216.531777470322</v>
      </c>
      <c r="AF67" s="4">
        <v>15166.073264913912</v>
      </c>
      <c r="AG67" s="4">
        <v>16547.960636300526</v>
      </c>
      <c r="AH67" s="4">
        <v>18253.443729168503</v>
      </c>
      <c r="AI67" s="4">
        <v>19648.449536373817</v>
      </c>
      <c r="AJ67" s="4">
        <v>18941.290940686842</v>
      </c>
      <c r="AK67" s="4">
        <v>16245.561229874587</v>
      </c>
      <c r="AL67" s="4">
        <v>16614.647140290046</v>
      </c>
      <c r="AM67" s="4">
        <v>17885.4292370455</v>
      </c>
    </row>
    <row r="68" spans="1:39">
      <c r="A68" t="s">
        <v>190</v>
      </c>
      <c r="B68" t="s">
        <v>191</v>
      </c>
      <c r="C68" t="s">
        <v>316</v>
      </c>
      <c r="D68" t="s">
        <v>3074</v>
      </c>
      <c r="E68" t="s">
        <v>554</v>
      </c>
      <c r="F68" t="s">
        <v>555</v>
      </c>
      <c r="G68" s="4"/>
      <c r="H68" s="4"/>
      <c r="I68" s="4">
        <v>599.72987579602795</v>
      </c>
      <c r="J68" s="4">
        <v>588.40991465735658</v>
      </c>
      <c r="K68" s="4">
        <v>617.32200402046408</v>
      </c>
      <c r="L68" s="4">
        <v>580.62945949555365</v>
      </c>
      <c r="M68" s="4">
        <v>499.47617666587951</v>
      </c>
      <c r="N68" s="4">
        <v>530.42475254540682</v>
      </c>
      <c r="O68" s="4">
        <v>584.84883524998236</v>
      </c>
      <c r="P68" s="4">
        <v>569.11166319371114</v>
      </c>
      <c r="Q68" s="4">
        <v>548.77407926985563</v>
      </c>
      <c r="R68" s="4">
        <v>545.24174596314299</v>
      </c>
      <c r="S68" s="4">
        <v>489.45927975601995</v>
      </c>
      <c r="T68" s="4">
        <v>432.04789900702951</v>
      </c>
      <c r="U68" s="4">
        <v>472.64180076314318</v>
      </c>
      <c r="V68" s="4">
        <v>472.02609209832099</v>
      </c>
      <c r="W68" s="4">
        <v>485.4830181660347</v>
      </c>
      <c r="X68" s="4">
        <v>529.72282121795877</v>
      </c>
      <c r="Y68" s="4">
        <v>530.90227213402716</v>
      </c>
      <c r="Z68" s="4">
        <v>498.590802190126</v>
      </c>
      <c r="AA68" s="4">
        <v>510.41799864133981</v>
      </c>
      <c r="AB68" s="4">
        <v>527.30460877678161</v>
      </c>
      <c r="AC68" s="4">
        <v>556.43458060757985</v>
      </c>
      <c r="AD68" s="4">
        <v>550.65205896087537</v>
      </c>
      <c r="AE68" s="4">
        <v>525.48306327164585</v>
      </c>
      <c r="AF68" s="4">
        <v>582.46403521175273</v>
      </c>
      <c r="AG68" s="4">
        <v>636.06870433764198</v>
      </c>
      <c r="AH68" s="4">
        <v>688.93957587441787</v>
      </c>
      <c r="AI68" s="4">
        <v>750.82113018990219</v>
      </c>
      <c r="AJ68" s="4">
        <v>813.73145997865925</v>
      </c>
      <c r="AK68" s="4">
        <v>866.37067296909015</v>
      </c>
      <c r="AL68" s="4">
        <v>932.23523247769253</v>
      </c>
      <c r="AM68" s="4">
        <v>979.21101139399286</v>
      </c>
    </row>
    <row r="69" spans="1:39">
      <c r="A69" t="s">
        <v>192</v>
      </c>
      <c r="B69" t="s">
        <v>193</v>
      </c>
      <c r="C69">
        <v>0</v>
      </c>
      <c r="D69">
        <v>0</v>
      </c>
      <c r="E69" t="s">
        <v>554</v>
      </c>
      <c r="F69" t="s">
        <v>555</v>
      </c>
      <c r="G69" s="4"/>
      <c r="H69" s="4">
        <v>18988.934629803724</v>
      </c>
      <c r="I69" s="4">
        <v>19001.453499614199</v>
      </c>
      <c r="J69" s="4">
        <v>19078.780510111825</v>
      </c>
      <c r="K69" s="4">
        <v>19304.523745145372</v>
      </c>
      <c r="L69" s="4">
        <v>19721.972602471324</v>
      </c>
      <c r="M69" s="4">
        <v>20141.636706283924</v>
      </c>
      <c r="N69" s="4">
        <v>20603.867693289922</v>
      </c>
      <c r="O69" s="4">
        <v>21067.275143316379</v>
      </c>
      <c r="P69" s="4">
        <v>21898.374928958372</v>
      </c>
      <c r="Q69" s="4">
        <v>22685.740508867108</v>
      </c>
      <c r="R69" s="4">
        <v>23359.105191382481</v>
      </c>
      <c r="S69" s="4">
        <v>23836.640152781398</v>
      </c>
      <c r="T69" s="4">
        <v>24024.186294567993</v>
      </c>
      <c r="U69" s="4">
        <v>23740.975098934232</v>
      </c>
      <c r="V69" s="4">
        <v>24242.687593668456</v>
      </c>
      <c r="W69" s="4">
        <v>24753.377737243809</v>
      </c>
      <c r="X69" s="4">
        <v>25063.612464270129</v>
      </c>
      <c r="Y69" s="4">
        <v>25642.645111091097</v>
      </c>
      <c r="Z69" s="4">
        <v>26294.931058580994</v>
      </c>
      <c r="AA69" s="4">
        <v>26971.863756903596</v>
      </c>
      <c r="AB69" s="4">
        <v>27871.319115808103</v>
      </c>
      <c r="AC69" s="4">
        <v>28309.855505207674</v>
      </c>
      <c r="AD69" s="4">
        <v>28432.524238910919</v>
      </c>
      <c r="AE69" s="4">
        <v>28485.504505907567</v>
      </c>
      <c r="AF69" s="4">
        <v>28937.778991086994</v>
      </c>
      <c r="AG69" s="4">
        <v>29267.577365371078</v>
      </c>
      <c r="AH69" s="4">
        <v>30069.083726450172</v>
      </c>
      <c r="AI69" s="4">
        <v>30803.378193536242</v>
      </c>
      <c r="AJ69" s="4">
        <v>30769.32992623184</v>
      </c>
      <c r="AK69" s="4">
        <v>29299.785777256653</v>
      </c>
      <c r="AL69" s="4">
        <v>29773.99763677044</v>
      </c>
      <c r="AM69" s="4">
        <v>30103.172465865769</v>
      </c>
    </row>
    <row r="70" spans="1:39">
      <c r="A70" t="s">
        <v>194</v>
      </c>
      <c r="B70" t="s">
        <v>195</v>
      </c>
      <c r="C70">
        <v>0</v>
      </c>
      <c r="D70">
        <v>0</v>
      </c>
      <c r="E70" t="s">
        <v>554</v>
      </c>
      <c r="F70" t="s">
        <v>555</v>
      </c>
      <c r="G70" s="4"/>
      <c r="H70" s="4">
        <v>13343.822700539213</v>
      </c>
      <c r="I70" s="4">
        <v>13324.539792214235</v>
      </c>
      <c r="J70" s="4">
        <v>13393.48310887661</v>
      </c>
      <c r="K70" s="4">
        <v>13581.919941909808</v>
      </c>
      <c r="L70" s="4">
        <v>13878.713780784467</v>
      </c>
      <c r="M70" s="4">
        <v>14146.375226210714</v>
      </c>
      <c r="N70" s="4">
        <v>14471.801279996873</v>
      </c>
      <c r="O70" s="4">
        <v>14818.17849390787</v>
      </c>
      <c r="P70" s="4">
        <v>15311.197464709116</v>
      </c>
      <c r="Q70" s="4">
        <v>15704.010720857517</v>
      </c>
      <c r="R70" s="4">
        <v>15841.503403579933</v>
      </c>
      <c r="S70" s="4">
        <v>15638.50752588738</v>
      </c>
      <c r="T70" s="4">
        <v>15235.636900075504</v>
      </c>
      <c r="U70" s="4">
        <v>14923.167132606079</v>
      </c>
      <c r="V70" s="4">
        <v>14878.181350969006</v>
      </c>
      <c r="W70" s="4">
        <v>15131.323921377923</v>
      </c>
      <c r="X70" s="4">
        <v>15343.269497540285</v>
      </c>
      <c r="Y70" s="4">
        <v>15795.8355722087</v>
      </c>
      <c r="Z70" s="4">
        <v>16114.306440908231</v>
      </c>
      <c r="AA70" s="4">
        <v>16550.511989248018</v>
      </c>
      <c r="AB70" s="4">
        <v>17268.10688456125</v>
      </c>
      <c r="AC70" s="4">
        <v>17641.316593598527</v>
      </c>
      <c r="AD70" s="4">
        <v>17970.740429828737</v>
      </c>
      <c r="AE70" s="4">
        <v>18358.779462496514</v>
      </c>
      <c r="AF70" s="4">
        <v>18988.01926219129</v>
      </c>
      <c r="AG70" s="4">
        <v>19502.321236107251</v>
      </c>
      <c r="AH70" s="4">
        <v>20291.253416060881</v>
      </c>
      <c r="AI70" s="4">
        <v>21068.891259988373</v>
      </c>
      <c r="AJ70" s="4">
        <v>21263.048469950289</v>
      </c>
      <c r="AK70" s="4">
        <v>20181.465921873303</v>
      </c>
      <c r="AL70" s="4">
        <v>20663.781674046651</v>
      </c>
      <c r="AM70" s="4">
        <v>21068.016571677079</v>
      </c>
    </row>
    <row r="71" spans="1:39">
      <c r="A71" t="s">
        <v>196</v>
      </c>
      <c r="B71" t="s">
        <v>197</v>
      </c>
      <c r="C71">
        <v>0</v>
      </c>
      <c r="D71">
        <v>0</v>
      </c>
      <c r="E71" t="s">
        <v>554</v>
      </c>
      <c r="F71" t="s">
        <v>555</v>
      </c>
      <c r="G71" s="4"/>
      <c r="H71" s="4"/>
      <c r="I71" s="4"/>
      <c r="J71" s="4"/>
      <c r="K71" s="4"/>
      <c r="L71" s="4"/>
      <c r="M71" s="4"/>
      <c r="N71" s="4"/>
      <c r="O71" s="4"/>
      <c r="P71" s="4"/>
      <c r="Q71" s="4">
        <v>9309.4874896806668</v>
      </c>
      <c r="R71" s="4">
        <v>9019.7528889418372</v>
      </c>
      <c r="S71" s="4">
        <v>8460.2786207391982</v>
      </c>
      <c r="T71" s="4">
        <v>7461.5157572420558</v>
      </c>
      <c r="U71" s="4">
        <v>6940.6122770969387</v>
      </c>
      <c r="V71" s="4">
        <v>6192.2490795548056</v>
      </c>
      <c r="W71" s="4">
        <v>6092.7800273039711</v>
      </c>
      <c r="X71" s="4">
        <v>6066.5685063260389</v>
      </c>
      <c r="Y71" s="4">
        <v>6217.5886219415934</v>
      </c>
      <c r="Z71" s="4">
        <v>6114.0237714771702</v>
      </c>
      <c r="AA71" s="4">
        <v>6249.5275526029382</v>
      </c>
      <c r="AB71" s="4">
        <v>6727.3203769383017</v>
      </c>
      <c r="AC71" s="4">
        <v>6942.5266988704198</v>
      </c>
      <c r="AD71" s="4">
        <v>7321.3916630101685</v>
      </c>
      <c r="AE71" s="4">
        <v>7822.1489752871757</v>
      </c>
      <c r="AF71" s="4">
        <v>8471.437609857041</v>
      </c>
      <c r="AG71" s="4">
        <v>9042.9662827763059</v>
      </c>
      <c r="AH71" s="4">
        <v>9755.3759996937297</v>
      </c>
      <c r="AI71" s="4">
        <v>10485.60861232595</v>
      </c>
      <c r="AJ71" s="4">
        <v>10920.889337816541</v>
      </c>
      <c r="AK71" s="4">
        <v>10167.884593831766</v>
      </c>
      <c r="AL71" s="4">
        <v>10642.982356602433</v>
      </c>
      <c r="AM71" s="4">
        <v>11138.832443094714</v>
      </c>
    </row>
    <row r="72" spans="1:39">
      <c r="A72" t="s">
        <v>198</v>
      </c>
      <c r="B72" t="s">
        <v>199</v>
      </c>
      <c r="C72">
        <v>0</v>
      </c>
      <c r="D72">
        <v>0</v>
      </c>
      <c r="E72" t="s">
        <v>554</v>
      </c>
      <c r="F72" t="s">
        <v>555</v>
      </c>
      <c r="G72" s="4"/>
      <c r="H72" s="4">
        <v>16668.86911647781</v>
      </c>
      <c r="I72" s="4">
        <v>16652.97738501499</v>
      </c>
      <c r="J72" s="4">
        <v>16785.770801006518</v>
      </c>
      <c r="K72" s="4">
        <v>17058.640887125643</v>
      </c>
      <c r="L72" s="4">
        <v>17458.421362662099</v>
      </c>
      <c r="M72" s="4">
        <v>17835.251684687184</v>
      </c>
      <c r="N72" s="4">
        <v>18283.327713111852</v>
      </c>
      <c r="O72" s="4">
        <v>18743.634656233924</v>
      </c>
      <c r="P72" s="4">
        <v>19459.103170426097</v>
      </c>
      <c r="Q72" s="4">
        <v>20043.729777775043</v>
      </c>
      <c r="R72" s="4">
        <v>20481.733126360094</v>
      </c>
      <c r="S72" s="4">
        <v>20556.090480545543</v>
      </c>
      <c r="T72" s="4">
        <v>20621.523130916481</v>
      </c>
      <c r="U72" s="4">
        <v>20504.354389712873</v>
      </c>
      <c r="V72" s="4">
        <v>21035.297981348929</v>
      </c>
      <c r="W72" s="4">
        <v>21577.913984059825</v>
      </c>
      <c r="X72" s="4">
        <v>21951.994321826027</v>
      </c>
      <c r="Y72" s="4">
        <v>22584.413838992212</v>
      </c>
      <c r="Z72" s="4">
        <v>23206.595097379766</v>
      </c>
      <c r="AA72" s="4">
        <v>23853.575001336052</v>
      </c>
      <c r="AB72" s="4">
        <v>24721.709063637631</v>
      </c>
      <c r="AC72" s="4">
        <v>25228.144551559861</v>
      </c>
      <c r="AD72" s="4">
        <v>25513.851726592926</v>
      </c>
      <c r="AE72" s="4">
        <v>25800.097705999084</v>
      </c>
      <c r="AF72" s="4">
        <v>26381.216716878906</v>
      </c>
      <c r="AG72" s="4">
        <v>26820.254874957711</v>
      </c>
      <c r="AH72" s="4">
        <v>27650.464828351196</v>
      </c>
      <c r="AI72" s="4">
        <v>28446.876195466062</v>
      </c>
      <c r="AJ72" s="4">
        <v>28485.757858927256</v>
      </c>
      <c r="AK72" s="4">
        <v>27146.840957789547</v>
      </c>
      <c r="AL72" s="4">
        <v>27639.547022679566</v>
      </c>
      <c r="AM72" s="4">
        <v>27979.422702515116</v>
      </c>
    </row>
    <row r="73" spans="1:39">
      <c r="A73" t="s">
        <v>200</v>
      </c>
      <c r="B73" t="s">
        <v>201</v>
      </c>
      <c r="C73" t="s">
        <v>242</v>
      </c>
      <c r="D73" t="s">
        <v>3073</v>
      </c>
      <c r="E73" t="s">
        <v>554</v>
      </c>
      <c r="F73" t="s">
        <v>555</v>
      </c>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row>
    <row r="74" spans="1:39">
      <c r="A74" t="s">
        <v>202</v>
      </c>
      <c r="B74" t="s">
        <v>203</v>
      </c>
      <c r="C74" t="s">
        <v>318</v>
      </c>
      <c r="D74" t="s">
        <v>3076</v>
      </c>
      <c r="E74" t="s">
        <v>554</v>
      </c>
      <c r="F74" t="s">
        <v>555</v>
      </c>
      <c r="G74" s="4"/>
      <c r="H74" s="4">
        <v>3434.3855444877909</v>
      </c>
      <c r="I74" s="4">
        <v>3563.6631152309315</v>
      </c>
      <c r="J74" s="4">
        <v>3264.1044633646666</v>
      </c>
      <c r="K74" s="4">
        <v>3056.1715442485065</v>
      </c>
      <c r="L74" s="4">
        <v>3241.8625131307913</v>
      </c>
      <c r="M74" s="4">
        <v>3043.3369054275386</v>
      </c>
      <c r="N74" s="4">
        <v>3248.0133299683512</v>
      </c>
      <c r="O74" s="4">
        <v>3020.1184256119523</v>
      </c>
      <c r="P74" s="4">
        <v>3044.2754623003407</v>
      </c>
      <c r="Q74" s="4">
        <v>3263.2735534226535</v>
      </c>
      <c r="R74" s="4">
        <v>3433.6499173173829</v>
      </c>
      <c r="S74" s="4">
        <v>3309.7158348539533</v>
      </c>
      <c r="T74" s="4">
        <v>3468.5198328585034</v>
      </c>
      <c r="U74" s="4">
        <v>3492.7351800886536</v>
      </c>
      <c r="V74" s="4">
        <v>3619.3582325866787</v>
      </c>
      <c r="W74" s="4">
        <v>3662.3673658818484</v>
      </c>
      <c r="X74" s="4">
        <v>3793.8372594564744</v>
      </c>
      <c r="Y74" s="4">
        <v>3670.8349488410522</v>
      </c>
      <c r="Z74" s="4">
        <v>3683.6312827467464</v>
      </c>
      <c r="AA74" s="4">
        <v>3976.7884892006082</v>
      </c>
      <c r="AB74" s="4">
        <v>3886.1099287392285</v>
      </c>
      <c r="AC74" s="4">
        <v>3948.9357700472192</v>
      </c>
      <c r="AD74" s="4">
        <v>4067.5338721973376</v>
      </c>
      <c r="AE74" s="4">
        <v>4103.1678096909945</v>
      </c>
      <c r="AF74" s="4">
        <v>4311.3361526995332</v>
      </c>
      <c r="AG74" s="4">
        <v>4323.3007888925495</v>
      </c>
      <c r="AH74" s="4">
        <v>4373.8114062074328</v>
      </c>
      <c r="AI74" s="4">
        <v>4299.1075399821602</v>
      </c>
      <c r="AJ74" s="4">
        <v>4300.3321073373791</v>
      </c>
      <c r="AK74" s="4">
        <v>4202.4188579408465</v>
      </c>
      <c r="AL74" s="4">
        <v>4153.5662093160454</v>
      </c>
      <c r="AM74" s="4">
        <v>4198.6671027093407</v>
      </c>
    </row>
    <row r="75" spans="1:39">
      <c r="A75" t="s">
        <v>204</v>
      </c>
      <c r="B75" t="s">
        <v>205</v>
      </c>
      <c r="C75" t="s">
        <v>244</v>
      </c>
      <c r="D75" t="s">
        <v>3073</v>
      </c>
      <c r="E75" t="s">
        <v>554</v>
      </c>
      <c r="F75" t="s">
        <v>555</v>
      </c>
      <c r="G75" s="4"/>
      <c r="H75" s="4">
        <v>17857.731752103704</v>
      </c>
      <c r="I75" s="4">
        <v>18010.493484742921</v>
      </c>
      <c r="J75" s="4">
        <v>18455.968189160365</v>
      </c>
      <c r="K75" s="4">
        <v>18901.058967135163</v>
      </c>
      <c r="L75" s="4">
        <v>19384.581164856332</v>
      </c>
      <c r="M75" s="4">
        <v>19941.391241896072</v>
      </c>
      <c r="N75" s="4">
        <v>20401.820954741313</v>
      </c>
      <c r="O75" s="4">
        <v>21054.04167482425</v>
      </c>
      <c r="P75" s="4">
        <v>22089.028525982096</v>
      </c>
      <c r="Q75" s="4">
        <v>23127.015482466672</v>
      </c>
      <c r="R75" s="4">
        <v>23141.031160840044</v>
      </c>
      <c r="S75" s="4">
        <v>21634.103775315434</v>
      </c>
      <c r="T75" s="4">
        <v>20763.159315905665</v>
      </c>
      <c r="U75" s="4">
        <v>20495.424645123083</v>
      </c>
      <c r="V75" s="4">
        <v>21152.897054144993</v>
      </c>
      <c r="W75" s="4">
        <v>21907.300656891075</v>
      </c>
      <c r="X75" s="4">
        <v>22614.962759653037</v>
      </c>
      <c r="Y75" s="4">
        <v>23947.080310534082</v>
      </c>
      <c r="Z75" s="4">
        <v>25085.185087589882</v>
      </c>
      <c r="AA75" s="4">
        <v>26005.174944861395</v>
      </c>
      <c r="AB75" s="4">
        <v>27332.822127210486</v>
      </c>
      <c r="AC75" s="4">
        <v>27893.45255010968</v>
      </c>
      <c r="AD75" s="4">
        <v>28336.289521083279</v>
      </c>
      <c r="AE75" s="4">
        <v>28837.690851160623</v>
      </c>
      <c r="AF75" s="4">
        <v>29940.150727022756</v>
      </c>
      <c r="AG75" s="4">
        <v>30707.945880471867</v>
      </c>
      <c r="AH75" s="4">
        <v>31939.536037927097</v>
      </c>
      <c r="AI75" s="4">
        <v>33500.756409107569</v>
      </c>
      <c r="AJ75" s="4">
        <v>33443.047879683822</v>
      </c>
      <c r="AK75" s="4">
        <v>30502.882669021434</v>
      </c>
      <c r="AL75" s="4">
        <v>31496.679578332245</v>
      </c>
      <c r="AM75" s="4">
        <v>32253.625698322332</v>
      </c>
    </row>
    <row r="76" spans="1:39">
      <c r="A76" t="s">
        <v>206</v>
      </c>
      <c r="B76" t="s">
        <v>207</v>
      </c>
      <c r="C76" t="s">
        <v>244</v>
      </c>
      <c r="D76" t="s">
        <v>3073</v>
      </c>
      <c r="E76" t="s">
        <v>554</v>
      </c>
      <c r="F76" t="s">
        <v>555</v>
      </c>
      <c r="G76" s="4"/>
      <c r="H76" s="4">
        <v>20264.495856844394</v>
      </c>
      <c r="I76" s="4">
        <v>20361.573982310812</v>
      </c>
      <c r="J76" s="4">
        <v>20742.761906353455</v>
      </c>
      <c r="K76" s="4">
        <v>20880.735779340914</v>
      </c>
      <c r="L76" s="4">
        <v>21071.824198248225</v>
      </c>
      <c r="M76" s="4">
        <v>21289.277666145106</v>
      </c>
      <c r="N76" s="4">
        <v>21645.837306465786</v>
      </c>
      <c r="O76" s="4">
        <v>22036.587022548927</v>
      </c>
      <c r="P76" s="4">
        <v>22935.961405700975</v>
      </c>
      <c r="Q76" s="4">
        <v>23767.998780464128</v>
      </c>
      <c r="R76" s="4">
        <v>24267.254177974548</v>
      </c>
      <c r="S76" s="4">
        <v>24403.376233803407</v>
      </c>
      <c r="T76" s="4">
        <v>24653.672482098063</v>
      </c>
      <c r="U76" s="4">
        <v>24385.192580562678</v>
      </c>
      <c r="V76" s="4">
        <v>24830.202898505569</v>
      </c>
      <c r="W76" s="4">
        <v>25234.378169047344</v>
      </c>
      <c r="X76" s="4">
        <v>25400.045826285179</v>
      </c>
      <c r="Y76" s="4">
        <v>25849.40080515228</v>
      </c>
      <c r="Z76" s="4">
        <v>26608.788547936419</v>
      </c>
      <c r="AA76" s="4">
        <v>27395.590802905084</v>
      </c>
      <c r="AB76" s="4">
        <v>28209.952165288971</v>
      </c>
      <c r="AC76" s="4">
        <v>28519.622724649093</v>
      </c>
      <c r="AD76" s="4">
        <v>28576.120912077302</v>
      </c>
      <c r="AE76" s="4">
        <v>28629.699240963346</v>
      </c>
      <c r="AF76" s="4">
        <v>29143.05324505836</v>
      </c>
      <c r="AG76" s="4">
        <v>29452.66777855884</v>
      </c>
      <c r="AH76" s="4">
        <v>29969.733135231607</v>
      </c>
      <c r="AI76" s="4">
        <v>30465.75175082004</v>
      </c>
      <c r="AJ76" s="4">
        <v>30271.656132140262</v>
      </c>
      <c r="AK76" s="4">
        <v>29160.565832465785</v>
      </c>
      <c r="AL76" s="4">
        <v>29483.65767915934</v>
      </c>
      <c r="AM76" s="4">
        <v>29818.800641715003</v>
      </c>
    </row>
    <row r="77" spans="1:39">
      <c r="A77" t="s">
        <v>208</v>
      </c>
      <c r="B77" t="s">
        <v>209</v>
      </c>
      <c r="C77" t="s">
        <v>242</v>
      </c>
      <c r="D77" t="s">
        <v>3076</v>
      </c>
      <c r="E77" t="s">
        <v>554</v>
      </c>
      <c r="F77" t="s">
        <v>555</v>
      </c>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row>
    <row r="78" spans="1:39">
      <c r="A78" t="s">
        <v>210</v>
      </c>
      <c r="B78" t="s">
        <v>211</v>
      </c>
      <c r="C78" t="s">
        <v>526</v>
      </c>
      <c r="D78" t="s">
        <v>3074</v>
      </c>
      <c r="E78" t="s">
        <v>554</v>
      </c>
      <c r="F78" t="s">
        <v>555</v>
      </c>
      <c r="G78" s="4"/>
      <c r="H78" s="4">
        <v>17006.715031081054</v>
      </c>
      <c r="I78" s="4">
        <v>17357.551592548072</v>
      </c>
      <c r="J78" s="4">
        <v>16326.067352049906</v>
      </c>
      <c r="K78" s="4">
        <v>16727.973111009902</v>
      </c>
      <c r="L78" s="4">
        <v>17441.688856211047</v>
      </c>
      <c r="M78" s="4">
        <v>16515.999151032323</v>
      </c>
      <c r="N78" s="4">
        <v>15882.032867200081</v>
      </c>
      <c r="O78" s="4">
        <v>12755.266717487028</v>
      </c>
      <c r="P78" s="4">
        <v>13949.533598495351</v>
      </c>
      <c r="Q78" s="4">
        <v>14669.279896014683</v>
      </c>
      <c r="R78" s="4">
        <v>14944.202714898945</v>
      </c>
      <c r="S78" s="4">
        <v>15352.2249301763</v>
      </c>
      <c r="T78" s="4">
        <v>14402.677878373601</v>
      </c>
      <c r="U78" s="4">
        <v>14499.486913917994</v>
      </c>
      <c r="V78" s="4">
        <v>14579.492411384677</v>
      </c>
      <c r="W78" s="4">
        <v>14859.587353474823</v>
      </c>
      <c r="X78" s="4">
        <v>14972.914927883718</v>
      </c>
      <c r="Y78" s="4">
        <v>15415.763420986979</v>
      </c>
      <c r="Z78" s="4">
        <v>15552.130943880595</v>
      </c>
      <c r="AA78" s="4">
        <v>13823.461738996952</v>
      </c>
      <c r="AB78" s="4">
        <v>13251.210011893401</v>
      </c>
      <c r="AC78" s="4">
        <v>13234.856275531758</v>
      </c>
      <c r="AD78" s="4">
        <v>12919.590443226776</v>
      </c>
      <c r="AE78" s="4">
        <v>12968.534929478848</v>
      </c>
      <c r="AF78" s="4">
        <v>12882.152128108148</v>
      </c>
      <c r="AG78" s="4">
        <v>13014.264136904223</v>
      </c>
      <c r="AH78" s="4">
        <v>12918.583618970944</v>
      </c>
      <c r="AI78" s="4">
        <v>13382.700586647221</v>
      </c>
      <c r="AJ78" s="4">
        <v>13441.797994807421</v>
      </c>
      <c r="AK78" s="4">
        <v>13008.779990102512</v>
      </c>
      <c r="AL78" s="4">
        <v>13610.562741067393</v>
      </c>
      <c r="AM78" s="4">
        <v>13997.927124390393</v>
      </c>
    </row>
    <row r="79" spans="1:39">
      <c r="A79" t="s">
        <v>212</v>
      </c>
      <c r="B79" t="s">
        <v>213</v>
      </c>
      <c r="C79" t="s">
        <v>316</v>
      </c>
      <c r="D79" t="s">
        <v>3074</v>
      </c>
      <c r="E79" t="s">
        <v>554</v>
      </c>
      <c r="F79" t="s">
        <v>555</v>
      </c>
      <c r="G79" s="4"/>
      <c r="H79" s="4">
        <v>1648.9493735583726</v>
      </c>
      <c r="I79" s="4">
        <v>1643.6192825414398</v>
      </c>
      <c r="J79" s="4">
        <v>1571.200150610116</v>
      </c>
      <c r="K79" s="4">
        <v>1674.9483938846581</v>
      </c>
      <c r="L79" s="4">
        <v>1663.003208062534</v>
      </c>
      <c r="M79" s="4">
        <v>1577.7937007507585</v>
      </c>
      <c r="N79" s="4">
        <v>1566.8386270224237</v>
      </c>
      <c r="O79" s="4">
        <v>1529.0748612652476</v>
      </c>
      <c r="P79" s="4">
        <v>1522.6566483262015</v>
      </c>
      <c r="Q79" s="4">
        <v>1541.6833790866572</v>
      </c>
      <c r="R79" s="4">
        <v>1533.4019630591376</v>
      </c>
      <c r="S79" s="4">
        <v>1525.6184872184908</v>
      </c>
      <c r="T79" s="4">
        <v>1527.5860290022213</v>
      </c>
      <c r="U79" s="4">
        <v>1528.1076933907721</v>
      </c>
      <c r="V79" s="4">
        <v>1487.9029227851145</v>
      </c>
      <c r="W79" s="4">
        <v>1459.4273084988415</v>
      </c>
      <c r="X79" s="4">
        <v>1450.5019539964919</v>
      </c>
      <c r="Y79" s="4">
        <v>1479.6179107420189</v>
      </c>
      <c r="Z79" s="4">
        <v>1489.0405119153083</v>
      </c>
      <c r="AA79" s="4">
        <v>1540.0391135570496</v>
      </c>
      <c r="AB79" s="4">
        <v>1578.6439393511291</v>
      </c>
      <c r="AC79" s="4">
        <v>1621.9500833019274</v>
      </c>
      <c r="AD79" s="4">
        <v>1523.208827762051</v>
      </c>
      <c r="AE79" s="4">
        <v>1579.8805489873303</v>
      </c>
      <c r="AF79" s="4">
        <v>1641.8441494471469</v>
      </c>
      <c r="AG79" s="4">
        <v>1598.9133906744491</v>
      </c>
      <c r="AH79" s="4">
        <v>1605.8606247728226</v>
      </c>
      <c r="AI79" s="4">
        <v>1655.0770362622325</v>
      </c>
      <c r="AJ79" s="4">
        <v>1711.2486064573084</v>
      </c>
      <c r="AK79" s="4">
        <v>1775.568268020661</v>
      </c>
      <c r="AL79" s="4">
        <v>1833.3170762920938</v>
      </c>
      <c r="AM79" s="4">
        <v>1872.7776454578561</v>
      </c>
    </row>
    <row r="80" spans="1:39">
      <c r="A80" t="s">
        <v>214</v>
      </c>
      <c r="B80" t="s">
        <v>215</v>
      </c>
      <c r="C80" t="s">
        <v>318</v>
      </c>
      <c r="D80" t="s">
        <v>3073</v>
      </c>
      <c r="E80" t="s">
        <v>554</v>
      </c>
      <c r="F80" t="s">
        <v>555</v>
      </c>
      <c r="G80" s="4"/>
      <c r="H80" s="4">
        <v>6858.6901446742913</v>
      </c>
      <c r="I80" s="4">
        <v>7160.9820952476093</v>
      </c>
      <c r="J80" s="4">
        <v>7242.7298016427885</v>
      </c>
      <c r="K80" s="4">
        <v>7488.2043134947453</v>
      </c>
      <c r="L80" s="4">
        <v>7827.4601420060826</v>
      </c>
      <c r="M80" s="4">
        <v>8142.5682546790649</v>
      </c>
      <c r="N80" s="4">
        <v>7410.7756728816439</v>
      </c>
      <c r="O80" s="4">
        <v>7444.0741354694992</v>
      </c>
      <c r="P80" s="4">
        <v>7780.2172692442446</v>
      </c>
      <c r="Q80" s="4">
        <v>7201.4743403830644</v>
      </c>
      <c r="R80" s="4">
        <v>6138.1653232549461</v>
      </c>
      <c r="S80" s="4">
        <v>4809.06256657837</v>
      </c>
      <c r="T80" s="4">
        <v>2629.3498160661807</v>
      </c>
      <c r="U80" s="4">
        <v>1844.7179240128596</v>
      </c>
      <c r="V80" s="4">
        <v>1669.696567621135</v>
      </c>
      <c r="W80" s="4">
        <v>1759.2836771042739</v>
      </c>
      <c r="X80" s="4">
        <v>2006.2900285390281</v>
      </c>
      <c r="Y80" s="4">
        <v>2258.6787050518174</v>
      </c>
      <c r="Z80" s="4">
        <v>2351.7992319836635</v>
      </c>
      <c r="AA80" s="4">
        <v>2438.1870657807535</v>
      </c>
      <c r="AB80" s="4">
        <v>2502.2290786863246</v>
      </c>
      <c r="AC80" s="4">
        <v>2641.5443645154933</v>
      </c>
      <c r="AD80" s="4">
        <v>2804.9384590358595</v>
      </c>
      <c r="AE80" s="4">
        <v>3135.3323740059568</v>
      </c>
      <c r="AF80" s="4">
        <v>3327.126142612542</v>
      </c>
      <c r="AG80" s="4">
        <v>3610.6484334684901</v>
      </c>
      <c r="AH80" s="4">
        <v>3916.398815702024</v>
      </c>
      <c r="AI80" s="4">
        <v>4409.4641094893404</v>
      </c>
      <c r="AJ80" s="4">
        <v>4516.3382081706322</v>
      </c>
      <c r="AK80" s="4">
        <v>4319.1107762003439</v>
      </c>
      <c r="AL80" s="4">
        <v>4545.899535407324</v>
      </c>
      <c r="AM80" s="4">
        <v>4826.0159548859629</v>
      </c>
    </row>
    <row r="81" spans="1:39">
      <c r="A81" t="s">
        <v>216</v>
      </c>
      <c r="B81" t="s">
        <v>217</v>
      </c>
      <c r="C81" t="s">
        <v>244</v>
      </c>
      <c r="D81" t="s">
        <v>3073</v>
      </c>
      <c r="E81" t="s">
        <v>554</v>
      </c>
      <c r="F81" t="s">
        <v>555</v>
      </c>
      <c r="G81" s="4"/>
      <c r="H81" s="4">
        <v>20860.675398686373</v>
      </c>
      <c r="I81" s="4">
        <v>20939.162128715321</v>
      </c>
      <c r="J81" s="4">
        <v>20876.332541775362</v>
      </c>
      <c r="K81" s="4">
        <v>21260.255429013687</v>
      </c>
      <c r="L81" s="4">
        <v>21936.116231674019</v>
      </c>
      <c r="M81" s="4">
        <v>22496.997182908177</v>
      </c>
      <c r="N81" s="4">
        <v>23001.050288793871</v>
      </c>
      <c r="O81" s="4">
        <v>23287.75829688719</v>
      </c>
      <c r="P81" s="4">
        <v>24056.921218768781</v>
      </c>
      <c r="Q81" s="4">
        <v>24801.766809789751</v>
      </c>
      <c r="R81" s="4">
        <v>25881.050180905095</v>
      </c>
      <c r="S81" s="4">
        <v>27005.638760686663</v>
      </c>
      <c r="T81" s="4">
        <v>27313.487238711299</v>
      </c>
      <c r="U81" s="4">
        <v>26862.605355551445</v>
      </c>
      <c r="V81" s="4">
        <v>27431.269796633253</v>
      </c>
      <c r="W81" s="4">
        <v>27809.439982085754</v>
      </c>
      <c r="X81" s="4">
        <v>27948.331341992471</v>
      </c>
      <c r="Y81" s="4">
        <v>28392.299621186423</v>
      </c>
      <c r="Z81" s="4">
        <v>28916.541910520275</v>
      </c>
      <c r="AA81" s="4">
        <v>29438.559725945783</v>
      </c>
      <c r="AB81" s="4">
        <v>30297.627320558422</v>
      </c>
      <c r="AC81" s="4">
        <v>30704.749177835547</v>
      </c>
      <c r="AD81" s="4">
        <v>30656.27990514191</v>
      </c>
      <c r="AE81" s="4">
        <v>30524.27883288858</v>
      </c>
      <c r="AF81" s="4">
        <v>30885.410600217256</v>
      </c>
      <c r="AG81" s="4">
        <v>31114.530586824054</v>
      </c>
      <c r="AH81" s="4">
        <v>32302.183731715733</v>
      </c>
      <c r="AI81" s="4">
        <v>33402.792645887392</v>
      </c>
      <c r="AJ81" s="4">
        <v>33828.874114515769</v>
      </c>
      <c r="AK81" s="4">
        <v>32175.885861624283</v>
      </c>
      <c r="AL81" s="4">
        <v>33414.443187408186</v>
      </c>
      <c r="AM81" s="4">
        <v>34436.848702932009</v>
      </c>
    </row>
    <row r="82" spans="1:39">
      <c r="A82" t="s">
        <v>218</v>
      </c>
      <c r="B82" t="s">
        <v>219</v>
      </c>
      <c r="C82" t="s">
        <v>318</v>
      </c>
      <c r="D82" t="s">
        <v>3074</v>
      </c>
      <c r="E82" t="s">
        <v>554</v>
      </c>
      <c r="F82" t="s">
        <v>555</v>
      </c>
      <c r="G82" s="4"/>
      <c r="H82" s="4">
        <v>992.75332746845231</v>
      </c>
      <c r="I82" s="4">
        <v>930.43670293544142</v>
      </c>
      <c r="J82" s="4">
        <v>837.80278682834717</v>
      </c>
      <c r="K82" s="4">
        <v>772.01122859185648</v>
      </c>
      <c r="L82" s="4">
        <v>810.32734080331079</v>
      </c>
      <c r="M82" s="4">
        <v>824.48202249465032</v>
      </c>
      <c r="N82" s="4">
        <v>841.84398753849564</v>
      </c>
      <c r="O82" s="4">
        <v>857.83788839110707</v>
      </c>
      <c r="P82" s="4">
        <v>882.04470211181365</v>
      </c>
      <c r="Q82" s="4">
        <v>902.32442935187748</v>
      </c>
      <c r="R82" s="4">
        <v>907.10083386304234</v>
      </c>
      <c r="S82" s="4">
        <v>928.48121277929749</v>
      </c>
      <c r="T82" s="4">
        <v>937.41167981024284</v>
      </c>
      <c r="U82" s="4">
        <v>955.43489213347812</v>
      </c>
      <c r="V82" s="4">
        <v>960.17480061334186</v>
      </c>
      <c r="W82" s="4">
        <v>973.66257510734306</v>
      </c>
      <c r="X82" s="4">
        <v>993.21311715372667</v>
      </c>
      <c r="Y82" s="4">
        <v>1010.198519407659</v>
      </c>
      <c r="Z82" s="4">
        <v>1033.0428413727668</v>
      </c>
      <c r="AA82" s="4">
        <v>1053.4548616457112</v>
      </c>
      <c r="AB82" s="4">
        <v>1066.79329912357</v>
      </c>
      <c r="AC82" s="4">
        <v>1083.0864884248761</v>
      </c>
      <c r="AD82" s="4">
        <v>1104.6980712843501</v>
      </c>
      <c r="AE82" s="4">
        <v>1134.1452622615911</v>
      </c>
      <c r="AF82" s="4">
        <v>1168.7924844848128</v>
      </c>
      <c r="AG82" s="4">
        <v>1208.0143879954189</v>
      </c>
      <c r="AH82" s="4">
        <v>1254.5573331368471</v>
      </c>
      <c r="AI82" s="4">
        <v>1303.73521262094</v>
      </c>
      <c r="AJ82" s="4">
        <v>1380.1182001239167</v>
      </c>
      <c r="AK82" s="4">
        <v>1401.456678334629</v>
      </c>
      <c r="AL82" s="4">
        <v>1478.4626694975577</v>
      </c>
      <c r="AM82" s="4">
        <v>1652.3386651803301</v>
      </c>
    </row>
    <row r="83" spans="1:39">
      <c r="A83" t="s">
        <v>220</v>
      </c>
      <c r="B83" t="s">
        <v>221</v>
      </c>
      <c r="C83" t="s">
        <v>244</v>
      </c>
      <c r="D83" t="s">
        <v>3073</v>
      </c>
      <c r="E83" t="s">
        <v>554</v>
      </c>
      <c r="F83" t="s">
        <v>555</v>
      </c>
      <c r="G83" s="4"/>
      <c r="H83" s="4">
        <v>17042.862421449277</v>
      </c>
      <c r="I83" s="4">
        <v>16628.301435564943</v>
      </c>
      <c r="J83" s="4">
        <v>16338.927008205905</v>
      </c>
      <c r="K83" s="4">
        <v>16068.942224970018</v>
      </c>
      <c r="L83" s="4">
        <v>16310.566351441979</v>
      </c>
      <c r="M83" s="4">
        <v>16655.093628895007</v>
      </c>
      <c r="N83" s="4">
        <v>16686.028472377391</v>
      </c>
      <c r="O83" s="4">
        <v>16254.674024745518</v>
      </c>
      <c r="P83" s="4">
        <v>16890.195573767589</v>
      </c>
      <c r="Q83" s="4">
        <v>17440.770280137865</v>
      </c>
      <c r="R83" s="4">
        <v>17325.028523452369</v>
      </c>
      <c r="S83" s="4">
        <v>17689.009242851709</v>
      </c>
      <c r="T83" s="4">
        <v>17617.740623947433</v>
      </c>
      <c r="U83" s="4">
        <v>17177.395325059268</v>
      </c>
      <c r="V83" s="4">
        <v>17375.657522000176</v>
      </c>
      <c r="W83" s="4">
        <v>17604.787912158732</v>
      </c>
      <c r="X83" s="4">
        <v>17894.136237176092</v>
      </c>
      <c r="Y83" s="4">
        <v>18429.186324718459</v>
      </c>
      <c r="Z83" s="4">
        <v>18946.453459722394</v>
      </c>
      <c r="AA83" s="4">
        <v>19508.422080088705</v>
      </c>
      <c r="AB83" s="4">
        <v>20316.734591551078</v>
      </c>
      <c r="AC83" s="4">
        <v>21106.653783128728</v>
      </c>
      <c r="AD83" s="4">
        <v>21757.858530891135</v>
      </c>
      <c r="AE83" s="4">
        <v>22975.791718457662</v>
      </c>
      <c r="AF83" s="4">
        <v>23896.508882154478</v>
      </c>
      <c r="AG83" s="4">
        <v>24348.402243361572</v>
      </c>
      <c r="AH83" s="4">
        <v>25595.459753032825</v>
      </c>
      <c r="AI83" s="4">
        <v>26258.002158905871</v>
      </c>
      <c r="AJ83" s="4">
        <v>26113.385756730444</v>
      </c>
      <c r="AK83" s="4">
        <v>25162.285497344143</v>
      </c>
      <c r="AL83" s="4">
        <v>24207.138059345347</v>
      </c>
      <c r="AM83" s="4">
        <v>22558.03439770468</v>
      </c>
    </row>
    <row r="84" spans="1:39">
      <c r="A84" t="s">
        <v>222</v>
      </c>
      <c r="B84" t="s">
        <v>223</v>
      </c>
      <c r="C84" t="s">
        <v>242</v>
      </c>
      <c r="D84" t="s">
        <v>3073</v>
      </c>
      <c r="E84" t="s">
        <v>554</v>
      </c>
      <c r="F84" t="s">
        <v>555</v>
      </c>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row>
    <row r="85" spans="1:39">
      <c r="A85" t="s">
        <v>224</v>
      </c>
      <c r="B85" t="s">
        <v>225</v>
      </c>
      <c r="C85" t="s">
        <v>526</v>
      </c>
      <c r="D85" t="s">
        <v>3072</v>
      </c>
      <c r="E85" t="s">
        <v>554</v>
      </c>
      <c r="F85" t="s">
        <v>555</v>
      </c>
      <c r="G85" s="4"/>
      <c r="H85" s="4">
        <v>4034.0993079712366</v>
      </c>
      <c r="I85" s="4">
        <v>3997.99437350279</v>
      </c>
      <c r="J85" s="4">
        <v>4081.6693464604077</v>
      </c>
      <c r="K85" s="4">
        <v>4074.5919505538836</v>
      </c>
      <c r="L85" s="4">
        <v>4162.9409322149986</v>
      </c>
      <c r="M85" s="4">
        <v>4433.3357370803578</v>
      </c>
      <c r="N85" s="4">
        <v>4787.6526671065722</v>
      </c>
      <c r="O85" s="4">
        <v>5362.5175974777512</v>
      </c>
      <c r="P85" s="4">
        <v>5620.9655342141523</v>
      </c>
      <c r="Q85" s="4">
        <v>6035.7660453747967</v>
      </c>
      <c r="R85" s="4">
        <v>6388.1923116233256</v>
      </c>
      <c r="S85" s="4">
        <v>6523.5307908728901</v>
      </c>
      <c r="T85" s="4">
        <v>6454.2965170193438</v>
      </c>
      <c r="U85" s="4">
        <v>6213.6071096279757</v>
      </c>
      <c r="V85" s="4">
        <v>6313.9113247282821</v>
      </c>
      <c r="W85" s="4">
        <v>6417.0852075952334</v>
      </c>
      <c r="X85" s="4">
        <v>6641.3821323000839</v>
      </c>
      <c r="Y85" s="4">
        <v>6924.6452733527112</v>
      </c>
      <c r="Z85" s="4">
        <v>7364.5293790248361</v>
      </c>
      <c r="AA85" s="4">
        <v>8095.5240701367111</v>
      </c>
      <c r="AB85" s="4">
        <v>9101.8194416562183</v>
      </c>
      <c r="AC85" s="4">
        <v>8727.7867188000891</v>
      </c>
      <c r="AD85" s="4">
        <v>8895.215046263691</v>
      </c>
      <c r="AE85" s="4">
        <v>9623.5890189360816</v>
      </c>
      <c r="AF85" s="4">
        <v>8977.9341161518059</v>
      </c>
      <c r="AG85" s="4">
        <v>10031.494190904457</v>
      </c>
      <c r="AH85" s="4">
        <v>9809.0433099831334</v>
      </c>
      <c r="AI85" s="4">
        <v>10392.077120687918</v>
      </c>
      <c r="AJ85" s="4">
        <v>10531.201187851322</v>
      </c>
      <c r="AK85" s="4">
        <v>9897.381146022748</v>
      </c>
      <c r="AL85" s="4">
        <v>9735.3803192383111</v>
      </c>
      <c r="AM85" s="4">
        <v>9805.8507749133532</v>
      </c>
    </row>
    <row r="86" spans="1:39">
      <c r="A86" t="s">
        <v>226</v>
      </c>
      <c r="B86" t="s">
        <v>227</v>
      </c>
      <c r="C86" t="s">
        <v>242</v>
      </c>
      <c r="D86" t="s">
        <v>3076</v>
      </c>
      <c r="E86" t="s">
        <v>554</v>
      </c>
      <c r="F86" t="s">
        <v>555</v>
      </c>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row>
    <row r="87" spans="1:39">
      <c r="A87" t="s">
        <v>228</v>
      </c>
      <c r="B87" t="s">
        <v>229</v>
      </c>
      <c r="C87" t="s">
        <v>318</v>
      </c>
      <c r="D87" t="s">
        <v>3072</v>
      </c>
      <c r="E87" t="s">
        <v>554</v>
      </c>
      <c r="F87" t="s">
        <v>555</v>
      </c>
      <c r="G87" s="4"/>
      <c r="H87" s="4">
        <v>3872.9528229572916</v>
      </c>
      <c r="I87" s="4">
        <v>3803.1736136990216</v>
      </c>
      <c r="J87" s="4">
        <v>3578.9992896914569</v>
      </c>
      <c r="K87" s="4">
        <v>3401.5979025939941</v>
      </c>
      <c r="L87" s="4">
        <v>3335.8884956744191</v>
      </c>
      <c r="M87" s="4">
        <v>3237.0390705434129</v>
      </c>
      <c r="N87" s="4">
        <v>3166.5596652986387</v>
      </c>
      <c r="O87" s="4">
        <v>3204.118725143092</v>
      </c>
      <c r="P87" s="4">
        <v>3253.8313039809291</v>
      </c>
      <c r="Q87" s="4">
        <v>3306.0243799318769</v>
      </c>
      <c r="R87" s="4">
        <v>3331.5466199220523</v>
      </c>
      <c r="S87" s="4">
        <v>3374.7725114684258</v>
      </c>
      <c r="T87" s="4">
        <v>3457.0193849070647</v>
      </c>
      <c r="U87" s="4">
        <v>3510.3515279441881</v>
      </c>
      <c r="V87" s="4">
        <v>3568.4840559968452</v>
      </c>
      <c r="W87" s="4">
        <v>3660.0458917729497</v>
      </c>
      <c r="X87" s="4">
        <v>3683.4382080451705</v>
      </c>
      <c r="Y87" s="4">
        <v>3757.9669302340467</v>
      </c>
      <c r="Z87" s="4">
        <v>3856.7101368680242</v>
      </c>
      <c r="AA87" s="4">
        <v>3913.4192359258682</v>
      </c>
      <c r="AB87" s="4">
        <v>3959.828754043041</v>
      </c>
      <c r="AC87" s="4">
        <v>3955.2109380307074</v>
      </c>
      <c r="AD87" s="4">
        <v>4007.9806101612267</v>
      </c>
      <c r="AE87" s="4">
        <v>4008.1206614972816</v>
      </c>
      <c r="AF87" s="4">
        <v>4032.4066213308383</v>
      </c>
      <c r="AG87" s="4">
        <v>4061.5864352347508</v>
      </c>
      <c r="AH87" s="4">
        <v>4175.7562354803977</v>
      </c>
      <c r="AI87" s="4">
        <v>4331.3553569608757</v>
      </c>
      <c r="AJ87" s="4">
        <v>4364.9892549114466</v>
      </c>
      <c r="AK87" s="4">
        <v>4280.7732489329146</v>
      </c>
      <c r="AL87" s="4">
        <v>4296.5610499093436</v>
      </c>
      <c r="AM87" s="4">
        <v>4351.3591702711728</v>
      </c>
    </row>
    <row r="88" spans="1:39">
      <c r="A88" t="s">
        <v>230</v>
      </c>
      <c r="B88" t="s">
        <v>231</v>
      </c>
      <c r="C88" t="s">
        <v>316</v>
      </c>
      <c r="D88" t="s">
        <v>3074</v>
      </c>
      <c r="E88" t="s">
        <v>554</v>
      </c>
      <c r="F88" t="s">
        <v>555</v>
      </c>
      <c r="G88" s="4"/>
      <c r="H88" s="4"/>
      <c r="I88" s="4"/>
      <c r="J88" s="4"/>
      <c r="K88" s="4"/>
      <c r="L88" s="4"/>
      <c r="M88" s="4"/>
      <c r="N88" s="4">
        <v>617.43473167382115</v>
      </c>
      <c r="O88" s="4">
        <v>622.47067128768424</v>
      </c>
      <c r="P88" s="4">
        <v>643.67671901256483</v>
      </c>
      <c r="Q88" s="4">
        <v>646.19441515693097</v>
      </c>
      <c r="R88" s="4">
        <v>644.52980661196398</v>
      </c>
      <c r="S88" s="4">
        <v>626.10603704947391</v>
      </c>
      <c r="T88" s="4">
        <v>608.32505960076787</v>
      </c>
      <c r="U88" s="4">
        <v>601.33895911654952</v>
      </c>
      <c r="V88" s="4">
        <v>592.610581105969</v>
      </c>
      <c r="W88" s="4">
        <v>594.048699393947</v>
      </c>
      <c r="X88" s="4">
        <v>605.81342240152799</v>
      </c>
      <c r="Y88" s="4">
        <v>619.97595376581751</v>
      </c>
      <c r="Z88" s="4">
        <v>639.48472327907382</v>
      </c>
      <c r="AA88" s="4">
        <v>660.12817218595205</v>
      </c>
      <c r="AB88" s="4">
        <v>663.0146961305868</v>
      </c>
      <c r="AC88" s="4">
        <v>671.8420585432491</v>
      </c>
      <c r="AD88" s="4">
        <v>686.42069547279777</v>
      </c>
      <c r="AE88" s="4">
        <v>712.10690222446669</v>
      </c>
      <c r="AF88" s="4">
        <v>716.84450012798845</v>
      </c>
      <c r="AG88" s="4">
        <v>970.88302739640847</v>
      </c>
      <c r="AH88" s="4">
        <v>977.76637743613799</v>
      </c>
      <c r="AI88" s="4">
        <v>976.72999951400561</v>
      </c>
      <c r="AJ88" s="4">
        <v>1005.0619935839767</v>
      </c>
      <c r="AK88" s="4">
        <v>981.49467146451229</v>
      </c>
      <c r="AL88" s="4">
        <v>978.40952844507365</v>
      </c>
      <c r="AM88" s="4">
        <v>989.67964406624151</v>
      </c>
    </row>
    <row r="89" spans="1:39">
      <c r="A89" t="s">
        <v>232</v>
      </c>
      <c r="B89" t="s">
        <v>233</v>
      </c>
      <c r="C89" t="s">
        <v>316</v>
      </c>
      <c r="D89" t="s">
        <v>3074</v>
      </c>
      <c r="E89" t="s">
        <v>554</v>
      </c>
      <c r="F89" t="s">
        <v>555</v>
      </c>
      <c r="G89" s="4"/>
      <c r="H89" s="4">
        <v>905.43417746292516</v>
      </c>
      <c r="I89" s="4">
        <v>1043.0204626643999</v>
      </c>
      <c r="J89" s="4">
        <v>1064.2940253657164</v>
      </c>
      <c r="K89" s="4">
        <v>1009.7825329770651</v>
      </c>
      <c r="L89" s="4">
        <v>1082.9955364226948</v>
      </c>
      <c r="M89" s="4">
        <v>1108.1610938286362</v>
      </c>
      <c r="N89" s="4">
        <v>1078.9044618254854</v>
      </c>
      <c r="O89" s="4">
        <v>1088.9588452006735</v>
      </c>
      <c r="P89" s="4">
        <v>1116.7620748068684</v>
      </c>
      <c r="Q89" s="4">
        <v>1161.439418491776</v>
      </c>
      <c r="R89" s="4">
        <v>1207.8340736245034</v>
      </c>
      <c r="S89" s="4">
        <v>1244.0603813856837</v>
      </c>
      <c r="T89" s="4">
        <v>1232.3154893067472</v>
      </c>
      <c r="U89" s="4">
        <v>1232.6662435937524</v>
      </c>
      <c r="V89" s="4">
        <v>1246.4664176153362</v>
      </c>
      <c r="W89" s="4">
        <v>1275.4221380125728</v>
      </c>
      <c r="X89" s="4">
        <v>1395.4519488916792</v>
      </c>
      <c r="Y89" s="4">
        <v>1457.3236342242806</v>
      </c>
      <c r="Z89" s="4">
        <v>1027.6547580993631</v>
      </c>
      <c r="AA89" s="4">
        <v>1086.5851006842111</v>
      </c>
      <c r="AB89" s="4">
        <v>1145.71548968672</v>
      </c>
      <c r="AC89" s="4">
        <v>1126.042531483047</v>
      </c>
      <c r="AD89" s="4">
        <v>1026.0798221995565</v>
      </c>
      <c r="AE89" s="4">
        <v>1000.0266886815064</v>
      </c>
      <c r="AF89" s="4">
        <v>1002.3614885152632</v>
      </c>
      <c r="AG89" s="4">
        <v>1016.6937814373886</v>
      </c>
      <c r="AH89" s="4">
        <v>1017.7298109969166</v>
      </c>
      <c r="AI89" s="4">
        <v>1029.154016978164</v>
      </c>
      <c r="AJ89" s="4">
        <v>1040.7040748392385</v>
      </c>
      <c r="AK89" s="4">
        <v>1049.9517199309751</v>
      </c>
      <c r="AL89" s="4">
        <v>1064.1100565261017</v>
      </c>
      <c r="AM89" s="4">
        <v>1097.4489347175454</v>
      </c>
    </row>
    <row r="90" spans="1:39">
      <c r="A90" t="s">
        <v>234</v>
      </c>
      <c r="B90" t="s">
        <v>235</v>
      </c>
      <c r="C90" t="s">
        <v>318</v>
      </c>
      <c r="D90" t="s">
        <v>3072</v>
      </c>
      <c r="E90" t="s">
        <v>554</v>
      </c>
      <c r="F90" t="s">
        <v>555</v>
      </c>
      <c r="G90" s="4"/>
      <c r="H90" s="4">
        <v>2058.5695418613732</v>
      </c>
      <c r="I90" s="4">
        <v>2092.7823449297307</v>
      </c>
      <c r="J90" s="4">
        <v>1826.3206755295359</v>
      </c>
      <c r="K90" s="4">
        <v>1715.8069606324309</v>
      </c>
      <c r="L90" s="4">
        <v>1644.4223537075577</v>
      </c>
      <c r="M90" s="4">
        <v>1699.2581356807091</v>
      </c>
      <c r="N90" s="4">
        <v>1698.9200003698184</v>
      </c>
      <c r="O90" s="4">
        <v>1729.1142088906306</v>
      </c>
      <c r="P90" s="4">
        <v>1678.3902542935293</v>
      </c>
      <c r="Q90" s="4">
        <v>1605.6117907660553</v>
      </c>
      <c r="R90" s="4">
        <v>1563.7384910421342</v>
      </c>
      <c r="S90" s="4">
        <v>1660.7194937336606</v>
      </c>
      <c r="T90" s="4">
        <v>1790.3645691792244</v>
      </c>
      <c r="U90" s="4">
        <v>1933.9638165613185</v>
      </c>
      <c r="V90" s="4">
        <v>2094.055376133243</v>
      </c>
      <c r="W90" s="4">
        <v>2194.1620540852869</v>
      </c>
      <c r="X90" s="4">
        <v>2363.8552226407505</v>
      </c>
      <c r="Y90" s="4">
        <v>2508.4601887741328</v>
      </c>
      <c r="Z90" s="4">
        <v>2463.1880374964926</v>
      </c>
      <c r="AA90" s="4">
        <v>2532.7426970270153</v>
      </c>
      <c r="AB90" s="4">
        <v>2492.4040749609167</v>
      </c>
      <c r="AC90" s="4">
        <v>2540.7683180640261</v>
      </c>
      <c r="AD90" s="4">
        <v>2558.1344256581183</v>
      </c>
      <c r="AE90" s="4">
        <v>2522.4588400171442</v>
      </c>
      <c r="AF90" s="4">
        <v>2595.6744684639775</v>
      </c>
      <c r="AG90" s="4">
        <v>2536.3809776094276</v>
      </c>
      <c r="AH90" s="4">
        <v>2659.0543828962227</v>
      </c>
      <c r="AI90" s="4">
        <v>2839.1002864820293</v>
      </c>
      <c r="AJ90" s="4">
        <v>2889.4024758342653</v>
      </c>
      <c r="AK90" s="4">
        <v>2979.6018828359302</v>
      </c>
      <c r="AL90" s="4">
        <v>3103.7361907352174</v>
      </c>
      <c r="AM90" s="4">
        <v>3103.7361907352174</v>
      </c>
    </row>
    <row r="91" spans="1:39">
      <c r="A91" t="s">
        <v>236</v>
      </c>
      <c r="B91" t="s">
        <v>237</v>
      </c>
      <c r="C91" t="s">
        <v>316</v>
      </c>
      <c r="D91" t="s">
        <v>3072</v>
      </c>
      <c r="E91" t="s">
        <v>554</v>
      </c>
      <c r="F91" t="s">
        <v>555</v>
      </c>
      <c r="G91" s="4"/>
      <c r="H91" s="4"/>
      <c r="I91" s="4"/>
      <c r="J91" s="4"/>
      <c r="K91" s="4"/>
      <c r="L91" s="4"/>
      <c r="M91" s="4"/>
      <c r="N91" s="4"/>
      <c r="O91" s="4"/>
      <c r="P91" s="4"/>
      <c r="Q91" s="4"/>
      <c r="R91" s="4"/>
      <c r="S91" s="4">
        <v>1377.4035368610112</v>
      </c>
      <c r="T91" s="4">
        <v>1278.022073583104</v>
      </c>
      <c r="U91" s="4">
        <v>1184.6883613358088</v>
      </c>
      <c r="V91" s="4">
        <v>1022.6486495076625</v>
      </c>
      <c r="W91" s="4">
        <v>1102.0566705805693</v>
      </c>
      <c r="X91" s="4">
        <v>1125.5950429036764</v>
      </c>
      <c r="Y91" s="4">
        <v>1134.1278648715293</v>
      </c>
      <c r="Z91" s="4">
        <v>1137.3576110441213</v>
      </c>
      <c r="AA91" s="4">
        <v>1147.1544606097586</v>
      </c>
      <c r="AB91" s="4">
        <v>1137.0288227411613</v>
      </c>
      <c r="AC91" s="4">
        <v>1106.4157222461226</v>
      </c>
      <c r="AD91" s="4">
        <v>1085.9055373146393</v>
      </c>
      <c r="AE91" s="4">
        <v>1073.0113005293481</v>
      </c>
      <c r="AF91" s="4">
        <v>1019.8303389822279</v>
      </c>
      <c r="AG91" s="4">
        <v>1023.2322606734203</v>
      </c>
      <c r="AH91" s="4">
        <v>1031.7296502393713</v>
      </c>
      <c r="AI91" s="4">
        <v>1051.8733040334873</v>
      </c>
      <c r="AJ91" s="4">
        <v>1046.8184120992032</v>
      </c>
      <c r="AK91" s="4">
        <v>1062.9780341114404</v>
      </c>
      <c r="AL91" s="4">
        <v>992.42789181033731</v>
      </c>
      <c r="AM91" s="4">
        <v>1034.3958889619246</v>
      </c>
    </row>
    <row r="92" spans="1:39">
      <c r="A92" t="s">
        <v>238</v>
      </c>
      <c r="B92" t="s">
        <v>239</v>
      </c>
      <c r="C92">
        <v>0</v>
      </c>
      <c r="D92">
        <v>0</v>
      </c>
      <c r="E92" t="s">
        <v>554</v>
      </c>
      <c r="F92" t="s">
        <v>555</v>
      </c>
      <c r="G92" s="4"/>
      <c r="H92" s="4">
        <v>1055.0794099570151</v>
      </c>
      <c r="I92" s="4">
        <v>1065.3503714695128</v>
      </c>
      <c r="J92" s="4">
        <v>1049.9542824925707</v>
      </c>
      <c r="K92" s="4">
        <v>1030.4818424369321</v>
      </c>
      <c r="L92" s="4">
        <v>1011.3326709503158</v>
      </c>
      <c r="M92" s="4">
        <v>990.84024188035039</v>
      </c>
      <c r="N92" s="4">
        <v>994.64207779393325</v>
      </c>
      <c r="O92" s="4">
        <v>1002.123750009342</v>
      </c>
      <c r="P92" s="4">
        <v>985.44882489549548</v>
      </c>
      <c r="Q92" s="4">
        <v>981.13632754493233</v>
      </c>
      <c r="R92" s="4">
        <v>950.61117902007595</v>
      </c>
      <c r="S92" s="4">
        <v>931.58124912144967</v>
      </c>
      <c r="T92" s="4">
        <v>901.13715321389293</v>
      </c>
      <c r="U92" s="4">
        <v>889.09387474493531</v>
      </c>
      <c r="V92" s="4">
        <v>863.44355828999824</v>
      </c>
      <c r="W92" s="4">
        <v>881.5693865200534</v>
      </c>
      <c r="X92" s="4">
        <v>905.7451336708848</v>
      </c>
      <c r="Y92" s="4">
        <v>922.65579840916757</v>
      </c>
      <c r="Z92" s="4">
        <v>929.72779184148055</v>
      </c>
      <c r="AA92" s="4">
        <v>935.17579206120513</v>
      </c>
      <c r="AB92" s="4">
        <v>939.78565698766613</v>
      </c>
      <c r="AC92" s="4">
        <v>957.52119697647345</v>
      </c>
      <c r="AD92" s="4">
        <v>963.62604061819388</v>
      </c>
      <c r="AE92" s="4">
        <v>980.89255354892396</v>
      </c>
      <c r="AF92" s="4">
        <v>1009.8488351968761</v>
      </c>
      <c r="AG92" s="4">
        <v>1050.7267644402657</v>
      </c>
      <c r="AH92" s="4">
        <v>1091.9620793953632</v>
      </c>
      <c r="AI92" s="4">
        <v>1130.8294333868555</v>
      </c>
      <c r="AJ92" s="4">
        <v>1168.3047476151471</v>
      </c>
      <c r="AK92" s="4">
        <v>1190.9043569877449</v>
      </c>
      <c r="AL92" s="4">
        <v>1228.2461028689706</v>
      </c>
      <c r="AM92" s="4">
        <v>1244.1419367028134</v>
      </c>
    </row>
    <row r="93" spans="1:39">
      <c r="A93" t="s">
        <v>240</v>
      </c>
      <c r="B93" t="s">
        <v>241</v>
      </c>
      <c r="C93">
        <v>0</v>
      </c>
      <c r="D93">
        <v>0</v>
      </c>
      <c r="E93" t="s">
        <v>554</v>
      </c>
      <c r="F93" t="s">
        <v>555</v>
      </c>
      <c r="G93" s="4"/>
      <c r="H93" s="4">
        <v>19316.96619405568</v>
      </c>
      <c r="I93" s="4">
        <v>19532.811369454885</v>
      </c>
      <c r="J93" s="4">
        <v>19375.793206356931</v>
      </c>
      <c r="K93" s="4">
        <v>19783.648059292893</v>
      </c>
      <c r="L93" s="4">
        <v>20567.881495522939</v>
      </c>
      <c r="M93" s="4">
        <v>21169.989736418709</v>
      </c>
      <c r="N93" s="4">
        <v>21701.453386722569</v>
      </c>
      <c r="O93" s="4">
        <v>22282.14890305424</v>
      </c>
      <c r="P93" s="4">
        <v>23173.200254409621</v>
      </c>
      <c r="Q93" s="4">
        <v>23920.603565935511</v>
      </c>
      <c r="R93" s="4">
        <v>24484.419399062874</v>
      </c>
      <c r="S93" s="4">
        <v>24576.251916134395</v>
      </c>
      <c r="T93" s="4">
        <v>24934.932405018848</v>
      </c>
      <c r="U93" s="4">
        <v>25103.71423976135</v>
      </c>
      <c r="V93" s="4">
        <v>25767.080367220879</v>
      </c>
      <c r="W93" s="4">
        <v>26264.255998394376</v>
      </c>
      <c r="X93" s="4">
        <v>26872.922798473461</v>
      </c>
      <c r="Y93" s="4">
        <v>27665.213610789764</v>
      </c>
      <c r="Z93" s="4">
        <v>28184.293308481818</v>
      </c>
      <c r="AA93" s="4">
        <v>29001.361420761819</v>
      </c>
      <c r="AB93" s="4">
        <v>30004.315950098448</v>
      </c>
      <c r="AC93" s="4">
        <v>30253.996114889364</v>
      </c>
      <c r="AD93" s="4">
        <v>30575.721249451446</v>
      </c>
      <c r="AE93" s="4">
        <v>31035.700923009052</v>
      </c>
      <c r="AF93" s="4">
        <v>31830.79166401504</v>
      </c>
      <c r="AG93" s="4">
        <v>32450.462383583461</v>
      </c>
      <c r="AH93" s="4">
        <v>33227.537711839228</v>
      </c>
      <c r="AI93" s="4">
        <v>33898.063300743765</v>
      </c>
      <c r="AJ93" s="4">
        <v>33733.406500348283</v>
      </c>
      <c r="AK93" s="4">
        <v>32315.279456909797</v>
      </c>
      <c r="AL93" s="4">
        <v>33149.702945124496</v>
      </c>
      <c r="AM93" s="4">
        <v>33532.947660227088</v>
      </c>
    </row>
    <row r="94" spans="1:39">
      <c r="A94" t="s">
        <v>242</v>
      </c>
      <c r="B94" t="s">
        <v>243</v>
      </c>
      <c r="C94">
        <v>0</v>
      </c>
      <c r="D94">
        <v>0</v>
      </c>
      <c r="E94" t="s">
        <v>554</v>
      </c>
      <c r="F94" t="s">
        <v>555</v>
      </c>
      <c r="G94" s="4"/>
      <c r="H94" s="4">
        <v>18365.965595066358</v>
      </c>
      <c r="I94" s="4">
        <v>18440.704838070895</v>
      </c>
      <c r="J94" s="4">
        <v>17069.401399545935</v>
      </c>
      <c r="K94" s="4">
        <v>16521.585452526891</v>
      </c>
      <c r="L94" s="4">
        <v>16686.059293627986</v>
      </c>
      <c r="M94" s="4">
        <v>16125.106608644928</v>
      </c>
      <c r="N94" s="4">
        <v>16359.758660768297</v>
      </c>
      <c r="O94" s="4">
        <v>16711.631232843542</v>
      </c>
      <c r="P94" s="4">
        <v>17195.007719527599</v>
      </c>
      <c r="Q94" s="4">
        <v>17959.603974578516</v>
      </c>
      <c r="R94" s="4">
        <v>19027.565538219136</v>
      </c>
      <c r="S94" s="4">
        <v>19706.837890114835</v>
      </c>
      <c r="T94" s="4">
        <v>20944.701101119761</v>
      </c>
      <c r="U94" s="4">
        <v>21473.348707615543</v>
      </c>
      <c r="V94" s="4">
        <v>22235.858122687143</v>
      </c>
      <c r="W94" s="4">
        <v>22247.345024298105</v>
      </c>
      <c r="X94" s="4">
        <v>22942.008241384923</v>
      </c>
      <c r="Y94" s="4">
        <v>23757.608588838662</v>
      </c>
      <c r="Z94" s="4">
        <v>23704.226179962701</v>
      </c>
      <c r="AA94" s="4">
        <v>24041.104150200536</v>
      </c>
      <c r="AB94" s="4">
        <v>25275.761050498382</v>
      </c>
      <c r="AC94" s="4">
        <v>24971.691283051245</v>
      </c>
      <c r="AD94" s="4">
        <v>25346.474227762861</v>
      </c>
      <c r="AE94" s="4">
        <v>26410.022266837852</v>
      </c>
      <c r="AF94" s="4">
        <v>27814.165616327493</v>
      </c>
      <c r="AG94" s="4">
        <v>28770.574463364774</v>
      </c>
      <c r="AH94" s="4">
        <v>29847.191526949096</v>
      </c>
      <c r="AI94" s="4">
        <v>30626.222060339565</v>
      </c>
      <c r="AJ94" s="4">
        <v>30777.031122071097</v>
      </c>
      <c r="AK94" s="4">
        <v>29744.257076997725</v>
      </c>
      <c r="AL94" s="4">
        <v>31277.174802931691</v>
      </c>
      <c r="AM94" s="4">
        <v>32565.69925006101</v>
      </c>
    </row>
    <row r="95" spans="1:39">
      <c r="A95" t="s">
        <v>244</v>
      </c>
      <c r="B95" t="s">
        <v>245</v>
      </c>
      <c r="C95">
        <v>0</v>
      </c>
      <c r="D95">
        <v>0</v>
      </c>
      <c r="E95" t="s">
        <v>554</v>
      </c>
      <c r="F95" t="s">
        <v>555</v>
      </c>
      <c r="G95" s="4"/>
      <c r="H95" s="4">
        <v>19386.10840535547</v>
      </c>
      <c r="I95" s="4">
        <v>19613.71543268544</v>
      </c>
      <c r="J95" s="4">
        <v>19528.952225163823</v>
      </c>
      <c r="K95" s="4">
        <v>19997.834858808499</v>
      </c>
      <c r="L95" s="4">
        <v>20826.120375697552</v>
      </c>
      <c r="M95" s="4">
        <v>21505.634886121887</v>
      </c>
      <c r="N95" s="4">
        <v>22063.479081768986</v>
      </c>
      <c r="O95" s="4">
        <v>22667.053845892871</v>
      </c>
      <c r="P95" s="4">
        <v>23593.03392465342</v>
      </c>
      <c r="Q95" s="4">
        <v>24348.193180091359</v>
      </c>
      <c r="R95" s="4">
        <v>24890.265984797548</v>
      </c>
      <c r="S95" s="4">
        <v>24947.9474702521</v>
      </c>
      <c r="T95" s="4">
        <v>25242.542119957128</v>
      </c>
      <c r="U95" s="4">
        <v>25393.490653918358</v>
      </c>
      <c r="V95" s="4">
        <v>26055.654672301942</v>
      </c>
      <c r="W95" s="4">
        <v>26600.372975804923</v>
      </c>
      <c r="X95" s="4">
        <v>27208.102980214353</v>
      </c>
      <c r="Y95" s="4">
        <v>28004.241891548772</v>
      </c>
      <c r="Z95" s="4">
        <v>28568.961598364156</v>
      </c>
      <c r="AA95" s="4">
        <v>29426.013366596369</v>
      </c>
      <c r="AB95" s="4">
        <v>30418.786252683858</v>
      </c>
      <c r="AC95" s="4">
        <v>30715.234212415908</v>
      </c>
      <c r="AD95" s="4">
        <v>31039.384545816021</v>
      </c>
      <c r="AE95" s="4">
        <v>31460.602771093763</v>
      </c>
      <c r="AF95" s="4">
        <v>32218.462671349309</v>
      </c>
      <c r="AG95" s="4">
        <v>32821.425248730076</v>
      </c>
      <c r="AH95" s="4">
        <v>33585.647022366225</v>
      </c>
      <c r="AI95" s="4">
        <v>34258.644600191539</v>
      </c>
      <c r="AJ95" s="4">
        <v>34077.022628435087</v>
      </c>
      <c r="AK95" s="4">
        <v>32630.178326771776</v>
      </c>
      <c r="AL95" s="4">
        <v>33414.167969385548</v>
      </c>
      <c r="AM95" s="4">
        <v>33726.369762714705</v>
      </c>
    </row>
    <row r="96" spans="1:39">
      <c r="A96" t="s">
        <v>246</v>
      </c>
      <c r="B96" t="s">
        <v>247</v>
      </c>
      <c r="C96" t="s">
        <v>318</v>
      </c>
      <c r="D96" t="s">
        <v>3072</v>
      </c>
      <c r="E96" t="s">
        <v>554</v>
      </c>
      <c r="F96" t="s">
        <v>555</v>
      </c>
      <c r="G96" s="4"/>
      <c r="H96" s="4">
        <v>2819.7287931472483</v>
      </c>
      <c r="I96" s="4">
        <v>2802.8519020798276</v>
      </c>
      <c r="J96" s="4">
        <v>2680.2273944021663</v>
      </c>
      <c r="K96" s="4">
        <v>2575.757962444507</v>
      </c>
      <c r="L96" s="4">
        <v>2607.5012701698347</v>
      </c>
      <c r="M96" s="4">
        <v>2636.0620371520577</v>
      </c>
      <c r="N96" s="4">
        <v>2576.8323064257825</v>
      </c>
      <c r="O96" s="4">
        <v>2652.5061810874281</v>
      </c>
      <c r="P96" s="4">
        <v>2694.8158634378287</v>
      </c>
      <c r="Q96" s="4">
        <v>2731.6196832393184</v>
      </c>
      <c r="R96" s="4">
        <v>2658.097379078059</v>
      </c>
      <c r="S96" s="4">
        <v>2669.450324405866</v>
      </c>
      <c r="T96" s="4">
        <v>2743.9659295181832</v>
      </c>
      <c r="U96" s="4">
        <v>2838.8426966538827</v>
      </c>
      <c r="V96" s="4">
        <v>2731.3481654134348</v>
      </c>
      <c r="W96" s="4">
        <v>2773.7976948891173</v>
      </c>
      <c r="X96" s="4">
        <v>2807.3036849031437</v>
      </c>
      <c r="Y96" s="4">
        <v>2882.3352248937927</v>
      </c>
      <c r="Z96" s="4">
        <v>2902.6000594030411</v>
      </c>
      <c r="AA96" s="4">
        <v>2788.2964040075203</v>
      </c>
      <c r="AB96" s="4">
        <v>2887.8819284999818</v>
      </c>
      <c r="AC96" s="4">
        <v>2906.1779750582659</v>
      </c>
      <c r="AD96" s="4">
        <v>2954.6533009789423</v>
      </c>
      <c r="AE96" s="4">
        <v>3027.3975446264053</v>
      </c>
      <c r="AF96" s="4">
        <v>3152.2642873338559</v>
      </c>
      <c r="AG96" s="4">
        <v>3276.8582117914539</v>
      </c>
      <c r="AH96" s="4">
        <v>3423.115831132332</v>
      </c>
      <c r="AI96" s="4">
        <v>3563.3312239817487</v>
      </c>
      <c r="AJ96" s="4">
        <v>3640.9195141398136</v>
      </c>
      <c r="AK96" s="4">
        <v>3492.9545567040918</v>
      </c>
      <c r="AL96" s="4">
        <v>3518.6923470355009</v>
      </c>
      <c r="AM96" s="4">
        <v>3565.9980117516607</v>
      </c>
    </row>
    <row r="97" spans="1:39">
      <c r="A97" t="s">
        <v>248</v>
      </c>
      <c r="B97" t="s">
        <v>249</v>
      </c>
      <c r="C97" t="s">
        <v>242</v>
      </c>
      <c r="D97" t="s">
        <v>3076</v>
      </c>
      <c r="E97" t="s">
        <v>554</v>
      </c>
      <c r="F97" t="s">
        <v>555</v>
      </c>
      <c r="G97" s="4"/>
      <c r="H97" s="4">
        <v>13945.112309481299</v>
      </c>
      <c r="I97" s="4">
        <v>14890.606321985915</v>
      </c>
      <c r="J97" s="4">
        <v>15089.384734645655</v>
      </c>
      <c r="K97" s="4">
        <v>15748.500540679563</v>
      </c>
      <c r="L97" s="4">
        <v>17141.840255285242</v>
      </c>
      <c r="M97" s="4">
        <v>17072.577287914562</v>
      </c>
      <c r="N97" s="4">
        <v>18732.430788367536</v>
      </c>
      <c r="O97" s="4">
        <v>20994.215168016472</v>
      </c>
      <c r="P97" s="4">
        <v>22617.017480618422</v>
      </c>
      <c r="Q97" s="4">
        <v>22881.335872025909</v>
      </c>
      <c r="R97" s="4">
        <v>23697.095317487412</v>
      </c>
      <c r="S97" s="4">
        <v>24839.70000668371</v>
      </c>
      <c r="T97" s="4">
        <v>26132.853133510587</v>
      </c>
      <c r="U97" s="4">
        <v>27240.140587808532</v>
      </c>
      <c r="V97" s="4">
        <v>28235.098998434736</v>
      </c>
      <c r="W97" s="4">
        <v>28316.318818925036</v>
      </c>
      <c r="X97" s="4">
        <v>28222.684617594379</v>
      </c>
      <c r="Y97" s="4">
        <v>29403.887456192653</v>
      </c>
      <c r="Z97" s="4">
        <v>27402.182180220523</v>
      </c>
      <c r="AA97" s="4">
        <v>27835.431039465006</v>
      </c>
      <c r="AB97" s="4">
        <v>29785.024072957745</v>
      </c>
      <c r="AC97" s="4">
        <v>29713.360253467938</v>
      </c>
      <c r="AD97" s="4">
        <v>30126.667921576849</v>
      </c>
      <c r="AE97" s="4">
        <v>31093.599190914465</v>
      </c>
      <c r="AF97" s="4">
        <v>33464.159779674832</v>
      </c>
      <c r="AG97" s="4">
        <v>35677.918505238071</v>
      </c>
      <c r="AH97" s="4">
        <v>37937.979651485912</v>
      </c>
      <c r="AI97" s="4">
        <v>39961.019242603114</v>
      </c>
      <c r="AJ97" s="4">
        <v>40579.147948715479</v>
      </c>
      <c r="AK97" s="4">
        <v>39352.894841876783</v>
      </c>
      <c r="AL97" s="4">
        <v>41714.040042153574</v>
      </c>
      <c r="AM97" s="4">
        <v>43844.14750714675</v>
      </c>
    </row>
    <row r="98" spans="1:39">
      <c r="A98" t="s">
        <v>250</v>
      </c>
      <c r="B98" t="s">
        <v>251</v>
      </c>
      <c r="C98" t="s">
        <v>244</v>
      </c>
      <c r="D98" t="s">
        <v>3073</v>
      </c>
      <c r="E98" t="s">
        <v>554</v>
      </c>
      <c r="F98" t="s">
        <v>555</v>
      </c>
      <c r="G98" s="4"/>
      <c r="H98" s="4">
        <v>11346.53823378957</v>
      </c>
      <c r="I98" s="4">
        <v>11671.02348455535</v>
      </c>
      <c r="J98" s="4">
        <v>12009.68547272984</v>
      </c>
      <c r="K98" s="4">
        <v>12114.698948930103</v>
      </c>
      <c r="L98" s="4">
        <v>12461.623934096064</v>
      </c>
      <c r="M98" s="4">
        <v>12452.711942212763</v>
      </c>
      <c r="N98" s="4">
        <v>12665.440882622737</v>
      </c>
      <c r="O98" s="4">
        <v>13200.678978092466</v>
      </c>
      <c r="P98" s="4">
        <v>13212.299167209618</v>
      </c>
      <c r="Q98" s="4">
        <v>13455.329250019651</v>
      </c>
      <c r="R98" s="4">
        <v>13119.686165692174</v>
      </c>
      <c r="S98" s="4">
        <v>11560.142957455295</v>
      </c>
      <c r="T98" s="4">
        <v>11210.305800208502</v>
      </c>
      <c r="U98" s="4">
        <v>11158.439614995488</v>
      </c>
      <c r="V98" s="4">
        <v>11503.031010728977</v>
      </c>
      <c r="W98" s="4">
        <v>11690.635967639084</v>
      </c>
      <c r="X98" s="4">
        <v>11729.574787874601</v>
      </c>
      <c r="Y98" s="4">
        <v>12120.773820945729</v>
      </c>
      <c r="Z98" s="4">
        <v>12643.894182638562</v>
      </c>
      <c r="AA98" s="4">
        <v>13085.220240931889</v>
      </c>
      <c r="AB98" s="4">
        <v>13673.574933098451</v>
      </c>
      <c r="AC98" s="4">
        <v>14213.731774567901</v>
      </c>
      <c r="AD98" s="4">
        <v>14896.575789269316</v>
      </c>
      <c r="AE98" s="4">
        <v>15514.532261891874</v>
      </c>
      <c r="AF98" s="4">
        <v>16294.836512203974</v>
      </c>
      <c r="AG98" s="4">
        <v>16974.559812255135</v>
      </c>
      <c r="AH98" s="4">
        <v>17663.569470595241</v>
      </c>
      <c r="AI98" s="4">
        <v>17711.245598337326</v>
      </c>
      <c r="AJ98" s="4">
        <v>17900.927612068543</v>
      </c>
      <c r="AK98" s="4">
        <v>16709.775636005113</v>
      </c>
      <c r="AL98" s="4">
        <v>16958.294977593956</v>
      </c>
      <c r="AM98" s="4">
        <v>17295.386144583539</v>
      </c>
    </row>
    <row r="99" spans="1:39">
      <c r="A99" t="s">
        <v>252</v>
      </c>
      <c r="B99" t="s">
        <v>253</v>
      </c>
      <c r="C99" t="s">
        <v>244</v>
      </c>
      <c r="D99" t="s">
        <v>3073</v>
      </c>
      <c r="E99" t="s">
        <v>554</v>
      </c>
      <c r="F99" t="s">
        <v>555</v>
      </c>
      <c r="G99" s="4"/>
      <c r="H99" s="4">
        <v>21846.815646866729</v>
      </c>
      <c r="I99" s="4">
        <v>22520.251221504623</v>
      </c>
      <c r="J99" s="4">
        <v>22700.017382098275</v>
      </c>
      <c r="K99" s="4">
        <v>21919.548876909717</v>
      </c>
      <c r="L99" s="4">
        <v>22583.150862242561</v>
      </c>
      <c r="M99" s="4">
        <v>23143.762447123379</v>
      </c>
      <c r="N99" s="4">
        <v>24415.47991322196</v>
      </c>
      <c r="O99" s="4">
        <v>26213.233221126437</v>
      </c>
      <c r="P99" s="4">
        <v>25782.720748428455</v>
      </c>
      <c r="Q99" s="4">
        <v>25531.210200664162</v>
      </c>
      <c r="R99" s="4">
        <v>25629.675300593866</v>
      </c>
      <c r="S99" s="4">
        <v>25277.675637926961</v>
      </c>
      <c r="T99" s="4">
        <v>24119.823765420035</v>
      </c>
      <c r="U99" s="4">
        <v>24189.409927685072</v>
      </c>
      <c r="V99" s="4">
        <v>24846.060607278672</v>
      </c>
      <c r="W99" s="4">
        <v>24740.45334399433</v>
      </c>
      <c r="X99" s="4">
        <v>25784.707989425537</v>
      </c>
      <c r="Y99" s="4">
        <v>26830.85921570662</v>
      </c>
      <c r="Z99" s="4">
        <v>28221.869240927212</v>
      </c>
      <c r="AA99" s="4">
        <v>29024.215223261352</v>
      </c>
      <c r="AB99" s="4">
        <v>29867.655835918165</v>
      </c>
      <c r="AC99" s="4">
        <v>30629.07738851897</v>
      </c>
      <c r="AD99" s="4">
        <v>30399.083919110511</v>
      </c>
      <c r="AE99" s="4">
        <v>30924.230377409884</v>
      </c>
      <c r="AF99" s="4">
        <v>33055.904096934239</v>
      </c>
      <c r="AG99" s="4">
        <v>34889.1875401664</v>
      </c>
      <c r="AH99" s="4">
        <v>35684.533276103728</v>
      </c>
      <c r="AI99" s="4">
        <v>36875.371496811887</v>
      </c>
      <c r="AJ99" s="4">
        <v>36655.508246810343</v>
      </c>
      <c r="AK99" s="4">
        <v>34043.948261517187</v>
      </c>
      <c r="AL99" s="4">
        <v>32721.125045240293</v>
      </c>
      <c r="AM99" s="4">
        <v>33618.148270842627</v>
      </c>
    </row>
    <row r="100" spans="1:39">
      <c r="A100" t="s">
        <v>254</v>
      </c>
      <c r="B100" t="s">
        <v>255</v>
      </c>
      <c r="C100" t="s">
        <v>318</v>
      </c>
      <c r="D100" t="s">
        <v>460</v>
      </c>
      <c r="E100" t="s">
        <v>554</v>
      </c>
      <c r="F100" t="s">
        <v>555</v>
      </c>
      <c r="G100" s="4"/>
      <c r="H100" s="4">
        <v>879.40451701131644</v>
      </c>
      <c r="I100" s="4">
        <v>910.84026873932544</v>
      </c>
      <c r="J100" s="4">
        <v>921.08346821811779</v>
      </c>
      <c r="K100" s="4">
        <v>965.97737433045631</v>
      </c>
      <c r="L100" s="4">
        <v>980.51280150711284</v>
      </c>
      <c r="M100" s="4">
        <v>1009.215043091741</v>
      </c>
      <c r="N100" s="4">
        <v>1034.2685654425291</v>
      </c>
      <c r="O100" s="4">
        <v>1052.0017125508132</v>
      </c>
      <c r="P100" s="4">
        <v>1128.6432124658324</v>
      </c>
      <c r="Q100" s="4">
        <v>1170.603520167024</v>
      </c>
      <c r="R100" s="4">
        <v>1209.8191055785294</v>
      </c>
      <c r="S100" s="4">
        <v>1197.7599935570452</v>
      </c>
      <c r="T100" s="4">
        <v>1238.222525184681</v>
      </c>
      <c r="U100" s="4">
        <v>1271.6699447919307</v>
      </c>
      <c r="V100" s="4">
        <v>1330.3406816909448</v>
      </c>
      <c r="W100" s="4">
        <v>1404.2313473999118</v>
      </c>
      <c r="X100" s="4">
        <v>1482.4738769921544</v>
      </c>
      <c r="Y100" s="4">
        <v>1514.7541558312621</v>
      </c>
      <c r="Z100" s="4">
        <v>1580.1435346068477</v>
      </c>
      <c r="AA100" s="4">
        <v>1684.4533174808537</v>
      </c>
      <c r="AB100" s="4">
        <v>1722.0973038784937</v>
      </c>
      <c r="AC100" s="4">
        <v>1777.762135085389</v>
      </c>
      <c r="AD100" s="4">
        <v>1817.8416016115063</v>
      </c>
      <c r="AE100" s="4">
        <v>1931.7465580870721</v>
      </c>
      <c r="AF100" s="4">
        <v>2051.6314938531668</v>
      </c>
      <c r="AG100" s="4">
        <v>2208.5873499991367</v>
      </c>
      <c r="AH100" s="4">
        <v>2377.7429624171746</v>
      </c>
      <c r="AI100" s="4">
        <v>2573.1362837196093</v>
      </c>
      <c r="AJ100" s="4">
        <v>2635.3368500647239</v>
      </c>
      <c r="AK100" s="4">
        <v>2812.5824516540983</v>
      </c>
      <c r="AL100" s="4">
        <v>3038.8079887210715</v>
      </c>
      <c r="AM100" s="4">
        <v>3203.0028038890805</v>
      </c>
    </row>
    <row r="101" spans="1:39">
      <c r="A101" t="s">
        <v>256</v>
      </c>
      <c r="B101" t="s">
        <v>257</v>
      </c>
      <c r="C101" t="s">
        <v>318</v>
      </c>
      <c r="D101" t="s">
        <v>3076</v>
      </c>
      <c r="E101" t="s">
        <v>554</v>
      </c>
      <c r="F101" t="s">
        <v>555</v>
      </c>
      <c r="G101" s="4"/>
      <c r="H101" s="4">
        <v>1322.8960632463022</v>
      </c>
      <c r="I101" s="4">
        <v>1398.6443130714422</v>
      </c>
      <c r="J101" s="4">
        <v>1382.8659973431954</v>
      </c>
      <c r="K101" s="4">
        <v>1467.2826732616898</v>
      </c>
      <c r="L101" s="4">
        <v>1539.4727144866656</v>
      </c>
      <c r="M101" s="4">
        <v>1560.6754247690162</v>
      </c>
      <c r="N101" s="4">
        <v>1621.4229020147011</v>
      </c>
      <c r="O101" s="4">
        <v>1675.1681267672896</v>
      </c>
      <c r="P101" s="4">
        <v>1749.2136785879668</v>
      </c>
      <c r="Q101" s="4">
        <v>1874.5207263409379</v>
      </c>
      <c r="R101" s="4">
        <v>2008.3645537978393</v>
      </c>
      <c r="S101" s="4">
        <v>2151.4201137078658</v>
      </c>
      <c r="T101" s="4">
        <v>2269.7045729256092</v>
      </c>
      <c r="U101" s="4">
        <v>2396.4476553330082</v>
      </c>
      <c r="V101" s="4">
        <v>2538.2813637656727</v>
      </c>
      <c r="W101" s="4">
        <v>2711.2251066858894</v>
      </c>
      <c r="X101" s="4">
        <v>2877.2179140683784</v>
      </c>
      <c r="Y101" s="4">
        <v>2971.2162099904976</v>
      </c>
      <c r="Z101" s="4">
        <v>2546.7194735508328</v>
      </c>
      <c r="AA101" s="4">
        <v>2533.0891707402484</v>
      </c>
      <c r="AB101" s="4">
        <v>2623.0377449233456</v>
      </c>
      <c r="AC101" s="4">
        <v>2683.2975094755839</v>
      </c>
      <c r="AD101" s="4">
        <v>2767.8927644910927</v>
      </c>
      <c r="AE101" s="4">
        <v>2863.4342881268685</v>
      </c>
      <c r="AF101" s="4">
        <v>2970.4358581701767</v>
      </c>
      <c r="AG101" s="4">
        <v>3102.2837700252935</v>
      </c>
      <c r="AH101" s="4">
        <v>3235.7085336118698</v>
      </c>
      <c r="AI101" s="4">
        <v>3403.3692570272901</v>
      </c>
      <c r="AJ101" s="4">
        <v>3569.8090554605706</v>
      </c>
      <c r="AK101" s="4">
        <v>3696.2972616399634</v>
      </c>
      <c r="AL101" s="4">
        <v>3885.0984198849392</v>
      </c>
      <c r="AM101" s="4">
        <v>4094.0621463623215</v>
      </c>
    </row>
    <row r="102" spans="1:39">
      <c r="A102" t="s">
        <v>258</v>
      </c>
      <c r="B102" t="s">
        <v>259</v>
      </c>
      <c r="C102" t="s">
        <v>526</v>
      </c>
      <c r="D102" t="s">
        <v>3075</v>
      </c>
      <c r="E102" t="s">
        <v>554</v>
      </c>
      <c r="F102" t="s">
        <v>555</v>
      </c>
      <c r="G102" s="4"/>
      <c r="H102" s="4">
        <v>7187.7330966197078</v>
      </c>
      <c r="I102" s="4">
        <v>6569.5887657550356</v>
      </c>
      <c r="J102" s="4">
        <v>7149.0009364841453</v>
      </c>
      <c r="K102" s="4">
        <v>7752.2446777460109</v>
      </c>
      <c r="L102" s="4">
        <v>7347.4246014801647</v>
      </c>
      <c r="M102" s="4">
        <v>7223.9312068775616</v>
      </c>
      <c r="N102" s="4">
        <v>6322.125488720043</v>
      </c>
      <c r="O102" s="4">
        <v>6009.7954837002972</v>
      </c>
      <c r="P102" s="4">
        <v>5440.141573651611</v>
      </c>
      <c r="Q102" s="4">
        <v>5600.3619470893054</v>
      </c>
      <c r="R102" s="4">
        <v>6200.6694168889107</v>
      </c>
      <c r="S102" s="4">
        <v>6832.069169942888</v>
      </c>
      <c r="T102" s="4">
        <v>6998.1838999426882</v>
      </c>
      <c r="U102" s="4">
        <v>6784.149682521359</v>
      </c>
      <c r="V102" s="4">
        <v>6660.5621635588213</v>
      </c>
      <c r="W102" s="4">
        <v>6728.7258607044951</v>
      </c>
      <c r="X102" s="4">
        <v>7081.0765860671472</v>
      </c>
      <c r="Y102" s="4">
        <v>7186.048490684826</v>
      </c>
      <c r="Z102" s="4">
        <v>7245.3106352480891</v>
      </c>
      <c r="AA102" s="4">
        <v>7253.8327334666265</v>
      </c>
      <c r="AB102" s="4">
        <v>7502.7151581375465</v>
      </c>
      <c r="AC102" s="4">
        <v>7664.1223461254385</v>
      </c>
      <c r="AD102" s="4">
        <v>8129.8754253329098</v>
      </c>
      <c r="AE102" s="4">
        <v>8599.6829682766893</v>
      </c>
      <c r="AF102" s="4">
        <v>8927.8087271596887</v>
      </c>
      <c r="AG102" s="4">
        <v>9228.2360948828245</v>
      </c>
      <c r="AH102" s="4">
        <v>9654.4483619841012</v>
      </c>
      <c r="AI102" s="4">
        <v>10285.525636537888</v>
      </c>
      <c r="AJ102" s="4">
        <v>10397.818591092857</v>
      </c>
      <c r="AK102" s="4">
        <v>10462.2708381637</v>
      </c>
      <c r="AL102" s="4"/>
      <c r="AM102" s="4"/>
    </row>
    <row r="103" spans="1:39">
      <c r="A103" t="s">
        <v>260</v>
      </c>
      <c r="B103" t="s">
        <v>261</v>
      </c>
      <c r="C103" t="s">
        <v>318</v>
      </c>
      <c r="D103" t="s">
        <v>3075</v>
      </c>
      <c r="E103" t="s">
        <v>554</v>
      </c>
      <c r="F103" t="s">
        <v>555</v>
      </c>
      <c r="G103" s="4"/>
      <c r="H103" s="4"/>
      <c r="I103" s="4"/>
      <c r="J103" s="4"/>
      <c r="K103" s="4"/>
      <c r="L103" s="4"/>
      <c r="M103" s="4"/>
      <c r="N103" s="4"/>
      <c r="O103" s="4"/>
      <c r="P103" s="4"/>
      <c r="Q103" s="4"/>
      <c r="R103" s="4"/>
      <c r="S103" s="4"/>
      <c r="T103" s="4"/>
      <c r="U103" s="4"/>
      <c r="V103" s="4"/>
      <c r="W103" s="4"/>
      <c r="X103" s="4"/>
      <c r="Y103" s="4">
        <v>3138.3908381623628</v>
      </c>
      <c r="Z103" s="4">
        <v>4104.6322651195514</v>
      </c>
      <c r="AA103" s="4">
        <v>4970.11208143971</v>
      </c>
      <c r="AB103" s="4">
        <v>4614.8273081766374</v>
      </c>
      <c r="AC103" s="4">
        <v>4202.3812134944665</v>
      </c>
      <c r="AD103" s="4">
        <v>3777.6302952833471</v>
      </c>
      <c r="AE103" s="4">
        <v>2161.9749780463731</v>
      </c>
      <c r="AF103" s="4">
        <v>3088.0290924380183</v>
      </c>
      <c r="AG103" s="4">
        <v>2989.6733507703179</v>
      </c>
      <c r="AH103" s="4">
        <v>3081.850202229286</v>
      </c>
      <c r="AI103" s="4">
        <v>3036.2732283999458</v>
      </c>
      <c r="AJ103" s="4">
        <v>3227.143289822995</v>
      </c>
      <c r="AK103" s="4">
        <v>3263.9931921971825</v>
      </c>
      <c r="AL103" s="4">
        <v>3194.9486511654686</v>
      </c>
      <c r="AM103" s="4">
        <v>3412.1555129484013</v>
      </c>
    </row>
    <row r="104" spans="1:39">
      <c r="A104" t="s">
        <v>262</v>
      </c>
      <c r="B104" t="s">
        <v>263</v>
      </c>
      <c r="C104" t="s">
        <v>244</v>
      </c>
      <c r="D104" t="s">
        <v>3073</v>
      </c>
      <c r="E104" t="s">
        <v>554</v>
      </c>
      <c r="F104" t="s">
        <v>555</v>
      </c>
      <c r="G104" s="4"/>
      <c r="H104" s="4"/>
      <c r="I104" s="4"/>
      <c r="J104" s="4"/>
      <c r="K104" s="4"/>
      <c r="L104" s="4"/>
      <c r="M104" s="4"/>
      <c r="N104" s="4"/>
      <c r="O104" s="4"/>
      <c r="P104" s="4"/>
      <c r="Q104" s="4"/>
      <c r="R104" s="4"/>
      <c r="S104" s="4"/>
      <c r="T104" s="4"/>
      <c r="U104" s="4"/>
      <c r="V104" s="4"/>
      <c r="W104" s="4"/>
      <c r="X104" s="4"/>
      <c r="Y104" s="4"/>
      <c r="Z104" s="4"/>
      <c r="AA104" s="4"/>
      <c r="AB104" s="4">
        <v>33424.407875887446</v>
      </c>
      <c r="AC104" s="4">
        <v>34473.063922001602</v>
      </c>
      <c r="AD104" s="4">
        <v>35887.811226115227</v>
      </c>
      <c r="AE104" s="4">
        <v>36776.579512057484</v>
      </c>
      <c r="AF104" s="4">
        <v>37738.055920109655</v>
      </c>
      <c r="AG104" s="4">
        <v>38896.386611897389</v>
      </c>
      <c r="AH104" s="4">
        <v>39996.863585910454</v>
      </c>
      <c r="AI104" s="4">
        <v>41136.973496132676</v>
      </c>
      <c r="AJ104" s="4">
        <v>39294.286543178619</v>
      </c>
      <c r="AK104" s="4">
        <v>36273.247497165903</v>
      </c>
      <c r="AL104" s="4">
        <v>35993.083892720206</v>
      </c>
      <c r="AM104" s="4">
        <v>35640.416710001933</v>
      </c>
    </row>
    <row r="105" spans="1:39">
      <c r="A105" t="s">
        <v>264</v>
      </c>
      <c r="B105" t="s">
        <v>265</v>
      </c>
      <c r="C105" t="s">
        <v>242</v>
      </c>
      <c r="D105" t="s">
        <v>3073</v>
      </c>
      <c r="E105" t="s">
        <v>554</v>
      </c>
      <c r="F105" t="s">
        <v>555</v>
      </c>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row>
    <row r="106" spans="1:39">
      <c r="A106" t="s">
        <v>266</v>
      </c>
      <c r="B106" t="s">
        <v>267</v>
      </c>
      <c r="C106" t="s">
        <v>244</v>
      </c>
      <c r="D106" t="s">
        <v>3075</v>
      </c>
      <c r="E106" t="s">
        <v>554</v>
      </c>
      <c r="F106" t="s">
        <v>555</v>
      </c>
      <c r="G106" s="4"/>
      <c r="H106" s="4">
        <v>15027.819087082018</v>
      </c>
      <c r="I106" s="4">
        <v>15489.874928068773</v>
      </c>
      <c r="J106" s="4">
        <v>15476.64674386904</v>
      </c>
      <c r="K106" s="4">
        <v>15731.214750457542</v>
      </c>
      <c r="L106" s="4">
        <v>15667.288038781224</v>
      </c>
      <c r="M106" s="4">
        <v>15924.134370559301</v>
      </c>
      <c r="N106" s="4">
        <v>16430.941029117443</v>
      </c>
      <c r="O106" s="4">
        <v>17329.767559006286</v>
      </c>
      <c r="P106" s="4">
        <v>17389.983737649014</v>
      </c>
      <c r="Q106" s="4">
        <v>17246.056850200999</v>
      </c>
      <c r="R106" s="4">
        <v>17863.46023027194</v>
      </c>
      <c r="S106" s="4">
        <v>18115.371702251636</v>
      </c>
      <c r="T106" s="4">
        <v>18484.961986655027</v>
      </c>
      <c r="U106" s="4">
        <v>19000.32933366358</v>
      </c>
      <c r="V106" s="4">
        <v>19798.080485671857</v>
      </c>
      <c r="W106" s="4">
        <v>20535.162997229294</v>
      </c>
      <c r="X106" s="4">
        <v>21103.101113453435</v>
      </c>
      <c r="Y106" s="4">
        <v>21276.333837713493</v>
      </c>
      <c r="Z106" s="4">
        <v>21651.518689249562</v>
      </c>
      <c r="AA106" s="4">
        <v>21815.465938311856</v>
      </c>
      <c r="AB106" s="4">
        <v>23212.922868019621</v>
      </c>
      <c r="AC106" s="4">
        <v>22621.524702755949</v>
      </c>
      <c r="AD106" s="4">
        <v>22042.872813080481</v>
      </c>
      <c r="AE106" s="4">
        <v>21975.820397972875</v>
      </c>
      <c r="AF106" s="4">
        <v>22636.709820093271</v>
      </c>
      <c r="AG106" s="4">
        <v>23339.954073002951</v>
      </c>
      <c r="AH106" s="4">
        <v>24213.785544943996</v>
      </c>
      <c r="AI106" s="4">
        <v>25095.073575852126</v>
      </c>
      <c r="AJ106" s="4">
        <v>25646.278549198894</v>
      </c>
      <c r="AK106" s="4">
        <v>25250.153858022302</v>
      </c>
      <c r="AL106" s="4">
        <v>25994.537863295791</v>
      </c>
      <c r="AM106" s="4">
        <v>26719.966758444345</v>
      </c>
    </row>
    <row r="107" spans="1:39">
      <c r="A107" t="s">
        <v>268</v>
      </c>
      <c r="B107" t="s">
        <v>269</v>
      </c>
      <c r="C107" t="s">
        <v>244</v>
      </c>
      <c r="D107" t="s">
        <v>3073</v>
      </c>
      <c r="E107" t="s">
        <v>554</v>
      </c>
      <c r="F107" t="s">
        <v>555</v>
      </c>
      <c r="G107" s="4"/>
      <c r="H107" s="4">
        <v>18814.442205647174</v>
      </c>
      <c r="I107" s="4">
        <v>18950.514351587142</v>
      </c>
      <c r="J107" s="4">
        <v>19014.799225852352</v>
      </c>
      <c r="K107" s="4">
        <v>19230.140147093007</v>
      </c>
      <c r="L107" s="4">
        <v>19846.039813576583</v>
      </c>
      <c r="M107" s="4">
        <v>20395.453895393774</v>
      </c>
      <c r="N107" s="4">
        <v>20977.614982639687</v>
      </c>
      <c r="O107" s="4">
        <v>21645.003180482912</v>
      </c>
      <c r="P107" s="4">
        <v>22541.981221737035</v>
      </c>
      <c r="Q107" s="4">
        <v>23288.31511007396</v>
      </c>
      <c r="R107" s="4">
        <v>23746.440624079587</v>
      </c>
      <c r="S107" s="4">
        <v>24093.961620763697</v>
      </c>
      <c r="T107" s="4">
        <v>24263.707899628997</v>
      </c>
      <c r="U107" s="4">
        <v>24042.082776168918</v>
      </c>
      <c r="V107" s="4">
        <v>24554.230946454889</v>
      </c>
      <c r="W107" s="4">
        <v>25262.670189320925</v>
      </c>
      <c r="X107" s="4">
        <v>25542.142367420111</v>
      </c>
      <c r="Y107" s="4">
        <v>26004.999659638081</v>
      </c>
      <c r="Z107" s="4">
        <v>26374.005057624923</v>
      </c>
      <c r="AA107" s="4">
        <v>26752.215999735112</v>
      </c>
      <c r="AB107" s="4">
        <v>27717.074226549019</v>
      </c>
      <c r="AC107" s="4">
        <v>28215.942854198453</v>
      </c>
      <c r="AD107" s="4">
        <v>28253.967395840173</v>
      </c>
      <c r="AE107" s="4">
        <v>28021.540925391957</v>
      </c>
      <c r="AF107" s="4">
        <v>28226.874657549088</v>
      </c>
      <c r="AG107" s="4">
        <v>28279.8705280748</v>
      </c>
      <c r="AH107" s="4">
        <v>28737.724198983229</v>
      </c>
      <c r="AI107" s="4">
        <v>29007.909477229568</v>
      </c>
      <c r="AJ107" s="4">
        <v>28453.562099235136</v>
      </c>
      <c r="AK107" s="4">
        <v>26729.150911206485</v>
      </c>
      <c r="AL107" s="4">
        <v>27080.685772619785</v>
      </c>
      <c r="AM107" s="4">
        <v>27069.151624343624</v>
      </c>
    </row>
    <row r="108" spans="1:39">
      <c r="A108" t="s">
        <v>270</v>
      </c>
      <c r="B108" t="s">
        <v>271</v>
      </c>
      <c r="C108" t="s">
        <v>526</v>
      </c>
      <c r="D108" t="s">
        <v>3072</v>
      </c>
      <c r="E108" t="s">
        <v>554</v>
      </c>
      <c r="F108" t="s">
        <v>555</v>
      </c>
      <c r="G108" s="4"/>
      <c r="H108" s="4">
        <v>5250.2939681706412</v>
      </c>
      <c r="I108" s="4">
        <v>5315.8514393126516</v>
      </c>
      <c r="J108" s="4">
        <v>5332.62701049114</v>
      </c>
      <c r="K108" s="4">
        <v>5335.7246215836058</v>
      </c>
      <c r="L108" s="4">
        <v>5163.333641187035</v>
      </c>
      <c r="M108" s="4">
        <v>4943.6904469473457</v>
      </c>
      <c r="N108" s="4">
        <v>4983.4983845371835</v>
      </c>
      <c r="O108" s="4">
        <v>5340.8800262638588</v>
      </c>
      <c r="P108" s="4">
        <v>5539.4743237524171</v>
      </c>
      <c r="Q108" s="4">
        <v>5890.5908885844301</v>
      </c>
      <c r="R108" s="4">
        <v>6099.247222919761</v>
      </c>
      <c r="S108" s="4">
        <v>6351.7098707200894</v>
      </c>
      <c r="T108" s="4">
        <v>6430.4810661872261</v>
      </c>
      <c r="U108" s="4">
        <v>6984.2201136836002</v>
      </c>
      <c r="V108" s="4">
        <v>7026.2118879382933</v>
      </c>
      <c r="W108" s="4">
        <v>7133.336252148737</v>
      </c>
      <c r="X108" s="4">
        <v>7040.2761737607661</v>
      </c>
      <c r="Y108" s="4">
        <v>6893.6681476587055</v>
      </c>
      <c r="Z108" s="4">
        <v>6672.9262370119559</v>
      </c>
      <c r="AA108" s="4">
        <v>6696.9745941768615</v>
      </c>
      <c r="AB108" s="4">
        <v>6716.4267472378224</v>
      </c>
      <c r="AC108" s="4">
        <v>6766.514946103016</v>
      </c>
      <c r="AD108" s="4">
        <v>6799.0110734207774</v>
      </c>
      <c r="AE108" s="4">
        <v>7118.8612150266736</v>
      </c>
      <c r="AF108" s="4">
        <v>7184.0837931356718</v>
      </c>
      <c r="AG108" s="4">
        <v>7224.3702553602307</v>
      </c>
      <c r="AH108" s="4">
        <v>7419.9954918705907</v>
      </c>
      <c r="AI108" s="4">
        <v>7429.0870522337145</v>
      </c>
      <c r="AJ108" s="4">
        <v>7271.811686916767</v>
      </c>
      <c r="AK108" s="4">
        <v>7060.6734098496008</v>
      </c>
      <c r="AL108" s="4">
        <v>7000.9083877175144</v>
      </c>
      <c r="AM108" s="4">
        <v>7073.5968507358793</v>
      </c>
    </row>
    <row r="109" spans="1:39">
      <c r="A109" t="s">
        <v>272</v>
      </c>
      <c r="B109" t="s">
        <v>273</v>
      </c>
      <c r="C109" t="s">
        <v>244</v>
      </c>
      <c r="D109" t="s">
        <v>3076</v>
      </c>
      <c r="E109" t="s">
        <v>554</v>
      </c>
      <c r="F109" t="s">
        <v>555</v>
      </c>
      <c r="G109" s="4"/>
      <c r="H109" s="4">
        <v>17834.505750949713</v>
      </c>
      <c r="I109" s="4">
        <v>18442.663171502743</v>
      </c>
      <c r="J109" s="4">
        <v>18936.471729896391</v>
      </c>
      <c r="K109" s="4">
        <v>19383.515558590163</v>
      </c>
      <c r="L109" s="4">
        <v>20120.721818051083</v>
      </c>
      <c r="M109" s="4">
        <v>21264.635402768967</v>
      </c>
      <c r="N109" s="4">
        <v>21733.825109228015</v>
      </c>
      <c r="O109" s="4">
        <v>22515.516392102261</v>
      </c>
      <c r="P109" s="4">
        <v>24021.925656001036</v>
      </c>
      <c r="Q109" s="4">
        <v>25208.525802058379</v>
      </c>
      <c r="R109" s="4">
        <v>26522.550361979884</v>
      </c>
      <c r="S109" s="4">
        <v>27319.331441465707</v>
      </c>
      <c r="T109" s="4">
        <v>27474.797565528024</v>
      </c>
      <c r="U109" s="4">
        <v>27453.951326728173</v>
      </c>
      <c r="V109" s="4">
        <v>27596.858765513818</v>
      </c>
      <c r="W109" s="4">
        <v>28025.680885274542</v>
      </c>
      <c r="X109" s="4">
        <v>28683.536266241546</v>
      </c>
      <c r="Y109" s="4">
        <v>29064.951812729974</v>
      </c>
      <c r="Z109" s="4">
        <v>28410.86068757754</v>
      </c>
      <c r="AA109" s="4">
        <v>28300.496370765544</v>
      </c>
      <c r="AB109" s="4">
        <v>28889.196171560448</v>
      </c>
      <c r="AC109" s="4">
        <v>28928.27000338479</v>
      </c>
      <c r="AD109" s="4">
        <v>28944.648872266658</v>
      </c>
      <c r="AE109" s="4">
        <v>29369.486151859026</v>
      </c>
      <c r="AF109" s="4">
        <v>30052.702334440066</v>
      </c>
      <c r="AG109" s="4">
        <v>30441.348130789385</v>
      </c>
      <c r="AH109" s="4">
        <v>30960.810293420542</v>
      </c>
      <c r="AI109" s="4">
        <v>31635.876411114587</v>
      </c>
      <c r="AJ109" s="4">
        <v>31322.699522559677</v>
      </c>
      <c r="AK109" s="4">
        <v>29625.390080910867</v>
      </c>
      <c r="AL109" s="4">
        <v>30965.405663567541</v>
      </c>
      <c r="AM109" s="4">
        <v>30660.403447723558</v>
      </c>
    </row>
    <row r="110" spans="1:39">
      <c r="A110" t="s">
        <v>274</v>
      </c>
      <c r="B110" t="s">
        <v>275</v>
      </c>
      <c r="C110" t="s">
        <v>526</v>
      </c>
      <c r="D110" t="s">
        <v>3075</v>
      </c>
      <c r="E110" t="s">
        <v>554</v>
      </c>
      <c r="F110" t="s">
        <v>555</v>
      </c>
      <c r="G110" s="4"/>
      <c r="H110" s="4">
        <v>3931.3110107062525</v>
      </c>
      <c r="I110" s="4">
        <v>3959.7904748943934</v>
      </c>
      <c r="J110" s="4">
        <v>4085.5233097853502</v>
      </c>
      <c r="K110" s="4">
        <v>4003.7221467744407</v>
      </c>
      <c r="L110" s="4">
        <v>4187.0155747355966</v>
      </c>
      <c r="M110" s="4">
        <v>4179.8637098081581</v>
      </c>
      <c r="N110" s="4">
        <v>4310.0340360816708</v>
      </c>
      <c r="O110" s="4">
        <v>4275.8919242088577</v>
      </c>
      <c r="P110" s="4">
        <v>4051.4934475700197</v>
      </c>
      <c r="Q110" s="4">
        <v>3382.5617662533541</v>
      </c>
      <c r="R110" s="4">
        <v>3292.6708087093425</v>
      </c>
      <c r="S110" s="4">
        <v>2998.0651115633405</v>
      </c>
      <c r="T110" s="4">
        <v>3378.480146737315</v>
      </c>
      <c r="U110" s="4">
        <v>3378.4294437288786</v>
      </c>
      <c r="V110" s="4">
        <v>3411.5756778076661</v>
      </c>
      <c r="W110" s="4">
        <v>3506.7900479630143</v>
      </c>
      <c r="X110" s="4">
        <v>3472.3511542773736</v>
      </c>
      <c r="Y110" s="4">
        <v>3479.343798974468</v>
      </c>
      <c r="Z110" s="4">
        <v>3476.3510754325134</v>
      </c>
      <c r="AA110" s="4">
        <v>3530.4203352837717</v>
      </c>
      <c r="AB110" s="4">
        <v>3590.5178837474923</v>
      </c>
      <c r="AC110" s="4">
        <v>3687.4779221719218</v>
      </c>
      <c r="AD110" s="4">
        <v>3807.5269983064991</v>
      </c>
      <c r="AE110" s="4">
        <v>3869.8243112511063</v>
      </c>
      <c r="AF110" s="4">
        <v>4100.9780888125224</v>
      </c>
      <c r="AG110" s="4">
        <v>4334.4774449259467</v>
      </c>
      <c r="AH110" s="4">
        <v>4579.7034962247571</v>
      </c>
      <c r="AI110" s="4">
        <v>4844.7548663412281</v>
      </c>
      <c r="AJ110" s="4">
        <v>5082.9314371704004</v>
      </c>
      <c r="AK110" s="4">
        <v>5245.6256159554941</v>
      </c>
      <c r="AL110" s="4">
        <v>5249.4965945521353</v>
      </c>
      <c r="AM110" s="4">
        <v>5268.5771485177847</v>
      </c>
    </row>
    <row r="111" spans="1:39">
      <c r="A111" t="s">
        <v>276</v>
      </c>
      <c r="B111" t="s">
        <v>277</v>
      </c>
      <c r="C111" t="s">
        <v>526</v>
      </c>
      <c r="D111" t="s">
        <v>3073</v>
      </c>
      <c r="E111" t="s">
        <v>554</v>
      </c>
      <c r="F111" t="s">
        <v>555</v>
      </c>
      <c r="G111" s="4"/>
      <c r="H111" s="4"/>
      <c r="I111" s="4"/>
      <c r="J111" s="4"/>
      <c r="K111" s="4"/>
      <c r="L111" s="4"/>
      <c r="M111" s="4"/>
      <c r="N111" s="4"/>
      <c r="O111" s="4"/>
      <c r="P111" s="4"/>
      <c r="Q111" s="4"/>
      <c r="R111" s="4">
        <v>7089.1269923468853</v>
      </c>
      <c r="S111" s="4">
        <v>6270.010807154149</v>
      </c>
      <c r="T111" s="4">
        <v>5941.8195884836296</v>
      </c>
      <c r="U111" s="4">
        <v>5431.0761416664345</v>
      </c>
      <c r="V111" s="4">
        <v>4816.1311307931937</v>
      </c>
      <c r="W111" s="4">
        <v>4499.3620024035354</v>
      </c>
      <c r="X111" s="4">
        <v>4590.8662846539919</v>
      </c>
      <c r="Y111" s="4">
        <v>4743.2640271004311</v>
      </c>
      <c r="Z111" s="4">
        <v>4734.1567881550945</v>
      </c>
      <c r="AA111" s="4">
        <v>4908.5111685740585</v>
      </c>
      <c r="AB111" s="4">
        <v>5405.7678449575142</v>
      </c>
      <c r="AC111" s="4">
        <v>6145.9900770538616</v>
      </c>
      <c r="AD111" s="4">
        <v>6748.0187062874975</v>
      </c>
      <c r="AE111" s="4">
        <v>7350.8140107883864</v>
      </c>
      <c r="AF111" s="4">
        <v>8000.7009016017082</v>
      </c>
      <c r="AG111" s="4">
        <v>8699.0980807597061</v>
      </c>
      <c r="AH111" s="4">
        <v>9528.5856088298806</v>
      </c>
      <c r="AI111" s="4">
        <v>10258.612776823733</v>
      </c>
      <c r="AJ111" s="4">
        <v>10468.819015259702</v>
      </c>
      <c r="AK111" s="4">
        <v>10318.297072067742</v>
      </c>
      <c r="AL111" s="4">
        <v>10915.663131270092</v>
      </c>
      <c r="AM111" s="4">
        <v>11567.680588125286</v>
      </c>
    </row>
    <row r="112" spans="1:39">
      <c r="A112" t="s">
        <v>278</v>
      </c>
      <c r="B112" t="s">
        <v>279</v>
      </c>
      <c r="C112" t="s">
        <v>316</v>
      </c>
      <c r="D112" t="s">
        <v>3074</v>
      </c>
      <c r="E112" t="s">
        <v>554</v>
      </c>
      <c r="F112" t="s">
        <v>555</v>
      </c>
      <c r="G112" s="4"/>
      <c r="H112" s="4">
        <v>1374.9289296763466</v>
      </c>
      <c r="I112" s="4">
        <v>1373.4208559893652</v>
      </c>
      <c r="J112" s="4">
        <v>1341.9031970311526</v>
      </c>
      <c r="K112" s="4">
        <v>1308.7542480524803</v>
      </c>
      <c r="L112" s="4">
        <v>1282.4916640893414</v>
      </c>
      <c r="M112" s="4">
        <v>1288.8349646502738</v>
      </c>
      <c r="N112" s="4">
        <v>1331.7116264967883</v>
      </c>
      <c r="O112" s="4">
        <v>1360.9323971506044</v>
      </c>
      <c r="P112" s="4">
        <v>1395.2064155424391</v>
      </c>
      <c r="Q112" s="4">
        <v>1410.9331984535252</v>
      </c>
      <c r="R112" s="4">
        <v>1421.0676919955538</v>
      </c>
      <c r="S112" s="4">
        <v>1394.353656568454</v>
      </c>
      <c r="T112" s="4">
        <v>1338.8953820894271</v>
      </c>
      <c r="U112" s="4">
        <v>1301.8229560377526</v>
      </c>
      <c r="V112" s="4">
        <v>1296.1564360355951</v>
      </c>
      <c r="W112" s="4">
        <v>1314.6405494292883</v>
      </c>
      <c r="X112" s="4">
        <v>1331.960902993146</v>
      </c>
      <c r="Y112" s="4">
        <v>1303.4623572002781</v>
      </c>
      <c r="Z112" s="4">
        <v>1312.2723314802925</v>
      </c>
      <c r="AA112" s="4">
        <v>1308.7775075223694</v>
      </c>
      <c r="AB112" s="4">
        <v>1283.2806468728793</v>
      </c>
      <c r="AC112" s="4">
        <v>1297.6382830291807</v>
      </c>
      <c r="AD112" s="4">
        <v>1270.9876303457775</v>
      </c>
      <c r="AE112" s="4">
        <v>1274.3023786617755</v>
      </c>
      <c r="AF112" s="4">
        <v>1304.7312851827091</v>
      </c>
      <c r="AG112" s="4">
        <v>1346.397518783697</v>
      </c>
      <c r="AH112" s="4">
        <v>1395.3387949297887</v>
      </c>
      <c r="AI112" s="4">
        <v>1455.3104123424946</v>
      </c>
      <c r="AJ112" s="4">
        <v>1440.2712107080156</v>
      </c>
      <c r="AK112" s="4">
        <v>1440.6468509610479</v>
      </c>
      <c r="AL112" s="4">
        <v>1481.1955735426286</v>
      </c>
      <c r="AM112" s="4">
        <v>1507.0401202099531</v>
      </c>
    </row>
    <row r="113" spans="1:39">
      <c r="A113" t="s">
        <v>280</v>
      </c>
      <c r="B113" t="s">
        <v>281</v>
      </c>
      <c r="C113" t="s">
        <v>318</v>
      </c>
      <c r="D113" t="s">
        <v>3076</v>
      </c>
      <c r="E113" t="s">
        <v>554</v>
      </c>
      <c r="F113" t="s">
        <v>555</v>
      </c>
      <c r="G113" s="4"/>
      <c r="H113" s="4">
        <v>2088.4348034280465</v>
      </c>
      <c r="I113" s="4">
        <v>1973.442070135578</v>
      </c>
      <c r="J113" s="4">
        <v>2060.472345083419</v>
      </c>
      <c r="K113" s="4">
        <v>2194.417192020966</v>
      </c>
      <c r="L113" s="4">
        <v>2118.3435165544474</v>
      </c>
      <c r="M113" s="4">
        <v>1975.9227712072848</v>
      </c>
      <c r="N113" s="4">
        <v>1962.92714578086</v>
      </c>
      <c r="O113" s="4">
        <v>1861.9322247581442</v>
      </c>
      <c r="P113" s="4">
        <v>2155.0306214283301</v>
      </c>
      <c r="Q113" s="4">
        <v>1929.533470320164</v>
      </c>
      <c r="R113" s="4">
        <v>1943.4412723775959</v>
      </c>
      <c r="S113" s="4">
        <v>1826.0314159183145</v>
      </c>
      <c r="T113" s="4">
        <v>1856.2452173682514</v>
      </c>
      <c r="U113" s="4">
        <v>1880.5160526205041</v>
      </c>
      <c r="V113" s="4">
        <v>1948.4580609254724</v>
      </c>
      <c r="W113" s="4">
        <v>1898.0015773094378</v>
      </c>
      <c r="X113" s="4">
        <v>1982.0945185692444</v>
      </c>
      <c r="Y113" s="4">
        <v>2057.0015394269562</v>
      </c>
      <c r="Z113" s="4">
        <v>2244.1156322555362</v>
      </c>
      <c r="AA113" s="4">
        <v>2235.7271779611319</v>
      </c>
      <c r="AB113" s="4">
        <v>2355.2139529238384</v>
      </c>
      <c r="AC113" s="4">
        <v>2241.7281911333139</v>
      </c>
      <c r="AD113" s="4">
        <v>2336.8897925796173</v>
      </c>
      <c r="AE113" s="4">
        <v>2397.2772754430493</v>
      </c>
      <c r="AF113" s="4">
        <v>2375.6922053075168</v>
      </c>
      <c r="AG113" s="4">
        <v>2341.633415187252</v>
      </c>
      <c r="AH113" s="4">
        <v>2346.6663087271422</v>
      </c>
      <c r="AI113" s="4">
        <v>2318.8138671442484</v>
      </c>
      <c r="AJ113" s="4">
        <v>2257.9660163650251</v>
      </c>
      <c r="AK113" s="4">
        <v>2209.0047912226028</v>
      </c>
      <c r="AL113" s="4">
        <v>2214.4523205073365</v>
      </c>
      <c r="AM113" s="4">
        <v>2219.8153024420458</v>
      </c>
    </row>
    <row r="114" spans="1:39">
      <c r="A114" t="s">
        <v>282</v>
      </c>
      <c r="B114" t="s">
        <v>283</v>
      </c>
      <c r="C114" t="s">
        <v>316</v>
      </c>
      <c r="D114" t="s">
        <v>3076</v>
      </c>
      <c r="E114" t="s">
        <v>554</v>
      </c>
      <c r="F114" t="s">
        <v>555</v>
      </c>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row>
    <row r="115" spans="1:39">
      <c r="A115" t="s">
        <v>284</v>
      </c>
      <c r="B115" t="s">
        <v>285</v>
      </c>
      <c r="C115" t="s">
        <v>244</v>
      </c>
      <c r="D115" t="s">
        <v>3076</v>
      </c>
      <c r="E115" t="s">
        <v>554</v>
      </c>
      <c r="F115" t="s">
        <v>555</v>
      </c>
      <c r="G115" s="4"/>
      <c r="H115" s="4">
        <v>5543.5722466458365</v>
      </c>
      <c r="I115" s="4">
        <v>5794.1859019440717</v>
      </c>
      <c r="J115" s="4">
        <v>6123.2611484612416</v>
      </c>
      <c r="K115" s="4">
        <v>6683.7802370338622</v>
      </c>
      <c r="L115" s="4">
        <v>7136.6265823547019</v>
      </c>
      <c r="M115" s="4">
        <v>7547.3824214123097</v>
      </c>
      <c r="N115" s="4">
        <v>8272.1989511414013</v>
      </c>
      <c r="O115" s="4">
        <v>9104.317976101398</v>
      </c>
      <c r="P115" s="4">
        <v>9977.136669169322</v>
      </c>
      <c r="Q115" s="4">
        <v>10548.267014649582</v>
      </c>
      <c r="R115" s="4">
        <v>11382.642329758502</v>
      </c>
      <c r="S115" s="4">
        <v>12337.009308937824</v>
      </c>
      <c r="T115" s="4">
        <v>12943.728866743135</v>
      </c>
      <c r="U115" s="4">
        <v>13615.12291292261</v>
      </c>
      <c r="V115" s="4">
        <v>14645.40640070926</v>
      </c>
      <c r="W115" s="4">
        <v>15761.316386983706</v>
      </c>
      <c r="X115" s="4">
        <v>16704.359969627629</v>
      </c>
      <c r="Y115" s="4">
        <v>17318.077372106145</v>
      </c>
      <c r="Z115" s="4">
        <v>16014.966347385385</v>
      </c>
      <c r="AA115" s="4">
        <v>17410.073839460107</v>
      </c>
      <c r="AB115" s="4">
        <v>18730.425095512364</v>
      </c>
      <c r="AC115" s="4">
        <v>19331.154879322803</v>
      </c>
      <c r="AD115" s="4">
        <v>20598.0732714234</v>
      </c>
      <c r="AE115" s="4">
        <v>21070.529585512355</v>
      </c>
      <c r="AF115" s="4">
        <v>21961.184569895791</v>
      </c>
      <c r="AG115" s="4">
        <v>22783.2700526441</v>
      </c>
      <c r="AH115" s="4">
        <v>23847.221891710691</v>
      </c>
      <c r="AI115" s="4">
        <v>24948.257700960825</v>
      </c>
      <c r="AJ115" s="4">
        <v>25338.653558045411</v>
      </c>
      <c r="AK115" s="4">
        <v>25299.184914537458</v>
      </c>
      <c r="AL115" s="4">
        <v>26774.037452601395</v>
      </c>
      <c r="AM115" s="4">
        <v>27541.343476942893</v>
      </c>
    </row>
    <row r="116" spans="1:39">
      <c r="A116" t="s">
        <v>286</v>
      </c>
      <c r="B116" t="s">
        <v>287</v>
      </c>
      <c r="C116" t="s">
        <v>318</v>
      </c>
      <c r="D116" t="s">
        <v>3073</v>
      </c>
      <c r="E116" t="s">
        <v>554</v>
      </c>
      <c r="F116" t="s">
        <v>555</v>
      </c>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row>
    <row r="117" spans="1:39">
      <c r="A117" t="s">
        <v>288</v>
      </c>
      <c r="B117" t="s">
        <v>289</v>
      </c>
      <c r="C117" t="s">
        <v>242</v>
      </c>
      <c r="D117" t="s">
        <v>3075</v>
      </c>
      <c r="E117" t="s">
        <v>554</v>
      </c>
      <c r="F117" t="s">
        <v>555</v>
      </c>
      <c r="G117" s="4"/>
      <c r="H117" s="4">
        <v>39982.681886517785</v>
      </c>
      <c r="I117" s="4">
        <v>30834.864463446203</v>
      </c>
      <c r="J117" s="4">
        <v>25817.633628736006</v>
      </c>
      <c r="K117" s="4">
        <v>27241.48381155463</v>
      </c>
      <c r="L117" s="4">
        <v>27362.354567100308</v>
      </c>
      <c r="M117" s="4">
        <v>24962.396702418817</v>
      </c>
      <c r="N117" s="4">
        <v>25716.747041771749</v>
      </c>
      <c r="O117" s="4">
        <v>26353.728088295229</v>
      </c>
      <c r="P117" s="4">
        <v>22643.40860513911</v>
      </c>
      <c r="Q117" s="4">
        <v>27749.200042166092</v>
      </c>
      <c r="R117" s="4"/>
      <c r="S117" s="4"/>
      <c r="T117" s="4"/>
      <c r="U117" s="4"/>
      <c r="V117" s="4"/>
      <c r="W117" s="4">
        <v>41617.702877246316</v>
      </c>
      <c r="X117" s="4">
        <v>41864.168061782824</v>
      </c>
      <c r="Y117" s="4">
        <v>41604.244516192768</v>
      </c>
      <c r="Z117" s="4">
        <v>41052.20872174226</v>
      </c>
      <c r="AA117" s="4">
        <v>38287.495742125255</v>
      </c>
      <c r="AB117" s="4">
        <v>38358.902134264492</v>
      </c>
      <c r="AC117" s="4">
        <v>37315.68577564427</v>
      </c>
      <c r="AD117" s="4">
        <v>37316.760995615354</v>
      </c>
      <c r="AE117" s="4">
        <v>42607.29295552057</v>
      </c>
      <c r="AF117" s="4">
        <v>45608.664484836001</v>
      </c>
      <c r="AG117" s="4">
        <v>48782.64549428437</v>
      </c>
      <c r="AH117" s="4">
        <v>49411.280639664685</v>
      </c>
      <c r="AI117" s="4">
        <v>49541.509935616108</v>
      </c>
      <c r="AJ117" s="4">
        <v>49952.16482189019</v>
      </c>
      <c r="AK117" s="4">
        <v>45626.180708911743</v>
      </c>
      <c r="AL117" s="4">
        <v>45622.718858136388</v>
      </c>
      <c r="AM117" s="4">
        <v>47935.039857440046</v>
      </c>
    </row>
    <row r="118" spans="1:39">
      <c r="A118" t="s">
        <v>290</v>
      </c>
      <c r="B118" t="s">
        <v>291</v>
      </c>
      <c r="C118" t="s">
        <v>316</v>
      </c>
      <c r="D118" t="s">
        <v>3073</v>
      </c>
      <c r="E118" t="s">
        <v>554</v>
      </c>
      <c r="F118" t="s">
        <v>555</v>
      </c>
      <c r="G118" s="4"/>
      <c r="H118" s="4"/>
      <c r="I118" s="4"/>
      <c r="J118" s="4"/>
      <c r="K118" s="4"/>
      <c r="L118" s="4"/>
      <c r="M118" s="4"/>
      <c r="N118" s="4">
        <v>2144.770616251662</v>
      </c>
      <c r="O118" s="4">
        <v>2173.798047649861</v>
      </c>
      <c r="P118" s="4">
        <v>2417.6899267606323</v>
      </c>
      <c r="Q118" s="4">
        <v>2433.7327529138606</v>
      </c>
      <c r="R118" s="4">
        <v>2523.4890997841949</v>
      </c>
      <c r="S118" s="4">
        <v>2287.6506230900777</v>
      </c>
      <c r="T118" s="4">
        <v>1947.3267961093613</v>
      </c>
      <c r="U118" s="4">
        <v>1645.8093920180768</v>
      </c>
      <c r="V118" s="4">
        <v>1315.7120406066308</v>
      </c>
      <c r="W118" s="4">
        <v>1231.989610776059</v>
      </c>
      <c r="X118" s="4">
        <v>1299.8873595893958</v>
      </c>
      <c r="Y118" s="4">
        <v>1408.0859197562459</v>
      </c>
      <c r="Z118" s="4">
        <v>1416.0726134417118</v>
      </c>
      <c r="AA118" s="4">
        <v>1446.1893443289116</v>
      </c>
      <c r="AB118" s="4">
        <v>1506.6163209624312</v>
      </c>
      <c r="AC118" s="4">
        <v>1571.8070030816559</v>
      </c>
      <c r="AD118" s="4">
        <v>1557.1751464970796</v>
      </c>
      <c r="AE118" s="4">
        <v>1649.2665533355282</v>
      </c>
      <c r="AF118" s="4">
        <v>1743.9266459366822</v>
      </c>
      <c r="AG118" s="4">
        <v>1721.3409249908793</v>
      </c>
      <c r="AH118" s="4">
        <v>1755.7750828971075</v>
      </c>
      <c r="AI118" s="4">
        <v>1887.6819603176054</v>
      </c>
      <c r="AJ118" s="4">
        <v>2026.9256974517934</v>
      </c>
      <c r="AK118" s="4">
        <v>2060.4034438957847</v>
      </c>
      <c r="AL118" s="4">
        <v>2008.327256083096</v>
      </c>
      <c r="AM118" s="4">
        <v>2125.8484987296451</v>
      </c>
    </row>
    <row r="119" spans="1:39">
      <c r="A119" t="s">
        <v>292</v>
      </c>
      <c r="B119" t="s">
        <v>293</v>
      </c>
      <c r="C119" t="s">
        <v>318</v>
      </c>
      <c r="D119" t="s">
        <v>3076</v>
      </c>
      <c r="E119" t="s">
        <v>554</v>
      </c>
      <c r="F119" t="s">
        <v>555</v>
      </c>
      <c r="G119" s="4"/>
      <c r="H119" s="4"/>
      <c r="I119" s="4"/>
      <c r="J119" s="4"/>
      <c r="K119" s="4"/>
      <c r="L119" s="4">
        <v>859.46864782072385</v>
      </c>
      <c r="M119" s="4">
        <v>879.0088915998615</v>
      </c>
      <c r="N119" s="4">
        <v>897.16502193868018</v>
      </c>
      <c r="O119" s="4">
        <v>860.25935932609377</v>
      </c>
      <c r="P119" s="4">
        <v>819.75519385136147</v>
      </c>
      <c r="Q119" s="4">
        <v>910.11872924112515</v>
      </c>
      <c r="R119" s="4">
        <v>944.118033710997</v>
      </c>
      <c r="S119" s="4">
        <v>957.2969050623841</v>
      </c>
      <c r="T119" s="4">
        <v>982.67008919161481</v>
      </c>
      <c r="U119" s="4">
        <v>1012.7612813331621</v>
      </c>
      <c r="V119" s="4">
        <v>1067.1144165205903</v>
      </c>
      <c r="W119" s="4">
        <v>1114.2465557587377</v>
      </c>
      <c r="X119" s="4">
        <v>1164.0504413981498</v>
      </c>
      <c r="Y119" s="4">
        <v>1217.1097068113868</v>
      </c>
      <c r="Z119" s="4">
        <v>1239.6341849812038</v>
      </c>
      <c r="AA119" s="4">
        <v>1304.7090185912039</v>
      </c>
      <c r="AB119" s="4">
        <v>1355.4072712762613</v>
      </c>
      <c r="AC119" s="4">
        <v>1409.0215484717257</v>
      </c>
      <c r="AD119" s="4">
        <v>1468.5825349917109</v>
      </c>
      <c r="AE119" s="4">
        <v>1533.8703616431362</v>
      </c>
      <c r="AF119" s="4">
        <v>1606.9122350721568</v>
      </c>
      <c r="AG119" s="4">
        <v>1695.3119740347711</v>
      </c>
      <c r="AH119" s="4">
        <v>1813.6224180920017</v>
      </c>
      <c r="AI119" s="4">
        <v>1921.85211674328</v>
      </c>
      <c r="AJ119" s="4">
        <v>2041.0532379678498</v>
      </c>
      <c r="AK119" s="4">
        <v>2161.8088200207985</v>
      </c>
      <c r="AL119" s="4">
        <v>2312.5647598778819</v>
      </c>
      <c r="AM119" s="4">
        <v>2463.8387531939011</v>
      </c>
    </row>
    <row r="120" spans="1:39">
      <c r="A120" t="s">
        <v>294</v>
      </c>
      <c r="B120" t="s">
        <v>295</v>
      </c>
      <c r="C120">
        <v>0</v>
      </c>
      <c r="D120">
        <v>0</v>
      </c>
      <c r="E120" t="s">
        <v>554</v>
      </c>
      <c r="F120" t="s">
        <v>555</v>
      </c>
      <c r="G120" s="4"/>
      <c r="H120" s="4">
        <v>7611.5417868003678</v>
      </c>
      <c r="I120" s="4">
        <v>7509.141370053655</v>
      </c>
      <c r="J120" s="4">
        <v>7273.0824639836183</v>
      </c>
      <c r="K120" s="4">
        <v>6914.7396936719897</v>
      </c>
      <c r="L120" s="4">
        <v>7031.92576862638</v>
      </c>
      <c r="M120" s="4">
        <v>7109.1193594851566</v>
      </c>
      <c r="N120" s="4">
        <v>7243.0852460413407</v>
      </c>
      <c r="O120" s="4">
        <v>7341.0559858203669</v>
      </c>
      <c r="P120" s="4">
        <v>7250.6737013715838</v>
      </c>
      <c r="Q120" s="4">
        <v>7212.4143343390024</v>
      </c>
      <c r="R120" s="4">
        <v>7112.103602103276</v>
      </c>
      <c r="S120" s="4">
        <v>7275.1708739680098</v>
      </c>
      <c r="T120" s="4">
        <v>7391.2147580449964</v>
      </c>
      <c r="U120" s="4">
        <v>7524.7872862120357</v>
      </c>
      <c r="V120" s="4">
        <v>7750.3152098315068</v>
      </c>
      <c r="W120" s="4">
        <v>7708.7365094341903</v>
      </c>
      <c r="X120" s="4">
        <v>7842.2982091649383</v>
      </c>
      <c r="Y120" s="4">
        <v>8125.968491343654</v>
      </c>
      <c r="Z120" s="4">
        <v>8178.6502506123497</v>
      </c>
      <c r="AA120" s="4">
        <v>8081.1751863119489</v>
      </c>
      <c r="AB120" s="4">
        <v>8299.7925822726029</v>
      </c>
      <c r="AC120" s="4">
        <v>8234.5248048719386</v>
      </c>
      <c r="AD120" s="4">
        <v>8153.3085136443387</v>
      </c>
      <c r="AE120" s="4">
        <v>8204.4952997904475</v>
      </c>
      <c r="AF120" s="4">
        <v>8582.0030815913888</v>
      </c>
      <c r="AG120" s="4">
        <v>8862.8751831933841</v>
      </c>
      <c r="AH120" s="4">
        <v>9251.3397713996601</v>
      </c>
      <c r="AI120" s="4">
        <v>9669.9729524264021</v>
      </c>
      <c r="AJ120" s="4">
        <v>9962.0547262641521</v>
      </c>
      <c r="AK120" s="4">
        <v>9682.8562634444334</v>
      </c>
      <c r="AL120" s="4">
        <v>10159.85789593606</v>
      </c>
      <c r="AM120" s="4">
        <v>10493.314305670347</v>
      </c>
    </row>
    <row r="121" spans="1:39">
      <c r="A121" t="s">
        <v>296</v>
      </c>
      <c r="B121" t="s">
        <v>297</v>
      </c>
      <c r="C121">
        <v>0</v>
      </c>
      <c r="D121">
        <v>0</v>
      </c>
      <c r="E121" t="s">
        <v>554</v>
      </c>
      <c r="F121" t="s">
        <v>555</v>
      </c>
      <c r="G121" s="4"/>
      <c r="H121" s="4">
        <v>7467.0626369679785</v>
      </c>
      <c r="I121" s="4">
        <v>7365.9084916042839</v>
      </c>
      <c r="J121" s="4">
        <v>7130.5231446132284</v>
      </c>
      <c r="K121" s="4">
        <v>6780.2366857550378</v>
      </c>
      <c r="L121" s="4">
        <v>6896.9587683030686</v>
      </c>
      <c r="M121" s="4">
        <v>6974.590195846924</v>
      </c>
      <c r="N121" s="4">
        <v>7107.5580117916443</v>
      </c>
      <c r="O121" s="4">
        <v>7205.7342790524053</v>
      </c>
      <c r="P121" s="4">
        <v>7116.6768107667303</v>
      </c>
      <c r="Q121" s="4">
        <v>7077.5451683478632</v>
      </c>
      <c r="R121" s="4">
        <v>6978.8382895990298</v>
      </c>
      <c r="S121" s="4">
        <v>7140.5373344889695</v>
      </c>
      <c r="T121" s="4">
        <v>7257.0085334103615</v>
      </c>
      <c r="U121" s="4">
        <v>7389.5902770348657</v>
      </c>
      <c r="V121" s="4">
        <v>7611.0313040447945</v>
      </c>
      <c r="W121" s="4">
        <v>7568.1602446666839</v>
      </c>
      <c r="X121" s="4">
        <v>7698.5090905819043</v>
      </c>
      <c r="Y121" s="4">
        <v>7977.4184318757552</v>
      </c>
      <c r="Z121" s="4">
        <v>8028.7690837330365</v>
      </c>
      <c r="AA121" s="4">
        <v>7929.3709607153041</v>
      </c>
      <c r="AB121" s="4">
        <v>8142.3417540279725</v>
      </c>
      <c r="AC121" s="4">
        <v>8076.2347136538119</v>
      </c>
      <c r="AD121" s="4">
        <v>7992.8316355947445</v>
      </c>
      <c r="AE121" s="4">
        <v>8037.9718148576421</v>
      </c>
      <c r="AF121" s="4">
        <v>8407.1619406357622</v>
      </c>
      <c r="AG121" s="4">
        <v>8681.1003448570409</v>
      </c>
      <c r="AH121" s="4">
        <v>9057.5922345560248</v>
      </c>
      <c r="AI121" s="4">
        <v>9468.0972382018826</v>
      </c>
      <c r="AJ121" s="4">
        <v>9755.1681661005241</v>
      </c>
      <c r="AK121" s="4">
        <v>9482.3238097303765</v>
      </c>
      <c r="AL121" s="4">
        <v>9952.5729817923675</v>
      </c>
      <c r="AM121" s="4">
        <v>10281.605742396723</v>
      </c>
    </row>
    <row r="122" spans="1:39">
      <c r="A122" t="s">
        <v>298</v>
      </c>
      <c r="B122" t="s">
        <v>299</v>
      </c>
      <c r="C122" t="s">
        <v>526</v>
      </c>
      <c r="D122" t="s">
        <v>3073</v>
      </c>
      <c r="E122" t="s">
        <v>554</v>
      </c>
      <c r="F122" t="s">
        <v>555</v>
      </c>
      <c r="G122" s="4"/>
      <c r="H122" s="4">
        <v>8271.7665251820654</v>
      </c>
      <c r="I122" s="4">
        <v>8595.374360041309</v>
      </c>
      <c r="J122" s="4">
        <v>8756.8638504447772</v>
      </c>
      <c r="K122" s="4">
        <v>9159.8915734661241</v>
      </c>
      <c r="L122" s="4">
        <v>9626.3076035549639</v>
      </c>
      <c r="M122" s="4">
        <v>9527.5932981849201</v>
      </c>
      <c r="N122" s="4">
        <v>9895.5321459269398</v>
      </c>
      <c r="O122" s="4">
        <v>10024.001929234853</v>
      </c>
      <c r="P122" s="4">
        <v>10428.274593594861</v>
      </c>
      <c r="Q122" s="4">
        <v>10965.299191555849</v>
      </c>
      <c r="R122" s="4">
        <v>10108.683104661943</v>
      </c>
      <c r="S122" s="4">
        <v>8877.3730056021668</v>
      </c>
      <c r="T122" s="4">
        <v>6109.6283517169977</v>
      </c>
      <c r="U122" s="4">
        <v>5920.7972780150121</v>
      </c>
      <c r="V122" s="4">
        <v>6152.5841378493105</v>
      </c>
      <c r="W122" s="4">
        <v>6181.9748079114033</v>
      </c>
      <c r="X122" s="4">
        <v>6489.0080156478507</v>
      </c>
      <c r="Y122" s="4">
        <v>7096.8664627851495</v>
      </c>
      <c r="Z122" s="4">
        <v>7502.4451710679832</v>
      </c>
      <c r="AA122" s="4">
        <v>7919.1891845574228</v>
      </c>
      <c r="AB122" s="4">
        <v>8529.143492884732</v>
      </c>
      <c r="AC122" s="4">
        <v>9285.517512140661</v>
      </c>
      <c r="AD122" s="4">
        <v>9955.800694247182</v>
      </c>
      <c r="AE122" s="4">
        <v>10733.17213653571</v>
      </c>
      <c r="AF122" s="4">
        <v>11727.734128577633</v>
      </c>
      <c r="AG122" s="4">
        <v>13040.37150388884</v>
      </c>
      <c r="AH122" s="4">
        <v>14716.000208189413</v>
      </c>
      <c r="AI122" s="4">
        <v>16268.551222364194</v>
      </c>
      <c r="AJ122" s="4">
        <v>15646.972592199116</v>
      </c>
      <c r="AK122" s="4">
        <v>12901.666746451097</v>
      </c>
      <c r="AL122" s="4">
        <v>12948.228775225258</v>
      </c>
      <c r="AM122" s="4">
        <v>13773.426030162731</v>
      </c>
    </row>
    <row r="123" spans="1:39">
      <c r="A123" t="s">
        <v>300</v>
      </c>
      <c r="B123" t="s">
        <v>301</v>
      </c>
      <c r="C123">
        <v>0</v>
      </c>
      <c r="D123">
        <v>0</v>
      </c>
      <c r="E123" t="s">
        <v>554</v>
      </c>
      <c r="F123" t="s">
        <v>555</v>
      </c>
      <c r="G123" s="4"/>
      <c r="H123" s="4"/>
      <c r="I123" s="4">
        <v>863.09468025106912</v>
      </c>
      <c r="J123" s="4">
        <v>855.51322167803505</v>
      </c>
      <c r="K123" s="4">
        <v>848.50095027538634</v>
      </c>
      <c r="L123" s="4">
        <v>839.3490044322308</v>
      </c>
      <c r="M123" s="4">
        <v>822.39336085799277</v>
      </c>
      <c r="N123" s="4">
        <v>832.46121940337309</v>
      </c>
      <c r="O123" s="4">
        <v>850.82742457453264</v>
      </c>
      <c r="P123" s="4">
        <v>852.9415574359333</v>
      </c>
      <c r="Q123" s="4">
        <v>852.1257686789445</v>
      </c>
      <c r="R123" s="4">
        <v>841.38149552563721</v>
      </c>
      <c r="S123" s="4">
        <v>832.21435359135523</v>
      </c>
      <c r="T123" s="4">
        <v>814.9416190952121</v>
      </c>
      <c r="U123" s="4">
        <v>797.54257347750331</v>
      </c>
      <c r="V123" s="4">
        <v>791.85345879506974</v>
      </c>
      <c r="W123" s="4">
        <v>812.96608662771439</v>
      </c>
      <c r="X123" s="4">
        <v>838.09159015061971</v>
      </c>
      <c r="Y123" s="4">
        <v>860.80672393512782</v>
      </c>
      <c r="Z123" s="4">
        <v>874.52354274248034</v>
      </c>
      <c r="AA123" s="4">
        <v>892.46950229044398</v>
      </c>
      <c r="AB123" s="4">
        <v>911.35347778781181</v>
      </c>
      <c r="AC123" s="4">
        <v>940.59530965154079</v>
      </c>
      <c r="AD123" s="4">
        <v>962.05585191078262</v>
      </c>
      <c r="AE123" s="4">
        <v>989.30445611670359</v>
      </c>
      <c r="AF123" s="4">
        <v>1034.5436734597229</v>
      </c>
      <c r="AG123" s="4">
        <v>1092.9475873652582</v>
      </c>
      <c r="AH123" s="4">
        <v>1153.3702028978757</v>
      </c>
      <c r="AI123" s="4">
        <v>1222.7623807488483</v>
      </c>
      <c r="AJ123" s="4">
        <v>1280.9985985133621</v>
      </c>
      <c r="AK123" s="4">
        <v>1315.3576704715795</v>
      </c>
      <c r="AL123" s="4">
        <v>1362.3214502114074</v>
      </c>
      <c r="AM123" s="4">
        <v>1382.4788013239574</v>
      </c>
    </row>
    <row r="124" spans="1:39">
      <c r="A124" t="s">
        <v>302</v>
      </c>
      <c r="B124" t="s">
        <v>303</v>
      </c>
      <c r="C124" t="s">
        <v>526</v>
      </c>
      <c r="D124" t="s">
        <v>3075</v>
      </c>
      <c r="E124" t="s">
        <v>554</v>
      </c>
      <c r="F124" t="s">
        <v>555</v>
      </c>
      <c r="G124" s="4"/>
      <c r="H124" s="4"/>
      <c r="I124" s="4"/>
      <c r="J124" s="4"/>
      <c r="K124" s="4"/>
      <c r="L124" s="4"/>
      <c r="M124" s="4"/>
      <c r="N124" s="4"/>
      <c r="O124" s="4"/>
      <c r="P124" s="4">
        <v>8051.673917222427</v>
      </c>
      <c r="Q124" s="4">
        <v>4604.8317916911928</v>
      </c>
      <c r="R124" s="4">
        <v>5736.7625584117441</v>
      </c>
      <c r="S124" s="4">
        <v>7724.7022097414847</v>
      </c>
      <c r="T124" s="4">
        <v>7802.2921601850749</v>
      </c>
      <c r="U124" s="4">
        <v>8042.5630589960629</v>
      </c>
      <c r="V124" s="4">
        <v>8389.1196635293945</v>
      </c>
      <c r="W124" s="4">
        <v>8684.2086117473027</v>
      </c>
      <c r="X124" s="4">
        <v>8933.7878507401601</v>
      </c>
      <c r="Y124" s="4">
        <v>8588.2289491034007</v>
      </c>
      <c r="Z124" s="4">
        <v>8782.4659495772994</v>
      </c>
      <c r="AA124" s="4">
        <v>8634.0155153813193</v>
      </c>
      <c r="AB124" s="4">
        <v>8627.7874317628193</v>
      </c>
      <c r="AC124" s="4">
        <v>8826.0287349059126</v>
      </c>
      <c r="AD124" s="4">
        <v>8969.0890843314974</v>
      </c>
      <c r="AE124" s="4">
        <v>9102.0078784993311</v>
      </c>
      <c r="AF124" s="4">
        <v>9629.5029813557703</v>
      </c>
      <c r="AG124" s="4">
        <v>9595.2909452059357</v>
      </c>
      <c r="AH124" s="4">
        <v>9546.8195381058376</v>
      </c>
      <c r="AI124" s="4">
        <v>10170.046900670208</v>
      </c>
      <c r="AJ124" s="4">
        <v>11027.607391547273</v>
      </c>
      <c r="AK124" s="4">
        <v>11879.214956322239</v>
      </c>
      <c r="AL124" s="4">
        <v>12618.736512988899</v>
      </c>
      <c r="AM124" s="4">
        <v>12900.238555592954</v>
      </c>
    </row>
    <row r="125" spans="1:39">
      <c r="A125" t="s">
        <v>304</v>
      </c>
      <c r="B125" t="s">
        <v>305</v>
      </c>
      <c r="C125" t="s">
        <v>318</v>
      </c>
      <c r="D125" t="s">
        <v>3074</v>
      </c>
      <c r="E125" t="s">
        <v>554</v>
      </c>
      <c r="F125" t="s">
        <v>555</v>
      </c>
      <c r="G125" s="4"/>
      <c r="H125" s="4">
        <v>833.1756077115042</v>
      </c>
      <c r="I125" s="4">
        <v>816.87783562013431</v>
      </c>
      <c r="J125" s="4">
        <v>815.84910027751459</v>
      </c>
      <c r="K125" s="4">
        <v>769.64657335306072</v>
      </c>
      <c r="L125" s="4">
        <v>829.0054043686863</v>
      </c>
      <c r="M125" s="4">
        <v>850.52457361412507</v>
      </c>
      <c r="N125" s="4">
        <v>837.0825198078121</v>
      </c>
      <c r="O125" s="4">
        <v>761.83842870721867</v>
      </c>
      <c r="P125" s="4">
        <v>813.47945989324592</v>
      </c>
      <c r="Q125" s="4">
        <v>852.89344157794051</v>
      </c>
      <c r="R125" s="4">
        <v>891.60800049059333</v>
      </c>
      <c r="S125" s="4">
        <v>896.16853610010548</v>
      </c>
      <c r="T125" s="4">
        <v>945.11339416587373</v>
      </c>
      <c r="U125" s="4">
        <v>958.97125274589848</v>
      </c>
      <c r="V125" s="4">
        <v>995.14966162344626</v>
      </c>
      <c r="W125" s="4">
        <v>994.22951344459273</v>
      </c>
      <c r="X125" s="4">
        <v>1020.948842950982</v>
      </c>
      <c r="Y125" s="4">
        <v>1035.6615018975708</v>
      </c>
      <c r="Z125" s="4">
        <v>1071.9689046101835</v>
      </c>
      <c r="AA125" s="4">
        <v>1057.4383283641214</v>
      </c>
      <c r="AB125" s="4">
        <v>1100.4872264797618</v>
      </c>
      <c r="AC125" s="4">
        <v>1131.8550984843321</v>
      </c>
      <c r="AD125" s="4">
        <v>1131.852911187864</v>
      </c>
      <c r="AE125" s="4">
        <v>1170.1491505594508</v>
      </c>
      <c r="AF125" s="4">
        <v>1185.9873786182548</v>
      </c>
      <c r="AG125" s="4">
        <v>1207.0088985931866</v>
      </c>
      <c r="AH125" s="4">
        <v>1247.0419649797327</v>
      </c>
      <c r="AI125" s="4">
        <v>1293.3160725499577</v>
      </c>
      <c r="AJ125" s="4">
        <v>1349.454756086599</v>
      </c>
      <c r="AK125" s="4">
        <v>1374.0100450086616</v>
      </c>
      <c r="AL125" s="4">
        <v>1436.2936317273675</v>
      </c>
      <c r="AM125" s="4">
        <v>1503.8758874136065</v>
      </c>
    </row>
    <row r="126" spans="1:39">
      <c r="A126" t="s">
        <v>306</v>
      </c>
      <c r="B126" t="s">
        <v>307</v>
      </c>
      <c r="C126" t="s">
        <v>316</v>
      </c>
      <c r="D126" t="s">
        <v>3074</v>
      </c>
      <c r="E126" t="s">
        <v>554</v>
      </c>
      <c r="F126" t="s">
        <v>555</v>
      </c>
      <c r="G126" s="4"/>
      <c r="H126" s="4">
        <v>1263.0841942334011</v>
      </c>
      <c r="I126" s="4">
        <v>1194.831615187466</v>
      </c>
      <c r="J126" s="4">
        <v>1125.8263878098714</v>
      </c>
      <c r="K126" s="4">
        <v>1069.6861957844376</v>
      </c>
      <c r="L126" s="4">
        <v>1021.6725566842965</v>
      </c>
      <c r="M126" s="4">
        <v>998.3804643983832</v>
      </c>
      <c r="N126" s="4">
        <v>977.27290567457987</v>
      </c>
      <c r="O126" s="4">
        <v>971.27112000648458</v>
      </c>
      <c r="P126" s="4">
        <v>961.37054534779475</v>
      </c>
      <c r="Q126" s="4">
        <v>714.96783651811666</v>
      </c>
      <c r="R126" s="4">
        <v>355.40800059295958</v>
      </c>
      <c r="S126" s="4">
        <v>310.06060833953995</v>
      </c>
      <c r="T126" s="4">
        <v>204.91633202718776</v>
      </c>
      <c r="U126" s="4">
        <v>138.93980578868013</v>
      </c>
      <c r="V126" s="4">
        <v>108.20600948242338</v>
      </c>
      <c r="W126" s="4">
        <v>100.88601201262945</v>
      </c>
      <c r="X126" s="4">
        <v>107.50880136823142</v>
      </c>
      <c r="Y126" s="4">
        <v>207.04686769934898</v>
      </c>
      <c r="Z126" s="4">
        <v>249.48141044543553</v>
      </c>
      <c r="AA126" s="4">
        <v>287.37101122892187</v>
      </c>
      <c r="AB126" s="4">
        <v>343.93004048003064</v>
      </c>
      <c r="AC126" s="4">
        <v>406.77981921739985</v>
      </c>
      <c r="AD126" s="4">
        <v>526.34363728636754</v>
      </c>
      <c r="AE126" s="4">
        <v>348.72338740689014</v>
      </c>
      <c r="AF126" s="4">
        <v>324.98658898989657</v>
      </c>
      <c r="AG126" s="4">
        <v>345.7583053669423</v>
      </c>
      <c r="AH126" s="4">
        <v>364.54489377232812</v>
      </c>
      <c r="AI126" s="4">
        <v>401.90723205766272</v>
      </c>
      <c r="AJ126" s="4">
        <v>422.22626470439513</v>
      </c>
      <c r="AK126" s="4">
        <v>455.29335929849719</v>
      </c>
      <c r="AL126" s="4">
        <v>482.25614357898792</v>
      </c>
      <c r="AM126" s="4">
        <v>506.12778592473296</v>
      </c>
    </row>
    <row r="127" spans="1:39">
      <c r="A127" t="s">
        <v>308</v>
      </c>
      <c r="B127" t="s">
        <v>309</v>
      </c>
      <c r="C127" t="s">
        <v>526</v>
      </c>
      <c r="D127" t="s">
        <v>3075</v>
      </c>
      <c r="E127" t="s">
        <v>554</v>
      </c>
      <c r="F127" t="s">
        <v>555</v>
      </c>
      <c r="G127" s="4"/>
      <c r="H127" s="4"/>
      <c r="I127" s="4"/>
      <c r="J127" s="4"/>
      <c r="K127" s="4"/>
      <c r="L127" s="4"/>
      <c r="M127" s="4"/>
      <c r="N127" s="4"/>
      <c r="O127" s="4"/>
      <c r="P127" s="4"/>
      <c r="Q127" s="4"/>
      <c r="R127" s="4"/>
      <c r="S127" s="4"/>
      <c r="T127" s="4"/>
      <c r="U127" s="4"/>
      <c r="V127" s="4"/>
      <c r="W127" s="4"/>
      <c r="X127" s="4"/>
      <c r="Y127" s="4"/>
      <c r="Z127" s="4"/>
      <c r="AA127" s="4">
        <v>12401.967508049038</v>
      </c>
      <c r="AB127" s="4">
        <v>12622.698404220691</v>
      </c>
      <c r="AC127" s="4">
        <v>11853.061477308363</v>
      </c>
      <c r="AD127" s="4">
        <v>11477.271541332217</v>
      </c>
      <c r="AE127" s="4">
        <v>12719.415109894417</v>
      </c>
      <c r="AF127" s="4">
        <v>13016.591027004666</v>
      </c>
      <c r="AG127" s="4">
        <v>14015.36563312623</v>
      </c>
      <c r="AH127" s="4">
        <v>14529.928463805434</v>
      </c>
      <c r="AI127" s="4">
        <v>15071.049020467928</v>
      </c>
      <c r="AJ127" s="4">
        <v>15321.78063725559</v>
      </c>
      <c r="AK127" s="4">
        <v>15361.157529846596</v>
      </c>
      <c r="AL127" s="4"/>
      <c r="AM127" s="4"/>
    </row>
    <row r="128" spans="1:39">
      <c r="A128" t="s">
        <v>310</v>
      </c>
      <c r="B128" t="s">
        <v>311</v>
      </c>
      <c r="C128" t="s">
        <v>242</v>
      </c>
      <c r="D128" t="s">
        <v>3073</v>
      </c>
      <c r="E128" t="s">
        <v>554</v>
      </c>
      <c r="F128" t="s">
        <v>555</v>
      </c>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row>
    <row r="129" spans="1:39">
      <c r="A129" t="s">
        <v>312</v>
      </c>
      <c r="B129" t="s">
        <v>313</v>
      </c>
      <c r="C129" t="s">
        <v>526</v>
      </c>
      <c r="D129" t="s">
        <v>3073</v>
      </c>
      <c r="E129" t="s">
        <v>554</v>
      </c>
      <c r="F129" t="s">
        <v>555</v>
      </c>
      <c r="G129" s="4"/>
      <c r="H129" s="4"/>
      <c r="I129" s="4"/>
      <c r="J129" s="4"/>
      <c r="K129" s="4"/>
      <c r="L129" s="4"/>
      <c r="M129" s="4"/>
      <c r="N129" s="4"/>
      <c r="O129" s="4"/>
      <c r="P129" s="4"/>
      <c r="Q129" s="4"/>
      <c r="R129" s="4">
        <v>12499.662551558029</v>
      </c>
      <c r="S129" s="4">
        <v>11770.183720306282</v>
      </c>
      <c r="T129" s="4">
        <v>9278.0330351965458</v>
      </c>
      <c r="U129" s="4">
        <v>7809.4368815166745</v>
      </c>
      <c r="V129" s="4">
        <v>7095.8381217560636</v>
      </c>
      <c r="W129" s="4">
        <v>7385.9302190254866</v>
      </c>
      <c r="X129" s="4">
        <v>7828.0126823091105</v>
      </c>
      <c r="Y129" s="4">
        <v>8474.9987805315577</v>
      </c>
      <c r="Z129" s="4">
        <v>9187.8606034427321</v>
      </c>
      <c r="AA129" s="4">
        <v>9153.9699966082699</v>
      </c>
      <c r="AB129" s="4">
        <v>9518.2552490775561</v>
      </c>
      <c r="AC129" s="4">
        <v>10212.618754941213</v>
      </c>
      <c r="AD129" s="4">
        <v>10952.014074494309</v>
      </c>
      <c r="AE129" s="4">
        <v>12126.193133742803</v>
      </c>
      <c r="AF129" s="4">
        <v>13088.092328131184</v>
      </c>
      <c r="AG129" s="4">
        <v>14197.222080197484</v>
      </c>
      <c r="AH129" s="4">
        <v>15402.192792385953</v>
      </c>
      <c r="AI129" s="4">
        <v>17010.274926612077</v>
      </c>
      <c r="AJ129" s="4">
        <v>17599.497489228459</v>
      </c>
      <c r="AK129" s="4">
        <v>15088.869806712109</v>
      </c>
      <c r="AL129" s="4">
        <v>15534.432236848752</v>
      </c>
      <c r="AM129" s="4">
        <v>16876.690281382525</v>
      </c>
    </row>
    <row r="130" spans="1:39">
      <c r="A130" t="s">
        <v>314</v>
      </c>
      <c r="B130" t="s">
        <v>315</v>
      </c>
      <c r="C130">
        <v>0</v>
      </c>
      <c r="D130">
        <v>0</v>
      </c>
      <c r="E130" t="s">
        <v>554</v>
      </c>
      <c r="F130" t="s">
        <v>555</v>
      </c>
      <c r="G130" s="4"/>
      <c r="H130" s="4">
        <v>2441.1058977590701</v>
      </c>
      <c r="I130" s="4">
        <v>2451.4524631804793</v>
      </c>
      <c r="J130" s="4">
        <v>2459.5732816905106</v>
      </c>
      <c r="K130" s="4">
        <v>2469.3851329820582</v>
      </c>
      <c r="L130" s="4">
        <v>2535.786429832664</v>
      </c>
      <c r="M130" s="4">
        <v>2591.1268105025001</v>
      </c>
      <c r="N130" s="4">
        <v>2637.6775825038671</v>
      </c>
      <c r="O130" s="4">
        <v>2700.8065821198552</v>
      </c>
      <c r="P130" s="4">
        <v>2759.7032556237664</v>
      </c>
      <c r="Q130" s="4">
        <v>2790.2795778879267</v>
      </c>
      <c r="R130" s="4">
        <v>2784.062474606973</v>
      </c>
      <c r="S130" s="4">
        <v>2780.1117634563279</v>
      </c>
      <c r="T130" s="4">
        <v>2755.460649161384</v>
      </c>
      <c r="U130" s="4">
        <v>2773.8573801498474</v>
      </c>
      <c r="V130" s="4">
        <v>2799.0542195432167</v>
      </c>
      <c r="W130" s="4">
        <v>2862.7855716060985</v>
      </c>
      <c r="X130" s="4">
        <v>2959.2334564460461</v>
      </c>
      <c r="Y130" s="4">
        <v>3055.6545944699042</v>
      </c>
      <c r="Z130" s="4">
        <v>3077.2308725617913</v>
      </c>
      <c r="AA130" s="4">
        <v>3146.2948224445154</v>
      </c>
      <c r="AB130" s="4">
        <v>3276.2324220875198</v>
      </c>
      <c r="AC130" s="4">
        <v>3351.4962697860415</v>
      </c>
      <c r="AD130" s="4">
        <v>3453.1048225024451</v>
      </c>
      <c r="AE130" s="4">
        <v>3609.0695108629852</v>
      </c>
      <c r="AF130" s="4">
        <v>3834.6041198513894</v>
      </c>
      <c r="AG130" s="4">
        <v>4063.2477395547298</v>
      </c>
      <c r="AH130" s="4">
        <v>4343.720588305805</v>
      </c>
      <c r="AI130" s="4">
        <v>4670.1121977152488</v>
      </c>
      <c r="AJ130" s="4">
        <v>4879.1801756264995</v>
      </c>
      <c r="AK130" s="4">
        <v>4952.8385426044433</v>
      </c>
      <c r="AL130" s="4">
        <v>5264.5560604777393</v>
      </c>
      <c r="AM130" s="4">
        <v>5523.1292015621584</v>
      </c>
    </row>
    <row r="131" spans="1:39">
      <c r="A131" t="s">
        <v>316</v>
      </c>
      <c r="B131" t="s">
        <v>317</v>
      </c>
      <c r="C131">
        <v>0</v>
      </c>
      <c r="D131">
        <v>0</v>
      </c>
      <c r="E131" t="s">
        <v>554</v>
      </c>
      <c r="F131" t="s">
        <v>555</v>
      </c>
      <c r="G131" s="4"/>
      <c r="H131" s="4">
        <v>791.72217643761439</v>
      </c>
      <c r="I131" s="4">
        <v>790.38773353465535</v>
      </c>
      <c r="J131" s="4">
        <v>779.32090415708137</v>
      </c>
      <c r="K131" s="4">
        <v>776.45254636990376</v>
      </c>
      <c r="L131" s="4">
        <v>773.85988107017579</v>
      </c>
      <c r="M131" s="4">
        <v>765.41912268473959</v>
      </c>
      <c r="N131" s="4">
        <v>778.7988656969984</v>
      </c>
      <c r="O131" s="4">
        <v>786.45833208007195</v>
      </c>
      <c r="P131" s="4">
        <v>799.17696852569418</v>
      </c>
      <c r="Q131" s="4">
        <v>793.49527485735518</v>
      </c>
      <c r="R131" s="4">
        <v>793.24512761041899</v>
      </c>
      <c r="S131" s="4">
        <v>775.14982024999472</v>
      </c>
      <c r="T131" s="4">
        <v>742.14177883969182</v>
      </c>
      <c r="U131" s="4">
        <v>730.06156169595238</v>
      </c>
      <c r="V131" s="4">
        <v>717.79986682541346</v>
      </c>
      <c r="W131" s="4">
        <v>731.88034316776395</v>
      </c>
      <c r="X131" s="4">
        <v>749.59180726825139</v>
      </c>
      <c r="Y131" s="4">
        <v>761.1870532148846</v>
      </c>
      <c r="Z131" s="4">
        <v>770.34572200761215</v>
      </c>
      <c r="AA131" s="4">
        <v>785.60537201610873</v>
      </c>
      <c r="AB131" s="4">
        <v>797.3964468644707</v>
      </c>
      <c r="AC131" s="4">
        <v>822.15057453786744</v>
      </c>
      <c r="AD131" s="4">
        <v>832.15422937452797</v>
      </c>
      <c r="AE131" s="4">
        <v>855.15740838961574</v>
      </c>
      <c r="AF131" s="4">
        <v>894.80324637561512</v>
      </c>
      <c r="AG131" s="4">
        <v>941.39573656803771</v>
      </c>
      <c r="AH131" s="4">
        <v>982.03943333934046</v>
      </c>
      <c r="AI131" s="4">
        <v>1028.3572490457943</v>
      </c>
      <c r="AJ131" s="4">
        <v>1071.0546292661193</v>
      </c>
      <c r="AK131" s="4">
        <v>1103.934902295035</v>
      </c>
      <c r="AL131" s="4">
        <v>1148.3228043480729</v>
      </c>
      <c r="AM131" s="4">
        <v>1190.1866216352566</v>
      </c>
    </row>
    <row r="132" spans="1:39">
      <c r="A132" t="s">
        <v>318</v>
      </c>
      <c r="B132" t="s">
        <v>319</v>
      </c>
      <c r="C132">
        <v>0</v>
      </c>
      <c r="D132">
        <v>0</v>
      </c>
      <c r="E132" t="s">
        <v>554</v>
      </c>
      <c r="F132" t="s">
        <v>555</v>
      </c>
      <c r="G132" s="4"/>
      <c r="H132" s="4">
        <v>1501.0783167834152</v>
      </c>
      <c r="I132" s="4">
        <v>1524.5630247823276</v>
      </c>
      <c r="J132" s="4">
        <v>1538.439669000752</v>
      </c>
      <c r="K132" s="4">
        <v>1574.6383406074938</v>
      </c>
      <c r="L132" s="4">
        <v>1580.7299440695476</v>
      </c>
      <c r="M132" s="4">
        <v>1607.7789954405509</v>
      </c>
      <c r="N132" s="4">
        <v>1633.9937754883808</v>
      </c>
      <c r="O132" s="4">
        <v>1653.9819392108816</v>
      </c>
      <c r="P132" s="4">
        <v>1723.5167191179357</v>
      </c>
      <c r="Q132" s="4">
        <v>1773.9354763016195</v>
      </c>
      <c r="R132" s="4">
        <v>1790.4834544863752</v>
      </c>
      <c r="S132" s="4">
        <v>1771.9564083846842</v>
      </c>
      <c r="T132" s="4">
        <v>1777.4302864876081</v>
      </c>
      <c r="U132" s="4">
        <v>1779.1801550883997</v>
      </c>
      <c r="V132" s="4">
        <v>1793.3506824380122</v>
      </c>
      <c r="W132" s="4">
        <v>1846.6850440081791</v>
      </c>
      <c r="X132" s="4">
        <v>1915.5139084409034</v>
      </c>
      <c r="Y132" s="4">
        <v>1950.7599393193389</v>
      </c>
      <c r="Z132" s="4">
        <v>1959.3232608472256</v>
      </c>
      <c r="AA132" s="4">
        <v>2028.4426467689602</v>
      </c>
      <c r="AB132" s="4">
        <v>2075.5109400611855</v>
      </c>
      <c r="AC132" s="4">
        <v>2124.0354065429128</v>
      </c>
      <c r="AD132" s="4">
        <v>2163.6318095712468</v>
      </c>
      <c r="AE132" s="4">
        <v>2245.8667931716695</v>
      </c>
      <c r="AF132" s="4">
        <v>2374.8150672181255</v>
      </c>
      <c r="AG132" s="4">
        <v>2500.1182762822236</v>
      </c>
      <c r="AH132" s="4">
        <v>2646.8168868043144</v>
      </c>
      <c r="AI132" s="4">
        <v>2811.5900820363795</v>
      </c>
      <c r="AJ132" s="4">
        <v>2895.0179793378488</v>
      </c>
      <c r="AK132" s="4">
        <v>2994.8395135839887</v>
      </c>
      <c r="AL132" s="4">
        <v>3168.7944628801451</v>
      </c>
      <c r="AM132" s="4">
        <v>3297.4599372375737</v>
      </c>
    </row>
    <row r="133" spans="1:39" s="10" customFormat="1">
      <c r="A133" s="10" t="s">
        <v>320</v>
      </c>
      <c r="B133" s="10" t="s">
        <v>321</v>
      </c>
      <c r="C133" s="10" t="s">
        <v>244</v>
      </c>
      <c r="D133" s="10" t="s">
        <v>3073</v>
      </c>
      <c r="E133" s="10" t="s">
        <v>554</v>
      </c>
      <c r="F133" s="10" t="s">
        <v>555</v>
      </c>
      <c r="G133" s="11"/>
      <c r="H133" s="11">
        <v>27608.304923365449</v>
      </c>
      <c r="I133" s="11">
        <v>27375.382501273314</v>
      </c>
      <c r="J133" s="11">
        <v>27662.35720472028</v>
      </c>
      <c r="K133" s="11">
        <v>28481.648079801784</v>
      </c>
      <c r="L133" s="11">
        <v>30212.720057914394</v>
      </c>
      <c r="M133" s="11">
        <v>30996.210220028315</v>
      </c>
      <c r="N133" s="11">
        <v>33938.238493868674</v>
      </c>
      <c r="O133" s="11">
        <v>35051.231910380113</v>
      </c>
      <c r="P133" s="11">
        <v>37742.853141407497</v>
      </c>
      <c r="Q133" s="11">
        <v>41039.80901664729</v>
      </c>
      <c r="R133" s="11">
        <v>42685.427894223052</v>
      </c>
      <c r="S133" s="11">
        <v>45758.099430562572</v>
      </c>
      <c r="T133" s="11">
        <v>45975.943358128163</v>
      </c>
      <c r="U133" s="11">
        <v>47268.427646048913</v>
      </c>
      <c r="V133" s="11">
        <v>48410.730675163904</v>
      </c>
      <c r="W133" s="11">
        <v>48419.105815816576</v>
      </c>
      <c r="X133" s="11">
        <v>48489.346662205047</v>
      </c>
      <c r="Y133" s="11">
        <v>50729.262184015359</v>
      </c>
      <c r="Z133" s="11">
        <v>53353.747696991297</v>
      </c>
      <c r="AA133" s="11">
        <v>57068.771433682712</v>
      </c>
      <c r="AB133" s="11">
        <v>61061.166070983272</v>
      </c>
      <c r="AC133" s="11">
        <v>61857.366698354679</v>
      </c>
      <c r="AD133" s="11">
        <v>63725.403892562623</v>
      </c>
      <c r="AE133" s="11">
        <v>63930.239089746414</v>
      </c>
      <c r="AF133" s="11">
        <v>65800.175932732061</v>
      </c>
      <c r="AG133" s="11">
        <v>68319.637212135785</v>
      </c>
      <c r="AH133" s="11">
        <v>70581.769162563403</v>
      </c>
      <c r="AI133" s="11">
        <v>74113.939306474989</v>
      </c>
      <c r="AJ133" s="11">
        <v>73349.640757632427</v>
      </c>
      <c r="AK133" s="11">
        <v>68188.427179989521</v>
      </c>
      <c r="AL133" s="11">
        <v>68748.104620267739</v>
      </c>
      <c r="AM133" s="11">
        <v>68458.694472571413</v>
      </c>
    </row>
    <row r="134" spans="1:39">
      <c r="A134" t="s">
        <v>322</v>
      </c>
      <c r="B134" t="s">
        <v>323</v>
      </c>
      <c r="C134" t="s">
        <v>242</v>
      </c>
      <c r="D134" t="s">
        <v>3076</v>
      </c>
      <c r="E134" t="s">
        <v>554</v>
      </c>
      <c r="F134" t="s">
        <v>555</v>
      </c>
      <c r="G134" s="4"/>
      <c r="H134" s="4"/>
      <c r="I134" s="4"/>
      <c r="J134" s="4">
        <v>16955.113986232383</v>
      </c>
      <c r="K134" s="4">
        <v>17912.468006695137</v>
      </c>
      <c r="L134" s="4">
        <v>18613.056468004652</v>
      </c>
      <c r="M134" s="4">
        <v>17949.345199668904</v>
      </c>
      <c r="N134" s="4">
        <v>18346.634357271771</v>
      </c>
      <c r="O134" s="4">
        <v>20097.628082931162</v>
      </c>
      <c r="P134" s="4">
        <v>20807.871347010216</v>
      </c>
      <c r="Q134" s="4">
        <v>21063.730598537248</v>
      </c>
      <c r="R134" s="4">
        <v>22036.341151936162</v>
      </c>
      <c r="S134" s="4">
        <v>22246.5839360432</v>
      </c>
      <c r="T134" s="4">
        <v>24645.557984079071</v>
      </c>
      <c r="U134" s="4">
        <v>25435.296885558753</v>
      </c>
      <c r="V134" s="4">
        <v>26074.596308064461</v>
      </c>
      <c r="W134" s="4">
        <v>26494.282087895081</v>
      </c>
      <c r="X134" s="4">
        <v>25972.280171861916</v>
      </c>
      <c r="Y134" s="4">
        <v>25501.14446280415</v>
      </c>
      <c r="Z134" s="4">
        <v>23955.974323163136</v>
      </c>
      <c r="AA134" s="4">
        <v>23003.169162254893</v>
      </c>
      <c r="AB134" s="4">
        <v>23887.873135137357</v>
      </c>
      <c r="AC134" s="4">
        <v>24111.749165531404</v>
      </c>
      <c r="AD134" s="4">
        <v>25720.627876622104</v>
      </c>
      <c r="AE134" s="4">
        <v>28327.948123601949</v>
      </c>
      <c r="AF134" s="4">
        <v>35127.939866902409</v>
      </c>
      <c r="AG134" s="4">
        <v>37236.348186441493</v>
      </c>
      <c r="AH134" s="4">
        <v>41584.190876281878</v>
      </c>
      <c r="AI134" s="4">
        <v>46394.132401248993</v>
      </c>
      <c r="AJ134" s="4">
        <v>46759.891956683852</v>
      </c>
      <c r="AK134" s="4">
        <v>46426.256419451769</v>
      </c>
      <c r="AL134" s="4">
        <v>57626.201827649682</v>
      </c>
      <c r="AM134" s="4">
        <v>68066.091639487917</v>
      </c>
    </row>
    <row r="135" spans="1:39">
      <c r="A135" t="s">
        <v>324</v>
      </c>
      <c r="B135" t="s">
        <v>325</v>
      </c>
      <c r="C135" t="s">
        <v>526</v>
      </c>
      <c r="D135" t="s">
        <v>3073</v>
      </c>
      <c r="E135" t="s">
        <v>554</v>
      </c>
      <c r="F135" t="s">
        <v>555</v>
      </c>
      <c r="G135" s="4"/>
      <c r="H135" s="4"/>
      <c r="I135" s="4"/>
      <c r="J135" s="4"/>
      <c r="K135" s="4"/>
      <c r="L135" s="4"/>
      <c r="M135" s="4"/>
      <c r="N135" s="4"/>
      <c r="O135" s="4"/>
      <c r="P135" s="4"/>
      <c r="Q135" s="4"/>
      <c r="R135" s="4">
        <v>8522.6276843064643</v>
      </c>
      <c r="S135" s="4">
        <v>7940.907951239119</v>
      </c>
      <c r="T135" s="4">
        <v>7375.5097449316527</v>
      </c>
      <c r="U135" s="4">
        <v>6789.2184137009945</v>
      </c>
      <c r="V135" s="4">
        <v>6637.3257847312207</v>
      </c>
      <c r="W135" s="4">
        <v>6531.2256805129618</v>
      </c>
      <c r="X135" s="4">
        <v>6575.7911763972706</v>
      </c>
      <c r="Y135" s="4">
        <v>6637.8263316938783</v>
      </c>
      <c r="Z135" s="4">
        <v>6829.6935552585246</v>
      </c>
      <c r="AA135" s="4">
        <v>7094.8048676422986</v>
      </c>
      <c r="AB135" s="4">
        <v>7388.3355213752848</v>
      </c>
      <c r="AC135" s="4">
        <v>7029.5522512551224</v>
      </c>
      <c r="AD135" s="4">
        <v>7067.883167699054</v>
      </c>
      <c r="AE135" s="4">
        <v>7247.0097399337346</v>
      </c>
      <c r="AF135" s="4">
        <v>7562.8820491174129</v>
      </c>
      <c r="AG135" s="4">
        <v>7872.3990539783526</v>
      </c>
      <c r="AH135" s="4">
        <v>8248.2687490631233</v>
      </c>
      <c r="AI135" s="4">
        <v>8734.7898800958701</v>
      </c>
      <c r="AJ135" s="4">
        <v>9146.6091873413261</v>
      </c>
      <c r="AK135" s="4">
        <v>9043.7317795307827</v>
      </c>
      <c r="AL135" s="4">
        <v>9187.3538989616773</v>
      </c>
      <c r="AM135" s="4">
        <v>9451.1918716417222</v>
      </c>
    </row>
    <row r="136" spans="1:39">
      <c r="A136" t="s">
        <v>326</v>
      </c>
      <c r="B136" t="s">
        <v>327</v>
      </c>
      <c r="C136" t="s">
        <v>316</v>
      </c>
      <c r="D136" t="s">
        <v>3074</v>
      </c>
      <c r="E136" t="s">
        <v>554</v>
      </c>
      <c r="F136" t="s">
        <v>555</v>
      </c>
      <c r="G136" s="4"/>
      <c r="H136" s="4">
        <v>1288.7609354440976</v>
      </c>
      <c r="I136" s="4">
        <v>1134.1371668124473</v>
      </c>
      <c r="J136" s="4">
        <v>1085.8658530974922</v>
      </c>
      <c r="K136" s="4">
        <v>1068.4969048395487</v>
      </c>
      <c r="L136" s="4">
        <v>1059.3086551006511</v>
      </c>
      <c r="M136" s="4">
        <v>1043.6965860729151</v>
      </c>
      <c r="N136" s="4">
        <v>1035.5693814504143</v>
      </c>
      <c r="O136" s="4">
        <v>1018.8691633729424</v>
      </c>
      <c r="P136" s="4">
        <v>1023.8333152114964</v>
      </c>
      <c r="Q136" s="4">
        <v>1035.0615433800624</v>
      </c>
      <c r="R136" s="4">
        <v>1036.5196215485485</v>
      </c>
      <c r="S136" s="4">
        <v>942.69917056574423</v>
      </c>
      <c r="T136" s="4">
        <v>925.68165426754649</v>
      </c>
      <c r="U136" s="4">
        <v>916.85381623757928</v>
      </c>
      <c r="V136" s="4">
        <v>888.51142536992768</v>
      </c>
      <c r="W136" s="4">
        <v>876.11501354907818</v>
      </c>
      <c r="X136" s="4">
        <v>867.3257083661191</v>
      </c>
      <c r="Y136" s="4">
        <v>871.41818242872591</v>
      </c>
      <c r="Z136" s="4">
        <v>877.50107921396113</v>
      </c>
      <c r="AA136" s="4">
        <v>889.92877321738251</v>
      </c>
      <c r="AB136" s="4">
        <v>903.64336623331019</v>
      </c>
      <c r="AC136" s="4">
        <v>928.87440552209068</v>
      </c>
      <c r="AD136" s="4">
        <v>786.69780534154427</v>
      </c>
      <c r="AE136" s="4">
        <v>837.85535245284495</v>
      </c>
      <c r="AF136" s="4">
        <v>855.71399664652813</v>
      </c>
      <c r="AG136" s="4">
        <v>868.67507429428963</v>
      </c>
      <c r="AH136" s="4">
        <v>885.52525252210057</v>
      </c>
      <c r="AI136" s="4">
        <v>913.35224551687691</v>
      </c>
      <c r="AJ136" s="4">
        <v>950.13139184593967</v>
      </c>
      <c r="AK136" s="4">
        <v>880.59825142587897</v>
      </c>
      <c r="AL136" s="4">
        <v>868.92480196165911</v>
      </c>
      <c r="AM136" s="4">
        <v>852.76597915374214</v>
      </c>
    </row>
    <row r="137" spans="1:39">
      <c r="A137" t="s">
        <v>328</v>
      </c>
      <c r="B137" t="s">
        <v>329</v>
      </c>
      <c r="C137" t="s">
        <v>316</v>
      </c>
      <c r="D137" t="s">
        <v>3074</v>
      </c>
      <c r="E137" t="s">
        <v>554</v>
      </c>
      <c r="F137" t="s">
        <v>555</v>
      </c>
      <c r="G137" s="4"/>
      <c r="H137" s="4">
        <v>688.51918627882026</v>
      </c>
      <c r="I137" s="4">
        <v>634.87910529541716</v>
      </c>
      <c r="J137" s="4">
        <v>635.09498748189117</v>
      </c>
      <c r="K137" s="4">
        <v>641.71776183385168</v>
      </c>
      <c r="L137" s="4">
        <v>654.17124190874972</v>
      </c>
      <c r="M137" s="4">
        <v>655.75612648315848</v>
      </c>
      <c r="N137" s="4">
        <v>620.8016137243327</v>
      </c>
      <c r="O137" s="4">
        <v>594.6185759742599</v>
      </c>
      <c r="P137" s="4">
        <v>578.74655987673339</v>
      </c>
      <c r="Q137" s="4">
        <v>558.36487757143777</v>
      </c>
      <c r="R137" s="4">
        <v>569.40941451931974</v>
      </c>
      <c r="S137" s="4">
        <v>606.01875413859693</v>
      </c>
      <c r="T137" s="4">
        <v>555.89327744508785</v>
      </c>
      <c r="U137" s="4">
        <v>607.26741844363744</v>
      </c>
      <c r="V137" s="4">
        <v>542.26283431553622</v>
      </c>
      <c r="W137" s="4">
        <v>625.85611158647191</v>
      </c>
      <c r="X137" s="4">
        <v>659.15924204836995</v>
      </c>
      <c r="Y137" s="4">
        <v>667.68046317692472</v>
      </c>
      <c r="Z137" s="4">
        <v>674.52113475774274</v>
      </c>
      <c r="AA137" s="4">
        <v>675.32059093054193</v>
      </c>
      <c r="AB137" s="4">
        <v>667.24064852961874</v>
      </c>
      <c r="AC137" s="4">
        <v>617.51548189220819</v>
      </c>
      <c r="AD137" s="4">
        <v>611.89165301214848</v>
      </c>
      <c r="AE137" s="4">
        <v>628.97016346378234</v>
      </c>
      <c r="AF137" s="4">
        <v>646.1216696286009</v>
      </c>
      <c r="AG137" s="4">
        <v>644.8367235724869</v>
      </c>
      <c r="AH137" s="4">
        <v>674.87120351004501</v>
      </c>
      <c r="AI137" s="4">
        <v>693.30826588065315</v>
      </c>
      <c r="AJ137" s="4">
        <v>728.81157084941026</v>
      </c>
      <c r="AK137" s="4">
        <v>770.59788458530102</v>
      </c>
      <c r="AL137" s="4">
        <v>795.49212165420636</v>
      </c>
      <c r="AM137" s="4">
        <v>805.40366922147541</v>
      </c>
    </row>
    <row r="138" spans="1:39">
      <c r="A138" t="s">
        <v>330</v>
      </c>
      <c r="B138" t="s">
        <v>331</v>
      </c>
      <c r="C138" t="s">
        <v>526</v>
      </c>
      <c r="D138" t="s">
        <v>3076</v>
      </c>
      <c r="E138" t="s">
        <v>554</v>
      </c>
      <c r="F138" t="s">
        <v>555</v>
      </c>
      <c r="G138" s="4"/>
      <c r="H138" s="4">
        <v>4866.9097624055075</v>
      </c>
      <c r="I138" s="4">
        <v>5077.7015760022605</v>
      </c>
      <c r="J138" s="4">
        <v>5244.9306505868653</v>
      </c>
      <c r="K138" s="4">
        <v>5429.6060227871358</v>
      </c>
      <c r="L138" s="4">
        <v>5695.958706500096</v>
      </c>
      <c r="M138" s="4">
        <v>5478.0694234536113</v>
      </c>
      <c r="N138" s="4">
        <v>5384.9754045111968</v>
      </c>
      <c r="O138" s="4">
        <v>5511.515994283036</v>
      </c>
      <c r="P138" s="4">
        <v>5883.6865064623407</v>
      </c>
      <c r="Q138" s="4">
        <v>6233.7176299671619</v>
      </c>
      <c r="R138" s="4">
        <v>6607.3665587871428</v>
      </c>
      <c r="S138" s="4">
        <v>7044.9244187360864</v>
      </c>
      <c r="T138" s="4">
        <v>7472.6270191829926</v>
      </c>
      <c r="U138" s="4">
        <v>8004.8025763695414</v>
      </c>
      <c r="V138" s="4">
        <v>8524.065600812406</v>
      </c>
      <c r="W138" s="4">
        <v>9129.0555581128883</v>
      </c>
      <c r="X138" s="4">
        <v>9793.4616062952718</v>
      </c>
      <c r="Y138" s="4">
        <v>10252.739597557409</v>
      </c>
      <c r="Z138" s="4">
        <v>9268.0241932347471</v>
      </c>
      <c r="AA138" s="4">
        <v>9602.3124667269749</v>
      </c>
      <c r="AB138" s="4">
        <v>10208.6807421306</v>
      </c>
      <c r="AC138" s="4">
        <v>10026.144685868883</v>
      </c>
      <c r="AD138" s="4">
        <v>10329.28808521184</v>
      </c>
      <c r="AE138" s="4">
        <v>10689.618613167822</v>
      </c>
      <c r="AF138" s="4">
        <v>11178.213248030037</v>
      </c>
      <c r="AG138" s="4">
        <v>11544.277318966866</v>
      </c>
      <c r="AH138" s="4">
        <v>11996.091273684822</v>
      </c>
      <c r="AI138" s="4">
        <v>12553.958060214507</v>
      </c>
      <c r="AJ138" s="4">
        <v>12941.78425663117</v>
      </c>
      <c r="AK138" s="4">
        <v>12526.28391168204</v>
      </c>
      <c r="AL138" s="4">
        <v>13213.897469105947</v>
      </c>
      <c r="AM138" s="4">
        <v>13672.132510872152</v>
      </c>
    </row>
    <row r="139" spans="1:39">
      <c r="A139" t="s">
        <v>332</v>
      </c>
      <c r="B139" t="s">
        <v>333</v>
      </c>
      <c r="C139" t="s">
        <v>526</v>
      </c>
      <c r="D139" t="s">
        <v>460</v>
      </c>
      <c r="E139" t="s">
        <v>554</v>
      </c>
      <c r="F139" t="s">
        <v>555</v>
      </c>
      <c r="G139" s="4"/>
      <c r="H139" s="4"/>
      <c r="I139" s="4"/>
      <c r="J139" s="4"/>
      <c r="K139" s="4"/>
      <c r="L139" s="4"/>
      <c r="M139" s="4"/>
      <c r="N139" s="4"/>
      <c r="O139" s="4"/>
      <c r="P139" s="4"/>
      <c r="Q139" s="4"/>
      <c r="R139" s="4"/>
      <c r="S139" s="4"/>
      <c r="T139" s="4"/>
      <c r="U139" s="4"/>
      <c r="V139" s="4"/>
      <c r="W139" s="4">
        <v>3230.2738243515855</v>
      </c>
      <c r="X139" s="4">
        <v>3450.8650168584468</v>
      </c>
      <c r="Y139" s="4">
        <v>3735.7292015552166</v>
      </c>
      <c r="Z139" s="4">
        <v>4025.8753160946958</v>
      </c>
      <c r="AA139" s="4">
        <v>4240.7617669472256</v>
      </c>
      <c r="AB139" s="4">
        <v>4367.5987196053129</v>
      </c>
      <c r="AC139" s="4">
        <v>4444.390381297183</v>
      </c>
      <c r="AD139" s="4">
        <v>4638.1571536661158</v>
      </c>
      <c r="AE139" s="4">
        <v>5303.9205798212552</v>
      </c>
      <c r="AF139" s="4">
        <v>5761.2468686450993</v>
      </c>
      <c r="AG139" s="4">
        <v>5290.1161452861961</v>
      </c>
      <c r="AH139" s="4">
        <v>6237.9119369758682</v>
      </c>
      <c r="AI139" s="4">
        <v>6802.8245447770523</v>
      </c>
      <c r="AJ139" s="4">
        <v>7531.0989951600122</v>
      </c>
      <c r="AK139" s="4">
        <v>7079.6702379953931</v>
      </c>
      <c r="AL139" s="4">
        <v>7386.6335112002762</v>
      </c>
      <c r="AM139" s="4">
        <v>7833.9621396079219</v>
      </c>
    </row>
    <row r="140" spans="1:39">
      <c r="A140" t="s">
        <v>334</v>
      </c>
      <c r="B140" t="s">
        <v>335</v>
      </c>
      <c r="C140" t="s">
        <v>316</v>
      </c>
      <c r="D140" t="s">
        <v>3074</v>
      </c>
      <c r="E140" t="s">
        <v>554</v>
      </c>
      <c r="F140" t="s">
        <v>555</v>
      </c>
      <c r="G140" s="4"/>
      <c r="H140" s="4">
        <v>750.08586225898398</v>
      </c>
      <c r="I140" s="4">
        <v>702.53558910004062</v>
      </c>
      <c r="J140" s="4">
        <v>655.97329113247758</v>
      </c>
      <c r="K140" s="4">
        <v>673.18020379313839</v>
      </c>
      <c r="L140" s="4">
        <v>688.82513226445303</v>
      </c>
      <c r="M140" s="4">
        <v>599.68850455875997</v>
      </c>
      <c r="N140" s="4">
        <v>639.94266934880955</v>
      </c>
      <c r="O140" s="4">
        <v>627.40681325007199</v>
      </c>
      <c r="P140" s="4">
        <v>627.57845929967323</v>
      </c>
      <c r="Q140" s="4">
        <v>690.31011761949117</v>
      </c>
      <c r="R140" s="4">
        <v>665.05841120315165</v>
      </c>
      <c r="S140" s="4">
        <v>661.43079740449946</v>
      </c>
      <c r="T140" s="4">
        <v>699.58377373423161</v>
      </c>
      <c r="U140" s="4">
        <v>667.21069832494481</v>
      </c>
      <c r="V140" s="4">
        <v>655.61369528403998</v>
      </c>
      <c r="W140" s="4">
        <v>677.87327809158671</v>
      </c>
      <c r="X140" s="4">
        <v>681.09378596057934</v>
      </c>
      <c r="Y140" s="4">
        <v>707.61134891279596</v>
      </c>
      <c r="Z140" s="4">
        <v>729.81260107925721</v>
      </c>
      <c r="AA140" s="4">
        <v>757.14916473231983</v>
      </c>
      <c r="AB140" s="4">
        <v>758.85393822861852</v>
      </c>
      <c r="AC140" s="4">
        <v>825.49995577117306</v>
      </c>
      <c r="AD140" s="4">
        <v>833.84643831819221</v>
      </c>
      <c r="AE140" s="4">
        <v>868.52626615850261</v>
      </c>
      <c r="AF140" s="4">
        <v>860.25800708032693</v>
      </c>
      <c r="AG140" s="4">
        <v>884.55437093470812</v>
      </c>
      <c r="AH140" s="4">
        <v>902.91912406652546</v>
      </c>
      <c r="AI140" s="4">
        <v>912.99752115367721</v>
      </c>
      <c r="AJ140" s="4">
        <v>929.52968886959502</v>
      </c>
      <c r="AK140" s="4">
        <v>942.0530328594067</v>
      </c>
      <c r="AL140" s="4">
        <v>966.86256545319293</v>
      </c>
      <c r="AM140" s="4">
        <v>963.52092278150667</v>
      </c>
    </row>
    <row r="141" spans="1:39">
      <c r="A141" t="s">
        <v>336</v>
      </c>
      <c r="B141" t="s">
        <v>337</v>
      </c>
      <c r="C141" t="s">
        <v>242</v>
      </c>
      <c r="D141" t="s">
        <v>3075</v>
      </c>
      <c r="E141" t="s">
        <v>554</v>
      </c>
      <c r="F141" t="s">
        <v>555</v>
      </c>
      <c r="G141" s="4"/>
      <c r="H141" s="4">
        <v>10430.604062789163</v>
      </c>
      <c r="I141" s="4">
        <v>10697.090959992638</v>
      </c>
      <c r="J141" s="4">
        <v>10709.268040730825</v>
      </c>
      <c r="K141" s="4">
        <v>10494.71677893828</v>
      </c>
      <c r="L141" s="4">
        <v>10591.404829353629</v>
      </c>
      <c r="M141" s="4">
        <v>10676.014335502636</v>
      </c>
      <c r="N141" s="4">
        <v>10907.021924523513</v>
      </c>
      <c r="O141" s="4">
        <v>11277.431179555651</v>
      </c>
      <c r="P141" s="4">
        <v>12126.36914992253</v>
      </c>
      <c r="Q141" s="4">
        <v>12991.138179146828</v>
      </c>
      <c r="R141" s="4">
        <v>13674.030023963825</v>
      </c>
      <c r="S141" s="4">
        <v>14385.072210826038</v>
      </c>
      <c r="T141" s="4">
        <v>14912.586333012177</v>
      </c>
      <c r="U141" s="4">
        <v>15433.64796809335</v>
      </c>
      <c r="V141" s="4">
        <v>16162.36754120048</v>
      </c>
      <c r="W141" s="4">
        <v>17071.840260061672</v>
      </c>
      <c r="X141" s="4">
        <v>17609.550937706012</v>
      </c>
      <c r="Y141" s="4">
        <v>18409.370051528313</v>
      </c>
      <c r="Z141" s="4">
        <v>19236.079499651263</v>
      </c>
      <c r="AA141" s="4">
        <v>20046.100781302797</v>
      </c>
      <c r="AB141" s="4">
        <v>21290.846155185987</v>
      </c>
      <c r="AC141" s="4">
        <v>20338.747172331685</v>
      </c>
      <c r="AD141" s="4">
        <v>20755.278777934291</v>
      </c>
      <c r="AE141" s="4">
        <v>20646.447961061203</v>
      </c>
      <c r="AF141" s="4">
        <v>20405.042642310378</v>
      </c>
      <c r="AG141" s="4">
        <v>21018.446045927874</v>
      </c>
      <c r="AH141" s="4">
        <v>21349.953627386516</v>
      </c>
      <c r="AI141" s="4">
        <v>22119.769187911377</v>
      </c>
      <c r="AJ141" s="4">
        <v>22922.470088333575</v>
      </c>
      <c r="AK141" s="4">
        <v>22204.420015411662</v>
      </c>
      <c r="AL141" s="4">
        <v>22696.679964691146</v>
      </c>
      <c r="AM141" s="4">
        <v>23007.115023703667</v>
      </c>
    </row>
    <row r="142" spans="1:39">
      <c r="A142" t="s">
        <v>338</v>
      </c>
      <c r="B142" t="s">
        <v>339</v>
      </c>
      <c r="C142" t="s">
        <v>318</v>
      </c>
      <c r="D142" t="s">
        <v>3076</v>
      </c>
      <c r="E142" t="s">
        <v>554</v>
      </c>
      <c r="F142" t="s">
        <v>555</v>
      </c>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row>
    <row r="143" spans="1:39">
      <c r="A143" t="s">
        <v>340</v>
      </c>
      <c r="B143" t="s">
        <v>341</v>
      </c>
      <c r="C143" t="s">
        <v>316</v>
      </c>
      <c r="D143" t="s">
        <v>3074</v>
      </c>
      <c r="E143" t="s">
        <v>554</v>
      </c>
      <c r="F143" t="s">
        <v>555</v>
      </c>
      <c r="G143" s="4"/>
      <c r="H143" s="4">
        <v>1967.3184994707208</v>
      </c>
      <c r="I143" s="4">
        <v>1977.4464410947717</v>
      </c>
      <c r="J143" s="4">
        <v>1876.6252333794716</v>
      </c>
      <c r="K143" s="4">
        <v>1892.2646696934989</v>
      </c>
      <c r="L143" s="4">
        <v>1780.7892650207646</v>
      </c>
      <c r="M143" s="4">
        <v>1784.5886007866354</v>
      </c>
      <c r="N143" s="4">
        <v>1836.6351218352142</v>
      </c>
      <c r="O143" s="4">
        <v>1822.7951516511873</v>
      </c>
      <c r="P143" s="4">
        <v>1806.1664642058993</v>
      </c>
      <c r="Q143" s="4">
        <v>1843.1985816863757</v>
      </c>
      <c r="R143" s="4">
        <v>1762.7826753614431</v>
      </c>
      <c r="S143" s="4">
        <v>1746.2541482906181</v>
      </c>
      <c r="T143" s="4">
        <v>1730.7553037393568</v>
      </c>
      <c r="U143" s="4">
        <v>1782.2193073222134</v>
      </c>
      <c r="V143" s="4">
        <v>1679.9868815387115</v>
      </c>
      <c r="W143" s="4">
        <v>1793.7642483218469</v>
      </c>
      <c r="X143" s="4">
        <v>1845.3063236414721</v>
      </c>
      <c r="Y143" s="4">
        <v>1721.2471187704523</v>
      </c>
      <c r="Z143" s="4">
        <v>1748.6155778091465</v>
      </c>
      <c r="AA143" s="4">
        <v>1830.3582314461125</v>
      </c>
      <c r="AB143" s="4">
        <v>1770.7576078046397</v>
      </c>
      <c r="AC143" s="4">
        <v>1754.7860579473634</v>
      </c>
      <c r="AD143" s="4">
        <v>1716.0087929542617</v>
      </c>
      <c r="AE143" s="4">
        <v>1767.0688172387602</v>
      </c>
      <c r="AF143" s="4">
        <v>1816.6095080381456</v>
      </c>
      <c r="AG143" s="4">
        <v>1925.810127801715</v>
      </c>
      <c r="AH143" s="4">
        <v>2228.7008386316338</v>
      </c>
      <c r="AI143" s="4">
        <v>2206.3744366625492</v>
      </c>
      <c r="AJ143" s="4">
        <v>2226.7343201237286</v>
      </c>
      <c r="AK143" s="4">
        <v>2145.9194090664628</v>
      </c>
      <c r="AL143" s="4">
        <v>2203.6135358873294</v>
      </c>
      <c r="AM143" s="4">
        <v>2254.992156264243</v>
      </c>
    </row>
    <row r="144" spans="1:39">
      <c r="A144" t="s">
        <v>342</v>
      </c>
      <c r="B144" t="s">
        <v>343</v>
      </c>
      <c r="C144" t="s">
        <v>526</v>
      </c>
      <c r="D144" t="s">
        <v>3074</v>
      </c>
      <c r="E144" t="s">
        <v>554</v>
      </c>
      <c r="F144" t="s">
        <v>555</v>
      </c>
      <c r="G144" s="4"/>
      <c r="H144" s="4">
        <v>3728.9071357572529</v>
      </c>
      <c r="I144" s="4">
        <v>3895.296938066133</v>
      </c>
      <c r="J144" s="4">
        <v>4061.2249266427693</v>
      </c>
      <c r="K144" s="4">
        <v>4035.8715758874287</v>
      </c>
      <c r="L144" s="4">
        <v>4190.1989190243321</v>
      </c>
      <c r="M144" s="4">
        <v>4451.7580403704769</v>
      </c>
      <c r="N144" s="4">
        <v>4844.0654560954063</v>
      </c>
      <c r="O144" s="4">
        <v>5233.4851804217342</v>
      </c>
      <c r="P144" s="4">
        <v>5545.5193409470694</v>
      </c>
      <c r="Q144" s="4">
        <v>5748.5077965711798</v>
      </c>
      <c r="R144" s="4">
        <v>6104.2915569240431</v>
      </c>
      <c r="S144" s="4">
        <v>6306.5979357717251</v>
      </c>
      <c r="T144" s="4">
        <v>6629.523780960918</v>
      </c>
      <c r="U144" s="4">
        <v>6884.3380115276423</v>
      </c>
      <c r="V144" s="4">
        <v>7069.4116363302364</v>
      </c>
      <c r="W144" s="4">
        <v>7309.4023550326183</v>
      </c>
      <c r="X144" s="4">
        <v>7639.3073013295361</v>
      </c>
      <c r="Y144" s="4">
        <v>7973.3296860508981</v>
      </c>
      <c r="Z144" s="4">
        <v>8368.9041990069945</v>
      </c>
      <c r="AA144" s="4">
        <v>8478.9216285947368</v>
      </c>
      <c r="AB144" s="4">
        <v>9153.8846926186125</v>
      </c>
      <c r="AC144" s="4">
        <v>9287.674441946665</v>
      </c>
      <c r="AD144" s="4">
        <v>9403.1164609779298</v>
      </c>
      <c r="AE144" s="4">
        <v>9646.4212954732193</v>
      </c>
      <c r="AF144" s="4">
        <v>10113.222011473777</v>
      </c>
      <c r="AG144" s="4">
        <v>10157.506961050229</v>
      </c>
      <c r="AH144" s="4">
        <v>10478.881966862538</v>
      </c>
      <c r="AI144" s="4">
        <v>11026.718176030938</v>
      </c>
      <c r="AJ144" s="4">
        <v>11560.173461118806</v>
      </c>
      <c r="AK144" s="4">
        <v>11850.357293017038</v>
      </c>
      <c r="AL144" s="4">
        <v>12283.219136977459</v>
      </c>
      <c r="AM144" s="4">
        <v>12737.23792591392</v>
      </c>
    </row>
    <row r="145" spans="1:39">
      <c r="A145" t="s">
        <v>344</v>
      </c>
      <c r="B145" t="s">
        <v>345</v>
      </c>
      <c r="C145" t="s">
        <v>526</v>
      </c>
      <c r="D145" t="s">
        <v>3072</v>
      </c>
      <c r="E145" t="s">
        <v>554</v>
      </c>
      <c r="F145" t="s">
        <v>555</v>
      </c>
      <c r="G145" s="4"/>
      <c r="H145" s="4">
        <v>10238.487615537924</v>
      </c>
      <c r="I145" s="4">
        <v>10892.459059784956</v>
      </c>
      <c r="J145" s="4">
        <v>10602.366149067373</v>
      </c>
      <c r="K145" s="4">
        <v>9958.4574727229028</v>
      </c>
      <c r="L145" s="4">
        <v>10117.627713949525</v>
      </c>
      <c r="M145" s="4">
        <v>10175.365802473352</v>
      </c>
      <c r="N145" s="4">
        <v>9596.1203342752706</v>
      </c>
      <c r="O145" s="4">
        <v>9574.9602142196291</v>
      </c>
      <c r="P145" s="4">
        <v>9496.6032371181391</v>
      </c>
      <c r="Q145" s="4">
        <v>9697.0292435766532</v>
      </c>
      <c r="R145" s="4">
        <v>9990.2918629557189</v>
      </c>
      <c r="S145" s="4">
        <v>10216.137715021474</v>
      </c>
      <c r="T145" s="4">
        <v>10393.367006616641</v>
      </c>
      <c r="U145" s="4">
        <v>10407.455317216756</v>
      </c>
      <c r="V145" s="4">
        <v>10681.851966176218</v>
      </c>
      <c r="W145" s="4">
        <v>9845.968068952885</v>
      </c>
      <c r="X145" s="4">
        <v>10177.14873061767</v>
      </c>
      <c r="Y145" s="4">
        <v>10686.473334151244</v>
      </c>
      <c r="Z145" s="4">
        <v>11030.446002627983</v>
      </c>
      <c r="AA145" s="4">
        <v>11281.857708365869</v>
      </c>
      <c r="AB145" s="4">
        <v>11852.71958891002</v>
      </c>
      <c r="AC145" s="4">
        <v>11674.118574746894</v>
      </c>
      <c r="AD145" s="4">
        <v>11621.007147833388</v>
      </c>
      <c r="AE145" s="4">
        <v>11634.284738655713</v>
      </c>
      <c r="AF145" s="4">
        <v>11959.303854110782</v>
      </c>
      <c r="AG145" s="4">
        <v>12191.063819347144</v>
      </c>
      <c r="AH145" s="4">
        <v>12658.26226819954</v>
      </c>
      <c r="AI145" s="4">
        <v>12905.144381175502</v>
      </c>
      <c r="AJ145" s="4">
        <v>12892.776932120991</v>
      </c>
      <c r="AK145" s="4">
        <v>11936.463087442738</v>
      </c>
      <c r="AL145" s="4">
        <v>12440.939812778128</v>
      </c>
      <c r="AM145" s="4">
        <v>12776.388639288925</v>
      </c>
    </row>
    <row r="146" spans="1:39">
      <c r="A146" t="s">
        <v>346</v>
      </c>
      <c r="B146" t="s">
        <v>347</v>
      </c>
      <c r="C146" t="s">
        <v>318</v>
      </c>
      <c r="D146" t="s">
        <v>3076</v>
      </c>
      <c r="E146" t="s">
        <v>554</v>
      </c>
      <c r="F146" t="s">
        <v>555</v>
      </c>
      <c r="G146" s="4"/>
      <c r="H146" s="4"/>
      <c r="I146" s="4"/>
      <c r="J146" s="4"/>
      <c r="K146" s="4"/>
      <c r="L146" s="4"/>
      <c r="M146" s="4"/>
      <c r="N146" s="4">
        <v>2587.8045305894711</v>
      </c>
      <c r="O146" s="4">
        <v>2558.1486637979133</v>
      </c>
      <c r="P146" s="4">
        <v>2566.2632574205177</v>
      </c>
      <c r="Q146" s="4">
        <v>2598.4514072889015</v>
      </c>
      <c r="R146" s="4">
        <v>2633.6948679488814</v>
      </c>
      <c r="S146" s="4">
        <v>2759.6851932421237</v>
      </c>
      <c r="T146" s="4">
        <v>2797.625641624863</v>
      </c>
      <c r="U146" s="4">
        <v>2953.4824313111781</v>
      </c>
      <c r="V146" s="4">
        <v>2880.9263695275863</v>
      </c>
      <c r="W146" s="4">
        <v>3052.7033248071061</v>
      </c>
      <c r="X146" s="4">
        <v>2939.7208589893226</v>
      </c>
      <c r="Y146" s="4">
        <v>2763.7348563145902</v>
      </c>
      <c r="Z146" s="4">
        <v>2848.0106349713947</v>
      </c>
      <c r="AA146" s="4">
        <v>2904.2981512317615</v>
      </c>
      <c r="AB146" s="4">
        <v>3038.2181758959023</v>
      </c>
      <c r="AC146" s="4">
        <v>3083.0522840638878</v>
      </c>
      <c r="AD146" s="4">
        <v>3085.9617183290129</v>
      </c>
      <c r="AE146" s="4">
        <v>3122.783372562526</v>
      </c>
      <c r="AF146" s="4">
        <v>3004.8705884185524</v>
      </c>
      <c r="AG146" s="4">
        <v>3053.9995559448048</v>
      </c>
      <c r="AH146" s="4">
        <v>3048.3807681276376</v>
      </c>
      <c r="AI146" s="4">
        <v>2975.0555766934299</v>
      </c>
      <c r="AJ146" s="4">
        <v>2896.3625798550374</v>
      </c>
      <c r="AK146" s="4">
        <v>2907.5968621057536</v>
      </c>
      <c r="AL146" s="4">
        <v>2987.9852339231684</v>
      </c>
      <c r="AM146" s="4">
        <v>3016.8331059935144</v>
      </c>
    </row>
    <row r="147" spans="1:39">
      <c r="A147" t="s">
        <v>348</v>
      </c>
      <c r="B147" t="s">
        <v>349</v>
      </c>
      <c r="C147">
        <v>0</v>
      </c>
      <c r="D147">
        <v>0</v>
      </c>
      <c r="E147" t="s">
        <v>554</v>
      </c>
      <c r="F147" t="s">
        <v>555</v>
      </c>
      <c r="G147" s="4"/>
      <c r="H147" s="4">
        <v>7217.0253285711788</v>
      </c>
      <c r="I147" s="4">
        <v>7058.9204944225921</v>
      </c>
      <c r="J147" s="4">
        <v>6876.3932323638255</v>
      </c>
      <c r="K147" s="4">
        <v>6835.942282597468</v>
      </c>
      <c r="L147" s="4">
        <v>6704.897342089891</v>
      </c>
      <c r="M147" s="4">
        <v>6574.9101114824925</v>
      </c>
      <c r="N147" s="4">
        <v>6277.5555629914152</v>
      </c>
      <c r="O147" s="4">
        <v>6098.7066938751204</v>
      </c>
      <c r="P147" s="4">
        <v>5999.144329597756</v>
      </c>
      <c r="Q147" s="4">
        <v>6051.5092599735481</v>
      </c>
      <c r="R147" s="4">
        <v>6361.7443236031686</v>
      </c>
      <c r="S147" s="4">
        <v>6623.6037887488055</v>
      </c>
      <c r="T147" s="4">
        <v>6798.7170999883483</v>
      </c>
      <c r="U147" s="4">
        <v>6757.8293103451051</v>
      </c>
      <c r="V147" s="4">
        <v>6800.2224140711878</v>
      </c>
      <c r="W147" s="4">
        <v>6825.0838533692486</v>
      </c>
      <c r="X147" s="4">
        <v>7039.4994020074364</v>
      </c>
      <c r="Y147" s="4">
        <v>7142.5999674223413</v>
      </c>
      <c r="Z147" s="4">
        <v>7326.9348076546949</v>
      </c>
      <c r="AA147" s="4">
        <v>7403.2348335786992</v>
      </c>
      <c r="AB147" s="4">
        <v>7604.713719516657</v>
      </c>
      <c r="AC147" s="4">
        <v>7606.6733070487971</v>
      </c>
      <c r="AD147" s="4">
        <v>7667.5479948081211</v>
      </c>
      <c r="AE147" s="4">
        <v>7858.3673582728616</v>
      </c>
      <c r="AF147" s="4">
        <v>8224.383009955347</v>
      </c>
      <c r="AG147" s="4">
        <v>8466.0784147648264</v>
      </c>
      <c r="AH147" s="4">
        <v>8767.6918920342414</v>
      </c>
      <c r="AI147" s="4">
        <v>9039.9285287585972</v>
      </c>
      <c r="AJ147" s="4">
        <v>9268.1870574555833</v>
      </c>
      <c r="AK147" s="4">
        <v>9267.7167106846446</v>
      </c>
      <c r="AL147" s="4">
        <v>9491.0336857695711</v>
      </c>
      <c r="AM147" s="4">
        <v>9772.066899333935</v>
      </c>
    </row>
    <row r="148" spans="1:39">
      <c r="A148" t="s">
        <v>350</v>
      </c>
      <c r="B148" t="s">
        <v>351</v>
      </c>
      <c r="C148">
        <v>0</v>
      </c>
      <c r="D148">
        <v>0</v>
      </c>
      <c r="E148" t="s">
        <v>554</v>
      </c>
      <c r="F148" t="s">
        <v>555</v>
      </c>
      <c r="G148" s="4"/>
      <c r="H148" s="4">
        <v>4363.0477459878512</v>
      </c>
      <c r="I148" s="4">
        <v>4210.4799486321426</v>
      </c>
      <c r="J148" s="4">
        <v>4475.2113452849844</v>
      </c>
      <c r="K148" s="4">
        <v>4698.441071353438</v>
      </c>
      <c r="L148" s="4">
        <v>4645.5816769733665</v>
      </c>
      <c r="M148" s="4">
        <v>4683.6007883387647</v>
      </c>
      <c r="N148" s="4">
        <v>4409.5008261949124</v>
      </c>
      <c r="O148" s="4">
        <v>4284.481395745056</v>
      </c>
      <c r="P148" s="4">
        <v>4155.7064416130679</v>
      </c>
      <c r="Q148" s="4">
        <v>4150.8867988250149</v>
      </c>
      <c r="R148" s="4">
        <v>4336.7479738930397</v>
      </c>
      <c r="S148" s="4">
        <v>4520.3405213910237</v>
      </c>
      <c r="T148" s="4">
        <v>4596.9021247845167</v>
      </c>
      <c r="U148" s="4">
        <v>4506.404394086223</v>
      </c>
      <c r="V148" s="4">
        <v>4511.6612665268412</v>
      </c>
      <c r="W148" s="4">
        <v>4551.2557183166182</v>
      </c>
      <c r="X148" s="4">
        <v>4735.3767194438024</v>
      </c>
      <c r="Y148" s="4">
        <v>4783.2871502306152</v>
      </c>
      <c r="Z148" s="4">
        <v>4971.1526466437608</v>
      </c>
      <c r="AA148" s="4">
        <v>5097.4621125572303</v>
      </c>
      <c r="AB148" s="4">
        <v>5173.8716841443002</v>
      </c>
      <c r="AC148" s="4">
        <v>5210.8053486989438</v>
      </c>
      <c r="AD148" s="4">
        <v>5310.2340034626095</v>
      </c>
      <c r="AE148" s="4">
        <v>5365.8673804396685</v>
      </c>
      <c r="AF148" s="4">
        <v>5615.3494540185839</v>
      </c>
      <c r="AG148" s="4">
        <v>5768.5045102093927</v>
      </c>
      <c r="AH148" s="4">
        <v>5977.3693735714196</v>
      </c>
      <c r="AI148" s="4">
        <v>6229.0170446228858</v>
      </c>
      <c r="AJ148" s="4">
        <v>6384.9921966796546</v>
      </c>
      <c r="AK148" s="4">
        <v>6482.5668159122642</v>
      </c>
      <c r="AL148" s="4"/>
      <c r="AM148" s="4"/>
    </row>
    <row r="149" spans="1:39">
      <c r="A149" t="s">
        <v>352</v>
      </c>
      <c r="B149" t="s">
        <v>353</v>
      </c>
      <c r="C149">
        <v>0</v>
      </c>
      <c r="D149">
        <v>0</v>
      </c>
      <c r="E149" t="s">
        <v>554</v>
      </c>
      <c r="F149" t="s">
        <v>555</v>
      </c>
      <c r="G149" s="4"/>
      <c r="H149" s="4">
        <v>2647.4713510568981</v>
      </c>
      <c r="I149" s="4">
        <v>2660.6578714485768</v>
      </c>
      <c r="J149" s="4">
        <v>2672.3563066093648</v>
      </c>
      <c r="K149" s="4">
        <v>2685.199427288715</v>
      </c>
      <c r="L149" s="4">
        <v>2761.7837874990387</v>
      </c>
      <c r="M149" s="4">
        <v>2826.7393110423573</v>
      </c>
      <c r="N149" s="4">
        <v>2879.346336639559</v>
      </c>
      <c r="O149" s="4">
        <v>2951.4442815792499</v>
      </c>
      <c r="P149" s="4">
        <v>3018.2586303738585</v>
      </c>
      <c r="Q149" s="4">
        <v>3055.6109633801348</v>
      </c>
      <c r="R149" s="4">
        <v>3050.7539644442727</v>
      </c>
      <c r="S149" s="4">
        <v>3050.7014160707135</v>
      </c>
      <c r="T149" s="4">
        <v>3029.1211365300715</v>
      </c>
      <c r="U149" s="4">
        <v>3053.9324027209295</v>
      </c>
      <c r="V149" s="4">
        <v>3086.6263950565408</v>
      </c>
      <c r="W149" s="4">
        <v>3160.1299574281661</v>
      </c>
      <c r="X149" s="4">
        <v>3270.4797250237198</v>
      </c>
      <c r="Y149" s="4">
        <v>3381.7546950695132</v>
      </c>
      <c r="Z149" s="4">
        <v>3408.4877312601634</v>
      </c>
      <c r="AA149" s="4">
        <v>3488.7000805666398</v>
      </c>
      <c r="AB149" s="4">
        <v>3638.9023511435494</v>
      </c>
      <c r="AC149" s="4">
        <v>3725.6197823623379</v>
      </c>
      <c r="AD149" s="4">
        <v>3844.5113987666136</v>
      </c>
      <c r="AE149" s="4">
        <v>4024.3060955460533</v>
      </c>
      <c r="AF149" s="4">
        <v>4282.1344872363316</v>
      </c>
      <c r="AG149" s="4">
        <v>4543.1391172786452</v>
      </c>
      <c r="AH149" s="4">
        <v>4865.0301358595671</v>
      </c>
      <c r="AI149" s="4">
        <v>5239.7197102155005</v>
      </c>
      <c r="AJ149" s="4">
        <v>5480.4814732631921</v>
      </c>
      <c r="AK149" s="4">
        <v>5566.9114409414215</v>
      </c>
      <c r="AL149" s="4">
        <v>5927.4090398510516</v>
      </c>
      <c r="AM149" s="4">
        <v>6227.7664774575805</v>
      </c>
    </row>
    <row r="150" spans="1:39">
      <c r="A150" t="s">
        <v>354</v>
      </c>
      <c r="B150" t="s">
        <v>355</v>
      </c>
      <c r="C150" t="s">
        <v>318</v>
      </c>
      <c r="D150" t="s">
        <v>3073</v>
      </c>
      <c r="E150" t="s">
        <v>554</v>
      </c>
      <c r="F150" t="s">
        <v>555</v>
      </c>
      <c r="G150" s="4"/>
      <c r="H150" s="4">
        <v>3865.0549277913265</v>
      </c>
      <c r="I150" s="4">
        <v>3801.7544123994662</v>
      </c>
      <c r="J150" s="4">
        <v>4204.8160816037662</v>
      </c>
      <c r="K150" s="4">
        <v>4342.893029457111</v>
      </c>
      <c r="L150" s="4">
        <v>4442.9956142430156</v>
      </c>
      <c r="M150" s="4">
        <v>4167.8467546100974</v>
      </c>
      <c r="N150" s="4">
        <v>4457.5093203260994</v>
      </c>
      <c r="O150" s="4">
        <v>4473.8366444353805</v>
      </c>
      <c r="P150" s="4">
        <v>4515.9832762672604</v>
      </c>
      <c r="Q150" s="4">
        <v>4714.8917141043048</v>
      </c>
      <c r="R150" s="4">
        <v>4583.0584431891666</v>
      </c>
      <c r="S150" s="4">
        <v>3839.3811562500696</v>
      </c>
      <c r="T150" s="4">
        <v>2719.9194701077085</v>
      </c>
      <c r="U150" s="4">
        <v>2690.1816839012135</v>
      </c>
      <c r="V150" s="4">
        <v>1864.4510257033266</v>
      </c>
      <c r="W150" s="4">
        <v>1847.8033216799918</v>
      </c>
      <c r="X150" s="4">
        <v>1755.2283887656051</v>
      </c>
      <c r="Y150" s="4">
        <v>1787.2556782093623</v>
      </c>
      <c r="Z150" s="4">
        <v>1674.2333785501087</v>
      </c>
      <c r="AA150" s="4">
        <v>1619.8691126315814</v>
      </c>
      <c r="AB150" s="4">
        <v>1657.2540396358411</v>
      </c>
      <c r="AC150" s="4">
        <v>1762.2820993381015</v>
      </c>
      <c r="AD150" s="4">
        <v>1904.1451422001148</v>
      </c>
      <c r="AE150" s="4">
        <v>2035.5437707838832</v>
      </c>
      <c r="AF150" s="4">
        <v>2191.7993948657459</v>
      </c>
      <c r="AG150" s="4">
        <v>2361.950702776558</v>
      </c>
      <c r="AH150" s="4">
        <v>2481.6312344446324</v>
      </c>
      <c r="AI150" s="4">
        <v>2563.927393523903</v>
      </c>
      <c r="AJ150" s="4">
        <v>2768.2728190404814</v>
      </c>
      <c r="AK150" s="4">
        <v>2605.7522906031295</v>
      </c>
      <c r="AL150" s="4">
        <v>2793.534962541421</v>
      </c>
      <c r="AM150" s="4">
        <v>2974.8784486731083</v>
      </c>
    </row>
    <row r="151" spans="1:39">
      <c r="A151" t="s">
        <v>356</v>
      </c>
      <c r="B151" t="s">
        <v>357</v>
      </c>
      <c r="C151" t="s">
        <v>242</v>
      </c>
      <c r="D151" t="s">
        <v>3073</v>
      </c>
      <c r="E151" t="s">
        <v>554</v>
      </c>
      <c r="F151" t="s">
        <v>555</v>
      </c>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row>
    <row r="152" spans="1:39">
      <c r="A152" t="s">
        <v>358</v>
      </c>
      <c r="B152" t="s">
        <v>359</v>
      </c>
      <c r="C152" t="s">
        <v>318</v>
      </c>
      <c r="D152" t="s">
        <v>3076</v>
      </c>
      <c r="E152" t="s">
        <v>554</v>
      </c>
      <c r="F152" t="s">
        <v>555</v>
      </c>
      <c r="G152" s="4"/>
      <c r="H152" s="4"/>
      <c r="I152" s="4">
        <v>1995.2153209923208</v>
      </c>
      <c r="J152" s="4">
        <v>2107.9952466333625</v>
      </c>
      <c r="K152" s="4">
        <v>2175.402279410313</v>
      </c>
      <c r="L152" s="4">
        <v>2245.4062078750112</v>
      </c>
      <c r="M152" s="4">
        <v>2310.5479202608758</v>
      </c>
      <c r="N152" s="4">
        <v>2456.789883366273</v>
      </c>
      <c r="O152" s="4">
        <v>2469.4252498542569</v>
      </c>
      <c r="P152" s="4">
        <v>2524.4435108041071</v>
      </c>
      <c r="Q152" s="4">
        <v>2566.0371980786454</v>
      </c>
      <c r="R152" s="4">
        <v>2434.8040727839275</v>
      </c>
      <c r="S152" s="4">
        <v>2189.2681047913597</v>
      </c>
      <c r="T152" s="4">
        <v>1964.2181212301041</v>
      </c>
      <c r="U152" s="4">
        <v>1885.7511506310327</v>
      </c>
      <c r="V152" s="4">
        <v>1911.5795129683684</v>
      </c>
      <c r="W152" s="4">
        <v>2017.8089210716728</v>
      </c>
      <c r="X152" s="4">
        <v>2045.8422019863044</v>
      </c>
      <c r="Y152" s="4">
        <v>2107.2134818382524</v>
      </c>
      <c r="Z152" s="4">
        <v>2158.0177896539781</v>
      </c>
      <c r="AA152" s="4">
        <v>2203.8233565072205</v>
      </c>
      <c r="AB152" s="4">
        <v>2208.2749676883022</v>
      </c>
      <c r="AC152" s="4">
        <v>2251.8639758898394</v>
      </c>
      <c r="AD152" s="4">
        <v>2335.1000702877059</v>
      </c>
      <c r="AE152" s="4">
        <v>2472.1984236655267</v>
      </c>
      <c r="AF152" s="4">
        <v>2703.0274214439287</v>
      </c>
      <c r="AG152" s="4">
        <v>2861.6790677282643</v>
      </c>
      <c r="AH152" s="4">
        <v>3062.2870691701933</v>
      </c>
      <c r="AI152" s="4">
        <v>3324.1848129207733</v>
      </c>
      <c r="AJ152" s="4">
        <v>3561.7413604394651</v>
      </c>
      <c r="AK152" s="4">
        <v>3459.2567722323693</v>
      </c>
      <c r="AL152" s="4">
        <v>3620.2445489915453</v>
      </c>
      <c r="AM152" s="4">
        <v>4178.2903049714814</v>
      </c>
    </row>
    <row r="153" spans="1:39">
      <c r="A153" t="s">
        <v>360</v>
      </c>
      <c r="B153" t="s">
        <v>361</v>
      </c>
      <c r="C153" t="s">
        <v>526</v>
      </c>
      <c r="D153" t="s">
        <v>3073</v>
      </c>
      <c r="E153" t="s">
        <v>554</v>
      </c>
      <c r="F153" t="s">
        <v>555</v>
      </c>
      <c r="G153" s="4"/>
      <c r="H153" s="4"/>
      <c r="I153" s="4"/>
      <c r="J153" s="4"/>
      <c r="K153" s="4"/>
      <c r="L153" s="4"/>
      <c r="M153" s="4"/>
      <c r="N153" s="4"/>
      <c r="O153" s="4"/>
      <c r="P153" s="4"/>
      <c r="Q153" s="4"/>
      <c r="R153" s="4"/>
      <c r="S153" s="4"/>
      <c r="T153" s="4"/>
      <c r="U153" s="4"/>
      <c r="V153" s="4"/>
      <c r="W153" s="4"/>
      <c r="X153" s="4"/>
      <c r="Y153" s="4">
        <v>7139.243544606431</v>
      </c>
      <c r="Z153" s="4">
        <v>7526.8334271791682</v>
      </c>
      <c r="AA153" s="4">
        <v>6858.1443920781858</v>
      </c>
      <c r="AB153" s="4">
        <v>7105.2060933976782</v>
      </c>
      <c r="AC153" s="4">
        <v>7209.655674505354</v>
      </c>
      <c r="AD153" s="4">
        <v>7366.5661754053754</v>
      </c>
      <c r="AE153" s="4">
        <v>7563.8944715925327</v>
      </c>
      <c r="AF153" s="4">
        <v>7904.1123910293791</v>
      </c>
      <c r="AG153" s="4">
        <v>8238.358534239871</v>
      </c>
      <c r="AH153" s="4">
        <v>8942.0777134414766</v>
      </c>
      <c r="AI153" s="4">
        <v>9884.8820393065344</v>
      </c>
      <c r="AJ153" s="4">
        <v>10546.399048822737</v>
      </c>
      <c r="AK153" s="4">
        <v>9925.5352711352043</v>
      </c>
      <c r="AL153" s="4">
        <v>10156.676985185159</v>
      </c>
      <c r="AM153" s="4">
        <v>10401.956603505023</v>
      </c>
    </row>
    <row r="154" spans="1:39">
      <c r="A154" t="s">
        <v>362</v>
      </c>
      <c r="B154" t="s">
        <v>363</v>
      </c>
      <c r="C154" t="s">
        <v>318</v>
      </c>
      <c r="D154" t="s">
        <v>3075</v>
      </c>
      <c r="E154" t="s">
        <v>554</v>
      </c>
      <c r="F154" t="s">
        <v>555</v>
      </c>
      <c r="G154" s="4"/>
      <c r="H154" s="4">
        <v>2334.625578101201</v>
      </c>
      <c r="I154" s="4">
        <v>2210.4842034244894</v>
      </c>
      <c r="J154" s="4">
        <v>2358.7982936639387</v>
      </c>
      <c r="K154" s="4">
        <v>2283.8303180019334</v>
      </c>
      <c r="L154" s="4">
        <v>2321.8766801228785</v>
      </c>
      <c r="M154" s="4">
        <v>2408.3745061193049</v>
      </c>
      <c r="N154" s="4">
        <v>2547.6928663886165</v>
      </c>
      <c r="O154" s="4">
        <v>2428.0387475807911</v>
      </c>
      <c r="P154" s="4">
        <v>2624.6236812635634</v>
      </c>
      <c r="Q154" s="4">
        <v>2632.9636774594424</v>
      </c>
      <c r="R154" s="4">
        <v>2686.8167071152156</v>
      </c>
      <c r="S154" s="4">
        <v>2819.8018227547282</v>
      </c>
      <c r="T154" s="4">
        <v>2659.2211991815134</v>
      </c>
      <c r="U154" s="4">
        <v>2588.7932981708809</v>
      </c>
      <c r="V154" s="4">
        <v>2811.7409759968295</v>
      </c>
      <c r="W154" s="4">
        <v>2586.8317946170305</v>
      </c>
      <c r="X154" s="4">
        <v>2860.4377351494431</v>
      </c>
      <c r="Y154" s="4">
        <v>2757.3952629745563</v>
      </c>
      <c r="Z154" s="4">
        <v>2928.3267332229893</v>
      </c>
      <c r="AA154" s="4">
        <v>2905.4604212552767</v>
      </c>
      <c r="AB154" s="4">
        <v>2914.6503570280011</v>
      </c>
      <c r="AC154" s="4">
        <v>3096.7425157202365</v>
      </c>
      <c r="AD154" s="4">
        <v>3161.8703740301089</v>
      </c>
      <c r="AE154" s="4">
        <v>3323.2928563013238</v>
      </c>
      <c r="AF154" s="4">
        <v>3444.2056723953101</v>
      </c>
      <c r="AG154" s="4">
        <v>3508.2998058831035</v>
      </c>
      <c r="AH154" s="4">
        <v>3740.4144056855712</v>
      </c>
      <c r="AI154" s="4">
        <v>3801.6522383529323</v>
      </c>
      <c r="AJ154" s="4">
        <v>3972.7952721235993</v>
      </c>
      <c r="AK154" s="4">
        <v>4119.1759667988172</v>
      </c>
      <c r="AL154" s="4">
        <v>4226.7585300745532</v>
      </c>
      <c r="AM154" s="4">
        <v>4373.3225658564761</v>
      </c>
    </row>
    <row r="155" spans="1:39">
      <c r="A155" t="s">
        <v>364</v>
      </c>
      <c r="B155" t="s">
        <v>365</v>
      </c>
      <c r="C155" t="s">
        <v>316</v>
      </c>
      <c r="D155" t="s">
        <v>3074</v>
      </c>
      <c r="E155" t="s">
        <v>554</v>
      </c>
      <c r="F155" t="s">
        <v>555</v>
      </c>
      <c r="G155" s="4"/>
      <c r="H155" s="4">
        <v>434.79577799430268</v>
      </c>
      <c r="I155" s="4">
        <v>445.66889904008468</v>
      </c>
      <c r="J155" s="4">
        <v>405.4799167523725</v>
      </c>
      <c r="K155" s="4">
        <v>334.93392805660227</v>
      </c>
      <c r="L155" s="4">
        <v>308.26865779682555</v>
      </c>
      <c r="M155" s="4">
        <v>308.18264247382774</v>
      </c>
      <c r="N155" s="4">
        <v>299.98232311568523</v>
      </c>
      <c r="O155" s="4">
        <v>344.57422512525574</v>
      </c>
      <c r="P155" s="4">
        <v>373.63957646037204</v>
      </c>
      <c r="Q155" s="4">
        <v>396.68037335855735</v>
      </c>
      <c r="R155" s="4">
        <v>395.64977847620935</v>
      </c>
      <c r="S155" s="4">
        <v>405.44901208175975</v>
      </c>
      <c r="T155" s="4">
        <v>372.63973237845158</v>
      </c>
      <c r="U155" s="4">
        <v>390.26927938892072</v>
      </c>
      <c r="V155" s="4">
        <v>401.67124312716561</v>
      </c>
      <c r="W155" s="4">
        <v>398.95123003560974</v>
      </c>
      <c r="X155" s="4">
        <v>415.9573741446884</v>
      </c>
      <c r="Y155" s="4">
        <v>446.32220996715262</v>
      </c>
      <c r="Z155" s="4">
        <v>482.06278813433056</v>
      </c>
      <c r="AA155" s="4">
        <v>508.25173141741732</v>
      </c>
      <c r="AB155" s="4">
        <v>500.67940207773574</v>
      </c>
      <c r="AC155" s="4">
        <v>545.54355839583809</v>
      </c>
      <c r="AD155" s="4">
        <v>577.91978065685953</v>
      </c>
      <c r="AE155" s="4">
        <v>596.5450020742843</v>
      </c>
      <c r="AF155" s="4">
        <v>626.87796564993323</v>
      </c>
      <c r="AG155" s="4">
        <v>669.52338240160839</v>
      </c>
      <c r="AH155" s="4">
        <v>694.42825722922453</v>
      </c>
      <c r="AI155" s="4">
        <v>727.2224202298255</v>
      </c>
      <c r="AJ155" s="4">
        <v>758.74507859067467</v>
      </c>
      <c r="AK155" s="4">
        <v>788.25887867939286</v>
      </c>
      <c r="AL155" s="4">
        <v>822.70750514950862</v>
      </c>
      <c r="AM155" s="4">
        <v>861.27522863101024</v>
      </c>
    </row>
    <row r="156" spans="1:39">
      <c r="A156" t="s">
        <v>366</v>
      </c>
      <c r="B156" t="s">
        <v>367</v>
      </c>
      <c r="C156" t="s">
        <v>316</v>
      </c>
      <c r="D156" t="s">
        <v>3076</v>
      </c>
      <c r="E156" t="s">
        <v>554</v>
      </c>
      <c r="F156" t="s">
        <v>555</v>
      </c>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row>
    <row r="157" spans="1:39">
      <c r="A157" t="s">
        <v>368</v>
      </c>
      <c r="B157" t="s">
        <v>369</v>
      </c>
      <c r="C157" t="s">
        <v>526</v>
      </c>
      <c r="D157" t="s">
        <v>3074</v>
      </c>
      <c r="E157" t="s">
        <v>554</v>
      </c>
      <c r="F157" t="s">
        <v>555</v>
      </c>
      <c r="G157" s="4"/>
      <c r="H157" s="4">
        <v>4928.4347956872707</v>
      </c>
      <c r="I157" s="4">
        <v>4867.5706420849019</v>
      </c>
      <c r="J157" s="4">
        <v>4746.513856852921</v>
      </c>
      <c r="K157" s="4">
        <v>4553.9327235435121</v>
      </c>
      <c r="L157" s="4">
        <v>4418.6131940352916</v>
      </c>
      <c r="M157" s="4">
        <v>4298.4664015960852</v>
      </c>
      <c r="N157" s="4">
        <v>4330.3801481975306</v>
      </c>
      <c r="O157" s="4">
        <v>4294.7829897605016</v>
      </c>
      <c r="P157" s="4">
        <v>4144.4912837965931</v>
      </c>
      <c r="Q157" s="4">
        <v>4044.7229460227018</v>
      </c>
      <c r="R157" s="4">
        <v>3987.0414470324604</v>
      </c>
      <c r="S157" s="4">
        <v>4164.6323633913389</v>
      </c>
      <c r="T157" s="4">
        <v>4324.4257735898918</v>
      </c>
      <c r="U157" s="4">
        <v>4113.7303878336479</v>
      </c>
      <c r="V157" s="4">
        <v>4288.6059812738049</v>
      </c>
      <c r="W157" s="4">
        <v>4336.6158462569383</v>
      </c>
      <c r="X157" s="4">
        <v>4344.6297138413474</v>
      </c>
      <c r="Y157" s="4">
        <v>4396.3172305729113</v>
      </c>
      <c r="Z157" s="4">
        <v>4413.3496235695538</v>
      </c>
      <c r="AA157" s="4">
        <v>4442.7555660099415</v>
      </c>
      <c r="AB157" s="4">
        <v>4489.0790425967771</v>
      </c>
      <c r="AC157" s="4">
        <v>4446.9282081173624</v>
      </c>
      <c r="AD157" s="4">
        <v>4572.4169589643097</v>
      </c>
      <c r="AE157" s="4">
        <v>4683.3505377775036</v>
      </c>
      <c r="AF157" s="4">
        <v>5168.0246449755168</v>
      </c>
      <c r="AG157" s="4">
        <v>5205.4121960796192</v>
      </c>
      <c r="AH157" s="4">
        <v>5471.7763357666963</v>
      </c>
      <c r="AI157" s="4">
        <v>5658.1344781706184</v>
      </c>
      <c r="AJ157" s="4">
        <v>5738.9167528339112</v>
      </c>
      <c r="AK157" s="4">
        <v>5607.9034044725231</v>
      </c>
      <c r="AL157" s="4">
        <v>5870.1434777357754</v>
      </c>
      <c r="AM157" s="4">
        <v>5986.4109988346345</v>
      </c>
    </row>
    <row r="158" spans="1:39">
      <c r="A158" t="s">
        <v>370</v>
      </c>
      <c r="B158" t="s">
        <v>371</v>
      </c>
      <c r="C158" t="s">
        <v>316</v>
      </c>
      <c r="D158" t="s">
        <v>460</v>
      </c>
      <c r="E158" t="s">
        <v>554</v>
      </c>
      <c r="F158" t="s">
        <v>555</v>
      </c>
      <c r="G158" s="4"/>
      <c r="H158" s="4">
        <v>566.52397212484402</v>
      </c>
      <c r="I158" s="4">
        <v>599.43509702076676</v>
      </c>
      <c r="J158" s="4">
        <v>607.53498391370465</v>
      </c>
      <c r="K158" s="4">
        <v>575.64968626926145</v>
      </c>
      <c r="L158" s="4">
        <v>616.60269406383975</v>
      </c>
      <c r="M158" s="4">
        <v>639.1763952716949</v>
      </c>
      <c r="N158" s="4">
        <v>652.73426953565047</v>
      </c>
      <c r="O158" s="4">
        <v>648.28414665523235</v>
      </c>
      <c r="P158" s="4">
        <v>681.79552293742574</v>
      </c>
      <c r="Q158" s="4">
        <v>694.47443696540063</v>
      </c>
      <c r="R158" s="4">
        <v>709.26434664418832</v>
      </c>
      <c r="S158" s="4">
        <v>736.17817564917641</v>
      </c>
      <c r="T158" s="4">
        <v>747.72389317003035</v>
      </c>
      <c r="U158" s="4">
        <v>757.47630077027736</v>
      </c>
      <c r="V158" s="4">
        <v>799.56394864794095</v>
      </c>
      <c r="W158" s="4">
        <v>806.96455619980202</v>
      </c>
      <c r="X158" s="4">
        <v>829.11726339559345</v>
      </c>
      <c r="Y158" s="4">
        <v>849.71191215490694</v>
      </c>
      <c r="Z158" s="4">
        <v>854.14095443117469</v>
      </c>
      <c r="AA158" s="4">
        <v>870.48212550834444</v>
      </c>
      <c r="AB158" s="4">
        <v>902.65845069919033</v>
      </c>
      <c r="AC158" s="4">
        <v>924.03565810502425</v>
      </c>
      <c r="AD158" s="4">
        <v>904.06945598722257</v>
      </c>
      <c r="AE158" s="4">
        <v>918.85270140339526</v>
      </c>
      <c r="AF158" s="4">
        <v>941.20174623962225</v>
      </c>
      <c r="AG158" s="4">
        <v>953.81092342727925</v>
      </c>
      <c r="AH158" s="4">
        <v>966.3603791095627</v>
      </c>
      <c r="AI158" s="4">
        <v>980.30341913678262</v>
      </c>
      <c r="AJ158" s="4">
        <v>1021.0208770369529</v>
      </c>
      <c r="AK158" s="4">
        <v>1048.1807965812745</v>
      </c>
      <c r="AL158" s="4">
        <v>1079.3528109899678</v>
      </c>
      <c r="AM158" s="4">
        <v>1101.9130790669126</v>
      </c>
    </row>
    <row r="159" spans="1:39">
      <c r="A159" t="s">
        <v>372</v>
      </c>
      <c r="B159" t="s">
        <v>373</v>
      </c>
      <c r="C159" t="s">
        <v>244</v>
      </c>
      <c r="D159" t="s">
        <v>3073</v>
      </c>
      <c r="E159" t="s">
        <v>554</v>
      </c>
      <c r="F159" t="s">
        <v>555</v>
      </c>
      <c r="G159" s="4"/>
      <c r="H159" s="4">
        <v>22271.480016061902</v>
      </c>
      <c r="I159" s="4">
        <v>21945.881461647517</v>
      </c>
      <c r="J159" s="4">
        <v>21574.427608523474</v>
      </c>
      <c r="K159" s="4">
        <v>21937.65871102814</v>
      </c>
      <c r="L159" s="4">
        <v>22519.75339188203</v>
      </c>
      <c r="M159" s="4">
        <v>22993.329134382395</v>
      </c>
      <c r="N159" s="4">
        <v>23503.351404840392</v>
      </c>
      <c r="O159" s="4">
        <v>23805.725549974926</v>
      </c>
      <c r="P159" s="4">
        <v>24466.344782864497</v>
      </c>
      <c r="Q159" s="4">
        <v>25395.014745444674</v>
      </c>
      <c r="R159" s="4">
        <v>26275.760233323221</v>
      </c>
      <c r="S159" s="4">
        <v>26705.35818983633</v>
      </c>
      <c r="T159" s="4">
        <v>26956.39411957125</v>
      </c>
      <c r="U159" s="4">
        <v>27105.817041740349</v>
      </c>
      <c r="V159" s="4">
        <v>27740.678653644831</v>
      </c>
      <c r="W159" s="4">
        <v>28464.132286930577</v>
      </c>
      <c r="X159" s="4">
        <v>29298.275421462851</v>
      </c>
      <c r="Y159" s="4">
        <v>30394.919513340243</v>
      </c>
      <c r="Z159" s="4">
        <v>31393.271479742325</v>
      </c>
      <c r="AA159" s="4">
        <v>32645.871456546276</v>
      </c>
      <c r="AB159" s="4">
        <v>33690.782869684954</v>
      </c>
      <c r="AC159" s="4">
        <v>34081.385685757596</v>
      </c>
      <c r="AD159" s="4">
        <v>33890.3829772709</v>
      </c>
      <c r="AE159" s="4">
        <v>33844.062006444561</v>
      </c>
      <c r="AF159" s="4">
        <v>34480.968095161901</v>
      </c>
      <c r="AG159" s="4">
        <v>35104.487530309569</v>
      </c>
      <c r="AH159" s="4">
        <v>36237.750370364345</v>
      </c>
      <c r="AI159" s="4">
        <v>37576.672287668451</v>
      </c>
      <c r="AJ159" s="4">
        <v>38105.944848527928</v>
      </c>
      <c r="AK159" s="4">
        <v>36569.695237464715</v>
      </c>
      <c r="AL159" s="4">
        <v>36997.311104923785</v>
      </c>
      <c r="AM159" s="4">
        <v>37250.715696162035</v>
      </c>
    </row>
    <row r="160" spans="1:39">
      <c r="A160" t="s">
        <v>374</v>
      </c>
      <c r="B160" t="s">
        <v>375</v>
      </c>
      <c r="C160" t="s">
        <v>242</v>
      </c>
      <c r="D160" t="s">
        <v>3076</v>
      </c>
      <c r="E160" t="s">
        <v>554</v>
      </c>
      <c r="F160" t="s">
        <v>555</v>
      </c>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row>
    <row r="161" spans="1:39">
      <c r="A161" t="s">
        <v>376</v>
      </c>
      <c r="B161" t="s">
        <v>377</v>
      </c>
      <c r="C161" t="s">
        <v>244</v>
      </c>
      <c r="D161" t="s">
        <v>3076</v>
      </c>
      <c r="E161" t="s">
        <v>554</v>
      </c>
      <c r="F161" t="s">
        <v>555</v>
      </c>
      <c r="G161" s="4"/>
      <c r="H161" s="4">
        <v>17390.348798644478</v>
      </c>
      <c r="I161" s="4">
        <v>17990.562828241233</v>
      </c>
      <c r="J161" s="4">
        <v>17892.589055732864</v>
      </c>
      <c r="K161" s="4">
        <v>18164.385853598109</v>
      </c>
      <c r="L161" s="4">
        <v>18894.214568174692</v>
      </c>
      <c r="M161" s="4">
        <v>18932.930109247456</v>
      </c>
      <c r="N161" s="4">
        <v>19328.112918031078</v>
      </c>
      <c r="O161" s="4">
        <v>19455.359903216344</v>
      </c>
      <c r="P161" s="4">
        <v>19165.200852172107</v>
      </c>
      <c r="Q161" s="4">
        <v>18997.009434815114</v>
      </c>
      <c r="R161" s="4">
        <v>18728.226154891756</v>
      </c>
      <c r="S161" s="4">
        <v>18236.718781539064</v>
      </c>
      <c r="T161" s="4">
        <v>18250.054620085975</v>
      </c>
      <c r="U161" s="4">
        <v>19193.116713836669</v>
      </c>
      <c r="V161" s="4">
        <v>19940.549897459892</v>
      </c>
      <c r="W161" s="4">
        <v>20501.749105898856</v>
      </c>
      <c r="X161" s="4">
        <v>20906.289065519879</v>
      </c>
      <c r="Y161" s="4">
        <v>20997.86097039816</v>
      </c>
      <c r="Z161" s="4">
        <v>20901.723081512362</v>
      </c>
      <c r="AA161" s="4">
        <v>21868.048344181632</v>
      </c>
      <c r="AB161" s="4">
        <v>22309.096302673508</v>
      </c>
      <c r="AC161" s="4">
        <v>22974.410865007514</v>
      </c>
      <c r="AD161" s="4">
        <v>23688.011176991095</v>
      </c>
      <c r="AE161" s="4">
        <v>24234.264421630687</v>
      </c>
      <c r="AF161" s="4">
        <v>24773.995854170131</v>
      </c>
      <c r="AG161" s="4">
        <v>25304.94061900198</v>
      </c>
      <c r="AH161" s="4">
        <v>25190.915383286574</v>
      </c>
      <c r="AI161" s="4">
        <v>25673.397250647558</v>
      </c>
      <c r="AJ161" s="4">
        <v>25037.389531859386</v>
      </c>
      <c r="AK161" s="4">
        <v>24648.731933983687</v>
      </c>
      <c r="AL161" s="4">
        <v>24818.031555707639</v>
      </c>
      <c r="AM161" s="4">
        <v>24818.031555707639</v>
      </c>
    </row>
    <row r="162" spans="1:39">
      <c r="A162" t="s">
        <v>378</v>
      </c>
      <c r="B162" t="s">
        <v>379</v>
      </c>
      <c r="C162" t="s">
        <v>318</v>
      </c>
      <c r="D162" t="s">
        <v>3072</v>
      </c>
      <c r="E162" t="s">
        <v>554</v>
      </c>
      <c r="F162" t="s">
        <v>555</v>
      </c>
      <c r="G162" s="4"/>
      <c r="H162" s="4">
        <v>2748.1501653125224</v>
      </c>
      <c r="I162" s="4">
        <v>2815.5631115069946</v>
      </c>
      <c r="J162" s="4">
        <v>2717.2012333106113</v>
      </c>
      <c r="K162" s="4">
        <v>2768.2797908311591</v>
      </c>
      <c r="L162" s="4">
        <v>2656.8275282219256</v>
      </c>
      <c r="M162" s="4">
        <v>2487.8832200483398</v>
      </c>
      <c r="N162" s="4">
        <v>2407.6029111704001</v>
      </c>
      <c r="O162" s="4">
        <v>2340.0619886659724</v>
      </c>
      <c r="P162" s="4">
        <v>2006.3546058734833</v>
      </c>
      <c r="Q162" s="4">
        <v>1930.5898027460896</v>
      </c>
      <c r="R162" s="4">
        <v>1886.0645580192836</v>
      </c>
      <c r="S162" s="4">
        <v>1838.5738906101196</v>
      </c>
      <c r="T162" s="4">
        <v>1801.2248031812874</v>
      </c>
      <c r="U162" s="4">
        <v>1750.8783893749658</v>
      </c>
      <c r="V162" s="4">
        <v>1767.1818099193335</v>
      </c>
      <c r="W162" s="4">
        <v>1830.7915422596527</v>
      </c>
      <c r="X162" s="4">
        <v>1907.4004532400552</v>
      </c>
      <c r="Y162" s="4">
        <v>1945.3994726328856</v>
      </c>
      <c r="Z162" s="4">
        <v>1981.8328100075794</v>
      </c>
      <c r="AA162" s="4">
        <v>2086.0854458986155</v>
      </c>
      <c r="AB162" s="4">
        <v>2137.8522473758608</v>
      </c>
      <c r="AC162" s="4">
        <v>2169.1138267295332</v>
      </c>
      <c r="AD162" s="4">
        <v>2155.7024468232485</v>
      </c>
      <c r="AE162" s="4">
        <v>2181.3928281846343</v>
      </c>
      <c r="AF162" s="4">
        <v>2268.2195645111647</v>
      </c>
      <c r="AG162" s="4">
        <v>2335.5636551694047</v>
      </c>
      <c r="AH162" s="4">
        <v>2401.9045017971052</v>
      </c>
      <c r="AI162" s="4">
        <v>2458.0285672361579</v>
      </c>
      <c r="AJ162" s="4">
        <v>2493.6144158878228</v>
      </c>
      <c r="AK162" s="4">
        <v>2424.8552329773424</v>
      </c>
      <c r="AL162" s="4">
        <v>2499.3883931270925</v>
      </c>
      <c r="AM162" s="4">
        <v>2579.3216819513068</v>
      </c>
    </row>
    <row r="163" spans="1:39">
      <c r="A163" t="s">
        <v>380</v>
      </c>
      <c r="B163" t="s">
        <v>381</v>
      </c>
      <c r="C163" t="s">
        <v>316</v>
      </c>
      <c r="D163" t="s">
        <v>3074</v>
      </c>
      <c r="E163" t="s">
        <v>554</v>
      </c>
      <c r="F163" t="s">
        <v>555</v>
      </c>
      <c r="G163" s="4"/>
      <c r="H163" s="4">
        <v>940.95338102160758</v>
      </c>
      <c r="I163" s="4">
        <v>920.46926871602125</v>
      </c>
      <c r="J163" s="4">
        <v>909.80990102671183</v>
      </c>
      <c r="K163" s="4">
        <v>843.03516920808465</v>
      </c>
      <c r="L163" s="4">
        <v>682.15617725157995</v>
      </c>
      <c r="M163" s="4">
        <v>714.79932802807355</v>
      </c>
      <c r="N163" s="4">
        <v>739.4242058201844</v>
      </c>
      <c r="O163" s="4">
        <v>719.52754659624395</v>
      </c>
      <c r="P163" s="4">
        <v>747.53544439710106</v>
      </c>
      <c r="Q163" s="4">
        <v>732.69732868974006</v>
      </c>
      <c r="R163" s="4">
        <v>701.66851818379439</v>
      </c>
      <c r="S163" s="4">
        <v>697.03132075629514</v>
      </c>
      <c r="T163" s="4">
        <v>630.92056812697683</v>
      </c>
      <c r="U163" s="4">
        <v>619.27284157658346</v>
      </c>
      <c r="V163" s="4">
        <v>622.79402093180249</v>
      </c>
      <c r="W163" s="4">
        <v>617.65273283452382</v>
      </c>
      <c r="X163" s="4">
        <v>617.16556343900288</v>
      </c>
      <c r="Y163" s="4">
        <v>612.49543117896462</v>
      </c>
      <c r="Z163" s="4">
        <v>653.10037097625423</v>
      </c>
      <c r="AA163" s="4">
        <v>627.0747467347544</v>
      </c>
      <c r="AB163" s="4">
        <v>597.05530992693286</v>
      </c>
      <c r="AC163" s="4">
        <v>617.66017898874873</v>
      </c>
      <c r="AD163" s="4">
        <v>614.55223149046924</v>
      </c>
      <c r="AE163" s="4">
        <v>625.11505014153317</v>
      </c>
      <c r="AF163" s="4">
        <v>604.36391568831334</v>
      </c>
      <c r="AG163" s="4">
        <v>609.83707770375418</v>
      </c>
      <c r="AH163" s="4">
        <v>622.85788428642411</v>
      </c>
      <c r="AI163" s="4">
        <v>621.61270519085656</v>
      </c>
      <c r="AJ163" s="4">
        <v>652.10946546860498</v>
      </c>
      <c r="AK163" s="4">
        <v>623.69884939328199</v>
      </c>
      <c r="AL163" s="4">
        <v>650.15886915194721</v>
      </c>
      <c r="AM163" s="4">
        <v>642.05601163937024</v>
      </c>
    </row>
    <row r="164" spans="1:39">
      <c r="A164" t="s">
        <v>382</v>
      </c>
      <c r="B164" t="s">
        <v>383</v>
      </c>
      <c r="C164" t="s">
        <v>318</v>
      </c>
      <c r="D164" t="s">
        <v>3074</v>
      </c>
      <c r="E164" t="s">
        <v>554</v>
      </c>
      <c r="F164" t="s">
        <v>555</v>
      </c>
      <c r="G164" s="4"/>
      <c r="H164" s="4">
        <v>1645.4041967667265</v>
      </c>
      <c r="I164" s="4">
        <v>1391.4398612713965</v>
      </c>
      <c r="J164" s="4">
        <v>1352.9661907543707</v>
      </c>
      <c r="K164" s="4">
        <v>1249.7552200989423</v>
      </c>
      <c r="L164" s="4">
        <v>1160.3147355481342</v>
      </c>
      <c r="M164" s="4">
        <v>1241.2247802434251</v>
      </c>
      <c r="N164" s="4">
        <v>1240.2182496337578</v>
      </c>
      <c r="O164" s="4">
        <v>1200.0988574251967</v>
      </c>
      <c r="P164" s="4">
        <v>1285.2315522126148</v>
      </c>
      <c r="Q164" s="4">
        <v>1342.9825246136688</v>
      </c>
      <c r="R164" s="4">
        <v>1417.0287333252295</v>
      </c>
      <c r="S164" s="4">
        <v>1448.2799753141753</v>
      </c>
      <c r="T164" s="4">
        <v>1454.771610783569</v>
      </c>
      <c r="U164" s="4">
        <v>1451.5339449173036</v>
      </c>
      <c r="V164" s="4">
        <v>1418.8953379555278</v>
      </c>
      <c r="W164" s="4">
        <v>1420.497891053499</v>
      </c>
      <c r="X164" s="4">
        <v>1447.3267292560035</v>
      </c>
      <c r="Y164" s="4">
        <v>1452.2271941542829</v>
      </c>
      <c r="Z164" s="4">
        <v>1445.4789464432179</v>
      </c>
      <c r="AA164" s="4">
        <v>1427.4945584034169</v>
      </c>
      <c r="AB164" s="4">
        <v>1469.2527022764409</v>
      </c>
      <c r="AC164" s="4">
        <v>1478.7399710891129</v>
      </c>
      <c r="AD164" s="4">
        <v>1465.4691854928049</v>
      </c>
      <c r="AE164" s="4">
        <v>1577.1200880880224</v>
      </c>
      <c r="AF164" s="4">
        <v>1701.6803813145959</v>
      </c>
      <c r="AG164" s="4">
        <v>1749.6513317515614</v>
      </c>
      <c r="AH164" s="4">
        <v>1812.5563410894943</v>
      </c>
      <c r="AI164" s="4">
        <v>1882.0307259998222</v>
      </c>
      <c r="AJ164" s="4">
        <v>1945.7724503227075</v>
      </c>
      <c r="AK164" s="4">
        <v>2030.4642840431245</v>
      </c>
      <c r="AL164" s="4">
        <v>2134.9455363972916</v>
      </c>
      <c r="AM164" s="4">
        <v>2220.6843998592722</v>
      </c>
    </row>
    <row r="165" spans="1:39">
      <c r="A165" t="s">
        <v>384</v>
      </c>
      <c r="B165" t="s">
        <v>385</v>
      </c>
      <c r="C165">
        <v>0</v>
      </c>
      <c r="D165">
        <v>0</v>
      </c>
      <c r="E165" t="s">
        <v>554</v>
      </c>
      <c r="F165" t="s">
        <v>555</v>
      </c>
      <c r="G165" s="4"/>
      <c r="H165" s="4">
        <v>25271.361969500565</v>
      </c>
      <c r="I165" s="4">
        <v>25675.458204010676</v>
      </c>
      <c r="J165" s="4">
        <v>24902.000252287133</v>
      </c>
      <c r="K165" s="4">
        <v>25747.873788684195</v>
      </c>
      <c r="L165" s="4">
        <v>27328.953872608254</v>
      </c>
      <c r="M165" s="4">
        <v>28216.220332298541</v>
      </c>
      <c r="N165" s="4">
        <v>28887.907042264778</v>
      </c>
      <c r="O165" s="4">
        <v>29552.294056110833</v>
      </c>
      <c r="P165" s="4">
        <v>30496.646064991997</v>
      </c>
      <c r="Q165" s="4">
        <v>31235.721212845245</v>
      </c>
      <c r="R165" s="4">
        <v>31401.833700207815</v>
      </c>
      <c r="S165" s="4">
        <v>30854.600213600086</v>
      </c>
      <c r="T165" s="4">
        <v>31405.755923025023</v>
      </c>
      <c r="U165" s="4">
        <v>31878.225622529837</v>
      </c>
      <c r="V165" s="4">
        <v>32811.922199007808</v>
      </c>
      <c r="W165" s="4">
        <v>33268.975537224156</v>
      </c>
      <c r="X165" s="4">
        <v>34073.082918634704</v>
      </c>
      <c r="Y165" s="4">
        <v>35179.725933141963</v>
      </c>
      <c r="Z165" s="4">
        <v>36304.752021147811</v>
      </c>
      <c r="AA165" s="4">
        <v>37668.954005127969</v>
      </c>
      <c r="AB165" s="4">
        <v>38847.717241770915</v>
      </c>
      <c r="AC165" s="4">
        <v>38906.771156946437</v>
      </c>
      <c r="AD165" s="4">
        <v>39288.262084099464</v>
      </c>
      <c r="AE165" s="4">
        <v>39919.167924758745</v>
      </c>
      <c r="AF165" s="4">
        <v>40912.874406601455</v>
      </c>
      <c r="AG165" s="4">
        <v>41779.786717269351</v>
      </c>
      <c r="AH165" s="4">
        <v>42491.122104756898</v>
      </c>
      <c r="AI165" s="4">
        <v>42896.46446854066</v>
      </c>
      <c r="AJ165" s="4">
        <v>42367.454603896127</v>
      </c>
      <c r="AK165" s="4">
        <v>40528.959958492094</v>
      </c>
      <c r="AL165" s="4">
        <v>41398.665082408341</v>
      </c>
      <c r="AM165" s="4">
        <v>41812.664971877719</v>
      </c>
    </row>
    <row r="166" spans="1:39">
      <c r="A166" t="s">
        <v>386</v>
      </c>
      <c r="B166" t="s">
        <v>387</v>
      </c>
      <c r="C166" t="s">
        <v>242</v>
      </c>
      <c r="D166" t="s">
        <v>3076</v>
      </c>
      <c r="E166" t="s">
        <v>554</v>
      </c>
      <c r="F166" t="s">
        <v>555</v>
      </c>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row>
    <row r="167" spans="1:39">
      <c r="A167" t="s">
        <v>388</v>
      </c>
      <c r="B167" t="s">
        <v>389</v>
      </c>
      <c r="C167" t="s">
        <v>244</v>
      </c>
      <c r="D167" t="s">
        <v>3073</v>
      </c>
      <c r="E167" t="s">
        <v>554</v>
      </c>
      <c r="F167" t="s">
        <v>555</v>
      </c>
      <c r="G167" s="4"/>
      <c r="H167" s="4">
        <v>26204.78479108381</v>
      </c>
      <c r="I167" s="4">
        <v>26518.912006338865</v>
      </c>
      <c r="J167" s="4">
        <v>26454.718979950005</v>
      </c>
      <c r="K167" s="4">
        <v>27386.877409196408</v>
      </c>
      <c r="L167" s="4">
        <v>28919.354920620459</v>
      </c>
      <c r="M167" s="4">
        <v>30376.599179862085</v>
      </c>
      <c r="N167" s="4">
        <v>31490.546275098761</v>
      </c>
      <c r="O167" s="4">
        <v>31901.427499714606</v>
      </c>
      <c r="P167" s="4">
        <v>31675.435887815769</v>
      </c>
      <c r="Q167" s="4">
        <v>31859.617922122205</v>
      </c>
      <c r="R167" s="4">
        <v>32361.917324405887</v>
      </c>
      <c r="S167" s="4">
        <v>33208.283783983054</v>
      </c>
      <c r="T167" s="4">
        <v>34180.41409620396</v>
      </c>
      <c r="U167" s="4">
        <v>34924.379135069095</v>
      </c>
      <c r="V167" s="4">
        <v>36480.27029083432</v>
      </c>
      <c r="W167" s="4">
        <v>37810.650068119357</v>
      </c>
      <c r="X167" s="4">
        <v>39537.984882021716</v>
      </c>
      <c r="Y167" s="4">
        <v>41444.789670477134</v>
      </c>
      <c r="Z167" s="4">
        <v>42304.015832532335</v>
      </c>
      <c r="AA167" s="4">
        <v>42866.462190959828</v>
      </c>
      <c r="AB167" s="4">
        <v>43974.798341645386</v>
      </c>
      <c r="AC167" s="4">
        <v>44623.550324283504</v>
      </c>
      <c r="AD167" s="4">
        <v>45050.223453727936</v>
      </c>
      <c r="AE167" s="4">
        <v>45227.210510678138</v>
      </c>
      <c r="AF167" s="4">
        <v>46741.645555591567</v>
      </c>
      <c r="AG167" s="4">
        <v>47626.279823180565</v>
      </c>
      <c r="AH167" s="4">
        <v>48402.636793614984</v>
      </c>
      <c r="AI167" s="4">
        <v>49175.28191973162</v>
      </c>
      <c r="AJ167" s="4">
        <v>48583.241454323426</v>
      </c>
      <c r="AK167" s="4">
        <v>47174.595902866051</v>
      </c>
      <c r="AL167" s="4">
        <v>46905.797613490904</v>
      </c>
      <c r="AM167" s="4">
        <v>46981.557611174248</v>
      </c>
    </row>
    <row r="168" spans="1:39">
      <c r="A168" t="s">
        <v>390</v>
      </c>
      <c r="B168" t="s">
        <v>391</v>
      </c>
      <c r="C168" t="e">
        <v>#N/A</v>
      </c>
      <c r="D168" t="e">
        <v>#N/A</v>
      </c>
      <c r="E168" t="s">
        <v>554</v>
      </c>
      <c r="F168" t="s">
        <v>555</v>
      </c>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row>
    <row r="169" spans="1:39">
      <c r="A169" t="s">
        <v>392</v>
      </c>
      <c r="B169" t="s">
        <v>393</v>
      </c>
      <c r="C169">
        <v>0</v>
      </c>
      <c r="D169">
        <v>0</v>
      </c>
      <c r="E169" t="s">
        <v>554</v>
      </c>
      <c r="F169" t="s">
        <v>555</v>
      </c>
      <c r="G169" s="4"/>
      <c r="H169" s="4">
        <v>17990.001261321533</v>
      </c>
      <c r="I169" s="4">
        <v>18227.12680353209</v>
      </c>
      <c r="J169" s="4">
        <v>18109.427477673915</v>
      </c>
      <c r="K169" s="4">
        <v>18454.024742321522</v>
      </c>
      <c r="L169" s="4">
        <v>19180.336778773362</v>
      </c>
      <c r="M169" s="4">
        <v>19761.385271748382</v>
      </c>
      <c r="N169" s="4">
        <v>20195.981163732366</v>
      </c>
      <c r="O169" s="4">
        <v>20721.987549312824</v>
      </c>
      <c r="P169" s="4">
        <v>21495.291662111889</v>
      </c>
      <c r="Q169" s="4">
        <v>22137.811274862866</v>
      </c>
      <c r="R169" s="4">
        <v>22634.645174141478</v>
      </c>
      <c r="S169" s="4">
        <v>22682.538875546525</v>
      </c>
      <c r="T169" s="4">
        <v>22951.594951967003</v>
      </c>
      <c r="U169" s="4">
        <v>23091.390563228371</v>
      </c>
      <c r="V169" s="4">
        <v>23632.570663730905</v>
      </c>
      <c r="W169" s="4">
        <v>24041.827907070739</v>
      </c>
      <c r="X169" s="4">
        <v>24596.769181372376</v>
      </c>
      <c r="Y169" s="4">
        <v>25328.671663305206</v>
      </c>
      <c r="Z169" s="4">
        <v>25819.801194532054</v>
      </c>
      <c r="AA169" s="4">
        <v>26514.977251068398</v>
      </c>
      <c r="AB169" s="4">
        <v>27413.416706643202</v>
      </c>
      <c r="AC169" s="4">
        <v>27592.524011288249</v>
      </c>
      <c r="AD169" s="4">
        <v>27868.018418155258</v>
      </c>
      <c r="AE169" s="4">
        <v>28231.241667180933</v>
      </c>
      <c r="AF169" s="4">
        <v>28932.311249053368</v>
      </c>
      <c r="AG169" s="4">
        <v>29489.101650100143</v>
      </c>
      <c r="AH169" s="4">
        <v>30197.71805039945</v>
      </c>
      <c r="AI169" s="4">
        <v>30796.43530385659</v>
      </c>
      <c r="AJ169" s="4">
        <v>30624.555092073344</v>
      </c>
      <c r="AK169" s="4">
        <v>29259.468436075629</v>
      </c>
      <c r="AL169" s="4">
        <v>30004.349128333994</v>
      </c>
      <c r="AM169" s="4">
        <v>30341.175533989033</v>
      </c>
    </row>
    <row r="170" spans="1:39">
      <c r="A170" t="s">
        <v>394</v>
      </c>
      <c r="B170" t="s">
        <v>395</v>
      </c>
      <c r="C170" t="s">
        <v>242</v>
      </c>
      <c r="D170" t="s">
        <v>3075</v>
      </c>
      <c r="E170" t="s">
        <v>554</v>
      </c>
      <c r="F170" t="s">
        <v>555</v>
      </c>
      <c r="G170" s="4"/>
      <c r="H170" s="4">
        <v>9818.0948408589593</v>
      </c>
      <c r="I170" s="4">
        <v>10861.778309396397</v>
      </c>
      <c r="J170" s="4">
        <v>11460.193525838176</v>
      </c>
      <c r="K170" s="4">
        <v>12666.920454108993</v>
      </c>
      <c r="L170" s="4">
        <v>14050.401099368564</v>
      </c>
      <c r="M170" s="4">
        <v>15282.09206310546</v>
      </c>
      <c r="N170" s="4">
        <v>14938.613038742036</v>
      </c>
      <c r="O170" s="4">
        <v>13877.699133414544</v>
      </c>
      <c r="P170" s="4">
        <v>14175.024639891129</v>
      </c>
      <c r="Q170" s="4">
        <v>15262.728497524264</v>
      </c>
      <c r="R170" s="4">
        <v>14661.580106918267</v>
      </c>
      <c r="S170" s="4">
        <v>14921.221686898578</v>
      </c>
      <c r="T170" s="4">
        <v>15505.082203263071</v>
      </c>
      <c r="U170" s="4">
        <v>15803.932099664316</v>
      </c>
      <c r="V170" s="4">
        <v>15895.814699059785</v>
      </c>
      <c r="W170" s="4">
        <v>16320.714730403499</v>
      </c>
      <c r="X170" s="4">
        <v>16618.944242647427</v>
      </c>
      <c r="Y170" s="4">
        <v>17561.480081306971</v>
      </c>
      <c r="Z170" s="4">
        <v>18053.392739719129</v>
      </c>
      <c r="AA170" s="4">
        <v>18059.358836435542</v>
      </c>
      <c r="AB170" s="4">
        <v>18994.752776951846</v>
      </c>
      <c r="AC170" s="4">
        <v>20281.428191441126</v>
      </c>
      <c r="AD170" s="4">
        <v>20588.207044921674</v>
      </c>
      <c r="AE170" s="4">
        <v>20357.429214752621</v>
      </c>
      <c r="AF170" s="4">
        <v>20674.592852908496</v>
      </c>
      <c r="AG170" s="4">
        <v>21047.463619579066</v>
      </c>
      <c r="AH170" s="4">
        <v>21660.249103442406</v>
      </c>
      <c r="AI170" s="4">
        <v>22495.770982873484</v>
      </c>
      <c r="AJ170" s="4">
        <v>24646.044843799791</v>
      </c>
      <c r="AK170" s="4">
        <v>24226.471315939943</v>
      </c>
      <c r="AL170" s="4">
        <v>24559.00331434016</v>
      </c>
      <c r="AM170" s="4">
        <v>25329.767477840218</v>
      </c>
    </row>
    <row r="171" spans="1:39">
      <c r="A171" t="s">
        <v>396</v>
      </c>
      <c r="B171" t="s">
        <v>397</v>
      </c>
      <c r="C171">
        <v>0</v>
      </c>
      <c r="D171">
        <v>0</v>
      </c>
      <c r="E171" t="s">
        <v>554</v>
      </c>
      <c r="F171" t="s">
        <v>555</v>
      </c>
      <c r="G171" s="4"/>
      <c r="H171" s="4">
        <v>3558.4658692729904</v>
      </c>
      <c r="I171" s="4">
        <v>3645.7391826574658</v>
      </c>
      <c r="J171" s="4">
        <v>3600.9554394058159</v>
      </c>
      <c r="K171" s="4">
        <v>3652.7669271098935</v>
      </c>
      <c r="L171" s="4">
        <v>3771.8833642393911</v>
      </c>
      <c r="M171" s="4">
        <v>3740.3474199815041</v>
      </c>
      <c r="N171" s="4">
        <v>3766.5821125596367</v>
      </c>
      <c r="O171" s="4">
        <v>3613.1760289109607</v>
      </c>
      <c r="P171" s="4">
        <v>3852.2827838510939</v>
      </c>
      <c r="Q171" s="4">
        <v>4030.9087826806335</v>
      </c>
      <c r="R171" s="4">
        <v>4180.1510577246609</v>
      </c>
      <c r="S171" s="4">
        <v>4290.0172661682436</v>
      </c>
      <c r="T171" s="4">
        <v>4296.7342752271834</v>
      </c>
      <c r="U171" s="4">
        <v>4315.1606068721776</v>
      </c>
      <c r="V171" s="4">
        <v>4384.7172745801518</v>
      </c>
      <c r="W171" s="4">
        <v>4476.8765199465242</v>
      </c>
      <c r="X171" s="4">
        <v>4592.3898955675522</v>
      </c>
      <c r="Y171" s="4">
        <v>4836.4472341535866</v>
      </c>
      <c r="Z171" s="4">
        <v>4989.3295048716263</v>
      </c>
      <c r="AA171" s="4">
        <v>4957.7454028298744</v>
      </c>
      <c r="AB171" s="4">
        <v>5076.0981194528586</v>
      </c>
      <c r="AC171" s="4">
        <v>5283.8689158579855</v>
      </c>
      <c r="AD171" s="4">
        <v>5443.5584471564525</v>
      </c>
      <c r="AE171" s="4">
        <v>5629.5841435404282</v>
      </c>
      <c r="AF171" s="4">
        <v>6023.7933339507936</v>
      </c>
      <c r="AG171" s="4">
        <v>6130.3925854607478</v>
      </c>
      <c r="AH171" s="4">
        <v>6291.0227104392297</v>
      </c>
      <c r="AI171" s="4">
        <v>6701.2747869942377</v>
      </c>
      <c r="AJ171" s="4">
        <v>6918.927321654015</v>
      </c>
      <c r="AK171" s="4">
        <v>6828.4351418796505</v>
      </c>
      <c r="AL171" s="4">
        <v>7023.1469250998907</v>
      </c>
      <c r="AM171" s="4">
        <v>7254.8848900578651</v>
      </c>
    </row>
    <row r="172" spans="1:39">
      <c r="A172" t="s">
        <v>398</v>
      </c>
      <c r="B172" t="s">
        <v>399</v>
      </c>
      <c r="C172">
        <v>0</v>
      </c>
      <c r="D172">
        <v>0</v>
      </c>
      <c r="E172" t="s">
        <v>554</v>
      </c>
      <c r="F172" t="s">
        <v>555</v>
      </c>
      <c r="G172" s="4"/>
      <c r="H172" s="4"/>
      <c r="I172" s="4"/>
      <c r="J172" s="4">
        <v>2444.5932751197565</v>
      </c>
      <c r="K172" s="4">
        <v>2369.2415639797337</v>
      </c>
      <c r="L172" s="4">
        <v>2466.8729676147059</v>
      </c>
      <c r="M172" s="4">
        <v>2362.0083787308504</v>
      </c>
      <c r="N172" s="4">
        <v>2451.5117397675103</v>
      </c>
      <c r="O172" s="4">
        <v>2314.4083865506655</v>
      </c>
      <c r="P172" s="4">
        <v>2299.4747128655504</v>
      </c>
      <c r="Q172" s="4">
        <v>2374.5861835768246</v>
      </c>
      <c r="R172" s="4">
        <v>2437.7828190630321</v>
      </c>
      <c r="S172" s="4">
        <v>2394.3123140667644</v>
      </c>
      <c r="T172" s="4">
        <v>2460.9504100763788</v>
      </c>
      <c r="U172" s="4">
        <v>2461.7786198729555</v>
      </c>
      <c r="V172" s="4">
        <v>2542.3532913029267</v>
      </c>
      <c r="W172" s="4">
        <v>2608.1613107307394</v>
      </c>
      <c r="X172" s="4">
        <v>2677.980991129607</v>
      </c>
      <c r="Y172" s="4">
        <v>2639.5357752450732</v>
      </c>
      <c r="Z172" s="4">
        <v>2686.0222159412165</v>
      </c>
      <c r="AA172" s="4">
        <v>2785.6750464545235</v>
      </c>
      <c r="AB172" s="4">
        <v>2764.4129745852028</v>
      </c>
      <c r="AC172" s="4">
        <v>2683.0367309360117</v>
      </c>
      <c r="AD172" s="4">
        <v>2670.6954052262208</v>
      </c>
      <c r="AE172" s="4">
        <v>2668.669481592633</v>
      </c>
      <c r="AF172" s="4">
        <v>2721.3051801002111</v>
      </c>
      <c r="AG172" s="4">
        <v>2762.6024796115612</v>
      </c>
      <c r="AH172" s="4">
        <v>2771.246703100268</v>
      </c>
      <c r="AI172" s="4">
        <v>2809.6717531578133</v>
      </c>
      <c r="AJ172" s="4">
        <v>2846.395520621626</v>
      </c>
      <c r="AK172" s="4">
        <v>2824.0919249127528</v>
      </c>
      <c r="AL172" s="4">
        <v>2851.0362941425078</v>
      </c>
      <c r="AM172" s="4">
        <v>2926.5470031272885</v>
      </c>
    </row>
    <row r="173" spans="1:39">
      <c r="A173" t="s">
        <v>400</v>
      </c>
      <c r="B173" t="s">
        <v>401</v>
      </c>
      <c r="C173" t="s">
        <v>318</v>
      </c>
      <c r="D173" t="s">
        <v>460</v>
      </c>
      <c r="E173" t="s">
        <v>554</v>
      </c>
      <c r="F173" t="s">
        <v>555</v>
      </c>
      <c r="G173" s="4"/>
      <c r="H173" s="4">
        <v>1224.007466921601</v>
      </c>
      <c r="I173" s="4">
        <v>1276.7443563583854</v>
      </c>
      <c r="J173" s="4">
        <v>1314.3313351032991</v>
      </c>
      <c r="K173" s="4">
        <v>1356.0205995049794</v>
      </c>
      <c r="L173" s="4">
        <v>1376.8513559329358</v>
      </c>
      <c r="M173" s="4">
        <v>1432.194011193654</v>
      </c>
      <c r="N173" s="4">
        <v>1461.3842939175279</v>
      </c>
      <c r="O173" s="4">
        <v>1505.338585468272</v>
      </c>
      <c r="P173" s="4">
        <v>1569.0509351802036</v>
      </c>
      <c r="Q173" s="4">
        <v>1597.0061311708289</v>
      </c>
      <c r="R173" s="4">
        <v>1620.1341266808556</v>
      </c>
      <c r="S173" s="4">
        <v>1655.8662638451892</v>
      </c>
      <c r="T173" s="4">
        <v>1737.5196889487588</v>
      </c>
      <c r="U173" s="4">
        <v>1723.9490144312122</v>
      </c>
      <c r="V173" s="4">
        <v>1743.8312066475203</v>
      </c>
      <c r="W173" s="4">
        <v>1784.0188874262542</v>
      </c>
      <c r="X173" s="4">
        <v>1821.9729718792898</v>
      </c>
      <c r="Y173" s="4">
        <v>1792.2194437501416</v>
      </c>
      <c r="Z173" s="4">
        <v>1790.5492069819582</v>
      </c>
      <c r="AA173" s="4">
        <v>1810.7173470546511</v>
      </c>
      <c r="AB173" s="4">
        <v>1845.2563050019423</v>
      </c>
      <c r="AC173" s="4">
        <v>1843.1230801754507</v>
      </c>
      <c r="AD173" s="4">
        <v>1866.5110680042801</v>
      </c>
      <c r="AE173" s="4">
        <v>1922.0477285613485</v>
      </c>
      <c r="AF173" s="4">
        <v>2027.6585886220616</v>
      </c>
      <c r="AG173" s="4">
        <v>2144.7954041059443</v>
      </c>
      <c r="AH173" s="4">
        <v>2236.8550331379774</v>
      </c>
      <c r="AI173" s="4">
        <v>2321.8253995211162</v>
      </c>
      <c r="AJ173" s="4">
        <v>2316.6651232634044</v>
      </c>
      <c r="AK173" s="4">
        <v>2356.9945673702482</v>
      </c>
      <c r="AL173" s="4">
        <v>2410.8528911761391</v>
      </c>
      <c r="AM173" s="4">
        <v>2423.6644275807812</v>
      </c>
    </row>
    <row r="174" spans="1:39">
      <c r="A174" t="s">
        <v>402</v>
      </c>
      <c r="B174" t="s">
        <v>403</v>
      </c>
      <c r="C174" t="s">
        <v>526</v>
      </c>
      <c r="D174" t="s">
        <v>3076</v>
      </c>
      <c r="E174" t="s">
        <v>554</v>
      </c>
      <c r="F174" t="s">
        <v>555</v>
      </c>
      <c r="G174" s="4"/>
      <c r="H174" s="4"/>
      <c r="I174" s="4"/>
      <c r="J174" s="4"/>
      <c r="K174" s="4"/>
      <c r="L174" s="4"/>
      <c r="M174" s="4"/>
      <c r="N174" s="4"/>
      <c r="O174" s="4"/>
      <c r="P174" s="4"/>
      <c r="Q174" s="4"/>
      <c r="R174" s="4"/>
      <c r="S174" s="4">
        <v>14570.959005326516</v>
      </c>
      <c r="T174" s="4">
        <v>13275.447284386342</v>
      </c>
      <c r="U174" s="4">
        <v>11321.319312576203</v>
      </c>
      <c r="V174" s="4">
        <v>11815.96004213486</v>
      </c>
      <c r="W174" s="4">
        <v>12762.138074404194</v>
      </c>
      <c r="X174" s="4">
        <v>13739.03668422573</v>
      </c>
      <c r="Y174" s="4">
        <v>13723.086664580527</v>
      </c>
      <c r="Z174" s="4">
        <v>13695.258422712459</v>
      </c>
      <c r="AA174" s="4">
        <v>12712.743344680241</v>
      </c>
      <c r="AB174" s="4">
        <v>12554.018391628768</v>
      </c>
      <c r="AC174" s="4">
        <v>12566.465000111468</v>
      </c>
      <c r="AD174" s="4">
        <v>12020.694045089511</v>
      </c>
      <c r="AE174" s="4">
        <v>11789.135494235861</v>
      </c>
      <c r="AF174" s="4">
        <v>12301.231536775509</v>
      </c>
      <c r="AG174" s="4">
        <v>12910.647994047902</v>
      </c>
      <c r="AH174" s="4">
        <v>13228.191481615264</v>
      </c>
      <c r="AI174" s="4">
        <v>13434.150306845297</v>
      </c>
      <c r="AJ174" s="4">
        <v>12706.401637103574</v>
      </c>
      <c r="AK174" s="4">
        <v>12367.421870476221</v>
      </c>
      <c r="AL174" s="4">
        <v>12537.129576213531</v>
      </c>
      <c r="AM174" s="4">
        <v>13176.107693334488</v>
      </c>
    </row>
    <row r="175" spans="1:39">
      <c r="A175" t="s">
        <v>404</v>
      </c>
      <c r="B175" t="s">
        <v>405</v>
      </c>
      <c r="C175" t="s">
        <v>526</v>
      </c>
      <c r="D175" t="s">
        <v>3072</v>
      </c>
      <c r="E175" t="s">
        <v>554</v>
      </c>
      <c r="F175" t="s">
        <v>555</v>
      </c>
      <c r="G175" s="4"/>
      <c r="H175" s="4">
        <v>6558.3646112635497</v>
      </c>
      <c r="I175" s="4">
        <v>7000.0598795817032</v>
      </c>
      <c r="J175" s="4">
        <v>7211.5063994640786</v>
      </c>
      <c r="K175" s="4">
        <v>6738.6297604479014</v>
      </c>
      <c r="L175" s="4">
        <v>6774.1009308454086</v>
      </c>
      <c r="M175" s="4">
        <v>6959.9162598814091</v>
      </c>
      <c r="N175" s="4">
        <v>7059.2172710248005</v>
      </c>
      <c r="O175" s="4">
        <v>6789.9701498067361</v>
      </c>
      <c r="P175" s="4">
        <v>5762.2672081334567</v>
      </c>
      <c r="Q175" s="4">
        <v>5733.8593065509212</v>
      </c>
      <c r="R175" s="4">
        <v>6072.5488427785103</v>
      </c>
      <c r="S175" s="4">
        <v>6509.3814612212445</v>
      </c>
      <c r="T175" s="4">
        <v>6899.8043970807767</v>
      </c>
      <c r="U175" s="4">
        <v>7128.1029081816887</v>
      </c>
      <c r="V175" s="4">
        <v>7182.4786436820314</v>
      </c>
      <c r="W175" s="4">
        <v>7160.8040530850549</v>
      </c>
      <c r="X175" s="4">
        <v>7214.4009772193604</v>
      </c>
      <c r="Y175" s="4">
        <v>7527.5558887567377</v>
      </c>
      <c r="Z175" s="4">
        <v>7920.9109827389193</v>
      </c>
      <c r="AA175" s="4">
        <v>8071.2004261634047</v>
      </c>
      <c r="AB175" s="4">
        <v>8131.939216382616</v>
      </c>
      <c r="AC175" s="4">
        <v>8025.2292855026481</v>
      </c>
      <c r="AD175" s="4">
        <v>8053.1039720551089</v>
      </c>
      <c r="AE175" s="4">
        <v>8240.2579021399706</v>
      </c>
      <c r="AF175" s="4">
        <v>8703.0414823066203</v>
      </c>
      <c r="AG175" s="4">
        <v>9166.563556703315</v>
      </c>
      <c r="AH175" s="4">
        <v>9778.3784351647137</v>
      </c>
      <c r="AI175" s="4">
        <v>10779.283886001449</v>
      </c>
      <c r="AJ175" s="4">
        <v>11675.385682490894</v>
      </c>
      <c r="AK175" s="4">
        <v>11855.63561912672</v>
      </c>
      <c r="AL175" s="4">
        <v>12638.745170321065</v>
      </c>
      <c r="AM175" s="4">
        <v>13765.756198792655</v>
      </c>
    </row>
    <row r="176" spans="1:39">
      <c r="A176" t="s">
        <v>406</v>
      </c>
      <c r="B176" t="s">
        <v>407</v>
      </c>
      <c r="C176" t="s">
        <v>318</v>
      </c>
      <c r="D176" t="s">
        <v>3076</v>
      </c>
      <c r="E176" t="s">
        <v>554</v>
      </c>
      <c r="F176" t="s">
        <v>555</v>
      </c>
      <c r="G176" s="4"/>
      <c r="H176" s="4">
        <v>1927.0291328818118</v>
      </c>
      <c r="I176" s="4">
        <v>1870.1457685524874</v>
      </c>
      <c r="J176" s="4">
        <v>1826.119579851473</v>
      </c>
      <c r="K176" s="4">
        <v>1834.4162811345154</v>
      </c>
      <c r="L176" s="4">
        <v>1779.8109462537589</v>
      </c>
      <c r="M176" s="4">
        <v>1803.62655880079</v>
      </c>
      <c r="N176" s="4">
        <v>1841.3441726258577</v>
      </c>
      <c r="O176" s="4">
        <v>1846.4133980062331</v>
      </c>
      <c r="P176" s="4">
        <v>1854.6157165600157</v>
      </c>
      <c r="Q176" s="4">
        <v>1784.5138065259493</v>
      </c>
      <c r="R176" s="4">
        <v>1688.9555710038264</v>
      </c>
      <c r="S176" s="4">
        <v>1805.0963787427563</v>
      </c>
      <c r="T176" s="4">
        <v>2004.6222443196436</v>
      </c>
      <c r="U176" s="4">
        <v>2310.723779746761</v>
      </c>
      <c r="V176" s="4">
        <v>2386.4998691944579</v>
      </c>
      <c r="W176" s="4">
        <v>2248.6544605478434</v>
      </c>
      <c r="X176" s="4">
        <v>2359.9634224386796</v>
      </c>
      <c r="Y176" s="4">
        <v>2208.605777137836</v>
      </c>
      <c r="Z176" s="4">
        <v>2069.6988696965041</v>
      </c>
      <c r="AA176" s="4">
        <v>2053.2312407298559</v>
      </c>
      <c r="AB176" s="4">
        <v>1950.5443024895328</v>
      </c>
      <c r="AC176" s="4">
        <v>1898.8395458821994</v>
      </c>
      <c r="AD176" s="4">
        <v>1848.4731673625945</v>
      </c>
      <c r="AE176" s="4">
        <v>1841.9126052801421</v>
      </c>
      <c r="AF176" s="4">
        <v>1845.877706274897</v>
      </c>
      <c r="AG176" s="4">
        <v>1866.0458838473262</v>
      </c>
      <c r="AH176" s="4">
        <v>1868.4535787637785</v>
      </c>
      <c r="AI176" s="4">
        <v>1955.5746489384087</v>
      </c>
      <c r="AJ176" s="4">
        <v>2037.8647439226966</v>
      </c>
      <c r="AK176" s="4">
        <v>2100.5255550558368</v>
      </c>
      <c r="AL176" s="4">
        <v>2217.3283410246677</v>
      </c>
      <c r="AM176" s="4">
        <v>2363.2826026373878</v>
      </c>
    </row>
    <row r="177" spans="1:39">
      <c r="A177" t="s">
        <v>408</v>
      </c>
      <c r="B177" t="s">
        <v>409</v>
      </c>
      <c r="C177" t="s">
        <v>318</v>
      </c>
      <c r="D177" t="s">
        <v>3072</v>
      </c>
      <c r="E177" t="s">
        <v>554</v>
      </c>
      <c r="F177" t="s">
        <v>555</v>
      </c>
      <c r="G177" s="4"/>
      <c r="H177" s="4">
        <v>4047.243489750419</v>
      </c>
      <c r="I177" s="4">
        <v>4268.588854132965</v>
      </c>
      <c r="J177" s="4">
        <v>3991.0404361743335</v>
      </c>
      <c r="K177" s="4">
        <v>3757.1209184690661</v>
      </c>
      <c r="L177" s="4">
        <v>3759.9215871966094</v>
      </c>
      <c r="M177" s="4">
        <v>3797.1733301352156</v>
      </c>
      <c r="N177" s="4">
        <v>3690.0690234750209</v>
      </c>
      <c r="O177" s="4">
        <v>3743.2566873107776</v>
      </c>
      <c r="P177" s="4">
        <v>3872.9604100614756</v>
      </c>
      <c r="Q177" s="4">
        <v>3988.5741380641157</v>
      </c>
      <c r="R177" s="4">
        <v>4004.9675563147875</v>
      </c>
      <c r="S177" s="4">
        <v>3999.7548138517113</v>
      </c>
      <c r="T177" s="4">
        <v>4034.3296289007217</v>
      </c>
      <c r="U177" s="4">
        <v>4091.040079989818</v>
      </c>
      <c r="V177" s="4">
        <v>4143.7079658346065</v>
      </c>
      <c r="W177" s="4">
        <v>4269.3585150590279</v>
      </c>
      <c r="X177" s="4">
        <v>4190.6054845504741</v>
      </c>
      <c r="Y177" s="4">
        <v>4221.7428469184379</v>
      </c>
      <c r="Z177" s="4">
        <v>4155.545202080556</v>
      </c>
      <c r="AA177" s="4">
        <v>4008.2635418249824</v>
      </c>
      <c r="AB177" s="4">
        <v>3794.4665168166875</v>
      </c>
      <c r="AC177" s="4">
        <v>3794.4134235542083</v>
      </c>
      <c r="AD177" s="4">
        <v>3717.0641067635079</v>
      </c>
      <c r="AE177" s="4">
        <v>3784.268806234697</v>
      </c>
      <c r="AF177" s="4">
        <v>3865.1134558733897</v>
      </c>
      <c r="AG177" s="4">
        <v>3900.787361192019</v>
      </c>
      <c r="AH177" s="4">
        <v>3995.0619688489924</v>
      </c>
      <c r="AI177" s="4">
        <v>4188.0231918792861</v>
      </c>
      <c r="AJ177" s="4">
        <v>4353.1275746833089</v>
      </c>
      <c r="AK177" s="4">
        <v>4111.9908843952271</v>
      </c>
      <c r="AL177" s="4">
        <v>4648.1070144203622</v>
      </c>
      <c r="AM177" s="4">
        <v>4752.3460027578158</v>
      </c>
    </row>
    <row r="178" spans="1:39">
      <c r="A178" t="s">
        <v>410</v>
      </c>
      <c r="B178" t="s">
        <v>411</v>
      </c>
      <c r="C178" t="s">
        <v>526</v>
      </c>
      <c r="D178" t="s">
        <v>3072</v>
      </c>
      <c r="E178" t="s">
        <v>554</v>
      </c>
      <c r="F178" t="s">
        <v>555</v>
      </c>
      <c r="G178" s="4"/>
      <c r="H178" s="4">
        <v>6083.2485462305185</v>
      </c>
      <c r="I178" s="4">
        <v>6360.6714999224905</v>
      </c>
      <c r="J178" s="4">
        <v>6171.9268799325191</v>
      </c>
      <c r="K178" s="4">
        <v>5316.8700600625152</v>
      </c>
      <c r="L178" s="4">
        <v>5465.2902642642248</v>
      </c>
      <c r="M178" s="4">
        <v>5491.4320218199864</v>
      </c>
      <c r="N178" s="4">
        <v>5905.9109048457403</v>
      </c>
      <c r="O178" s="4">
        <v>6238.3997328395535</v>
      </c>
      <c r="P178" s="4">
        <v>5573.1011354525117</v>
      </c>
      <c r="Q178" s="4">
        <v>4817.7991093711862</v>
      </c>
      <c r="R178" s="4">
        <v>4476.8953304010493</v>
      </c>
      <c r="S178" s="4">
        <v>4483.605781603851</v>
      </c>
      <c r="T178" s="4">
        <v>4379.0242856015229</v>
      </c>
      <c r="U178" s="4">
        <v>4502.458308125998</v>
      </c>
      <c r="V178" s="4">
        <v>4987.647782857277</v>
      </c>
      <c r="W178" s="4">
        <v>5320.9441066806457</v>
      </c>
      <c r="X178" s="4">
        <v>5360.1155436567178</v>
      </c>
      <c r="Y178" s="4">
        <v>5630.8137870762639</v>
      </c>
      <c r="Z178" s="4">
        <v>5501.9204852823605</v>
      </c>
      <c r="AA178" s="4">
        <v>5465.1702583593942</v>
      </c>
      <c r="AB178" s="4">
        <v>5543.0335515148072</v>
      </c>
      <c r="AC178" s="4">
        <v>5477.3473108708913</v>
      </c>
      <c r="AD178" s="4">
        <v>5676.3610128159917</v>
      </c>
      <c r="AE178" s="4">
        <v>5831.2926593025131</v>
      </c>
      <c r="AF178" s="4">
        <v>6048.3150792560627</v>
      </c>
      <c r="AG178" s="4">
        <v>6386.9552587104172</v>
      </c>
      <c r="AH178" s="4">
        <v>6805.373976088571</v>
      </c>
      <c r="AI178" s="4">
        <v>7332.5757806041547</v>
      </c>
      <c r="AJ178" s="4">
        <v>7967.3295743090739</v>
      </c>
      <c r="AK178" s="4">
        <v>7949.570574190695</v>
      </c>
      <c r="AL178" s="4">
        <v>8558.3590983618305</v>
      </c>
      <c r="AM178" s="4">
        <v>9049.3209879910228</v>
      </c>
    </row>
    <row r="179" spans="1:39">
      <c r="A179" t="s">
        <v>412</v>
      </c>
      <c r="B179" t="s">
        <v>413</v>
      </c>
      <c r="C179" t="s">
        <v>318</v>
      </c>
      <c r="D179" t="s">
        <v>3076</v>
      </c>
      <c r="E179" t="s">
        <v>554</v>
      </c>
      <c r="F179" t="s">
        <v>555</v>
      </c>
      <c r="G179" s="4"/>
      <c r="H179" s="4">
        <v>2826.9682847004974</v>
      </c>
      <c r="I179" s="4">
        <v>2843.0854395771285</v>
      </c>
      <c r="J179" s="4">
        <v>2864.9983118148907</v>
      </c>
      <c r="K179" s="4">
        <v>2838.86302841527</v>
      </c>
      <c r="L179" s="4">
        <v>2559.456353947246</v>
      </c>
      <c r="M179" s="4">
        <v>2308.5167444429035</v>
      </c>
      <c r="N179" s="4">
        <v>2323.5892854636222</v>
      </c>
      <c r="O179" s="4">
        <v>2359.6422772034607</v>
      </c>
      <c r="P179" s="4">
        <v>2453.369991254086</v>
      </c>
      <c r="Q179" s="4">
        <v>2539.2761634822309</v>
      </c>
      <c r="R179" s="4">
        <v>2551.5856233855661</v>
      </c>
      <c r="S179" s="4">
        <v>2475.8372410459988</v>
      </c>
      <c r="T179" s="4">
        <v>2426.0915673027134</v>
      </c>
      <c r="U179" s="4">
        <v>2420.7292847024951</v>
      </c>
      <c r="V179" s="4">
        <v>2469.8668484823406</v>
      </c>
      <c r="W179" s="4">
        <v>2527.4730189738816</v>
      </c>
      <c r="X179" s="4">
        <v>2615.7008361655035</v>
      </c>
      <c r="Y179" s="4">
        <v>2690.7171350550111</v>
      </c>
      <c r="Z179" s="4">
        <v>2616.8936422254988</v>
      </c>
      <c r="AA179" s="4">
        <v>2639.4811301440027</v>
      </c>
      <c r="AB179" s="4">
        <v>2697.4387227848906</v>
      </c>
      <c r="AC179" s="4">
        <v>2717.351399901263</v>
      </c>
      <c r="AD179" s="4">
        <v>2758.2288823917511</v>
      </c>
      <c r="AE179" s="4">
        <v>2836.7939032581285</v>
      </c>
      <c r="AF179" s="4">
        <v>2967.5553151741142</v>
      </c>
      <c r="AG179" s="4">
        <v>3050.8266937247126</v>
      </c>
      <c r="AH179" s="4">
        <v>3152.9213781576691</v>
      </c>
      <c r="AI179" s="4">
        <v>3303.2840264696115</v>
      </c>
      <c r="AJ179" s="4">
        <v>3382.4480045050159</v>
      </c>
      <c r="AK179" s="4">
        <v>3364.2097577074774</v>
      </c>
      <c r="AL179" s="4">
        <v>3560.4950301072536</v>
      </c>
      <c r="AM179" s="4">
        <v>3630.9392464044581</v>
      </c>
    </row>
    <row r="180" spans="1:39">
      <c r="A180" t="s">
        <v>414</v>
      </c>
      <c r="B180" t="s">
        <v>415</v>
      </c>
      <c r="C180" t="s">
        <v>244</v>
      </c>
      <c r="D180" t="s">
        <v>3073</v>
      </c>
      <c r="E180" t="s">
        <v>554</v>
      </c>
      <c r="F180" t="s">
        <v>555</v>
      </c>
      <c r="G180" s="4"/>
      <c r="H180" s="4"/>
      <c r="I180" s="4"/>
      <c r="J180" s="4"/>
      <c r="K180" s="4"/>
      <c r="L180" s="4"/>
      <c r="M180" s="4"/>
      <c r="N180" s="4"/>
      <c r="O180" s="4"/>
      <c r="P180" s="4"/>
      <c r="Q180" s="4"/>
      <c r="R180" s="4">
        <v>8182.0941119685467</v>
      </c>
      <c r="S180" s="4">
        <v>7581.1363989410347</v>
      </c>
      <c r="T180" s="4">
        <v>7748.0022044043999</v>
      </c>
      <c r="U180" s="4">
        <v>8017.2207028188041</v>
      </c>
      <c r="V180" s="4">
        <v>8423.7623805586463</v>
      </c>
      <c r="W180" s="4">
        <v>8997.1509469068587</v>
      </c>
      <c r="X180" s="4">
        <v>9551.2069414888938</v>
      </c>
      <c r="Y180" s="4">
        <v>10221.339653191262</v>
      </c>
      <c r="Z180" s="4">
        <v>10726.693546538861</v>
      </c>
      <c r="AA180" s="4">
        <v>11212.921410596347</v>
      </c>
      <c r="AB180" s="4">
        <v>11753.353444097425</v>
      </c>
      <c r="AC180" s="4">
        <v>11958.98286801997</v>
      </c>
      <c r="AD180" s="4">
        <v>12137.231223185034</v>
      </c>
      <c r="AE180" s="4">
        <v>12615.108704408494</v>
      </c>
      <c r="AF180" s="4">
        <v>13297.139250206717</v>
      </c>
      <c r="AG180" s="4">
        <v>13784.160063643674</v>
      </c>
      <c r="AH180" s="4">
        <v>14651.848799882804</v>
      </c>
      <c r="AI180" s="4">
        <v>15654.515658842953</v>
      </c>
      <c r="AJ180" s="4">
        <v>16454.80793170329</v>
      </c>
      <c r="AK180" s="4">
        <v>16711.311690484628</v>
      </c>
      <c r="AL180" s="4">
        <v>17348.144197364669</v>
      </c>
      <c r="AM180" s="4">
        <v>18087.442725920566</v>
      </c>
    </row>
    <row r="181" spans="1:39">
      <c r="A181" t="s">
        <v>416</v>
      </c>
      <c r="B181" t="s">
        <v>417</v>
      </c>
      <c r="C181" t="s">
        <v>244</v>
      </c>
      <c r="D181" t="s">
        <v>3073</v>
      </c>
      <c r="E181" t="s">
        <v>554</v>
      </c>
      <c r="F181" t="s">
        <v>555</v>
      </c>
      <c r="G181" s="4"/>
      <c r="H181" s="4">
        <v>12008.414268769311</v>
      </c>
      <c r="I181" s="4">
        <v>12097.372779537058</v>
      </c>
      <c r="J181" s="4">
        <v>12280.393157106368</v>
      </c>
      <c r="K181" s="4">
        <v>12202.387838070123</v>
      </c>
      <c r="L181" s="4">
        <v>11927.031369195178</v>
      </c>
      <c r="M181" s="4">
        <v>12228.380420822536</v>
      </c>
      <c r="N181" s="4">
        <v>12723.17476239686</v>
      </c>
      <c r="O181" s="4">
        <v>13538.738238390959</v>
      </c>
      <c r="P181" s="4">
        <v>14567.80463002402</v>
      </c>
      <c r="Q181" s="4">
        <v>15528.70736054308</v>
      </c>
      <c r="R181" s="4">
        <v>16177.392554442495</v>
      </c>
      <c r="S181" s="4">
        <v>16910.038066594454</v>
      </c>
      <c r="T181" s="4">
        <v>17090.711202129613</v>
      </c>
      <c r="U181" s="4">
        <v>16720.305817393921</v>
      </c>
      <c r="V181" s="4">
        <v>16845.365897427473</v>
      </c>
      <c r="W181" s="4">
        <v>17520.763872191863</v>
      </c>
      <c r="X181" s="4">
        <v>18117.343203897748</v>
      </c>
      <c r="Y181" s="4">
        <v>18853.422880637805</v>
      </c>
      <c r="Z181" s="4">
        <v>19747.476666470669</v>
      </c>
      <c r="AA181" s="4">
        <v>20465.631558638379</v>
      </c>
      <c r="AB181" s="4">
        <v>21154.896239716949</v>
      </c>
      <c r="AC181" s="4">
        <v>21431.93041843655</v>
      </c>
      <c r="AD181" s="4">
        <v>21438.667232624553</v>
      </c>
      <c r="AE181" s="4">
        <v>21095.47802530952</v>
      </c>
      <c r="AF181" s="4">
        <v>21300.421791414243</v>
      </c>
      <c r="AG181" s="4">
        <v>21368.95878656385</v>
      </c>
      <c r="AH181" s="4">
        <v>21606.922275781701</v>
      </c>
      <c r="AI181" s="4">
        <v>22067.96873780444</v>
      </c>
      <c r="AJ181" s="4">
        <v>22036.848005533728</v>
      </c>
      <c r="AK181" s="4">
        <v>21375.675276534766</v>
      </c>
      <c r="AL181" s="4">
        <v>21665.303538508044</v>
      </c>
      <c r="AM181" s="4">
        <v>21317.275483014873</v>
      </c>
    </row>
    <row r="182" spans="1:39">
      <c r="A182" t="s">
        <v>418</v>
      </c>
      <c r="B182" t="s">
        <v>419</v>
      </c>
      <c r="C182" t="s">
        <v>242</v>
      </c>
      <c r="D182" t="s">
        <v>3072</v>
      </c>
      <c r="E182" t="s">
        <v>554</v>
      </c>
      <c r="F182" t="s">
        <v>555</v>
      </c>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row>
    <row r="183" spans="1:39">
      <c r="A183" t="s">
        <v>420</v>
      </c>
      <c r="B183" t="s">
        <v>421</v>
      </c>
      <c r="C183" t="s">
        <v>242</v>
      </c>
      <c r="D183" t="s">
        <v>3075</v>
      </c>
      <c r="E183" t="s">
        <v>554</v>
      </c>
      <c r="F183" t="s">
        <v>555</v>
      </c>
      <c r="G183" s="4"/>
      <c r="H183" s="4"/>
      <c r="I183" s="4"/>
      <c r="J183" s="4"/>
      <c r="K183" s="4"/>
      <c r="L183" s="4"/>
      <c r="M183" s="4"/>
      <c r="N183" s="4"/>
      <c r="O183" s="4"/>
      <c r="P183" s="4"/>
      <c r="Q183" s="4"/>
      <c r="R183" s="4"/>
      <c r="S183" s="4"/>
      <c r="T183" s="4"/>
      <c r="U183" s="4"/>
      <c r="V183" s="4"/>
      <c r="W183" s="4"/>
      <c r="X183" s="4"/>
      <c r="Y183" s="4"/>
      <c r="Z183" s="4"/>
      <c r="AA183" s="4"/>
      <c r="AB183" s="4">
        <v>64828.607465374364</v>
      </c>
      <c r="AC183" s="4">
        <v>65102.121056267177</v>
      </c>
      <c r="AD183" s="4">
        <v>67945.324655544871</v>
      </c>
      <c r="AE183" s="4">
        <v>67161.077419739944</v>
      </c>
      <c r="AF183" s="4">
        <v>74163.568919311714</v>
      </c>
      <c r="AG183" s="4">
        <v>69512.331406876881</v>
      </c>
      <c r="AH183" s="4">
        <v>69182.182790078019</v>
      </c>
      <c r="AI183" s="4">
        <v>67787.283888274775</v>
      </c>
      <c r="AJ183" s="4">
        <v>67334.351443604523</v>
      </c>
      <c r="AK183" s="4">
        <v>65894.001957435277</v>
      </c>
      <c r="AL183" s="4">
        <v>69797.940760368117</v>
      </c>
      <c r="AM183" s="4">
        <v>77987.078354439902</v>
      </c>
    </row>
    <row r="184" spans="1:39">
      <c r="A184" t="s">
        <v>422</v>
      </c>
      <c r="B184" t="s">
        <v>423</v>
      </c>
      <c r="C184" t="s">
        <v>526</v>
      </c>
      <c r="D184" t="s">
        <v>3073</v>
      </c>
      <c r="E184" t="s">
        <v>554</v>
      </c>
      <c r="F184" t="s">
        <v>555</v>
      </c>
      <c r="G184" s="4"/>
      <c r="H184" s="4">
        <v>7624.3520866607023</v>
      </c>
      <c r="I184" s="4">
        <v>7623.6047008268451</v>
      </c>
      <c r="J184" s="4">
        <v>7893.2984167540671</v>
      </c>
      <c r="K184" s="4">
        <v>8347.5760654961832</v>
      </c>
      <c r="L184" s="4">
        <v>8813.881775371141</v>
      </c>
      <c r="M184" s="4">
        <v>8766.6376801542428</v>
      </c>
      <c r="N184" s="4">
        <v>8936.3253768575996</v>
      </c>
      <c r="O184" s="4">
        <v>8972.4963412446632</v>
      </c>
      <c r="P184" s="4">
        <v>8885.8041669771555</v>
      </c>
      <c r="Q184" s="4">
        <v>8332.9427130241565</v>
      </c>
      <c r="R184" s="4">
        <v>7852.6083437855168</v>
      </c>
      <c r="S184" s="4">
        <v>6899.295743570081</v>
      </c>
      <c r="T184" s="4">
        <v>6346.4492492617819</v>
      </c>
      <c r="U184" s="4">
        <v>6451.1399848689271</v>
      </c>
      <c r="V184" s="4">
        <v>6717.0227193573592</v>
      </c>
      <c r="W184" s="4">
        <v>7212.5327277590568</v>
      </c>
      <c r="X184" s="4">
        <v>7523.321801144426</v>
      </c>
      <c r="Y184" s="4">
        <v>7084.5574075633622</v>
      </c>
      <c r="Z184" s="4">
        <v>6759.2494761787011</v>
      </c>
      <c r="AA184" s="4">
        <v>6688.6296938486512</v>
      </c>
      <c r="AB184" s="4">
        <v>6837.9363348075303</v>
      </c>
      <c r="AC184" s="4">
        <v>7329.2633303265029</v>
      </c>
      <c r="AD184" s="4">
        <v>7819.235465405568</v>
      </c>
      <c r="AE184" s="4">
        <v>8248.9580918659158</v>
      </c>
      <c r="AF184" s="4">
        <v>8965.4248343552536</v>
      </c>
      <c r="AG184" s="4">
        <v>9361.2979057748853</v>
      </c>
      <c r="AH184" s="4">
        <v>10122.693648212196</v>
      </c>
      <c r="AI184" s="4">
        <v>10750.369636828602</v>
      </c>
      <c r="AJ184" s="4">
        <v>11781.859905619456</v>
      </c>
      <c r="AK184" s="4">
        <v>10797.074487892682</v>
      </c>
      <c r="AL184" s="4">
        <v>10920.975854554737</v>
      </c>
      <c r="AM184" s="4">
        <v>10905.382617983734</v>
      </c>
    </row>
    <row r="185" spans="1:39">
      <c r="A185" t="s">
        <v>424</v>
      </c>
      <c r="B185" t="s">
        <v>425</v>
      </c>
      <c r="C185" t="s">
        <v>526</v>
      </c>
      <c r="D185" t="s">
        <v>3073</v>
      </c>
      <c r="E185" t="s">
        <v>554</v>
      </c>
      <c r="F185" t="s">
        <v>555</v>
      </c>
      <c r="G185" s="4"/>
      <c r="H185" s="4"/>
      <c r="I185" s="4"/>
      <c r="J185" s="4"/>
      <c r="K185" s="4"/>
      <c r="L185" s="4"/>
      <c r="M185" s="4"/>
      <c r="N185" s="4"/>
      <c r="O185" s="4"/>
      <c r="P185" s="4"/>
      <c r="Q185" s="4">
        <v>13066.414500381314</v>
      </c>
      <c r="R185" s="4">
        <v>12625.619629089655</v>
      </c>
      <c r="S185" s="4">
        <v>11961.632236503303</v>
      </c>
      <c r="T185" s="4">
        <v>10219.009396549776</v>
      </c>
      <c r="U185" s="4">
        <v>9343.7906020513183</v>
      </c>
      <c r="V185" s="4">
        <v>8179.43234429535</v>
      </c>
      <c r="W185" s="4">
        <v>7850.8358177601795</v>
      </c>
      <c r="X185" s="4">
        <v>7588.7989278333625</v>
      </c>
      <c r="Y185" s="4">
        <v>7717.7661618582024</v>
      </c>
      <c r="Z185" s="4">
        <v>7328.8746818625359</v>
      </c>
      <c r="AA185" s="4">
        <v>7829.3682620477402</v>
      </c>
      <c r="AB185" s="4">
        <v>8612.6582855931738</v>
      </c>
      <c r="AC185" s="4">
        <v>9073.1311717706485</v>
      </c>
      <c r="AD185" s="4">
        <v>9546.0375357755529</v>
      </c>
      <c r="AE185" s="4">
        <v>10292.103315334694</v>
      </c>
      <c r="AF185" s="4">
        <v>11088.161075165037</v>
      </c>
      <c r="AG185" s="4">
        <v>11852.805937644778</v>
      </c>
      <c r="AH185" s="4">
        <v>12877.690025348975</v>
      </c>
      <c r="AI185" s="4">
        <v>14016.154790483215</v>
      </c>
      <c r="AJ185" s="4">
        <v>14767.304368396537</v>
      </c>
      <c r="AK185" s="4">
        <v>13614.546701796415</v>
      </c>
      <c r="AL185" s="4">
        <v>14198.97164823395</v>
      </c>
      <c r="AM185" s="4">
        <v>14808.483990269913</v>
      </c>
    </row>
    <row r="186" spans="1:39">
      <c r="A186" t="s">
        <v>426</v>
      </c>
      <c r="B186" t="s">
        <v>427</v>
      </c>
      <c r="C186" t="s">
        <v>316</v>
      </c>
      <c r="D186" t="s">
        <v>3074</v>
      </c>
      <c r="E186" t="s">
        <v>554</v>
      </c>
      <c r="F186" t="s">
        <v>555</v>
      </c>
      <c r="G186" s="4"/>
      <c r="H186" s="4">
        <v>815.20262867736756</v>
      </c>
      <c r="I186" s="4">
        <v>833.104431055242</v>
      </c>
      <c r="J186" s="4">
        <v>823.61956391813419</v>
      </c>
      <c r="K186" s="4">
        <v>847.23952026158861</v>
      </c>
      <c r="L186" s="4">
        <v>784.96739961093681</v>
      </c>
      <c r="M186" s="4">
        <v>789.6573853003664</v>
      </c>
      <c r="N186" s="4">
        <v>796.79244335408373</v>
      </c>
      <c r="O186" s="4">
        <v>758.88558131833167</v>
      </c>
      <c r="P186" s="4">
        <v>760.26955676300793</v>
      </c>
      <c r="Q186" s="4">
        <v>742.36275971661473</v>
      </c>
      <c r="R186" s="4">
        <v>726.11383971968132</v>
      </c>
      <c r="S186" s="4">
        <v>732.41051358142079</v>
      </c>
      <c r="T186" s="4">
        <v>825.71482027858337</v>
      </c>
      <c r="U186" s="4">
        <v>818.12753580264643</v>
      </c>
      <c r="V186" s="4">
        <v>431.25775864279075</v>
      </c>
      <c r="W186" s="4">
        <v>591.34089117305166</v>
      </c>
      <c r="X186" s="4">
        <v>639.87398873209588</v>
      </c>
      <c r="Y186" s="4">
        <v>671.36235522833931</v>
      </c>
      <c r="Z186" s="4">
        <v>662.80730288696407</v>
      </c>
      <c r="AA186" s="4">
        <v>652.990891029708</v>
      </c>
      <c r="AB186" s="4">
        <v>660.95165048322485</v>
      </c>
      <c r="AC186" s="4">
        <v>686.72200353416247</v>
      </c>
      <c r="AD186" s="4">
        <v>741.27647967355745</v>
      </c>
      <c r="AE186" s="4">
        <v>743.77360489539114</v>
      </c>
      <c r="AF186" s="4">
        <v>785.35433458566195</v>
      </c>
      <c r="AG186" s="4">
        <v>840.47465946956686</v>
      </c>
      <c r="AH186" s="4">
        <v>894.49915156786574</v>
      </c>
      <c r="AI186" s="4">
        <v>917.54228349831578</v>
      </c>
      <c r="AJ186" s="4">
        <v>990.3670358035447</v>
      </c>
      <c r="AK186" s="4">
        <v>1000.2584142585411</v>
      </c>
      <c r="AL186" s="4">
        <v>1040.7132931769675</v>
      </c>
      <c r="AM186" s="4">
        <v>1097.2732168275033</v>
      </c>
    </row>
    <row r="187" spans="1:39">
      <c r="A187" t="s">
        <v>428</v>
      </c>
      <c r="B187" t="s">
        <v>429</v>
      </c>
      <c r="C187" t="s">
        <v>318</v>
      </c>
      <c r="D187" t="s">
        <v>3076</v>
      </c>
      <c r="E187" t="s">
        <v>554</v>
      </c>
      <c r="F187" t="s">
        <v>555</v>
      </c>
      <c r="G187" s="4"/>
      <c r="H187" s="4"/>
      <c r="I187" s="4"/>
      <c r="J187" s="4">
        <v>2477.9423121156997</v>
      </c>
      <c r="K187" s="4">
        <v>2483.9844870753827</v>
      </c>
      <c r="L187" s="4">
        <v>2510.5479329845307</v>
      </c>
      <c r="M187" s="4">
        <v>2601.3006967034912</v>
      </c>
      <c r="N187" s="4">
        <v>2733.8292712408224</v>
      </c>
      <c r="O187" s="4">
        <v>2733.8641903593189</v>
      </c>
      <c r="P187" s="4">
        <v>2679.2506812535498</v>
      </c>
      <c r="Q187" s="4">
        <v>2761.0434742693838</v>
      </c>
      <c r="R187" s="4">
        <v>2620.8060157009509</v>
      </c>
      <c r="S187" s="4">
        <v>2541.6825313757267</v>
      </c>
      <c r="T187" s="4">
        <v>2516.682962336105</v>
      </c>
      <c r="U187" s="4">
        <v>2597.9464316983749</v>
      </c>
      <c r="V187" s="4">
        <v>2509.2680961184251</v>
      </c>
      <c r="W187" s="4">
        <v>2648.4469550318126</v>
      </c>
      <c r="X187" s="4">
        <v>2812.486839871769</v>
      </c>
      <c r="Y187" s="4">
        <v>2805.4239836109609</v>
      </c>
      <c r="Z187" s="4">
        <v>2843.1886140066217</v>
      </c>
      <c r="AA187" s="4">
        <v>2881.0637659123909</v>
      </c>
      <c r="AB187" s="4">
        <v>3059.3672489911096</v>
      </c>
      <c r="AC187" s="4">
        <v>3256.1102312648591</v>
      </c>
      <c r="AD187" s="4">
        <v>3383.5906912432747</v>
      </c>
      <c r="AE187" s="4">
        <v>3531.8588841590831</v>
      </c>
      <c r="AF187" s="4">
        <v>3689.6150376752189</v>
      </c>
      <c r="AG187" s="4">
        <v>3831.1065283693879</v>
      </c>
      <c r="AH187" s="4">
        <v>3895.8174821760826</v>
      </c>
      <c r="AI187" s="4">
        <v>4136.7920620097084</v>
      </c>
      <c r="AJ187" s="4">
        <v>3972.2300705217194</v>
      </c>
      <c r="AK187" s="4">
        <v>3891.0985421915511</v>
      </c>
      <c r="AL187" s="4">
        <v>3942.9776318159529</v>
      </c>
      <c r="AM187" s="4">
        <v>4008.4180354727519</v>
      </c>
    </row>
    <row r="188" spans="1:39">
      <c r="A188" t="s">
        <v>430</v>
      </c>
      <c r="B188" t="s">
        <v>431</v>
      </c>
      <c r="C188" t="s">
        <v>242</v>
      </c>
      <c r="D188" t="s">
        <v>3073</v>
      </c>
      <c r="E188" t="s">
        <v>554</v>
      </c>
      <c r="F188" t="s">
        <v>555</v>
      </c>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row>
    <row r="189" spans="1:39">
      <c r="A189" t="s">
        <v>432</v>
      </c>
      <c r="B189" t="s">
        <v>433</v>
      </c>
      <c r="C189" t="s">
        <v>318</v>
      </c>
      <c r="D189" t="s">
        <v>3074</v>
      </c>
      <c r="E189" t="s">
        <v>554</v>
      </c>
      <c r="F189" t="s">
        <v>555</v>
      </c>
      <c r="G189" s="4"/>
      <c r="H189" s="4"/>
      <c r="I189" s="4"/>
      <c r="J189" s="4"/>
      <c r="K189" s="4"/>
      <c r="L189" s="4"/>
      <c r="M189" s="4"/>
      <c r="N189" s="4"/>
      <c r="O189" s="4"/>
      <c r="P189" s="4"/>
      <c r="Q189" s="4"/>
      <c r="R189" s="4"/>
      <c r="S189" s="4"/>
      <c r="T189" s="4"/>
      <c r="U189" s="4"/>
      <c r="V189" s="4"/>
      <c r="W189" s="4"/>
      <c r="X189" s="4"/>
      <c r="Y189" s="4"/>
      <c r="Z189" s="4"/>
      <c r="AA189" s="4"/>
      <c r="AB189" s="4"/>
      <c r="AC189" s="4">
        <v>1219.1717820653223</v>
      </c>
      <c r="AD189" s="4">
        <v>1338.6646113378101</v>
      </c>
      <c r="AE189" s="4">
        <v>1389.5624123175301</v>
      </c>
      <c r="AF189" s="4">
        <v>1458.8893052372409</v>
      </c>
      <c r="AG189" s="4">
        <v>1416.4898813096177</v>
      </c>
      <c r="AH189" s="4">
        <v>1488.1465874236319</v>
      </c>
      <c r="AI189" s="4">
        <v>1553.4672584199557</v>
      </c>
      <c r="AJ189" s="4">
        <v>1668.0329743968393</v>
      </c>
      <c r="AK189" s="4">
        <v>1706.7037195724154</v>
      </c>
      <c r="AL189" s="4">
        <v>1752.6196229593838</v>
      </c>
      <c r="AM189" s="4">
        <v>1805.1101979402454</v>
      </c>
    </row>
    <row r="190" spans="1:39">
      <c r="A190" t="s">
        <v>434</v>
      </c>
      <c r="B190" t="s">
        <v>435</v>
      </c>
      <c r="C190" t="s">
        <v>242</v>
      </c>
      <c r="D190" t="s">
        <v>3075</v>
      </c>
      <c r="E190" t="s">
        <v>554</v>
      </c>
      <c r="F190" t="s">
        <v>555</v>
      </c>
      <c r="G190" s="4"/>
      <c r="H190" s="4">
        <v>33902.942659143271</v>
      </c>
      <c r="I190" s="4">
        <v>33319.765543132511</v>
      </c>
      <c r="J190" s="4">
        <v>27796.319866823735</v>
      </c>
      <c r="K190" s="4">
        <v>23981.702777990351</v>
      </c>
      <c r="L190" s="4">
        <v>21934.050538531825</v>
      </c>
      <c r="M190" s="4">
        <v>19908.754256250275</v>
      </c>
      <c r="N190" s="4">
        <v>19953.603544713886</v>
      </c>
      <c r="O190" s="4">
        <v>18354.857420711654</v>
      </c>
      <c r="P190" s="4">
        <v>19103.345598972774</v>
      </c>
      <c r="Q190" s="4">
        <v>18435.713936532447</v>
      </c>
      <c r="R190" s="4">
        <v>19304.475406863352</v>
      </c>
      <c r="S190" s="4">
        <v>20391.370865465426</v>
      </c>
      <c r="T190" s="4">
        <v>20690.623730437463</v>
      </c>
      <c r="U190" s="4">
        <v>20121.664150072684</v>
      </c>
      <c r="V190" s="4">
        <v>19765.630319114352</v>
      </c>
      <c r="W190" s="4">
        <v>19404.909274097172</v>
      </c>
      <c r="X190" s="4">
        <v>19746.917913920141</v>
      </c>
      <c r="Y190" s="4">
        <v>20009.472091797383</v>
      </c>
      <c r="Z190" s="4">
        <v>20324.465612569231</v>
      </c>
      <c r="AA190" s="4">
        <v>19840.293132923525</v>
      </c>
      <c r="AB190" s="4">
        <v>20321.400560669088</v>
      </c>
      <c r="AC190" s="4">
        <v>19804.006444014929</v>
      </c>
      <c r="AD190" s="4">
        <v>19107.354956303865</v>
      </c>
      <c r="AE190" s="4">
        <v>19768.303057254514</v>
      </c>
      <c r="AF190" s="4">
        <v>20021.167519773328</v>
      </c>
      <c r="AG190" s="4">
        <v>20405.806749674448</v>
      </c>
      <c r="AH190" s="4">
        <v>20406.501703452534</v>
      </c>
      <c r="AI190" s="4">
        <v>20242.882392601467</v>
      </c>
      <c r="AJ190" s="4">
        <v>20564.72937315009</v>
      </c>
      <c r="AK190" s="4">
        <v>20091.27907753667</v>
      </c>
      <c r="AL190" s="4">
        <v>20534.469782452135</v>
      </c>
      <c r="AM190" s="4">
        <v>21430.214660322647</v>
      </c>
    </row>
    <row r="191" spans="1:39">
      <c r="A191" t="s">
        <v>436</v>
      </c>
      <c r="B191" t="s">
        <v>437</v>
      </c>
      <c r="C191" t="s">
        <v>318</v>
      </c>
      <c r="D191" t="s">
        <v>3074</v>
      </c>
      <c r="E191" t="s">
        <v>554</v>
      </c>
      <c r="F191" t="s">
        <v>555</v>
      </c>
      <c r="G191" s="4"/>
      <c r="H191" s="4">
        <v>1533.1017581065689</v>
      </c>
      <c r="I191" s="4">
        <v>1568.7135906835736</v>
      </c>
      <c r="J191" s="4">
        <v>1645.8299367891836</v>
      </c>
      <c r="K191" s="4">
        <v>1514.5583762985814</v>
      </c>
      <c r="L191" s="4">
        <v>1526.3949131966415</v>
      </c>
      <c r="M191" s="4">
        <v>1530.8722666357744</v>
      </c>
      <c r="N191" s="4">
        <v>1532.3285796145635</v>
      </c>
      <c r="O191" s="4">
        <v>1577.6565566641216</v>
      </c>
      <c r="P191" s="4">
        <v>1521.7105907677494</v>
      </c>
      <c r="Q191" s="4">
        <v>1535.2238824727367</v>
      </c>
      <c r="R191" s="4">
        <v>1479.7362683592376</v>
      </c>
      <c r="S191" s="4">
        <v>1472.8127085383526</v>
      </c>
      <c r="T191" s="4">
        <v>1447.4105969300761</v>
      </c>
      <c r="U191" s="4">
        <v>1423.962461696442</v>
      </c>
      <c r="V191" s="4">
        <v>1383.8425628677035</v>
      </c>
      <c r="W191" s="4">
        <v>1418.6935949175047</v>
      </c>
      <c r="X191" s="4">
        <v>1409.7211479532561</v>
      </c>
      <c r="Y191" s="4">
        <v>1417.3320501061751</v>
      </c>
      <c r="Z191" s="4">
        <v>1463.9460301577678</v>
      </c>
      <c r="AA191" s="4">
        <v>1518.2553779014356</v>
      </c>
      <c r="AB191" s="4">
        <v>1527.1458399877845</v>
      </c>
      <c r="AC191" s="4">
        <v>1555.7013180593628</v>
      </c>
      <c r="AD191" s="4">
        <v>1524.5891745970687</v>
      </c>
      <c r="AE191" s="4">
        <v>1582.7585173466787</v>
      </c>
      <c r="AF191" s="4">
        <v>1631.2635581256081</v>
      </c>
      <c r="AG191" s="4">
        <v>1677.0011488956343</v>
      </c>
      <c r="AH191" s="4">
        <v>1673.5779338875009</v>
      </c>
      <c r="AI191" s="4">
        <v>1708.1917102716282</v>
      </c>
      <c r="AJ191" s="4">
        <v>1724.5070021715928</v>
      </c>
      <c r="AK191" s="4">
        <v>1714.0711070356426</v>
      </c>
      <c r="AL191" s="4">
        <v>1738.0027722527966</v>
      </c>
      <c r="AM191" s="4">
        <v>1737.1058146097885</v>
      </c>
    </row>
    <row r="192" spans="1:39">
      <c r="A192" t="s">
        <v>438</v>
      </c>
      <c r="B192" t="s">
        <v>439</v>
      </c>
      <c r="C192" t="s">
        <v>526</v>
      </c>
      <c r="D192" t="s">
        <v>3073</v>
      </c>
      <c r="E192" t="s">
        <v>554</v>
      </c>
      <c r="F192" t="s">
        <v>555</v>
      </c>
      <c r="G192" s="4"/>
      <c r="H192" s="4"/>
      <c r="I192" s="4"/>
      <c r="J192" s="4"/>
      <c r="K192" s="4"/>
      <c r="L192" s="4"/>
      <c r="M192" s="4"/>
      <c r="N192" s="4"/>
      <c r="O192" s="4"/>
      <c r="P192" s="4"/>
      <c r="Q192" s="4"/>
      <c r="R192" s="4">
        <v>11601.817757298786</v>
      </c>
      <c r="S192" s="4">
        <v>10453.57882655321</v>
      </c>
      <c r="T192" s="4">
        <v>7563.7599848589043</v>
      </c>
      <c r="U192" s="4">
        <v>5220.0703543110676</v>
      </c>
      <c r="V192" s="4">
        <v>5326.1302591518952</v>
      </c>
      <c r="W192" s="4">
        <v>5647.8497575642941</v>
      </c>
      <c r="X192" s="4">
        <v>6112.1612956644485</v>
      </c>
      <c r="Y192" s="4">
        <v>6781.6104184835776</v>
      </c>
      <c r="Z192" s="4">
        <v>6902.9748378040003</v>
      </c>
      <c r="AA192" s="4">
        <v>6152.0704990037448</v>
      </c>
      <c r="AB192" s="4">
        <v>6501.292216531645</v>
      </c>
      <c r="AC192" s="4">
        <v>6857.6420578588977</v>
      </c>
      <c r="AD192" s="4">
        <v>7143.6013243986254</v>
      </c>
      <c r="AE192" s="4">
        <v>7353.7199254811576</v>
      </c>
      <c r="AF192" s="4">
        <v>8056.3918195135102</v>
      </c>
      <c r="AG192" s="4">
        <v>8516.9862578293214</v>
      </c>
      <c r="AH192" s="4">
        <v>8858.3608550668559</v>
      </c>
      <c r="AI192" s="4">
        <v>9374.6456889854144</v>
      </c>
      <c r="AJ192" s="4">
        <v>9772.3967598749696</v>
      </c>
      <c r="AK192" s="4">
        <v>9468.2527798913707</v>
      </c>
      <c r="AL192" s="4">
        <v>9597.0833078039668</v>
      </c>
      <c r="AM192" s="4">
        <v>9809.0001937220877</v>
      </c>
    </row>
    <row r="193" spans="1:39">
      <c r="A193" t="s">
        <v>440</v>
      </c>
      <c r="B193" t="s">
        <v>441</v>
      </c>
      <c r="C193" t="s">
        <v>526</v>
      </c>
      <c r="D193" t="s">
        <v>3074</v>
      </c>
      <c r="E193" t="s">
        <v>554</v>
      </c>
      <c r="F193" t="s">
        <v>555</v>
      </c>
      <c r="G193" s="4"/>
      <c r="H193" s="4">
        <v>11317.398301553831</v>
      </c>
      <c r="I193" s="4">
        <v>10271.615362216204</v>
      </c>
      <c r="J193" s="4">
        <v>10056.061622926738</v>
      </c>
      <c r="K193" s="4">
        <v>9796.7697446480397</v>
      </c>
      <c r="L193" s="4">
        <v>10156.857623977325</v>
      </c>
      <c r="M193" s="4">
        <v>11203.455487287449</v>
      </c>
      <c r="N193" s="4">
        <v>11105.021012476775</v>
      </c>
      <c r="O193" s="4">
        <v>11513.504473510922</v>
      </c>
      <c r="P193" s="4">
        <v>12047.5820639917</v>
      </c>
      <c r="Q193" s="4">
        <v>13292.504788746175</v>
      </c>
      <c r="R193" s="4">
        <v>14097.951213013439</v>
      </c>
      <c r="S193" s="4">
        <v>14332.530983005505</v>
      </c>
      <c r="T193" s="4">
        <v>15165.615100096342</v>
      </c>
      <c r="U193" s="4">
        <v>15871.824301648463</v>
      </c>
      <c r="V193" s="4">
        <v>15486.658588759103</v>
      </c>
      <c r="W193" s="4">
        <v>15077.458225962553</v>
      </c>
      <c r="X193" s="4">
        <v>15588.496476900793</v>
      </c>
      <c r="Y193" s="4">
        <v>17249.516075193958</v>
      </c>
      <c r="Z193" s="4">
        <v>18336.919381502914</v>
      </c>
      <c r="AA193" s="4">
        <v>18316.851895281234</v>
      </c>
      <c r="AB193" s="4">
        <v>18926.200644800618</v>
      </c>
      <c r="AC193" s="4">
        <v>18480.183233910771</v>
      </c>
      <c r="AD193" s="4">
        <v>18146.092495319092</v>
      </c>
      <c r="AE193" s="4">
        <v>17263.437169320136</v>
      </c>
      <c r="AF193" s="4">
        <v>16832.337589472823</v>
      </c>
      <c r="AG193" s="4">
        <v>18002.515015209992</v>
      </c>
      <c r="AH193" s="4">
        <v>19282.533125528171</v>
      </c>
      <c r="AI193" s="4">
        <v>21026.040754200993</v>
      </c>
      <c r="AJ193" s="4">
        <v>20356.7735815917</v>
      </c>
      <c r="AK193" s="4">
        <v>20382.953720232726</v>
      </c>
      <c r="AL193" s="4">
        <v>21945.150991044535</v>
      </c>
      <c r="AM193" s="4">
        <v>23172.159871875454</v>
      </c>
    </row>
    <row r="194" spans="1:39">
      <c r="A194" t="s">
        <v>442</v>
      </c>
      <c r="B194" t="s">
        <v>443</v>
      </c>
      <c r="C194" t="s">
        <v>316</v>
      </c>
      <c r="D194" t="s">
        <v>3074</v>
      </c>
      <c r="E194" t="s">
        <v>554</v>
      </c>
      <c r="F194" t="s">
        <v>555</v>
      </c>
      <c r="G194" s="4"/>
      <c r="H194" s="4">
        <v>812.0005764571647</v>
      </c>
      <c r="I194" s="4">
        <v>817.495506785261</v>
      </c>
      <c r="J194" s="4">
        <v>838.4726389819217</v>
      </c>
      <c r="K194" s="4">
        <v>803.1108279253682</v>
      </c>
      <c r="L194" s="4">
        <v>816.74700045747318</v>
      </c>
      <c r="M194" s="4">
        <v>754.23033062772708</v>
      </c>
      <c r="N194" s="4">
        <v>742.78364040705833</v>
      </c>
      <c r="O194" s="4">
        <v>773.70602532576879</v>
      </c>
      <c r="P194" s="4">
        <v>699.69898098624878</v>
      </c>
      <c r="Q194" s="4">
        <v>690.12525457850029</v>
      </c>
      <c r="R194" s="4">
        <v>704.33240381281837</v>
      </c>
      <c r="S194" s="4">
        <v>718.40812618583607</v>
      </c>
      <c r="T194" s="4">
        <v>584.13960188987289</v>
      </c>
      <c r="U194" s="4">
        <v>597.10988305573983</v>
      </c>
      <c r="V194" s="4">
        <v>590.21703559458263</v>
      </c>
      <c r="W194" s="4">
        <v>545.33807435478491</v>
      </c>
      <c r="X194" s="4">
        <v>572.63229969643237</v>
      </c>
      <c r="Y194" s="4">
        <v>474.88501393690518</v>
      </c>
      <c r="Z194" s="4">
        <v>466.14107925421473</v>
      </c>
      <c r="AA194" s="4">
        <v>420.35551176727341</v>
      </c>
      <c r="AB194" s="4">
        <v>424.2629209455045</v>
      </c>
      <c r="AC194" s="4">
        <v>482.6273671268151</v>
      </c>
      <c r="AD194" s="4">
        <v>587.63058318973663</v>
      </c>
      <c r="AE194" s="4">
        <v>611.72825940612609</v>
      </c>
      <c r="AF194" s="4">
        <v>628.19420486269075</v>
      </c>
      <c r="AG194" s="4">
        <v>646.98812372106795</v>
      </c>
      <c r="AH194" s="4">
        <v>671.43375480675888</v>
      </c>
      <c r="AI194" s="4">
        <v>694.99824413839451</v>
      </c>
      <c r="AJ194" s="4">
        <v>715.96810573550795</v>
      </c>
      <c r="AK194" s="4">
        <v>722.50793627195128</v>
      </c>
      <c r="AL194" s="4">
        <v>741.68840813297049</v>
      </c>
      <c r="AM194" s="4">
        <v>769.15501622397653</v>
      </c>
    </row>
    <row r="195" spans="1:39">
      <c r="A195" t="s">
        <v>444</v>
      </c>
      <c r="B195" t="s">
        <v>445</v>
      </c>
      <c r="C195" t="s">
        <v>242</v>
      </c>
      <c r="D195" t="s">
        <v>3076</v>
      </c>
      <c r="E195" t="s">
        <v>554</v>
      </c>
      <c r="F195" t="s">
        <v>555</v>
      </c>
      <c r="G195" s="4"/>
      <c r="H195" s="4">
        <v>15115.978148913004</v>
      </c>
      <c r="I195" s="4">
        <v>15950.891335069673</v>
      </c>
      <c r="J195" s="4">
        <v>16360.824731535749</v>
      </c>
      <c r="K195" s="4">
        <v>17537.301760040882</v>
      </c>
      <c r="L195" s="4">
        <v>18728.706689859289</v>
      </c>
      <c r="M195" s="4">
        <v>18579.771295199345</v>
      </c>
      <c r="N195" s="4">
        <v>18839.606304358487</v>
      </c>
      <c r="O195" s="4">
        <v>20553.19012622915</v>
      </c>
      <c r="P195" s="4">
        <v>22259.601582119427</v>
      </c>
      <c r="Q195" s="4">
        <v>23824.794115589415</v>
      </c>
      <c r="R195" s="4">
        <v>25233.975492336478</v>
      </c>
      <c r="S195" s="4">
        <v>26115.484418336564</v>
      </c>
      <c r="T195" s="4">
        <v>27124.555365367476</v>
      </c>
      <c r="U195" s="4">
        <v>29482.719384284763</v>
      </c>
      <c r="V195" s="4">
        <v>31594.58167284463</v>
      </c>
      <c r="W195" s="4">
        <v>32879.586234838207</v>
      </c>
      <c r="X195" s="4">
        <v>33977.735082957624</v>
      </c>
      <c r="Y195" s="4">
        <v>35651.415494855675</v>
      </c>
      <c r="Z195" s="4">
        <v>33712.472495818998</v>
      </c>
      <c r="AA195" s="4">
        <v>35516.679308683058</v>
      </c>
      <c r="AB195" s="4">
        <v>38063.063511581815</v>
      </c>
      <c r="AC195" s="4">
        <v>36622.609267813445</v>
      </c>
      <c r="AD195" s="4">
        <v>37814.22104013426</v>
      </c>
      <c r="AE195" s="4">
        <v>40134.384382172218</v>
      </c>
      <c r="AF195" s="4">
        <v>43264.634198852174</v>
      </c>
      <c r="AG195" s="4">
        <v>45374.237547859571</v>
      </c>
      <c r="AH195" s="4">
        <v>47830.258338878048</v>
      </c>
      <c r="AI195" s="4">
        <v>49942.413158324765</v>
      </c>
      <c r="AJ195" s="4">
        <v>48159.68976669493</v>
      </c>
      <c r="AK195" s="4">
        <v>46270.870193672679</v>
      </c>
      <c r="AL195" s="4">
        <v>52169.959076760773</v>
      </c>
      <c r="AM195" s="4">
        <v>53591.090909846964</v>
      </c>
    </row>
    <row r="196" spans="1:39">
      <c r="A196" t="s">
        <v>446</v>
      </c>
      <c r="B196" t="s">
        <v>447</v>
      </c>
      <c r="C196" t="s">
        <v>242</v>
      </c>
      <c r="D196" t="s">
        <v>3072</v>
      </c>
      <c r="E196" t="s">
        <v>554</v>
      </c>
      <c r="F196" t="s">
        <v>555</v>
      </c>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row>
    <row r="197" spans="1:39">
      <c r="A197" t="s">
        <v>448</v>
      </c>
      <c r="B197" t="s">
        <v>449</v>
      </c>
      <c r="C197" t="s">
        <v>244</v>
      </c>
      <c r="D197" t="s">
        <v>3073</v>
      </c>
      <c r="E197" t="s">
        <v>554</v>
      </c>
      <c r="F197" t="s">
        <v>555</v>
      </c>
      <c r="G197" s="4"/>
      <c r="H197" s="4"/>
      <c r="I197" s="4"/>
      <c r="J197" s="4"/>
      <c r="K197" s="4"/>
      <c r="L197" s="4">
        <v>11826.654492311764</v>
      </c>
      <c r="M197" s="4">
        <v>12158.17811327024</v>
      </c>
      <c r="N197" s="4">
        <v>12586.568931612886</v>
      </c>
      <c r="O197" s="4">
        <v>12824.573478008655</v>
      </c>
      <c r="P197" s="4">
        <v>13004.457668764302</v>
      </c>
      <c r="Q197" s="4">
        <v>13098.358154134929</v>
      </c>
      <c r="R197" s="4">
        <v>12692.58161686365</v>
      </c>
      <c r="S197" s="4">
        <v>10834.39284231388</v>
      </c>
      <c r="T197" s="4">
        <v>10102.880033780002</v>
      </c>
      <c r="U197" s="4">
        <v>9692.0064553951197</v>
      </c>
      <c r="V197" s="4">
        <v>10252.964880557787</v>
      </c>
      <c r="W197" s="4">
        <v>10820.386099916128</v>
      </c>
      <c r="X197" s="4">
        <v>11547.001351957284</v>
      </c>
      <c r="Y197" s="4">
        <v>12037.622953878585</v>
      </c>
      <c r="Z197" s="4">
        <v>12545.740142592162</v>
      </c>
      <c r="AA197" s="4">
        <v>12537.673647621565</v>
      </c>
      <c r="AB197" s="4">
        <v>12726.455135331365</v>
      </c>
      <c r="AC197" s="4">
        <v>13193.713053920099</v>
      </c>
      <c r="AD197" s="4">
        <v>13797.881907315177</v>
      </c>
      <c r="AE197" s="4">
        <v>14455.253783950062</v>
      </c>
      <c r="AF197" s="4">
        <v>15178.384647197439</v>
      </c>
      <c r="AG197" s="4">
        <v>16174.826798181897</v>
      </c>
      <c r="AH197" s="4">
        <v>17510.353895858727</v>
      </c>
      <c r="AI197" s="4">
        <v>19326.697042471718</v>
      </c>
      <c r="AJ197" s="4">
        <v>20402.888409748088</v>
      </c>
      <c r="AK197" s="4">
        <v>19353.875757610651</v>
      </c>
      <c r="AL197" s="4">
        <v>20120.693021767129</v>
      </c>
      <c r="AM197" s="4">
        <v>20756.729508680313</v>
      </c>
    </row>
    <row r="198" spans="1:39">
      <c r="A198" t="s">
        <v>450</v>
      </c>
      <c r="B198" t="s">
        <v>451</v>
      </c>
      <c r="C198" t="s">
        <v>244</v>
      </c>
      <c r="D198" t="s">
        <v>3073</v>
      </c>
      <c r="E198" t="s">
        <v>554</v>
      </c>
      <c r="F198" t="s">
        <v>555</v>
      </c>
      <c r="G198" s="4"/>
      <c r="H198" s="4"/>
      <c r="I198" s="4"/>
      <c r="J198" s="4"/>
      <c r="K198" s="4"/>
      <c r="L198" s="4"/>
      <c r="M198" s="4"/>
      <c r="N198" s="4"/>
      <c r="O198" s="4"/>
      <c r="P198" s="4"/>
      <c r="Q198" s="4"/>
      <c r="R198" s="4">
        <v>16454.678812239064</v>
      </c>
      <c r="S198" s="4">
        <v>14980.688262354297</v>
      </c>
      <c r="T198" s="4">
        <v>14182.979661797786</v>
      </c>
      <c r="U198" s="4">
        <v>14621.061636088711</v>
      </c>
      <c r="V198" s="4">
        <v>15417.824072953339</v>
      </c>
      <c r="W198" s="4">
        <v>15975.98178742962</v>
      </c>
      <c r="X198" s="4">
        <v>16569.099972638738</v>
      </c>
      <c r="Y198" s="4">
        <v>17413.883587512326</v>
      </c>
      <c r="Z198" s="4">
        <v>18065.328306990032</v>
      </c>
      <c r="AA198" s="4">
        <v>19013.831644234488</v>
      </c>
      <c r="AB198" s="4">
        <v>19766.262827653627</v>
      </c>
      <c r="AC198" s="4">
        <v>20315.296988261955</v>
      </c>
      <c r="AD198" s="4">
        <v>21066.612103986161</v>
      </c>
      <c r="AE198" s="4">
        <v>21670.803523342409</v>
      </c>
      <c r="AF198" s="4">
        <v>22610.220302126738</v>
      </c>
      <c r="AG198" s="4">
        <v>23475.572676769923</v>
      </c>
      <c r="AH198" s="4">
        <v>24769.630648056202</v>
      </c>
      <c r="AI198" s="4">
        <v>26323.734388878805</v>
      </c>
      <c r="AJ198" s="4">
        <v>27225.480285954352</v>
      </c>
      <c r="AK198" s="4">
        <v>24819.943944652416</v>
      </c>
      <c r="AL198" s="4">
        <v>25052.85591768923</v>
      </c>
      <c r="AM198" s="4">
        <v>24967.469761306245</v>
      </c>
    </row>
    <row r="199" spans="1:39">
      <c r="A199" t="s">
        <v>452</v>
      </c>
      <c r="B199" t="s">
        <v>453</v>
      </c>
      <c r="C199">
        <v>0</v>
      </c>
      <c r="D199">
        <v>0</v>
      </c>
      <c r="E199" t="s">
        <v>554</v>
      </c>
      <c r="F199" t="s">
        <v>555</v>
      </c>
      <c r="G199" s="4"/>
      <c r="H199" s="4">
        <v>4919.4168271501339</v>
      </c>
      <c r="I199" s="4">
        <v>4961.4251678371857</v>
      </c>
      <c r="J199" s="4">
        <v>4928.674746615653</v>
      </c>
      <c r="K199" s="4">
        <v>4820.2583528906835</v>
      </c>
      <c r="L199" s="4">
        <v>4839.9949250054506</v>
      </c>
      <c r="M199" s="4">
        <v>4739.6427654221397</v>
      </c>
      <c r="N199" s="4">
        <v>4748.4673228120482</v>
      </c>
      <c r="O199" s="4">
        <v>4644.4174283955563</v>
      </c>
      <c r="P199" s="4">
        <v>4792.0628050975865</v>
      </c>
      <c r="Q199" s="4">
        <v>4970.4596080612546</v>
      </c>
      <c r="R199" s="4">
        <v>5069.7839580570308</v>
      </c>
      <c r="S199" s="4">
        <v>5142.729993239649</v>
      </c>
      <c r="T199" s="4">
        <v>5118.9075602907906</v>
      </c>
      <c r="U199" s="4">
        <v>5166.7417415649252</v>
      </c>
      <c r="V199" s="4">
        <v>5249.029246789748</v>
      </c>
      <c r="W199" s="4">
        <v>5348.0966319111858</v>
      </c>
      <c r="X199" s="4">
        <v>5453.5859452550048</v>
      </c>
      <c r="Y199" s="4">
        <v>5618.3051169246419</v>
      </c>
      <c r="Z199" s="4">
        <v>5763.0211089000759</v>
      </c>
      <c r="AA199" s="4">
        <v>5811.5897300026218</v>
      </c>
      <c r="AB199" s="4">
        <v>5937.9523634017469</v>
      </c>
      <c r="AC199" s="4">
        <v>6079.8982036168527</v>
      </c>
      <c r="AD199" s="4">
        <v>6235.2950410380781</v>
      </c>
      <c r="AE199" s="4">
        <v>6492.8887399452833</v>
      </c>
      <c r="AF199" s="4">
        <v>6831.7776096760808</v>
      </c>
      <c r="AG199" s="4">
        <v>6975.5713113819893</v>
      </c>
      <c r="AH199" s="4">
        <v>7244.5801326881638</v>
      </c>
      <c r="AI199" s="4">
        <v>7552.1512935611527</v>
      </c>
      <c r="AJ199" s="4">
        <v>7690.3510156100137</v>
      </c>
      <c r="AK199" s="4">
        <v>7502.3715212290099</v>
      </c>
      <c r="AL199" s="4">
        <v>7609.6184137595483</v>
      </c>
      <c r="AM199" s="4">
        <v>7751.255571523543</v>
      </c>
    </row>
    <row r="200" spans="1:39">
      <c r="A200" t="s">
        <v>454</v>
      </c>
      <c r="B200" t="s">
        <v>455</v>
      </c>
      <c r="C200" t="s">
        <v>318</v>
      </c>
      <c r="D200" t="s">
        <v>3076</v>
      </c>
      <c r="E200" t="s">
        <v>554</v>
      </c>
      <c r="F200" t="s">
        <v>555</v>
      </c>
      <c r="G200" s="4"/>
      <c r="H200" s="4"/>
      <c r="I200" s="4"/>
      <c r="J200" s="4"/>
      <c r="K200" s="4"/>
      <c r="L200" s="4"/>
      <c r="M200" s="4"/>
      <c r="N200" s="4"/>
      <c r="O200" s="4"/>
      <c r="P200" s="4"/>
      <c r="Q200" s="4"/>
      <c r="R200" s="4">
        <v>2339.7159128258108</v>
      </c>
      <c r="S200" s="4">
        <v>2411.2995055382194</v>
      </c>
      <c r="T200" s="4">
        <v>2641.3259511112128</v>
      </c>
      <c r="U200" s="4">
        <v>2669.4908259556955</v>
      </c>
      <c r="V200" s="4">
        <v>2833.8544164674031</v>
      </c>
      <c r="W200" s="4">
        <v>2982.5258451675018</v>
      </c>
      <c r="X200" s="4">
        <v>2948.02403308263</v>
      </c>
      <c r="Y200" s="4">
        <v>2827.2687270679194</v>
      </c>
      <c r="Z200" s="4">
        <v>2800.3882259760876</v>
      </c>
      <c r="AA200" s="4">
        <v>2711.7325740105175</v>
      </c>
      <c r="AB200" s="4">
        <v>2261.6721821519727</v>
      </c>
      <c r="AC200" s="4">
        <v>2024.2687832127078</v>
      </c>
      <c r="AD200" s="4">
        <v>1913.5167186980207</v>
      </c>
      <c r="AE200" s="4">
        <v>1981.7727407960149</v>
      </c>
      <c r="AF200" s="4">
        <v>2021.6347623522965</v>
      </c>
      <c r="AG200" s="4">
        <v>2072.7752170520821</v>
      </c>
      <c r="AH200" s="4">
        <v>2156.2042436939778</v>
      </c>
      <c r="AI200" s="4">
        <v>2322.063770111261</v>
      </c>
      <c r="AJ200" s="4">
        <v>2424.521504273217</v>
      </c>
      <c r="AK200" s="4">
        <v>2331.8812973901331</v>
      </c>
      <c r="AL200" s="4">
        <v>2430.0956148573009</v>
      </c>
      <c r="AM200" s="4">
        <v>2581.0861295156278</v>
      </c>
    </row>
    <row r="201" spans="1:39">
      <c r="A201" t="s">
        <v>456</v>
      </c>
      <c r="B201" t="s">
        <v>457</v>
      </c>
      <c r="C201" t="s">
        <v>316</v>
      </c>
      <c r="D201" t="s">
        <v>3074</v>
      </c>
      <c r="E201" t="s">
        <v>554</v>
      </c>
      <c r="F201" t="s">
        <v>555</v>
      </c>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row>
    <row r="202" spans="1:39">
      <c r="A202" t="s">
        <v>458</v>
      </c>
      <c r="B202" t="s">
        <v>459</v>
      </c>
      <c r="C202" t="s">
        <v>526</v>
      </c>
      <c r="D202" t="s">
        <v>3074</v>
      </c>
      <c r="E202" t="s">
        <v>554</v>
      </c>
      <c r="F202" t="s">
        <v>555</v>
      </c>
      <c r="G202" s="4"/>
      <c r="H202" s="4">
        <v>8762.6259866073706</v>
      </c>
      <c r="I202" s="4">
        <v>9010.6134190914418</v>
      </c>
      <c r="J202" s="4">
        <v>8753.8725351626999</v>
      </c>
      <c r="K202" s="4">
        <v>8374.8018929941863</v>
      </c>
      <c r="L202" s="4">
        <v>8576.3911253609094</v>
      </c>
      <c r="M202" s="4">
        <v>8255.316682800234</v>
      </c>
      <c r="N202" s="4">
        <v>8047.6977095318052</v>
      </c>
      <c r="O202" s="4">
        <v>8014.2213567471726</v>
      </c>
      <c r="P202" s="4">
        <v>8153.8851022793006</v>
      </c>
      <c r="Q202" s="4">
        <v>8164.6887782319445</v>
      </c>
      <c r="R202" s="4">
        <v>7974.7075624299987</v>
      </c>
      <c r="S202" s="4">
        <v>7732.4571697278388</v>
      </c>
      <c r="T202" s="4">
        <v>7410.9551758004172</v>
      </c>
      <c r="U202" s="4">
        <v>7345.6069896093459</v>
      </c>
      <c r="V202" s="4">
        <v>7422.8394092535827</v>
      </c>
      <c r="W202" s="4">
        <v>7490.3909293847191</v>
      </c>
      <c r="X202" s="4">
        <v>7641.046592212324</v>
      </c>
      <c r="Y202" s="4">
        <v>7665.858798025748</v>
      </c>
      <c r="Z202" s="4">
        <v>7526.4680323245402</v>
      </c>
      <c r="AA202" s="4">
        <v>7520.1988190324064</v>
      </c>
      <c r="AB202" s="4">
        <v>7640.9969170455724</v>
      </c>
      <c r="AC202" s="4">
        <v>7690.9926013373124</v>
      </c>
      <c r="AD202" s="4">
        <v>7863.8985901851011</v>
      </c>
      <c r="AE202" s="4">
        <v>7993.4289387405033</v>
      </c>
      <c r="AF202" s="4">
        <v>8259.2986848176952</v>
      </c>
      <c r="AG202" s="4">
        <v>8596.8308714052382</v>
      </c>
      <c r="AH202" s="4">
        <v>8977.294237816277</v>
      </c>
      <c r="AI202" s="4">
        <v>9371.9864583075214</v>
      </c>
      <c r="AJ202" s="4">
        <v>9604.4910431536227</v>
      </c>
      <c r="AK202" s="4">
        <v>9355.7665436137995</v>
      </c>
      <c r="AL202" s="4">
        <v>9496.8787443648162</v>
      </c>
      <c r="AM202" s="4">
        <v>9678.161872221528</v>
      </c>
    </row>
    <row r="203" spans="1:39">
      <c r="A203" t="s">
        <v>460</v>
      </c>
      <c r="B203" t="s">
        <v>461</v>
      </c>
      <c r="C203">
        <v>0</v>
      </c>
      <c r="D203">
        <v>0</v>
      </c>
      <c r="E203" t="s">
        <v>554</v>
      </c>
      <c r="F203" t="s">
        <v>555</v>
      </c>
      <c r="G203" s="4"/>
      <c r="H203" s="4">
        <v>889.11797913745511</v>
      </c>
      <c r="I203" s="4">
        <v>920.76717269028381</v>
      </c>
      <c r="J203" s="4">
        <v>932.82446655188903</v>
      </c>
      <c r="K203" s="4">
        <v>972.80744851035979</v>
      </c>
      <c r="L203" s="4">
        <v>989.41343653430431</v>
      </c>
      <c r="M203" s="4">
        <v>1018.6233174113684</v>
      </c>
      <c r="N203" s="4">
        <v>1042.8959027771909</v>
      </c>
      <c r="O203" s="4">
        <v>1061.6932702423246</v>
      </c>
      <c r="P203" s="4">
        <v>1127.6042867376098</v>
      </c>
      <c r="Q203" s="4">
        <v>1163.2150098774036</v>
      </c>
      <c r="R203" s="4">
        <v>1199.7027325527563</v>
      </c>
      <c r="S203" s="4">
        <v>1195.8567499518231</v>
      </c>
      <c r="T203" s="4">
        <v>1237.8448631424401</v>
      </c>
      <c r="U203" s="4">
        <v>1265.475273488669</v>
      </c>
      <c r="V203" s="4">
        <v>1315.5941321563985</v>
      </c>
      <c r="W203" s="4">
        <v>1379.4404111457989</v>
      </c>
      <c r="X203" s="4">
        <v>1446.0617353437819</v>
      </c>
      <c r="Y203" s="4">
        <v>1472.2606345412169</v>
      </c>
      <c r="Z203" s="4">
        <v>1525.5936564282747</v>
      </c>
      <c r="AA203" s="4">
        <v>1610.4513084326356</v>
      </c>
      <c r="AB203" s="4">
        <v>1648.314906814637</v>
      </c>
      <c r="AC203" s="4">
        <v>1692.7865491079031</v>
      </c>
      <c r="AD203" s="4">
        <v>1728.4220331215768</v>
      </c>
      <c r="AE203" s="4">
        <v>1826.380067514998</v>
      </c>
      <c r="AF203" s="4">
        <v>1934.8062369852521</v>
      </c>
      <c r="AG203" s="4">
        <v>2073.2497957952273</v>
      </c>
      <c r="AH203" s="4">
        <v>2220.1106928678737</v>
      </c>
      <c r="AI203" s="4">
        <v>2386.2420905789891</v>
      </c>
      <c r="AJ203" s="4">
        <v>2441.7332623394468</v>
      </c>
      <c r="AK203" s="4">
        <v>2589.3595588016306</v>
      </c>
      <c r="AL203" s="4">
        <v>2776.3218807522603</v>
      </c>
      <c r="AM203" s="4">
        <v>2913.0681961704149</v>
      </c>
    </row>
    <row r="204" spans="1:39">
      <c r="A204" t="s">
        <v>462</v>
      </c>
      <c r="B204" t="s">
        <v>463</v>
      </c>
      <c r="C204" t="s">
        <v>318</v>
      </c>
      <c r="D204" t="s">
        <v>3074</v>
      </c>
      <c r="E204" t="s">
        <v>554</v>
      </c>
      <c r="F204" t="s">
        <v>555</v>
      </c>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row>
    <row r="205" spans="1:39">
      <c r="A205" t="s">
        <v>464</v>
      </c>
      <c r="B205" t="s">
        <v>465</v>
      </c>
      <c r="C205" t="s">
        <v>244</v>
      </c>
      <c r="D205" t="s">
        <v>3073</v>
      </c>
      <c r="E205" t="s">
        <v>554</v>
      </c>
      <c r="F205" t="s">
        <v>555</v>
      </c>
      <c r="G205" s="4"/>
      <c r="H205" s="4">
        <v>15368.381605565108</v>
      </c>
      <c r="I205" s="4">
        <v>15225.403207409414</v>
      </c>
      <c r="J205" s="4">
        <v>15333.013483366081</v>
      </c>
      <c r="K205" s="4">
        <v>15530.901155953641</v>
      </c>
      <c r="L205" s="4">
        <v>15743.594879919014</v>
      </c>
      <c r="M205" s="4">
        <v>16050.268638356456</v>
      </c>
      <c r="N205" s="4">
        <v>16522.205087679748</v>
      </c>
      <c r="O205" s="4">
        <v>17395.735556381296</v>
      </c>
      <c r="P205" s="4">
        <v>18241.779358959226</v>
      </c>
      <c r="Q205" s="4">
        <v>19085.036609856088</v>
      </c>
      <c r="R205" s="4">
        <v>19776.656947103107</v>
      </c>
      <c r="S205" s="4">
        <v>20234.018948828198</v>
      </c>
      <c r="T205" s="4">
        <v>20354.762808050047</v>
      </c>
      <c r="U205" s="4">
        <v>20082.26992188493</v>
      </c>
      <c r="V205" s="4">
        <v>20505.632300633446</v>
      </c>
      <c r="W205" s="4">
        <v>21021.829428403715</v>
      </c>
      <c r="X205" s="4">
        <v>21480.209467221113</v>
      </c>
      <c r="Y205" s="4">
        <v>22252.463952695387</v>
      </c>
      <c r="Z205" s="4">
        <v>23165.568684468068</v>
      </c>
      <c r="AA205" s="4">
        <v>24140.307093978787</v>
      </c>
      <c r="AB205" s="4">
        <v>25147.124993923018</v>
      </c>
      <c r="AC205" s="4">
        <v>25777.131265840013</v>
      </c>
      <c r="AD205" s="4">
        <v>26095.405736618788</v>
      </c>
      <c r="AE205" s="4">
        <v>26459.34904090939</v>
      </c>
      <c r="AF205" s="4">
        <v>26881.967170785982</v>
      </c>
      <c r="AG205" s="4">
        <v>27392.043394573804</v>
      </c>
      <c r="AH205" s="4">
        <v>28044.430461023447</v>
      </c>
      <c r="AI205" s="4">
        <v>28527.088733447654</v>
      </c>
      <c r="AJ205" s="4">
        <v>28353.035434638088</v>
      </c>
      <c r="AK205" s="4">
        <v>27082.634376992024</v>
      </c>
      <c r="AL205" s="4">
        <v>26968.431868359577</v>
      </c>
      <c r="AM205" s="4">
        <v>27063.001619275925</v>
      </c>
    </row>
    <row r="206" spans="1:39">
      <c r="A206" t="s">
        <v>466</v>
      </c>
      <c r="B206" t="s">
        <v>467</v>
      </c>
      <c r="C206" t="s">
        <v>318</v>
      </c>
      <c r="D206" t="s">
        <v>460</v>
      </c>
      <c r="E206" t="s">
        <v>554</v>
      </c>
      <c r="F206" t="s">
        <v>555</v>
      </c>
      <c r="G206" s="4"/>
      <c r="H206" s="4">
        <v>1553.0519351266028</v>
      </c>
      <c r="I206" s="4">
        <v>1630.5118981840137</v>
      </c>
      <c r="J206" s="4">
        <v>1659.0415174169552</v>
      </c>
      <c r="K206" s="4">
        <v>1713.9804815130149</v>
      </c>
      <c r="L206" s="4">
        <v>1779.9051669301734</v>
      </c>
      <c r="M206" s="4">
        <v>1840.6947297670436</v>
      </c>
      <c r="N206" s="4">
        <v>1886.921099243508</v>
      </c>
      <c r="O206" s="4">
        <v>1890.642300877822</v>
      </c>
      <c r="P206" s="4">
        <v>1911.0139488365969</v>
      </c>
      <c r="Q206" s="4">
        <v>1928.6941072373838</v>
      </c>
      <c r="R206" s="4">
        <v>2029.2151730204059</v>
      </c>
      <c r="S206" s="4">
        <v>2091.5817798525304</v>
      </c>
      <c r="T206" s="4">
        <v>2163.6874593591738</v>
      </c>
      <c r="U206" s="4">
        <v>2284.1449895614605</v>
      </c>
      <c r="V206" s="4">
        <v>2379.0263118331236</v>
      </c>
      <c r="W206" s="4">
        <v>2475.9667804908518</v>
      </c>
      <c r="X206" s="4">
        <v>2542.020648187131</v>
      </c>
      <c r="Y206" s="4">
        <v>2671.0516162267522</v>
      </c>
      <c r="Z206" s="4">
        <v>2764.3903069712915</v>
      </c>
      <c r="AA206" s="4">
        <v>2842.1198622846641</v>
      </c>
      <c r="AB206" s="4">
        <v>3005.3922239262179</v>
      </c>
      <c r="AC206" s="4">
        <v>3006.9595742818401</v>
      </c>
      <c r="AD206" s="4">
        <v>3105.6876006048228</v>
      </c>
      <c r="AE206" s="4">
        <v>3246.929457279959</v>
      </c>
      <c r="AF206" s="4">
        <v>3377.5720654033316</v>
      </c>
      <c r="AG206" s="4">
        <v>3550.2133383480827</v>
      </c>
      <c r="AH206" s="4">
        <v>3781.2323937232832</v>
      </c>
      <c r="AI206" s="4">
        <v>4001.7919007726291</v>
      </c>
      <c r="AJ206" s="4">
        <v>4202.5701730206565</v>
      </c>
      <c r="AK206" s="4">
        <v>4301.7201470115151</v>
      </c>
      <c r="AL206" s="4">
        <v>4600.8730297964321</v>
      </c>
      <c r="AM206" s="4">
        <v>4928.9903429973165</v>
      </c>
    </row>
    <row r="207" spans="1:39">
      <c r="A207" t="s">
        <v>468</v>
      </c>
      <c r="B207" t="s">
        <v>469</v>
      </c>
      <c r="C207" t="s">
        <v>242</v>
      </c>
      <c r="D207" t="s">
        <v>3072</v>
      </c>
      <c r="E207" t="s">
        <v>554</v>
      </c>
      <c r="F207" t="s">
        <v>555</v>
      </c>
      <c r="G207" s="4"/>
      <c r="H207" s="4">
        <v>5564.0756263800586</v>
      </c>
      <c r="I207" s="4">
        <v>5581.8635488873842</v>
      </c>
      <c r="J207" s="4">
        <v>5452.12296882588</v>
      </c>
      <c r="K207" s="4">
        <v>5446.9781044634992</v>
      </c>
      <c r="L207" s="4">
        <v>6153.2843779969044</v>
      </c>
      <c r="M207" s="4">
        <v>6688.0085935742363</v>
      </c>
      <c r="N207" s="4">
        <v>7495.2244781154614</v>
      </c>
      <c r="O207" s="4">
        <v>8175.6781120464793</v>
      </c>
      <c r="P207" s="4">
        <v>8947.5259438470675</v>
      </c>
      <c r="Q207" s="4">
        <v>9662.0237461003926</v>
      </c>
      <c r="R207" s="4">
        <v>9915.1072400715475</v>
      </c>
      <c r="S207" s="4">
        <v>10007.671592300452</v>
      </c>
      <c r="T207" s="4">
        <v>10392.266781038496</v>
      </c>
      <c r="U207" s="4">
        <v>11139.026829705172</v>
      </c>
      <c r="V207" s="4">
        <v>11763.031285961875</v>
      </c>
      <c r="W207" s="4">
        <v>12249.584793793632</v>
      </c>
      <c r="X207" s="4">
        <v>13092.63701646868</v>
      </c>
      <c r="Y207" s="4">
        <v>14023.637367197854</v>
      </c>
      <c r="Z207" s="4">
        <v>14399.621039051601</v>
      </c>
      <c r="AA207" s="4">
        <v>14386.340392392385</v>
      </c>
      <c r="AB207" s="4">
        <v>14110.607706234287</v>
      </c>
      <c r="AC207" s="4">
        <v>13829.64176598992</v>
      </c>
      <c r="AD207" s="4">
        <v>13792.174019487171</v>
      </c>
      <c r="AE207" s="4">
        <v>13856.942654771216</v>
      </c>
      <c r="AF207" s="4">
        <v>14351.76314694927</v>
      </c>
      <c r="AG207" s="4">
        <v>14962.967990418636</v>
      </c>
      <c r="AH207" s="4">
        <v>15584.624943982848</v>
      </c>
      <c r="AI207" s="4">
        <v>14634.385664895046</v>
      </c>
      <c r="AJ207" s="4">
        <v>15033.183412099605</v>
      </c>
      <c r="AK207" s="4">
        <v>14013.86839932072</v>
      </c>
      <c r="AL207" s="4">
        <v>13467.58888655913</v>
      </c>
      <c r="AM207" s="4">
        <v>13291.099550373881</v>
      </c>
    </row>
    <row r="208" spans="1:39">
      <c r="A208" t="s">
        <v>470</v>
      </c>
      <c r="B208" t="s">
        <v>471</v>
      </c>
      <c r="C208" t="s">
        <v>526</v>
      </c>
      <c r="D208" t="s">
        <v>3072</v>
      </c>
      <c r="E208" t="s">
        <v>554</v>
      </c>
      <c r="F208" t="s">
        <v>555</v>
      </c>
      <c r="G208" s="4"/>
      <c r="H208" s="4">
        <v>4290.2560508749239</v>
      </c>
      <c r="I208" s="4">
        <v>4368.98300126905</v>
      </c>
      <c r="J208" s="4">
        <v>3830.9255913323518</v>
      </c>
      <c r="K208" s="4">
        <v>3937.7095066872994</v>
      </c>
      <c r="L208" s="4">
        <v>4791.9273908845298</v>
      </c>
      <c r="M208" s="4">
        <v>4444.9085627594704</v>
      </c>
      <c r="N208" s="4">
        <v>5029.6148272135933</v>
      </c>
      <c r="O208" s="4">
        <v>5055.1228915079391</v>
      </c>
      <c r="P208" s="4">
        <v>5587.5997122889821</v>
      </c>
      <c r="Q208" s="4">
        <v>6011.0697200472823</v>
      </c>
      <c r="R208" s="4">
        <v>7321.1489211556473</v>
      </c>
      <c r="S208" s="4">
        <v>7412.1852665421884</v>
      </c>
      <c r="T208" s="4">
        <v>7866.0755444366596</v>
      </c>
      <c r="U208" s="4">
        <v>7909.47089467151</v>
      </c>
      <c r="V208" s="4">
        <v>7865.5330267827094</v>
      </c>
      <c r="W208" s="4">
        <v>7970.6356754865183</v>
      </c>
      <c r="X208" s="4">
        <v>8309.5789439915152</v>
      </c>
      <c r="Y208" s="4">
        <v>8197.960945879162</v>
      </c>
      <c r="Z208" s="4">
        <v>8587.6222792506742</v>
      </c>
      <c r="AA208" s="4">
        <v>8690.0302968801061</v>
      </c>
      <c r="AB208" s="4">
        <v>8561.8811417168163</v>
      </c>
      <c r="AC208" s="4">
        <v>8025.7132000660922</v>
      </c>
      <c r="AD208" s="4">
        <v>8210.6899991762893</v>
      </c>
      <c r="AE208" s="4">
        <v>8299.8980705841223</v>
      </c>
      <c r="AF208" s="4">
        <v>8669.0628417342432</v>
      </c>
      <c r="AG208" s="4">
        <v>8940.7799408535629</v>
      </c>
      <c r="AH208" s="4">
        <v>9349.7934241315288</v>
      </c>
      <c r="AI208" s="4">
        <v>9349.5166140154306</v>
      </c>
      <c r="AJ208" s="4">
        <v>9739.1005541775539</v>
      </c>
      <c r="AK208" s="4">
        <v>7994.6799938603981</v>
      </c>
      <c r="AL208" s="4">
        <v>8268.0911830926307</v>
      </c>
      <c r="AM208" s="4">
        <v>8231.4705078800707</v>
      </c>
    </row>
    <row r="209" spans="1:39">
      <c r="A209" t="s">
        <v>472</v>
      </c>
      <c r="B209" t="s">
        <v>473</v>
      </c>
      <c r="C209" t="s">
        <v>242</v>
      </c>
      <c r="D209" t="s">
        <v>3072</v>
      </c>
      <c r="E209" t="s">
        <v>554</v>
      </c>
      <c r="F209" t="s">
        <v>555</v>
      </c>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row>
    <row r="210" spans="1:39">
      <c r="A210" t="s">
        <v>474</v>
      </c>
      <c r="B210" t="s">
        <v>475</v>
      </c>
      <c r="C210" t="s">
        <v>526</v>
      </c>
      <c r="D210" t="s">
        <v>3072</v>
      </c>
      <c r="E210" t="s">
        <v>554</v>
      </c>
      <c r="F210" t="s">
        <v>555</v>
      </c>
      <c r="G210" s="4"/>
      <c r="H210" s="4">
        <v>3291.0019933015333</v>
      </c>
      <c r="I210" s="4">
        <v>3462.8680298283084</v>
      </c>
      <c r="J210" s="4">
        <v>3599.8828072397646</v>
      </c>
      <c r="K210" s="4">
        <v>3729.7644797602065</v>
      </c>
      <c r="L210" s="4">
        <v>3920.8114591294802</v>
      </c>
      <c r="M210" s="4">
        <v>4131.4203293498094</v>
      </c>
      <c r="N210" s="4">
        <v>4376.4682270960348</v>
      </c>
      <c r="O210" s="4">
        <v>4545.047294268119</v>
      </c>
      <c r="P210" s="4">
        <v>5177.4451898014204</v>
      </c>
      <c r="Q210" s="4">
        <v>5279.196547683252</v>
      </c>
      <c r="R210" s="4">
        <v>5523.217071042166</v>
      </c>
      <c r="S210" s="4">
        <v>5541.4507412642943</v>
      </c>
      <c r="T210" s="4">
        <v>5947.6031173022802</v>
      </c>
      <c r="U210" s="4">
        <v>5951.3997264668878</v>
      </c>
      <c r="V210" s="4">
        <v>5770.6345958374141</v>
      </c>
      <c r="W210" s="4">
        <v>5828.5503944818902</v>
      </c>
      <c r="X210" s="4">
        <v>5908.7391316864705</v>
      </c>
      <c r="Y210" s="4">
        <v>6697.4481977362329</v>
      </c>
      <c r="Z210" s="4">
        <v>7048.7545949861387</v>
      </c>
      <c r="AA210" s="4">
        <v>7361.8428159880714</v>
      </c>
      <c r="AB210" s="4">
        <v>7492.6515404054044</v>
      </c>
      <c r="AC210" s="4">
        <v>7652.5425530741959</v>
      </c>
      <c r="AD210" s="4">
        <v>7934.5351746710685</v>
      </c>
      <c r="AE210" s="4">
        <v>8162.9860825749247</v>
      </c>
      <c r="AF210" s="4">
        <v>8682.782853645358</v>
      </c>
      <c r="AG210" s="4">
        <v>8852.1032676339382</v>
      </c>
      <c r="AH210" s="4">
        <v>9681.1699277215284</v>
      </c>
      <c r="AI210" s="4">
        <v>9970.3239042107853</v>
      </c>
      <c r="AJ210" s="4">
        <v>9900.2459588275906</v>
      </c>
      <c r="AK210" s="4">
        <v>9664.7031016675191</v>
      </c>
      <c r="AL210" s="4">
        <v>9481.7790007771255</v>
      </c>
      <c r="AM210" s="4">
        <v>9482.434176221308</v>
      </c>
    </row>
    <row r="211" spans="1:39">
      <c r="A211" t="s">
        <v>476</v>
      </c>
      <c r="B211" t="s">
        <v>477</v>
      </c>
      <c r="C211">
        <v>0</v>
      </c>
      <c r="D211">
        <v>0</v>
      </c>
      <c r="E211" t="s">
        <v>554</v>
      </c>
      <c r="F211" t="s">
        <v>555</v>
      </c>
      <c r="G211" s="4"/>
      <c r="H211" s="4">
        <v>1778.0787357101367</v>
      </c>
      <c r="I211" s="4">
        <v>1747.0651677241326</v>
      </c>
      <c r="J211" s="4">
        <v>1709.2219449956153</v>
      </c>
      <c r="K211" s="4">
        <v>1645.9094521204177</v>
      </c>
      <c r="L211" s="4">
        <v>1631.0206928833722</v>
      </c>
      <c r="M211" s="4">
        <v>1610.5288806824915</v>
      </c>
      <c r="N211" s="4">
        <v>1601.8962569648613</v>
      </c>
      <c r="O211" s="4">
        <v>1595.2893651024583</v>
      </c>
      <c r="P211" s="4">
        <v>1620.8729068146513</v>
      </c>
      <c r="Q211" s="4">
        <v>1630.3053708843868</v>
      </c>
      <c r="R211" s="4">
        <v>1609.1077157888174</v>
      </c>
      <c r="S211" s="4">
        <v>1580.4363045897244</v>
      </c>
      <c r="T211" s="4">
        <v>1528.5011436914776</v>
      </c>
      <c r="U211" s="4">
        <v>1496.5115457249144</v>
      </c>
      <c r="V211" s="4">
        <v>1479.1933978629158</v>
      </c>
      <c r="W211" s="4">
        <v>1497.7235883378478</v>
      </c>
      <c r="X211" s="4">
        <v>1532.7648702112681</v>
      </c>
      <c r="Y211" s="4">
        <v>1549.6018521129333</v>
      </c>
      <c r="Z211" s="4">
        <v>1547.5446135399779</v>
      </c>
      <c r="AA211" s="4">
        <v>1547.3993319253673</v>
      </c>
      <c r="AB211" s="4">
        <v>1566.2206840241165</v>
      </c>
      <c r="AC211" s="4">
        <v>1587.3616348706967</v>
      </c>
      <c r="AD211" s="4">
        <v>1603.9787734683093</v>
      </c>
      <c r="AE211" s="4">
        <v>1641.3902401105522</v>
      </c>
      <c r="AF211" s="4">
        <v>1708.4477451188168</v>
      </c>
      <c r="AG211" s="4">
        <v>1771.1383089736648</v>
      </c>
      <c r="AH211" s="4">
        <v>1843.0379278992398</v>
      </c>
      <c r="AI211" s="4">
        <v>1924.0051772661886</v>
      </c>
      <c r="AJ211" s="4">
        <v>1982.1330560216666</v>
      </c>
      <c r="AK211" s="4">
        <v>1985.0468424595786</v>
      </c>
      <c r="AL211" s="4">
        <v>2038.1203697597596</v>
      </c>
      <c r="AM211" s="4">
        <v>2072.5490737629311</v>
      </c>
    </row>
    <row r="212" spans="1:39">
      <c r="A212" t="s">
        <v>478</v>
      </c>
      <c r="B212" t="s">
        <v>479</v>
      </c>
      <c r="C212">
        <v>0</v>
      </c>
      <c r="D212">
        <v>0</v>
      </c>
      <c r="E212" t="s">
        <v>554</v>
      </c>
      <c r="F212" t="s">
        <v>555</v>
      </c>
      <c r="G212" s="4"/>
      <c r="H212" s="4">
        <v>1777.358751188641</v>
      </c>
      <c r="I212" s="4">
        <v>1746.383075506465</v>
      </c>
      <c r="J212" s="4">
        <v>1708.6020520759168</v>
      </c>
      <c r="K212" s="4">
        <v>1645.3684441841783</v>
      </c>
      <c r="L212" s="4">
        <v>1630.5360543495776</v>
      </c>
      <c r="M212" s="4">
        <v>1610.0883263702008</v>
      </c>
      <c r="N212" s="4">
        <v>1601.5556169758452</v>
      </c>
      <c r="O212" s="4">
        <v>1594.9308532650055</v>
      </c>
      <c r="P212" s="4">
        <v>1620.5409287218217</v>
      </c>
      <c r="Q212" s="4">
        <v>1630.0436891354871</v>
      </c>
      <c r="R212" s="4">
        <v>1608.8277746028375</v>
      </c>
      <c r="S212" s="4">
        <v>1580.1983447628809</v>
      </c>
      <c r="T212" s="4">
        <v>1528.1200670593894</v>
      </c>
      <c r="U212" s="4">
        <v>1496.0602934069104</v>
      </c>
      <c r="V212" s="4">
        <v>1478.699173954345</v>
      </c>
      <c r="W212" s="4">
        <v>1497.0665619457466</v>
      </c>
      <c r="X212" s="4">
        <v>1531.6722472617323</v>
      </c>
      <c r="Y212" s="4">
        <v>1546.9975124670239</v>
      </c>
      <c r="Z212" s="4">
        <v>1544.2265339437877</v>
      </c>
      <c r="AA212" s="4">
        <v>1542.3673607344549</v>
      </c>
      <c r="AB212" s="4">
        <v>1560.5465816811045</v>
      </c>
      <c r="AC212" s="4">
        <v>1577.7032087545217</v>
      </c>
      <c r="AD212" s="4">
        <v>1592.5339068141525</v>
      </c>
      <c r="AE212" s="4">
        <v>1628.5606882753564</v>
      </c>
      <c r="AF212" s="4">
        <v>1690.7725852155818</v>
      </c>
      <c r="AG212" s="4">
        <v>1752.1721396812434</v>
      </c>
      <c r="AH212" s="4">
        <v>1824.3838710969062</v>
      </c>
      <c r="AI212" s="4">
        <v>1901.6910000345913</v>
      </c>
      <c r="AJ212" s="4">
        <v>1957.9622668936781</v>
      </c>
      <c r="AK212" s="4">
        <v>1960.067002136132</v>
      </c>
      <c r="AL212" s="4">
        <v>2014.036149800821</v>
      </c>
      <c r="AM212" s="4">
        <v>2047.3509952148779</v>
      </c>
    </row>
    <row r="213" spans="1:39">
      <c r="A213" t="s">
        <v>480</v>
      </c>
      <c r="B213" t="s">
        <v>481</v>
      </c>
      <c r="C213" t="s">
        <v>318</v>
      </c>
      <c r="D213" t="s">
        <v>3074</v>
      </c>
      <c r="E213" t="s">
        <v>554</v>
      </c>
      <c r="F213" t="s">
        <v>555</v>
      </c>
      <c r="G213" s="4"/>
      <c r="H213" s="4">
        <v>1063.0944619555328</v>
      </c>
      <c r="I213" s="4">
        <v>1104.7508899520383</v>
      </c>
      <c r="J213" s="4">
        <v>1131.855610523927</v>
      </c>
      <c r="K213" s="4">
        <v>1117.7396010265365</v>
      </c>
      <c r="L213" s="4">
        <v>1029.2507068299692</v>
      </c>
      <c r="M213" s="4">
        <v>937.45285980246683</v>
      </c>
      <c r="N213" s="4">
        <v>963.02828222308494</v>
      </c>
      <c r="O213" s="4">
        <v>1074.3036717480907</v>
      </c>
      <c r="P213" s="4">
        <v>1046.9744932623855</v>
      </c>
      <c r="Q213" s="4">
        <v>1114.9941174377354</v>
      </c>
      <c r="R213" s="4">
        <v>1029.3949756992417</v>
      </c>
      <c r="S213" s="4">
        <v>1079.5849795429313</v>
      </c>
      <c r="T213" s="4">
        <v>1121.4439878690105</v>
      </c>
      <c r="U213" s="4">
        <v>1142.3567931133323</v>
      </c>
      <c r="V213" s="4">
        <v>1123.935143578959</v>
      </c>
      <c r="W213" s="4">
        <v>1160.7431666626323</v>
      </c>
      <c r="X213" s="4">
        <v>1198.127160428505</v>
      </c>
      <c r="Y213" s="4">
        <v>1291.1401622522803</v>
      </c>
      <c r="Z213" s="4">
        <v>1313.0234976481356</v>
      </c>
      <c r="AA213" s="4">
        <v>1320.5394731010406</v>
      </c>
      <c r="AB213" s="4">
        <v>1396.9023579475781</v>
      </c>
      <c r="AC213" s="4">
        <v>1448.5173663462938</v>
      </c>
      <c r="AD213" s="4">
        <v>1491.4855687099353</v>
      </c>
      <c r="AE213" s="4">
        <v>1561.9693862761494</v>
      </c>
      <c r="AF213" s="4">
        <v>1553.6999394691347</v>
      </c>
      <c r="AG213" s="4">
        <v>1612.9883112997522</v>
      </c>
      <c r="AH213" s="4">
        <v>1751.4626147275276</v>
      </c>
      <c r="AI213" s="4">
        <v>1881.4298473114548</v>
      </c>
      <c r="AJ213" s="4">
        <v>1959.525566820324</v>
      </c>
      <c r="AK213" s="4">
        <v>1986.1960181947215</v>
      </c>
      <c r="AL213" s="4">
        <v>2023.451039847434</v>
      </c>
      <c r="AM213" s="4">
        <v>1877.7182773641355</v>
      </c>
    </row>
    <row r="214" spans="1:39">
      <c r="A214" t="s">
        <v>482</v>
      </c>
      <c r="B214" t="s">
        <v>483</v>
      </c>
      <c r="C214" t="s">
        <v>526</v>
      </c>
      <c r="D214" t="s">
        <v>3072</v>
      </c>
      <c r="E214" t="s">
        <v>554</v>
      </c>
      <c r="F214" t="s">
        <v>555</v>
      </c>
      <c r="G214" s="4"/>
      <c r="H214" s="4">
        <v>6587.8846849187557</v>
      </c>
      <c r="I214" s="4">
        <v>6577.8314902693646</v>
      </c>
      <c r="J214" s="4">
        <v>6434.8715022691558</v>
      </c>
      <c r="K214" s="4">
        <v>6210.9399153592985</v>
      </c>
      <c r="L214" s="4">
        <v>5930.6913984563917</v>
      </c>
      <c r="M214" s="4">
        <v>5774.9324478538256</v>
      </c>
      <c r="N214" s="4">
        <v>5511.1060101899466</v>
      </c>
      <c r="O214" s="4">
        <v>4696.8465331046773</v>
      </c>
      <c r="P214" s="4">
        <v>5007.5159370689344</v>
      </c>
      <c r="Q214" s="4">
        <v>5437.2772606584858</v>
      </c>
      <c r="R214" s="4">
        <v>5323.8456582948183</v>
      </c>
      <c r="S214" s="4">
        <v>5390.8244762756922</v>
      </c>
      <c r="T214" s="4">
        <v>5305.2967481820215</v>
      </c>
      <c r="U214" s="4">
        <v>4855.1239262946965</v>
      </c>
      <c r="V214" s="4">
        <v>4947.0273237237161</v>
      </c>
      <c r="W214" s="4">
        <v>4934.7517845859293</v>
      </c>
      <c r="X214" s="4">
        <v>4929.8766192571529</v>
      </c>
      <c r="Y214" s="4">
        <v>5142.1369363617987</v>
      </c>
      <c r="Z214" s="4">
        <v>5150.9281301802657</v>
      </c>
      <c r="AA214" s="4">
        <v>5036.3984135493256</v>
      </c>
      <c r="AB214" s="4">
        <v>4963.9561059489051</v>
      </c>
      <c r="AC214" s="4">
        <v>5117.6221793798586</v>
      </c>
      <c r="AD214" s="4">
        <v>5289.8512991193184</v>
      </c>
      <c r="AE214" s="4">
        <v>5530.5946660096806</v>
      </c>
      <c r="AF214" s="4">
        <v>5933.467960364449</v>
      </c>
      <c r="AG214" s="4">
        <v>6128.5166053236826</v>
      </c>
      <c r="AH214" s="4">
        <v>6293.28796720425</v>
      </c>
      <c r="AI214" s="4">
        <v>6547.2416139801344</v>
      </c>
      <c r="AJ214" s="4">
        <v>6753.2563756921982</v>
      </c>
      <c r="AK214" s="4">
        <v>6892.6124873224499</v>
      </c>
      <c r="AL214" s="4">
        <v>7110.2452591675928</v>
      </c>
      <c r="AM214" s="4">
        <v>7110.2452591675928</v>
      </c>
    </row>
    <row r="215" spans="1:39">
      <c r="A215" t="s">
        <v>484</v>
      </c>
      <c r="B215" t="s">
        <v>485</v>
      </c>
      <c r="C215" t="s">
        <v>318</v>
      </c>
      <c r="D215" t="s">
        <v>3074</v>
      </c>
      <c r="E215" t="s">
        <v>554</v>
      </c>
      <c r="F215" t="s">
        <v>555</v>
      </c>
      <c r="G215" s="4"/>
      <c r="H215" s="4">
        <v>2298.2881020648633</v>
      </c>
      <c r="I215" s="4">
        <v>2558.6277357147455</v>
      </c>
      <c r="J215" s="4">
        <v>2515.6041816430243</v>
      </c>
      <c r="K215" s="4">
        <v>2471.7014420924761</v>
      </c>
      <c r="L215" s="4">
        <v>2540.0101694459149</v>
      </c>
      <c r="M215" s="4">
        <v>2541.9553282326583</v>
      </c>
      <c r="N215" s="4">
        <v>2739.8516848702047</v>
      </c>
      <c r="O215" s="4">
        <v>3006.4679747298742</v>
      </c>
      <c r="P215" s="4">
        <v>3068.2355897200414</v>
      </c>
      <c r="Q215" s="4">
        <v>3329.5660565629646</v>
      </c>
      <c r="R215" s="4">
        <v>3894.1834598258242</v>
      </c>
      <c r="S215" s="4">
        <v>3853.2485407375921</v>
      </c>
      <c r="T215" s="4">
        <v>3886.9396147016541</v>
      </c>
      <c r="U215" s="4">
        <v>3928.6713640978328</v>
      </c>
      <c r="V215" s="4">
        <v>3946.3781149273645</v>
      </c>
      <c r="W215" s="4">
        <v>4054.4443875988936</v>
      </c>
      <c r="X215" s="4">
        <v>4120.24845920809</v>
      </c>
      <c r="Y215" s="4">
        <v>4154.4570580369418</v>
      </c>
      <c r="Z215" s="4">
        <v>4257.0637581151423</v>
      </c>
      <c r="AA215" s="4">
        <v>4376.9491348586153</v>
      </c>
      <c r="AB215" s="4">
        <v>4448.1613065004485</v>
      </c>
      <c r="AC215" s="4">
        <v>4493.7793111546198</v>
      </c>
      <c r="AD215" s="4">
        <v>4567.6587273530695</v>
      </c>
      <c r="AE215" s="4">
        <v>4663.8670816029808</v>
      </c>
      <c r="AF215" s="4">
        <v>4793.1535628116935</v>
      </c>
      <c r="AG215" s="4">
        <v>4904.7998320006609</v>
      </c>
      <c r="AH215" s="4">
        <v>5060.1542069316656</v>
      </c>
      <c r="AI215" s="4">
        <v>5230.543989959504</v>
      </c>
      <c r="AJ215" s="4">
        <v>5293.431414568111</v>
      </c>
      <c r="AK215" s="4">
        <v>5296.9726414861007</v>
      </c>
      <c r="AL215" s="4">
        <v>5341.5019873192678</v>
      </c>
      <c r="AM215" s="4">
        <v>5348.7784695656901</v>
      </c>
    </row>
    <row r="216" spans="1:39">
      <c r="A216" t="s">
        <v>486</v>
      </c>
      <c r="B216" t="s">
        <v>487</v>
      </c>
      <c r="C216" t="s">
        <v>244</v>
      </c>
      <c r="D216" t="s">
        <v>3073</v>
      </c>
      <c r="E216" t="s">
        <v>554</v>
      </c>
      <c r="F216" t="s">
        <v>555</v>
      </c>
      <c r="G216" s="4"/>
      <c r="H216" s="4">
        <v>20361.573600360349</v>
      </c>
      <c r="I216" s="4">
        <v>20296.033971996632</v>
      </c>
      <c r="J216" s="4">
        <v>20526.445975444905</v>
      </c>
      <c r="K216" s="4">
        <v>20888.464530894773</v>
      </c>
      <c r="L216" s="4">
        <v>21760.892026688376</v>
      </c>
      <c r="M216" s="4">
        <v>22200.685634114023</v>
      </c>
      <c r="N216" s="4">
        <v>22782.820226968783</v>
      </c>
      <c r="O216" s="4">
        <v>23491.928165043133</v>
      </c>
      <c r="P216" s="4">
        <v>24007.724731110549</v>
      </c>
      <c r="Q216" s="4">
        <v>24510.855947986678</v>
      </c>
      <c r="R216" s="4">
        <v>24567.941210832996</v>
      </c>
      <c r="S216" s="4">
        <v>24127.438881534428</v>
      </c>
      <c r="T216" s="4">
        <v>23697.66416332046</v>
      </c>
      <c r="U216" s="4">
        <v>23075.594577147564</v>
      </c>
      <c r="V216" s="4">
        <v>23831.555602813554</v>
      </c>
      <c r="W216" s="4">
        <v>24640.540260516846</v>
      </c>
      <c r="X216" s="4">
        <v>24997.983975217598</v>
      </c>
      <c r="Y216" s="4">
        <v>25660.335982753553</v>
      </c>
      <c r="Z216" s="4">
        <v>26724.501514468258</v>
      </c>
      <c r="AA216" s="4">
        <v>27948.03235342625</v>
      </c>
      <c r="AB216" s="4">
        <v>29145.494457761251</v>
      </c>
      <c r="AC216" s="4">
        <v>29434.272557518096</v>
      </c>
      <c r="AD216" s="4">
        <v>30067.23867451114</v>
      </c>
      <c r="AE216" s="4">
        <v>30655.241241954347</v>
      </c>
      <c r="AF216" s="4">
        <v>31828.022536307075</v>
      </c>
      <c r="AG216" s="4">
        <v>32702.982783916708</v>
      </c>
      <c r="AH216" s="4">
        <v>33916.973410656028</v>
      </c>
      <c r="AI216" s="4">
        <v>34782.178304274887</v>
      </c>
      <c r="AJ216" s="4">
        <v>34300.562463017624</v>
      </c>
      <c r="AK216" s="4">
        <v>32299.679993169932</v>
      </c>
      <c r="AL216" s="4">
        <v>33995.914365771532</v>
      </c>
      <c r="AM216" s="4">
        <v>35047.559172467132</v>
      </c>
    </row>
    <row r="217" spans="1:39">
      <c r="A217" t="s">
        <v>488</v>
      </c>
      <c r="B217" t="s">
        <v>489</v>
      </c>
      <c r="C217" t="s">
        <v>244</v>
      </c>
      <c r="D217" t="s">
        <v>3073</v>
      </c>
      <c r="E217" t="s">
        <v>554</v>
      </c>
      <c r="F217" t="s">
        <v>555</v>
      </c>
      <c r="G217" s="4"/>
      <c r="H217" s="4">
        <v>28493.300875796343</v>
      </c>
      <c r="I217" s="4">
        <v>28791.6337730538</v>
      </c>
      <c r="J217" s="4">
        <v>28249.090864561127</v>
      </c>
      <c r="K217" s="4">
        <v>28307.983182744516</v>
      </c>
      <c r="L217" s="4">
        <v>29055.088734898975</v>
      </c>
      <c r="M217" s="4">
        <v>29989.774987784782</v>
      </c>
      <c r="N217" s="4">
        <v>30388.622747848611</v>
      </c>
      <c r="O217" s="4">
        <v>30677.133398243335</v>
      </c>
      <c r="P217" s="4">
        <v>31450.610422116824</v>
      </c>
      <c r="Q217" s="4">
        <v>32548.438954866848</v>
      </c>
      <c r="R217" s="4">
        <v>33399.732386831456</v>
      </c>
      <c r="S217" s="4">
        <v>32672.789496703877</v>
      </c>
      <c r="T217" s="4">
        <v>32346.800088594973</v>
      </c>
      <c r="U217" s="4">
        <v>31994.15725718817</v>
      </c>
      <c r="V217" s="4">
        <v>32118.095231284191</v>
      </c>
      <c r="W217" s="4">
        <v>32015.924334016527</v>
      </c>
      <c r="X217" s="4">
        <v>32075.1520664331</v>
      </c>
      <c r="Y217" s="4">
        <v>32662.15000571483</v>
      </c>
      <c r="Z217" s="4">
        <v>33424.504787040452</v>
      </c>
      <c r="AA217" s="4">
        <v>33701.631236119865</v>
      </c>
      <c r="AB217" s="4">
        <v>34713.236982523835</v>
      </c>
      <c r="AC217" s="4">
        <v>34891.676463149961</v>
      </c>
      <c r="AD217" s="4">
        <v>34782.181623154465</v>
      </c>
      <c r="AE217" s="4">
        <v>34456.792000336725</v>
      </c>
      <c r="AF217" s="4">
        <v>35087.44702734927</v>
      </c>
      <c r="AG217" s="4">
        <v>35784.013186991804</v>
      </c>
      <c r="AH217" s="4">
        <v>36851.122068006945</v>
      </c>
      <c r="AI217" s="4">
        <v>37854.355119267093</v>
      </c>
      <c r="AJ217" s="4">
        <v>38159.626330662766</v>
      </c>
      <c r="AK217" s="4">
        <v>36978.043404903328</v>
      </c>
      <c r="AL217" s="4">
        <v>37582.121453480933</v>
      </c>
      <c r="AM217" s="4">
        <v>37979.009060740376</v>
      </c>
    </row>
    <row r="218" spans="1:39">
      <c r="A218" t="s">
        <v>490</v>
      </c>
      <c r="B218" t="s">
        <v>491</v>
      </c>
      <c r="C218" t="s">
        <v>318</v>
      </c>
      <c r="D218" t="s">
        <v>3075</v>
      </c>
      <c r="E218" t="s">
        <v>554</v>
      </c>
      <c r="F218" t="s">
        <v>555</v>
      </c>
      <c r="G218" s="4"/>
      <c r="H218" s="4">
        <v>3307.6801231731774</v>
      </c>
      <c r="I218" s="4">
        <v>3499.1378951880024</v>
      </c>
      <c r="J218" s="4">
        <v>3450.6339074788207</v>
      </c>
      <c r="K218" s="4">
        <v>3379.9632857463957</v>
      </c>
      <c r="L218" s="4">
        <v>3133.2170200709365</v>
      </c>
      <c r="M218" s="4">
        <v>3216.1633045022172</v>
      </c>
      <c r="N218" s="4">
        <v>2960.4857115870268</v>
      </c>
      <c r="O218" s="4">
        <v>2924.4513354369592</v>
      </c>
      <c r="P218" s="4">
        <v>3213.3684649226975</v>
      </c>
      <c r="Q218" s="4">
        <v>2839.5167961841248</v>
      </c>
      <c r="R218" s="4">
        <v>2967.7301758827562</v>
      </c>
      <c r="S218" s="4">
        <v>3109.8458646815993</v>
      </c>
      <c r="T218" s="4">
        <v>3427.931160100532</v>
      </c>
      <c r="U218" s="4">
        <v>3504.754542668004</v>
      </c>
      <c r="V218" s="4">
        <v>3671.7300462889693</v>
      </c>
      <c r="W218" s="4">
        <v>3783.7279726427178</v>
      </c>
      <c r="X218" s="4">
        <v>3855.6080417905528</v>
      </c>
      <c r="Y218" s="4">
        <v>3835.8110819104581</v>
      </c>
      <c r="Z218" s="4">
        <v>3986.6242237592642</v>
      </c>
      <c r="AA218" s="4">
        <v>3752.9803065640599</v>
      </c>
      <c r="AB218" s="4">
        <v>3755.665518394223</v>
      </c>
      <c r="AC218" s="4">
        <v>3839.0100588273085</v>
      </c>
      <c r="AD218" s="4">
        <v>3943.7609372811498</v>
      </c>
      <c r="AE218" s="4">
        <v>3847.8375858169575</v>
      </c>
      <c r="AF218" s="4">
        <v>3995.752689689853</v>
      </c>
      <c r="AG218" s="4">
        <v>4133.4483961182532</v>
      </c>
      <c r="AH218" s="4">
        <v>4253.4108538435885</v>
      </c>
      <c r="AI218" s="4">
        <v>4406.0338895737204</v>
      </c>
      <c r="AJ218" s="4">
        <v>4512.3171987416454</v>
      </c>
      <c r="AK218" s="4">
        <v>4687.4968486664857</v>
      </c>
      <c r="AL218" s="4">
        <v>4740.8497728170632</v>
      </c>
      <c r="AM218" s="4">
        <v>4740.8497728170632</v>
      </c>
    </row>
    <row r="219" spans="1:39">
      <c r="A219" t="s">
        <v>492</v>
      </c>
      <c r="B219" t="s">
        <v>493</v>
      </c>
      <c r="C219" t="s">
        <v>316</v>
      </c>
      <c r="D219" t="s">
        <v>3073</v>
      </c>
      <c r="E219" t="s">
        <v>554</v>
      </c>
      <c r="F219" t="s">
        <v>555</v>
      </c>
      <c r="G219" s="4"/>
      <c r="H219" s="4"/>
      <c r="I219" s="4"/>
      <c r="J219" s="4"/>
      <c r="K219" s="4"/>
      <c r="L219" s="4"/>
      <c r="M219" s="4">
        <v>3176.229621347899</v>
      </c>
      <c r="N219" s="4">
        <v>3185.1040874529299</v>
      </c>
      <c r="O219" s="4">
        <v>3047.1316960972777</v>
      </c>
      <c r="P219" s="4">
        <v>3363.3997750777721</v>
      </c>
      <c r="Q219" s="4">
        <v>3055.2074103816349</v>
      </c>
      <c r="R219" s="4">
        <v>2960.7892226189792</v>
      </c>
      <c r="S219" s="4">
        <v>2691.8779213600565</v>
      </c>
      <c r="T219" s="4">
        <v>1876.5216636227556</v>
      </c>
      <c r="U219" s="4">
        <v>1543.9027546489992</v>
      </c>
      <c r="V219" s="4">
        <v>1197.1362287655161</v>
      </c>
      <c r="W219" s="4">
        <v>1033.518787538266</v>
      </c>
      <c r="X219" s="4">
        <v>848.44438107222334</v>
      </c>
      <c r="Y219" s="4">
        <v>850.55346510326513</v>
      </c>
      <c r="Z219" s="4">
        <v>883.37513465016423</v>
      </c>
      <c r="AA219" s="4">
        <v>904.56594709771491</v>
      </c>
      <c r="AB219" s="4">
        <v>968.76754133230941</v>
      </c>
      <c r="AC219" s="4">
        <v>1057.3421093356894</v>
      </c>
      <c r="AD219" s="4">
        <v>1143.7930365926215</v>
      </c>
      <c r="AE219" s="4">
        <v>1250.3322456577662</v>
      </c>
      <c r="AF219" s="4">
        <v>1371.0976238954997</v>
      </c>
      <c r="AG219" s="4">
        <v>1500.2815325199947</v>
      </c>
      <c r="AH219" s="4">
        <v>1251.4510578450629</v>
      </c>
      <c r="AI219" s="4">
        <v>1504.7811585366228</v>
      </c>
      <c r="AJ219" s="4">
        <v>1800.7628945368763</v>
      </c>
      <c r="AK219" s="4">
        <v>1845.6244056222724</v>
      </c>
      <c r="AL219" s="4">
        <v>1938.3728921513928</v>
      </c>
      <c r="AM219" s="4">
        <v>2052.4750750162248</v>
      </c>
    </row>
    <row r="220" spans="1:39">
      <c r="A220" t="s">
        <v>494</v>
      </c>
      <c r="B220" t="s">
        <v>495</v>
      </c>
      <c r="C220" t="s">
        <v>316</v>
      </c>
      <c r="D220" t="s">
        <v>3074</v>
      </c>
      <c r="E220" t="s">
        <v>554</v>
      </c>
      <c r="F220" t="s">
        <v>555</v>
      </c>
      <c r="G220" s="4"/>
      <c r="H220" s="4"/>
      <c r="I220" s="4"/>
      <c r="J220" s="4"/>
      <c r="K220" s="4"/>
      <c r="L220" s="4"/>
      <c r="M220" s="4"/>
      <c r="N220" s="4"/>
      <c r="O220" s="4"/>
      <c r="P220" s="4">
        <v>822.98897069174177</v>
      </c>
      <c r="Q220" s="4">
        <v>828.01321329113671</v>
      </c>
      <c r="R220" s="4">
        <v>858.62367581075171</v>
      </c>
      <c r="S220" s="4">
        <v>848.09482494998292</v>
      </c>
      <c r="T220" s="4">
        <v>824.94247550627358</v>
      </c>
      <c r="U220" s="4">
        <v>807.6061838605757</v>
      </c>
      <c r="V220" s="4">
        <v>794.58304534980152</v>
      </c>
      <c r="W220" s="4">
        <v>798.83063607097802</v>
      </c>
      <c r="X220" s="4">
        <v>812.41370326240872</v>
      </c>
      <c r="Y220" s="4">
        <v>819.56354263901517</v>
      </c>
      <c r="Z220" s="4">
        <v>829.11818394124236</v>
      </c>
      <c r="AA220" s="4">
        <v>848.13432339293342</v>
      </c>
      <c r="AB220" s="4">
        <v>868.05319205455237</v>
      </c>
      <c r="AC220" s="4">
        <v>897.01769547653896</v>
      </c>
      <c r="AD220" s="4">
        <v>936.78175660200827</v>
      </c>
      <c r="AE220" s="4">
        <v>975.39864487318403</v>
      </c>
      <c r="AF220" s="4">
        <v>1024.0880203332219</v>
      </c>
      <c r="AG220" s="4">
        <v>1070.1325973487913</v>
      </c>
      <c r="AH220" s="4">
        <v>1111.1133874980694</v>
      </c>
      <c r="AI220" s="4">
        <v>1157.5040662287765</v>
      </c>
      <c r="AJ220" s="4">
        <v>1208.4496277840685</v>
      </c>
      <c r="AK220" s="4">
        <v>1244.3780864541468</v>
      </c>
      <c r="AL220" s="4">
        <v>1293.081030591555</v>
      </c>
      <c r="AM220" s="4">
        <v>1334.0449979340465</v>
      </c>
    </row>
    <row r="221" spans="1:39">
      <c r="A221" t="s">
        <v>496</v>
      </c>
      <c r="B221" t="s">
        <v>497</v>
      </c>
      <c r="C221" t="s">
        <v>526</v>
      </c>
      <c r="D221" t="s">
        <v>3076</v>
      </c>
      <c r="E221" t="s">
        <v>554</v>
      </c>
      <c r="F221" t="s">
        <v>555</v>
      </c>
      <c r="G221" s="4"/>
      <c r="H221" s="4">
        <v>2220.6002465525789</v>
      </c>
      <c r="I221" s="4">
        <v>2304.3232610527721</v>
      </c>
      <c r="J221" s="4">
        <v>2380.3934637600778</v>
      </c>
      <c r="K221" s="4">
        <v>2465.5637187616262</v>
      </c>
      <c r="L221" s="4">
        <v>2558.3182487080494</v>
      </c>
      <c r="M221" s="4">
        <v>2626.9453710519988</v>
      </c>
      <c r="N221" s="4">
        <v>2719.7644978011067</v>
      </c>
      <c r="O221" s="4">
        <v>2922.2921500625466</v>
      </c>
      <c r="P221" s="4">
        <v>3250.7033476112879</v>
      </c>
      <c r="Q221" s="4">
        <v>3587.7289837742342</v>
      </c>
      <c r="R221" s="4">
        <v>3933.3724779307781</v>
      </c>
      <c r="S221" s="4">
        <v>4222.6878793212072</v>
      </c>
      <c r="T221" s="4">
        <v>4523.6991492064099</v>
      </c>
      <c r="U221" s="4">
        <v>4859.7926191223887</v>
      </c>
      <c r="V221" s="4">
        <v>5255.7464400075896</v>
      </c>
      <c r="W221" s="4">
        <v>5690.8620139122095</v>
      </c>
      <c r="X221" s="4">
        <v>5965.8948435976217</v>
      </c>
      <c r="Y221" s="4">
        <v>5818.836925566392</v>
      </c>
      <c r="Z221" s="4">
        <v>5145.9140601503732</v>
      </c>
      <c r="AA221" s="4">
        <v>5310.343953156068</v>
      </c>
      <c r="AB221" s="4">
        <v>5496.8482456511701</v>
      </c>
      <c r="AC221" s="4">
        <v>5550.6035798439252</v>
      </c>
      <c r="AD221" s="4">
        <v>5778.4752366280145</v>
      </c>
      <c r="AE221" s="4">
        <v>6122.1718053315553</v>
      </c>
      <c r="AF221" s="4">
        <v>6442.553635325783</v>
      </c>
      <c r="AG221" s="4">
        <v>6674.7402191428164</v>
      </c>
      <c r="AH221" s="4">
        <v>6954.4223246505671</v>
      </c>
      <c r="AI221" s="4">
        <v>7249.186835668198</v>
      </c>
      <c r="AJ221" s="4">
        <v>7377.9639467409115</v>
      </c>
      <c r="AK221" s="4">
        <v>7160.1153475668116</v>
      </c>
      <c r="AL221" s="4">
        <v>7672.8869446683884</v>
      </c>
      <c r="AM221" s="4">
        <v>7633.0102252952502</v>
      </c>
    </row>
    <row r="222" spans="1:39">
      <c r="A222" t="s">
        <v>498</v>
      </c>
      <c r="B222" t="s">
        <v>499</v>
      </c>
      <c r="C222" t="s">
        <v>318</v>
      </c>
      <c r="D222" t="s">
        <v>3076</v>
      </c>
      <c r="E222" t="s">
        <v>554</v>
      </c>
      <c r="F222" t="s">
        <v>555</v>
      </c>
      <c r="G222" s="4"/>
      <c r="H222" s="4"/>
      <c r="I222" s="4"/>
      <c r="J222" s="4"/>
      <c r="K222" s="4"/>
      <c r="L222" s="4"/>
      <c r="M222" s="4"/>
      <c r="N222" s="4"/>
      <c r="O222" s="4"/>
      <c r="P222" s="4"/>
      <c r="Q222" s="4"/>
      <c r="R222" s="4"/>
      <c r="S222" s="4"/>
      <c r="T222" s="4"/>
      <c r="U222" s="4"/>
      <c r="V222" s="4"/>
      <c r="W222" s="4"/>
      <c r="X222" s="4"/>
      <c r="Y222" s="4"/>
      <c r="Z222" s="4"/>
      <c r="AA222" s="4">
        <v>1041.4211576121666</v>
      </c>
      <c r="AB222" s="4">
        <v>1174.113160845618</v>
      </c>
      <c r="AC222" s="4">
        <v>1001.1291569979478</v>
      </c>
      <c r="AD222" s="4">
        <v>984.27758461367</v>
      </c>
      <c r="AE222" s="4">
        <v>939.58775251725535</v>
      </c>
      <c r="AF222" s="4">
        <v>935.73832204297992</v>
      </c>
      <c r="AG222" s="4">
        <v>984.76350588198397</v>
      </c>
      <c r="AH222" s="4">
        <v>924.33305576481348</v>
      </c>
      <c r="AI222" s="4">
        <v>1000.621885906058</v>
      </c>
      <c r="AJ222" s="4">
        <v>1113.1321577275862</v>
      </c>
      <c r="AK222" s="4">
        <v>1218.8718408302595</v>
      </c>
      <c r="AL222" s="4">
        <v>1296.418953748353</v>
      </c>
      <c r="AM222" s="4">
        <v>1393.1390445708012</v>
      </c>
    </row>
    <row r="223" spans="1:39">
      <c r="A223" t="s">
        <v>500</v>
      </c>
      <c r="B223" t="s">
        <v>501</v>
      </c>
      <c r="C223" t="s">
        <v>316</v>
      </c>
      <c r="D223" t="s">
        <v>3074</v>
      </c>
      <c r="E223" t="s">
        <v>554</v>
      </c>
      <c r="F223" t="s">
        <v>555</v>
      </c>
      <c r="G223" s="4"/>
      <c r="H223" s="4">
        <v>1194.4152000757567</v>
      </c>
      <c r="I223" s="4">
        <v>1119.4618827449028</v>
      </c>
      <c r="J223" s="4">
        <v>1043.274537938961</v>
      </c>
      <c r="K223" s="4">
        <v>952.33777101716851</v>
      </c>
      <c r="L223" s="4">
        <v>970.3058693388673</v>
      </c>
      <c r="M223" s="4">
        <v>989.91891576314799</v>
      </c>
      <c r="N223" s="4">
        <v>973.13912806326823</v>
      </c>
      <c r="O223" s="4">
        <v>947.44736225122278</v>
      </c>
      <c r="P223" s="4">
        <v>980.32380968505117</v>
      </c>
      <c r="Q223" s="4">
        <v>992.10532422014421</v>
      </c>
      <c r="R223" s="4">
        <v>965.01700447892722</v>
      </c>
      <c r="S223" s="4">
        <v>937.23399783766058</v>
      </c>
      <c r="T223" s="4">
        <v>882.30635870781043</v>
      </c>
      <c r="U223" s="4">
        <v>734.71522183284549</v>
      </c>
      <c r="V223" s="4">
        <v>826.70157433964414</v>
      </c>
      <c r="W223" s="4">
        <v>869.15393639665319</v>
      </c>
      <c r="X223" s="4">
        <v>918.25349746078302</v>
      </c>
      <c r="Y223" s="4">
        <v>1016.3197365694518</v>
      </c>
      <c r="Z223" s="4">
        <v>959.66690929349159</v>
      </c>
      <c r="AA223" s="4">
        <v>951.64046448573424</v>
      </c>
      <c r="AB223" s="4">
        <v>916.06684761404631</v>
      </c>
      <c r="AC223" s="4">
        <v>876.90007063131134</v>
      </c>
      <c r="AD223" s="4">
        <v>847.35070869250092</v>
      </c>
      <c r="AE223" s="4">
        <v>868.80543720466926</v>
      </c>
      <c r="AF223" s="4">
        <v>867.41555452867476</v>
      </c>
      <c r="AG223" s="4">
        <v>858.21732613654331</v>
      </c>
      <c r="AH223" s="4">
        <v>873.31665470047869</v>
      </c>
      <c r="AI223" s="4">
        <v>873.89708175056126</v>
      </c>
      <c r="AJ223" s="4">
        <v>875.48087313051371</v>
      </c>
      <c r="AK223" s="4">
        <v>884.58304932367184</v>
      </c>
      <c r="AL223" s="4">
        <v>898.21869637810278</v>
      </c>
      <c r="AM223" s="4">
        <v>914.04703493947079</v>
      </c>
    </row>
    <row r="224" spans="1:39">
      <c r="A224" t="s">
        <v>502</v>
      </c>
      <c r="B224" t="s">
        <v>503</v>
      </c>
      <c r="C224" t="s">
        <v>318</v>
      </c>
      <c r="D224" t="s">
        <v>3076</v>
      </c>
      <c r="E224" t="s">
        <v>554</v>
      </c>
      <c r="F224" t="s">
        <v>555</v>
      </c>
      <c r="G224" s="4"/>
      <c r="H224" s="4"/>
      <c r="I224" s="4">
        <v>2597.9318935411757</v>
      </c>
      <c r="J224" s="4">
        <v>2714.42527569922</v>
      </c>
      <c r="K224" s="4">
        <v>2765.4907688624385</v>
      </c>
      <c r="L224" s="4">
        <v>2811.6768249708075</v>
      </c>
      <c r="M224" s="4">
        <v>2992.411744514427</v>
      </c>
      <c r="N224" s="4">
        <v>3049.4807718127267</v>
      </c>
      <c r="O224" s="4">
        <v>3132.1100761709586</v>
      </c>
      <c r="P224" s="4">
        <v>3064.013997835727</v>
      </c>
      <c r="Q224" s="4">
        <v>3067.4071678804503</v>
      </c>
      <c r="R224" s="4">
        <v>2998.0118671184532</v>
      </c>
      <c r="S224" s="4">
        <v>3185.1439978885628</v>
      </c>
      <c r="T224" s="4">
        <v>3189.1211204968349</v>
      </c>
      <c r="U224" s="4">
        <v>3304.349492237965</v>
      </c>
      <c r="V224" s="4">
        <v>3462.5619794191407</v>
      </c>
      <c r="W224" s="4">
        <v>3583.0002749639912</v>
      </c>
      <c r="X224" s="4">
        <v>3572.6008904803521</v>
      </c>
      <c r="Y224" s="4">
        <v>3554.7813847872353</v>
      </c>
      <c r="Z224" s="4">
        <v>3635.8015156851443</v>
      </c>
      <c r="AA224" s="4">
        <v>3758.9069358887918</v>
      </c>
      <c r="AB224" s="4">
        <v>3865.5802008133719</v>
      </c>
      <c r="AC224" s="4">
        <v>3982.808447216828</v>
      </c>
      <c r="AD224" s="4">
        <v>4107.54547390486</v>
      </c>
      <c r="AE224" s="4">
        <v>4188.5426424728321</v>
      </c>
      <c r="AF224" s="4">
        <v>4205.2853888054797</v>
      </c>
      <c r="AG224" s="4">
        <v>4138.9266561700788</v>
      </c>
      <c r="AH224" s="4">
        <v>4116.930579238061</v>
      </c>
      <c r="AI224" s="4">
        <v>4050.8971136531741</v>
      </c>
      <c r="AJ224" s="4">
        <v>4133.2324663604013</v>
      </c>
      <c r="AK224" s="4">
        <v>4103.3870788668009</v>
      </c>
      <c r="AL224" s="4">
        <v>4062.5702429331031</v>
      </c>
      <c r="AM224" s="4">
        <v>4091.9265321716612</v>
      </c>
    </row>
    <row r="225" spans="1:39">
      <c r="A225" t="s">
        <v>504</v>
      </c>
      <c r="B225" t="s">
        <v>505</v>
      </c>
      <c r="C225" t="s">
        <v>242</v>
      </c>
      <c r="D225" t="s">
        <v>3072</v>
      </c>
      <c r="E225" t="s">
        <v>554</v>
      </c>
      <c r="F225" t="s">
        <v>555</v>
      </c>
      <c r="G225" s="4"/>
      <c r="H225" s="4">
        <v>15309.960808948981</v>
      </c>
      <c r="I225" s="4">
        <v>15735.382998689962</v>
      </c>
      <c r="J225" s="4">
        <v>16071.681806013254</v>
      </c>
      <c r="K225" s="4">
        <v>14329.094353684157</v>
      </c>
      <c r="L225" s="4">
        <v>13284.730656836398</v>
      </c>
      <c r="M225" s="4">
        <v>12565.039179283291</v>
      </c>
      <c r="N225" s="4">
        <v>12027.092769129031</v>
      </c>
      <c r="O225" s="4">
        <v>11390.471092475998</v>
      </c>
      <c r="P225" s="4">
        <v>10879.604292597849</v>
      </c>
      <c r="Q225" s="4">
        <v>10729.72176294038</v>
      </c>
      <c r="R225" s="4">
        <v>10823.858646527256</v>
      </c>
      <c r="S225" s="4">
        <v>11034.798541398131</v>
      </c>
      <c r="T225" s="4">
        <v>10769.286174030603</v>
      </c>
      <c r="U225" s="4">
        <v>10529.289968103325</v>
      </c>
      <c r="V225" s="4">
        <v>10822.4545922664</v>
      </c>
      <c r="W225" s="4">
        <v>11175.162715606013</v>
      </c>
      <c r="X225" s="4">
        <v>11548.389704726165</v>
      </c>
      <c r="Y225" s="4">
        <v>11799.253603442176</v>
      </c>
      <c r="Z225" s="4">
        <v>12657.051367784643</v>
      </c>
      <c r="AA225" s="4">
        <v>13156.304773801528</v>
      </c>
      <c r="AB225" s="4">
        <v>13907.25129287764</v>
      </c>
      <c r="AC225" s="4">
        <v>14421.965764589053</v>
      </c>
      <c r="AD225" s="4">
        <v>15522.464292910017</v>
      </c>
      <c r="AE225" s="4">
        <v>17701.853948342883</v>
      </c>
      <c r="AF225" s="4">
        <v>19033.889142200267</v>
      </c>
      <c r="AG225" s="4">
        <v>20058.236911932712</v>
      </c>
      <c r="AH225" s="4">
        <v>22619.393850356439</v>
      </c>
      <c r="AI225" s="4">
        <v>23611.17487506468</v>
      </c>
      <c r="AJ225" s="4">
        <v>24150.883220105414</v>
      </c>
      <c r="AK225" s="4">
        <v>23261.124510473368</v>
      </c>
      <c r="AL225" s="4">
        <v>23167.778124923785</v>
      </c>
      <c r="AM225" s="4">
        <v>22760.545767146708</v>
      </c>
    </row>
    <row r="226" spans="1:39">
      <c r="A226" t="s">
        <v>506</v>
      </c>
      <c r="B226" t="s">
        <v>507</v>
      </c>
      <c r="C226" t="s">
        <v>526</v>
      </c>
      <c r="D226" t="s">
        <v>3075</v>
      </c>
      <c r="E226" t="s">
        <v>554</v>
      </c>
      <c r="F226" t="s">
        <v>555</v>
      </c>
      <c r="G226" s="4"/>
      <c r="H226" s="4">
        <v>4046.7965923509205</v>
      </c>
      <c r="I226" s="4">
        <v>4158.4331073241683</v>
      </c>
      <c r="J226" s="4">
        <v>4030.9092198568442</v>
      </c>
      <c r="K226" s="4">
        <v>4112.1077623951624</v>
      </c>
      <c r="L226" s="4">
        <v>4263.6584066602391</v>
      </c>
      <c r="M226" s="4">
        <v>4369.3594365605486</v>
      </c>
      <c r="N226" s="4">
        <v>4172.6451382486721</v>
      </c>
      <c r="O226" s="4">
        <v>4340.9628197015272</v>
      </c>
      <c r="P226" s="4">
        <v>4248.5251075603164</v>
      </c>
      <c r="Q226" s="4">
        <v>4267.8353423702756</v>
      </c>
      <c r="R226" s="4">
        <v>4496.5496614896419</v>
      </c>
      <c r="S226" s="4">
        <v>4580.1172227656298</v>
      </c>
      <c r="T226" s="4">
        <v>4837.7699966813534</v>
      </c>
      <c r="U226" s="4">
        <v>4848.0599453479699</v>
      </c>
      <c r="V226" s="4">
        <v>4912.496761610696</v>
      </c>
      <c r="W226" s="4">
        <v>4948.2589346140794</v>
      </c>
      <c r="X226" s="4">
        <v>5224.9854465721419</v>
      </c>
      <c r="Y226" s="4">
        <v>5434.1230276318884</v>
      </c>
      <c r="Z226" s="4">
        <v>5631.6437752835727</v>
      </c>
      <c r="AA226" s="4">
        <v>5893.1185185682898</v>
      </c>
      <c r="AB226" s="4">
        <v>6077.3504074118991</v>
      </c>
      <c r="AC226" s="4">
        <v>6299.573813867506</v>
      </c>
      <c r="AD226" s="4">
        <v>6335.757181694029</v>
      </c>
      <c r="AE226" s="4">
        <v>6643.041655187606</v>
      </c>
      <c r="AF226" s="4">
        <v>6973.2776116885352</v>
      </c>
      <c r="AG226" s="4">
        <v>7182.3656248287589</v>
      </c>
      <c r="AH226" s="4">
        <v>7514.3738135283884</v>
      </c>
      <c r="AI226" s="4">
        <v>7908.8324849280662</v>
      </c>
      <c r="AJ226" s="4">
        <v>8183.2995487109511</v>
      </c>
      <c r="AK226" s="4">
        <v>8347.2916871659436</v>
      </c>
      <c r="AL226" s="4">
        <v>8508.4659247004674</v>
      </c>
      <c r="AM226" s="4">
        <v>8257.6999797921144</v>
      </c>
    </row>
    <row r="227" spans="1:39">
      <c r="A227" t="s">
        <v>508</v>
      </c>
      <c r="B227" t="s">
        <v>509</v>
      </c>
      <c r="C227" t="s">
        <v>526</v>
      </c>
      <c r="D227" t="s">
        <v>3073</v>
      </c>
      <c r="E227" t="s">
        <v>554</v>
      </c>
      <c r="F227" t="s">
        <v>555</v>
      </c>
      <c r="G227" s="4"/>
      <c r="H227" s="4">
        <v>5959.1522642683622</v>
      </c>
      <c r="I227" s="4">
        <v>6106.6776840795583</v>
      </c>
      <c r="J227" s="4">
        <v>6178.0662053497035</v>
      </c>
      <c r="K227" s="4">
        <v>6336.0054056390636</v>
      </c>
      <c r="L227" s="4">
        <v>6610.9913574332531</v>
      </c>
      <c r="M227" s="4">
        <v>6746.4491335024659</v>
      </c>
      <c r="N227" s="4">
        <v>7077.122345602269</v>
      </c>
      <c r="O227" s="4">
        <v>7604.2260878852912</v>
      </c>
      <c r="P227" s="4">
        <v>7642.3841241331629</v>
      </c>
      <c r="Q227" s="4">
        <v>7531.6907777659144</v>
      </c>
      <c r="R227" s="4">
        <v>8088.2787659696578</v>
      </c>
      <c r="S227" s="4">
        <v>8007.6847033690501</v>
      </c>
      <c r="T227" s="4">
        <v>8269.2847772560381</v>
      </c>
      <c r="U227" s="4">
        <v>8753.8504493640867</v>
      </c>
      <c r="V227" s="4">
        <v>8208.1244658627238</v>
      </c>
      <c r="W227" s="4">
        <v>8711.369737328685</v>
      </c>
      <c r="X227" s="4">
        <v>9204.5440295113258</v>
      </c>
      <c r="Y227" s="4">
        <v>9745.44050849624</v>
      </c>
      <c r="Z227" s="4">
        <v>9815.4502934784341</v>
      </c>
      <c r="AA227" s="4">
        <v>9341.4043559141901</v>
      </c>
      <c r="AB227" s="4">
        <v>9827.6254725690687</v>
      </c>
      <c r="AC227" s="4">
        <v>9136.0236375689456</v>
      </c>
      <c r="AD227" s="4">
        <v>9565.5876585462865</v>
      </c>
      <c r="AE227" s="4">
        <v>9933.6576848164605</v>
      </c>
      <c r="AF227" s="4">
        <v>10718.874952564343</v>
      </c>
      <c r="AG227" s="4">
        <v>11464.732575457496</v>
      </c>
      <c r="AH227" s="4">
        <v>12091.739818734381</v>
      </c>
      <c r="AI227" s="4">
        <v>12488.229263902938</v>
      </c>
      <c r="AJ227" s="4">
        <v>12405.500608528244</v>
      </c>
      <c r="AK227" s="4">
        <v>11655.230804793709</v>
      </c>
      <c r="AL227" s="4">
        <v>12564.039139821154</v>
      </c>
      <c r="AM227" s="4">
        <v>13466.332823383609</v>
      </c>
    </row>
    <row r="228" spans="1:39">
      <c r="A228" t="s">
        <v>510</v>
      </c>
      <c r="B228" t="s">
        <v>511</v>
      </c>
      <c r="C228" t="s">
        <v>526</v>
      </c>
      <c r="D228" t="s">
        <v>3073</v>
      </c>
      <c r="E228" t="s">
        <v>554</v>
      </c>
      <c r="F228" t="s">
        <v>555</v>
      </c>
      <c r="G228" s="4"/>
      <c r="H228" s="4"/>
      <c r="I228" s="4"/>
      <c r="J228" s="4"/>
      <c r="K228" s="4"/>
      <c r="L228" s="4"/>
      <c r="M228" s="4"/>
      <c r="N228" s="4"/>
      <c r="O228" s="4">
        <v>3784.8892183434118</v>
      </c>
      <c r="P228" s="4">
        <v>4097.9282844165064</v>
      </c>
      <c r="Q228" s="4">
        <v>3823.0355052963255</v>
      </c>
      <c r="R228" s="4">
        <v>3749.0414012074361</v>
      </c>
      <c r="S228" s="4">
        <v>3474.005359583894</v>
      </c>
      <c r="T228" s="4">
        <v>3196.9800974814366</v>
      </c>
      <c r="U228" s="4">
        <v>2798.0369777137812</v>
      </c>
      <c r="V228" s="4">
        <v>2255.445094429338</v>
      </c>
      <c r="W228" s="4">
        <v>2046.8250728166804</v>
      </c>
      <c r="X228" s="4">
        <v>1874.0329250020761</v>
      </c>
      <c r="Y228" s="4">
        <v>1636.0829913793132</v>
      </c>
      <c r="Z228" s="4">
        <v>1722.1472792160437</v>
      </c>
      <c r="AA228" s="4">
        <v>1981.1412747069799</v>
      </c>
      <c r="AB228" s="4">
        <v>2322.3567079831278</v>
      </c>
      <c r="AC228" s="4">
        <v>2765.8169212857988</v>
      </c>
      <c r="AD228" s="4">
        <v>3169.1481167762886</v>
      </c>
      <c r="AE228" s="4">
        <v>3672.8919083589685</v>
      </c>
      <c r="AF228" s="4">
        <v>4259.8496405640408</v>
      </c>
      <c r="AG228" s="4">
        <v>4761.8544414548733</v>
      </c>
      <c r="AH228" s="4">
        <v>5245.0420239589839</v>
      </c>
      <c r="AI228" s="4">
        <v>5795.1706292878262</v>
      </c>
      <c r="AJ228" s="4">
        <v>6566.5766664723833</v>
      </c>
      <c r="AK228" s="4">
        <v>6881.4056225159893</v>
      </c>
      <c r="AL228" s="4">
        <v>7421.6099075467746</v>
      </c>
      <c r="AM228" s="4">
        <v>8055.210129693749</v>
      </c>
    </row>
    <row r="229" spans="1:39">
      <c r="A229" t="s">
        <v>512</v>
      </c>
      <c r="B229" t="s">
        <v>513</v>
      </c>
      <c r="C229" t="s">
        <v>242</v>
      </c>
      <c r="D229" t="s">
        <v>3072</v>
      </c>
      <c r="E229" t="s">
        <v>554</v>
      </c>
      <c r="F229" t="s">
        <v>555</v>
      </c>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row>
    <row r="230" spans="1:39">
      <c r="A230" t="s">
        <v>514</v>
      </c>
      <c r="B230" t="s">
        <v>515</v>
      </c>
      <c r="C230" t="s">
        <v>526</v>
      </c>
      <c r="D230" t="s">
        <v>3076</v>
      </c>
      <c r="E230" t="s">
        <v>554</v>
      </c>
      <c r="F230" t="s">
        <v>555</v>
      </c>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row>
    <row r="231" spans="1:39">
      <c r="A231" t="s">
        <v>516</v>
      </c>
      <c r="B231" t="s">
        <v>517</v>
      </c>
      <c r="C231" t="s">
        <v>316</v>
      </c>
      <c r="D231" t="s">
        <v>3074</v>
      </c>
      <c r="E231" t="s">
        <v>554</v>
      </c>
      <c r="F231" t="s">
        <v>555</v>
      </c>
      <c r="G231" s="4"/>
      <c r="H231" s="4"/>
      <c r="I231" s="4"/>
      <c r="J231" s="4">
        <v>567.96309692615216</v>
      </c>
      <c r="K231" s="4">
        <v>582.4626394252009</v>
      </c>
      <c r="L231" s="4">
        <v>562.25691283531467</v>
      </c>
      <c r="M231" s="4">
        <v>525.81422593535115</v>
      </c>
      <c r="N231" s="4">
        <v>509.72981243766054</v>
      </c>
      <c r="O231" s="4">
        <v>511.13617697966703</v>
      </c>
      <c r="P231" s="4">
        <v>533.54201764153788</v>
      </c>
      <c r="Q231" s="4">
        <v>547.3591056103038</v>
      </c>
      <c r="R231" s="4">
        <v>562.6680150559547</v>
      </c>
      <c r="S231" s="4">
        <v>573.97609665651009</v>
      </c>
      <c r="T231" s="4">
        <v>574.1287724985616</v>
      </c>
      <c r="U231" s="4">
        <v>602.0223719584335</v>
      </c>
      <c r="V231" s="4">
        <v>620.54243275537135</v>
      </c>
      <c r="W231" s="4">
        <v>670.86530274227482</v>
      </c>
      <c r="X231" s="4">
        <v>709.83277632133104</v>
      </c>
      <c r="Y231" s="4">
        <v>724.12879708919763</v>
      </c>
      <c r="Z231" s="4">
        <v>737.46001961857246</v>
      </c>
      <c r="AA231" s="4">
        <v>773.3150398763338</v>
      </c>
      <c r="AB231" s="4">
        <v>773.54538931535683</v>
      </c>
      <c r="AC231" s="4">
        <v>788.53272540955425</v>
      </c>
      <c r="AD231" s="4">
        <v>830.4616372633875</v>
      </c>
      <c r="AE231" s="4">
        <v>856.10051337204436</v>
      </c>
      <c r="AF231" s="4">
        <v>885.14003253730448</v>
      </c>
      <c r="AG231" s="4">
        <v>911.0814532507585</v>
      </c>
      <c r="AH231" s="4">
        <v>977.06793113838319</v>
      </c>
      <c r="AI231" s="4">
        <v>1025.4096653763606</v>
      </c>
      <c r="AJ231" s="4">
        <v>1079.1600057351277</v>
      </c>
      <c r="AK231" s="4">
        <v>1120.5951666870728</v>
      </c>
      <c r="AL231" s="4">
        <v>1149.1905667932847</v>
      </c>
      <c r="AM231" s="4">
        <v>1187.6509336731112</v>
      </c>
    </row>
    <row r="232" spans="1:39">
      <c r="A232" t="s">
        <v>518</v>
      </c>
      <c r="B232" t="s">
        <v>519</v>
      </c>
      <c r="C232" t="s">
        <v>318</v>
      </c>
      <c r="D232" t="s">
        <v>3073</v>
      </c>
      <c r="E232" t="s">
        <v>554</v>
      </c>
      <c r="F232" t="s">
        <v>555</v>
      </c>
      <c r="G232" s="4"/>
      <c r="H232" s="4"/>
      <c r="I232" s="4"/>
      <c r="J232" s="4"/>
      <c r="K232" s="4"/>
      <c r="L232" s="4"/>
      <c r="M232" s="4"/>
      <c r="N232" s="4"/>
      <c r="O232" s="4">
        <v>8174.841160759921</v>
      </c>
      <c r="P232" s="4">
        <v>8347.5402145449989</v>
      </c>
      <c r="Q232" s="4">
        <v>8628.6445556948784</v>
      </c>
      <c r="R232" s="4">
        <v>8062.604909100738</v>
      </c>
      <c r="S232" s="4">
        <v>7369.0843417098467</v>
      </c>
      <c r="T232" s="4">
        <v>6635.2430347403979</v>
      </c>
      <c r="U232" s="4">
        <v>5688.149283405508</v>
      </c>
      <c r="V232" s="4">
        <v>4405.4233622312477</v>
      </c>
      <c r="W232" s="4">
        <v>3898.6534324212776</v>
      </c>
      <c r="X232" s="4">
        <v>3540.0644532377114</v>
      </c>
      <c r="Y232" s="4">
        <v>3465.2923998276196</v>
      </c>
      <c r="Z232" s="4">
        <v>3429.9703333932243</v>
      </c>
      <c r="AA232" s="4">
        <v>3455.5398256345338</v>
      </c>
      <c r="AB232" s="4">
        <v>3696.4382719079563</v>
      </c>
      <c r="AC232" s="4">
        <v>4077.3022365009447</v>
      </c>
      <c r="AD232" s="4">
        <v>4332.1564043589024</v>
      </c>
      <c r="AE232" s="4">
        <v>4777.9926018941469</v>
      </c>
      <c r="AF232" s="4">
        <v>5396.9173191436676</v>
      </c>
      <c r="AG232" s="4">
        <v>5583.3991746407091</v>
      </c>
      <c r="AH232" s="4">
        <v>6031.62913566935</v>
      </c>
      <c r="AI232" s="4">
        <v>6547.0848418771311</v>
      </c>
      <c r="AJ232" s="4">
        <v>6734.031492352512</v>
      </c>
      <c r="AK232" s="4">
        <v>5762.9216059168175</v>
      </c>
      <c r="AL232" s="4">
        <v>6023.082740292024</v>
      </c>
      <c r="AM232" s="4">
        <v>6359.1017078853665</v>
      </c>
    </row>
    <row r="233" spans="1:39">
      <c r="A233" t="s">
        <v>520</v>
      </c>
      <c r="B233" t="s">
        <v>521</v>
      </c>
      <c r="C233" t="s">
        <v>242</v>
      </c>
      <c r="D233" t="s">
        <v>3075</v>
      </c>
      <c r="E233" t="s">
        <v>554</v>
      </c>
      <c r="F233" t="s">
        <v>555</v>
      </c>
      <c r="G233" s="4"/>
      <c r="H233" s="4">
        <v>123262.99008729463</v>
      </c>
      <c r="I233" s="4">
        <v>120037.70574190983</v>
      </c>
      <c r="J233" s="4">
        <v>105665.55243907835</v>
      </c>
      <c r="K233" s="4">
        <v>95714.74744593256</v>
      </c>
      <c r="L233" s="4">
        <v>94734.269464888872</v>
      </c>
      <c r="M233" s="4">
        <v>86590.653633971655</v>
      </c>
      <c r="N233" s="4">
        <v>69526.111661986972</v>
      </c>
      <c r="O233" s="4">
        <v>67707.600374887319</v>
      </c>
      <c r="P233" s="4">
        <v>62068.380349368643</v>
      </c>
      <c r="Q233" s="4">
        <v>65729.523270745398</v>
      </c>
      <c r="R233" s="4">
        <v>73501.526121265138</v>
      </c>
      <c r="S233" s="4">
        <v>70206.555662650906</v>
      </c>
      <c r="T233" s="4">
        <v>68798.278542041167</v>
      </c>
      <c r="U233" s="4">
        <v>66132.624560555603</v>
      </c>
      <c r="V233" s="4">
        <v>67170.375846771232</v>
      </c>
      <c r="W233" s="4">
        <v>68136.519711124973</v>
      </c>
      <c r="X233" s="4">
        <v>68432.141160460524</v>
      </c>
      <c r="Y233" s="4">
        <v>70135.393512078081</v>
      </c>
      <c r="Z233" s="4">
        <v>66667.14943367384</v>
      </c>
      <c r="AA233" s="4">
        <v>65250.276157322987</v>
      </c>
      <c r="AB233" s="4">
        <v>69078.059181855875</v>
      </c>
      <c r="AC233" s="4">
        <v>67465.778330128567</v>
      </c>
      <c r="AD233" s="4">
        <v>66872.712601682084</v>
      </c>
      <c r="AE233" s="4">
        <v>69628.7118819881</v>
      </c>
      <c r="AF233" s="4">
        <v>70928.145899957672</v>
      </c>
      <c r="AG233" s="4">
        <v>66854.721864085936</v>
      </c>
      <c r="AH233" s="4">
        <v>64126.731325207089</v>
      </c>
      <c r="AI233" s="4">
        <v>57092.027241826319</v>
      </c>
      <c r="AJ233" s="4">
        <v>51361.42159398197</v>
      </c>
      <c r="AK233" s="4">
        <v>45202.30397621973</v>
      </c>
      <c r="AL233" s="4">
        <v>42352.959983945104</v>
      </c>
      <c r="AM233" s="4">
        <v>42293.054523767911</v>
      </c>
    </row>
    <row r="234" spans="1:39">
      <c r="A234" t="s">
        <v>522</v>
      </c>
      <c r="B234" t="s">
        <v>523</v>
      </c>
      <c r="C234" t="s">
        <v>244</v>
      </c>
      <c r="D234" t="s">
        <v>3073</v>
      </c>
      <c r="E234" t="s">
        <v>554</v>
      </c>
      <c r="F234" t="s">
        <v>555</v>
      </c>
      <c r="G234" s="4"/>
      <c r="H234" s="4">
        <v>17381.721295334974</v>
      </c>
      <c r="I234" s="4">
        <v>17164.295431593691</v>
      </c>
      <c r="J234" s="4">
        <v>17548.638747817906</v>
      </c>
      <c r="K234" s="4">
        <v>18190.167091531293</v>
      </c>
      <c r="L234" s="4">
        <v>18650.22076666572</v>
      </c>
      <c r="M234" s="4">
        <v>19282.246060368718</v>
      </c>
      <c r="N234" s="4">
        <v>20009.894388610028</v>
      </c>
      <c r="O234" s="4">
        <v>20878.329296908232</v>
      </c>
      <c r="P234" s="4">
        <v>21880.28671835272</v>
      </c>
      <c r="Q234" s="4">
        <v>22321.286806444681</v>
      </c>
      <c r="R234" s="4">
        <v>22428.087468281105</v>
      </c>
      <c r="S234" s="4">
        <v>22047.497208902205</v>
      </c>
      <c r="T234" s="4">
        <v>22020.197718913591</v>
      </c>
      <c r="U234" s="4">
        <v>22455.637278877461</v>
      </c>
      <c r="V234" s="4">
        <v>23357.252025387053</v>
      </c>
      <c r="W234" s="4">
        <v>24006.598632941099</v>
      </c>
      <c r="X234" s="4">
        <v>24636.455218400894</v>
      </c>
      <c r="Y234" s="4">
        <v>26098.417000852354</v>
      </c>
      <c r="Z234" s="4">
        <v>27021.478983843157</v>
      </c>
      <c r="AA234" s="4">
        <v>27916.071713068774</v>
      </c>
      <c r="AB234" s="4">
        <v>29056.468267299228</v>
      </c>
      <c r="AC234" s="4">
        <v>29862.694045586599</v>
      </c>
      <c r="AD234" s="4">
        <v>30543.724687435883</v>
      </c>
      <c r="AE234" s="4">
        <v>31492.634286356439</v>
      </c>
      <c r="AF234" s="4">
        <v>32260.00078290053</v>
      </c>
      <c r="AG234" s="4">
        <v>32737.953795014793</v>
      </c>
      <c r="AH234" s="4">
        <v>33385.624674092956</v>
      </c>
      <c r="AI234" s="4">
        <v>34321.35300583583</v>
      </c>
      <c r="AJ234" s="4">
        <v>33717.886399272676</v>
      </c>
      <c r="AK234" s="4">
        <v>32025.500771467807</v>
      </c>
      <c r="AL234" s="4">
        <v>32474.702434831925</v>
      </c>
      <c r="AM234" s="4">
        <v>32473.547719391274</v>
      </c>
    </row>
    <row r="235" spans="1:39">
      <c r="A235" t="s">
        <v>524</v>
      </c>
      <c r="B235" t="s">
        <v>525</v>
      </c>
      <c r="C235" t="s">
        <v>244</v>
      </c>
      <c r="D235" t="s">
        <v>384</v>
      </c>
      <c r="E235" t="s">
        <v>554</v>
      </c>
      <c r="F235" t="s">
        <v>555</v>
      </c>
      <c r="G235" s="4"/>
      <c r="H235" s="4">
        <v>25509.516998569699</v>
      </c>
      <c r="I235" s="4">
        <v>25902.312325137493</v>
      </c>
      <c r="J235" s="4">
        <v>25148.49091788107</v>
      </c>
      <c r="K235" s="4">
        <v>26044.94593484807</v>
      </c>
      <c r="L235" s="4">
        <v>27678.151171419489</v>
      </c>
      <c r="M235" s="4">
        <v>28562.061834871638</v>
      </c>
      <c r="N235" s="4">
        <v>29269.196653521172</v>
      </c>
      <c r="O235" s="4">
        <v>29927.483294743055</v>
      </c>
      <c r="P235" s="4">
        <v>30872.927905635606</v>
      </c>
      <c r="Q235" s="4">
        <v>31673.007345463677</v>
      </c>
      <c r="R235" s="4">
        <v>31898.502942437197</v>
      </c>
      <c r="S235" s="4">
        <v>31392.871401409597</v>
      </c>
      <c r="T235" s="4">
        <v>32014.626881963562</v>
      </c>
      <c r="U235" s="4">
        <v>32502.818185665539</v>
      </c>
      <c r="V235" s="4">
        <v>33427.711438626371</v>
      </c>
      <c r="W235" s="4">
        <v>33873.996349679655</v>
      </c>
      <c r="X235" s="4">
        <v>34749.845950540846</v>
      </c>
      <c r="Y235" s="4">
        <v>35880.978665502815</v>
      </c>
      <c r="Z235" s="4">
        <v>37026.108013659403</v>
      </c>
      <c r="AA235" s="4">
        <v>38385.536123853213</v>
      </c>
      <c r="AB235" s="4">
        <v>39544.955546896002</v>
      </c>
      <c r="AC235" s="4">
        <v>39583.610081315703</v>
      </c>
      <c r="AD235" s="4">
        <v>39934.957992361953</v>
      </c>
      <c r="AE235" s="4">
        <v>40603.853463048872</v>
      </c>
      <c r="AF235" s="4">
        <v>41629.711221960199</v>
      </c>
      <c r="AG235" s="4">
        <v>42516.393469999297</v>
      </c>
      <c r="AH235" s="4">
        <v>43228.111147106982</v>
      </c>
      <c r="AI235" s="4">
        <v>43635.585206814249</v>
      </c>
      <c r="AJ235" s="4">
        <v>43069.581985720819</v>
      </c>
      <c r="AK235" s="4">
        <v>41187.655325080705</v>
      </c>
      <c r="AL235" s="4">
        <v>42078.59410519724</v>
      </c>
      <c r="AM235" s="4">
        <v>42485.983357520781</v>
      </c>
    </row>
    <row r="236" spans="1:39">
      <c r="A236" t="s">
        <v>526</v>
      </c>
      <c r="B236" t="s">
        <v>527</v>
      </c>
      <c r="C236">
        <v>0</v>
      </c>
      <c r="D236">
        <v>0</v>
      </c>
      <c r="E236" t="s">
        <v>554</v>
      </c>
      <c r="F236" t="s">
        <v>555</v>
      </c>
      <c r="G236" s="4"/>
      <c r="H236" s="4">
        <v>3588.8154264110635</v>
      </c>
      <c r="I236" s="4">
        <v>3599.4151619787881</v>
      </c>
      <c r="J236" s="4">
        <v>3614.9395676917734</v>
      </c>
      <c r="K236" s="4">
        <v>3612.2639626322734</v>
      </c>
      <c r="L236" s="4">
        <v>3757.6154853759895</v>
      </c>
      <c r="M236" s="4">
        <v>3862.2414262886159</v>
      </c>
      <c r="N236" s="4">
        <v>3943.946241163073</v>
      </c>
      <c r="O236" s="4">
        <v>4068.4861262139566</v>
      </c>
      <c r="P236" s="4">
        <v>4128.3208427762029</v>
      </c>
      <c r="Q236" s="4">
        <v>4150.8089296199014</v>
      </c>
      <c r="R236" s="4">
        <v>4135.4370758537361</v>
      </c>
      <c r="S236" s="4">
        <v>4158.8450634607234</v>
      </c>
      <c r="T236" s="4">
        <v>4122.4513621215874</v>
      </c>
      <c r="U236" s="4">
        <v>4176.3119117792439</v>
      </c>
      <c r="V236" s="4">
        <v>4234.0987341184027</v>
      </c>
      <c r="W236" s="4">
        <v>4334.3877367739215</v>
      </c>
      <c r="X236" s="4">
        <v>4491.0236637001362</v>
      </c>
      <c r="Y236" s="4">
        <v>4680.1523594993359</v>
      </c>
      <c r="Z236" s="4">
        <v>4732.9998876625414</v>
      </c>
      <c r="AA236" s="4">
        <v>4833.0927552073808</v>
      </c>
      <c r="AB236" s="4">
        <v>5089.033063800749</v>
      </c>
      <c r="AC236" s="4">
        <v>5222.5919851565341</v>
      </c>
      <c r="AD236" s="4">
        <v>5428.7173823185985</v>
      </c>
      <c r="AE236" s="4">
        <v>5714.5806016745619</v>
      </c>
      <c r="AF236" s="4">
        <v>6110.2834894721736</v>
      </c>
      <c r="AG236" s="4">
        <v>6517.7906959287957</v>
      </c>
      <c r="AH236" s="4">
        <v>7027.2084737645837</v>
      </c>
      <c r="AI236" s="4">
        <v>7626.6930182623537</v>
      </c>
      <c r="AJ236" s="4">
        <v>8043.5853933786557</v>
      </c>
      <c r="AK236" s="4">
        <v>8137.6335193517143</v>
      </c>
      <c r="AL236" s="4">
        <v>8708.3024114010441</v>
      </c>
      <c r="AM236" s="4">
        <v>9208.1805957435336</v>
      </c>
    </row>
    <row r="237" spans="1:39">
      <c r="A237" t="s">
        <v>528</v>
      </c>
      <c r="B237" t="s">
        <v>529</v>
      </c>
      <c r="C237" t="s">
        <v>526</v>
      </c>
      <c r="D237" t="s">
        <v>3072</v>
      </c>
      <c r="E237" t="s">
        <v>554</v>
      </c>
      <c r="F237" t="s">
        <v>555</v>
      </c>
      <c r="G237" s="4"/>
      <c r="H237" s="4">
        <v>7808.5907860077705</v>
      </c>
      <c r="I237" s="4">
        <v>7878.4158835453645</v>
      </c>
      <c r="J237" s="4">
        <v>7063.3923631480093</v>
      </c>
      <c r="K237" s="4">
        <v>6296.8044103569737</v>
      </c>
      <c r="L237" s="4">
        <v>6184.9159412622339</v>
      </c>
      <c r="M237" s="4">
        <v>6235.4161854880176</v>
      </c>
      <c r="N237" s="4">
        <v>6741.7915273165163</v>
      </c>
      <c r="O237" s="4">
        <v>7235.2849059906393</v>
      </c>
      <c r="P237" s="4">
        <v>7296.4610625047226</v>
      </c>
      <c r="Q237" s="4">
        <v>7329.3637088384121</v>
      </c>
      <c r="R237" s="4">
        <v>7301.4770214663122</v>
      </c>
      <c r="S237" s="4">
        <v>7506.7017848641854</v>
      </c>
      <c r="T237" s="4">
        <v>8043.7436250422479</v>
      </c>
      <c r="U237" s="4">
        <v>8197.2673109528405</v>
      </c>
      <c r="V237" s="4">
        <v>8730.0937197653311</v>
      </c>
      <c r="W237" s="4">
        <v>8542.1692127171373</v>
      </c>
      <c r="X237" s="4">
        <v>8984.7869249585947</v>
      </c>
      <c r="Y237" s="4">
        <v>9690.9796987897134</v>
      </c>
      <c r="Z237" s="4">
        <v>10074.465913004229</v>
      </c>
      <c r="AA237" s="4">
        <v>9833.9163331809759</v>
      </c>
      <c r="AB237" s="4">
        <v>9608.9851844611458</v>
      </c>
      <c r="AC237" s="4">
        <v>9218.6320661843838</v>
      </c>
      <c r="AD237" s="4">
        <v>8505.4090734031306</v>
      </c>
      <c r="AE237" s="4">
        <v>8586.8451452832633</v>
      </c>
      <c r="AF237" s="4">
        <v>9021.4808493329292</v>
      </c>
      <c r="AG237" s="4">
        <v>9682.7910689830933</v>
      </c>
      <c r="AH237" s="4">
        <v>10053.059351469823</v>
      </c>
      <c r="AI237" s="4">
        <v>10680.262640043316</v>
      </c>
      <c r="AJ237" s="4">
        <v>11411.85980107033</v>
      </c>
      <c r="AK237" s="4">
        <v>11649.733270622741</v>
      </c>
      <c r="AL237" s="4">
        <v>12641.940908784045</v>
      </c>
      <c r="AM237" s="4">
        <v>13314.926680332825</v>
      </c>
    </row>
    <row r="238" spans="1:39">
      <c r="A238" t="s">
        <v>530</v>
      </c>
      <c r="B238" t="s">
        <v>531</v>
      </c>
      <c r="C238" t="s">
        <v>318</v>
      </c>
      <c r="D238" t="s">
        <v>3073</v>
      </c>
      <c r="E238" t="s">
        <v>554</v>
      </c>
      <c r="F238" t="s">
        <v>555</v>
      </c>
      <c r="G238" s="4"/>
      <c r="H238" s="4"/>
      <c r="I238" s="4"/>
      <c r="J238" s="4"/>
      <c r="K238" s="4"/>
      <c r="L238" s="4"/>
      <c r="M238" s="4"/>
      <c r="N238" s="4"/>
      <c r="O238" s="4">
        <v>1881.2485952011211</v>
      </c>
      <c r="P238" s="4">
        <v>2004.3073809165342</v>
      </c>
      <c r="Q238" s="4">
        <v>2017.5096767408506</v>
      </c>
      <c r="R238" s="4">
        <v>2002.2091225812885</v>
      </c>
      <c r="S238" s="4">
        <v>1950.3277865287221</v>
      </c>
      <c r="T238" s="4">
        <v>1691.7610047841251</v>
      </c>
      <c r="U238" s="4">
        <v>1615.7137184580977</v>
      </c>
      <c r="V238" s="4">
        <v>1501.9210309275757</v>
      </c>
      <c r="W238" s="4">
        <v>1461.7516140831592</v>
      </c>
      <c r="X238" s="4">
        <v>1458.4375761395831</v>
      </c>
      <c r="Y238" s="4">
        <v>1505.6225024948487</v>
      </c>
      <c r="Z238" s="4">
        <v>1545.2917209474472</v>
      </c>
      <c r="AA238" s="4">
        <v>1594.4562108478162</v>
      </c>
      <c r="AB238" s="4">
        <v>1632.3049857851013</v>
      </c>
      <c r="AC238" s="4">
        <v>1679.4685069981354</v>
      </c>
      <c r="AD238" s="4">
        <v>1725.4014569578862</v>
      </c>
      <c r="AE238" s="4">
        <v>1777.0612359588972</v>
      </c>
      <c r="AF238" s="4">
        <v>1891.9399615667971</v>
      </c>
      <c r="AG238" s="4">
        <v>2000.9655053267388</v>
      </c>
      <c r="AH238" s="4">
        <v>2121.000697573646</v>
      </c>
      <c r="AI238" s="4">
        <v>2289.6654865203959</v>
      </c>
      <c r="AJ238" s="4">
        <v>2455.9995237868307</v>
      </c>
      <c r="AK238" s="4">
        <v>2610.5039388686141</v>
      </c>
      <c r="AL238" s="4">
        <v>2753.5604211576156</v>
      </c>
      <c r="AM238" s="4">
        <v>2902.9522510890451</v>
      </c>
    </row>
    <row r="239" spans="1:39">
      <c r="A239" t="s">
        <v>532</v>
      </c>
      <c r="B239" t="s">
        <v>533</v>
      </c>
      <c r="C239" t="s">
        <v>318</v>
      </c>
      <c r="D239" t="s">
        <v>3076</v>
      </c>
      <c r="E239" t="s">
        <v>554</v>
      </c>
      <c r="F239" t="s">
        <v>555</v>
      </c>
      <c r="G239" s="4"/>
      <c r="H239" s="4">
        <v>2765.8663223225622</v>
      </c>
      <c r="I239" s="4">
        <v>2810.4974969160771</v>
      </c>
      <c r="J239" s="4">
        <v>3038.1049502494052</v>
      </c>
      <c r="K239" s="4">
        <v>3380.045397049742</v>
      </c>
      <c r="L239" s="4">
        <v>3621.1443903866152</v>
      </c>
      <c r="M239" s="4">
        <v>3574.2926054909726</v>
      </c>
      <c r="N239" s="4">
        <v>3488.783227239021</v>
      </c>
      <c r="O239" s="4">
        <v>3310.967443772136</v>
      </c>
      <c r="P239" s="4">
        <v>3178.6678545820773</v>
      </c>
      <c r="Q239" s="4">
        <v>3148.6965525014016</v>
      </c>
      <c r="R239" s="4">
        <v>3426.53295828296</v>
      </c>
      <c r="S239" s="4">
        <v>3436.7217259369049</v>
      </c>
      <c r="T239" s="4">
        <v>3424.0949826598912</v>
      </c>
      <c r="U239" s="4">
        <v>3350.8110747565065</v>
      </c>
      <c r="V239" s="4">
        <v>3556.4503778978292</v>
      </c>
      <c r="W239" s="4">
        <v>3506.8405420754643</v>
      </c>
      <c r="X239" s="4">
        <v>3514.9640033736496</v>
      </c>
      <c r="Y239" s="4">
        <v>3621.5076868759052</v>
      </c>
      <c r="Z239" s="4">
        <v>3713.0734987455289</v>
      </c>
      <c r="AA239" s="4">
        <v>3657.8143309293387</v>
      </c>
      <c r="AB239" s="4">
        <v>3794.1479157708986</v>
      </c>
      <c r="AC239" s="4">
        <v>3575.433118796564</v>
      </c>
      <c r="AD239" s="4">
        <v>3330.147132983966</v>
      </c>
      <c r="AE239" s="4">
        <v>3361.0281334505125</v>
      </c>
      <c r="AF239" s="4">
        <v>3416.2476719338547</v>
      </c>
      <c r="AG239" s="4">
        <v>3500.0149050854684</v>
      </c>
      <c r="AH239" s="4">
        <v>3660.7206867808168</v>
      </c>
      <c r="AI239" s="4">
        <v>3800.4305520414605</v>
      </c>
      <c r="AJ239" s="4">
        <v>3934.8169551666915</v>
      </c>
      <c r="AK239" s="4">
        <v>3970.520891785764</v>
      </c>
      <c r="AL239" s="4">
        <v>3991.4836095905744</v>
      </c>
      <c r="AM239" s="4">
        <v>4061.9628334063568</v>
      </c>
    </row>
    <row r="240" spans="1:39">
      <c r="A240" t="s">
        <v>534</v>
      </c>
      <c r="B240" t="s">
        <v>535</v>
      </c>
      <c r="C240" t="s">
        <v>526</v>
      </c>
      <c r="D240" t="s">
        <v>3072</v>
      </c>
      <c r="E240" t="s">
        <v>554</v>
      </c>
      <c r="F240" t="s">
        <v>555</v>
      </c>
      <c r="G240" s="4"/>
      <c r="H240" s="4">
        <v>11594.136976278769</v>
      </c>
      <c r="I240" s="4">
        <v>11155.917152170063</v>
      </c>
      <c r="J240" s="4">
        <v>10599.852592516421</v>
      </c>
      <c r="K240" s="4">
        <v>9907.8141799077403</v>
      </c>
      <c r="L240" s="4">
        <v>9772.1857073454285</v>
      </c>
      <c r="M240" s="4">
        <v>9529.2389025228586</v>
      </c>
      <c r="N240" s="4">
        <v>9887.4380000001875</v>
      </c>
      <c r="O240" s="4">
        <v>9985.573349849732</v>
      </c>
      <c r="P240" s="4">
        <v>10310.653197747384</v>
      </c>
      <c r="Q240" s="4">
        <v>9204.583903186478</v>
      </c>
      <c r="R240" s="4">
        <v>9573.9571329475039</v>
      </c>
      <c r="S240" s="4">
        <v>10272.984877056912</v>
      </c>
      <c r="T240" s="4">
        <v>10651.917137134891</v>
      </c>
      <c r="U240" s="4">
        <v>10447.609937421103</v>
      </c>
      <c r="V240" s="4">
        <v>9983.7581488885444</v>
      </c>
      <c r="W240" s="4">
        <v>10161.705457385133</v>
      </c>
      <c r="X240" s="4">
        <v>9934.7315173781626</v>
      </c>
      <c r="Y240" s="4">
        <v>10357.316549539079</v>
      </c>
      <c r="Z240" s="4">
        <v>10186.344129467079</v>
      </c>
      <c r="AA240" s="4">
        <v>9395.9759422217121</v>
      </c>
      <c r="AB240" s="4">
        <v>9564.4715830568148</v>
      </c>
      <c r="AC240" s="4">
        <v>9707.8219212645072</v>
      </c>
      <c r="AD240" s="4">
        <v>8688.5002088401689</v>
      </c>
      <c r="AE240" s="4">
        <v>7872.9552661988182</v>
      </c>
      <c r="AF240" s="4">
        <v>9151.1852858141428</v>
      </c>
      <c r="AG240" s="4">
        <v>9924.4621088899567</v>
      </c>
      <c r="AH240" s="4">
        <v>10721.077644085522</v>
      </c>
      <c r="AI240" s="4">
        <v>11467.79638655157</v>
      </c>
      <c r="AJ240" s="4">
        <v>11877.702946312826</v>
      </c>
      <c r="AK240" s="4">
        <v>11315.469112397859</v>
      </c>
      <c r="AL240" s="4">
        <v>10973.038816134467</v>
      </c>
      <c r="AM240" s="4">
        <v>11257.963970002358</v>
      </c>
    </row>
    <row r="241" spans="1:39">
      <c r="A241" t="s">
        <v>536</v>
      </c>
      <c r="B241" t="s">
        <v>537</v>
      </c>
      <c r="C241" t="s">
        <v>318</v>
      </c>
      <c r="D241" t="s">
        <v>3076</v>
      </c>
      <c r="E241" t="s">
        <v>554</v>
      </c>
      <c r="F241" t="s">
        <v>555</v>
      </c>
      <c r="G241" s="4"/>
      <c r="H241" s="4"/>
      <c r="I241" s="4"/>
      <c r="J241" s="4"/>
      <c r="K241" s="4"/>
      <c r="L241" s="4">
        <v>789.67576627202152</v>
      </c>
      <c r="M241" s="4">
        <v>803.34931577288444</v>
      </c>
      <c r="N241" s="4">
        <v>806.82944496197319</v>
      </c>
      <c r="O241" s="4">
        <v>815.4269753507217</v>
      </c>
      <c r="P241" s="4">
        <v>836.79604859402809</v>
      </c>
      <c r="Q241" s="4">
        <v>877.46427702104438</v>
      </c>
      <c r="R241" s="4">
        <v>904.86306263564222</v>
      </c>
      <c r="S241" s="4">
        <v>941.32344250462518</v>
      </c>
      <c r="T241" s="4">
        <v>1004.6665077368202</v>
      </c>
      <c r="U241" s="4">
        <v>1067.1496138366153</v>
      </c>
      <c r="V241" s="4">
        <v>1142.1235485838761</v>
      </c>
      <c r="W241" s="4">
        <v>1230.7387974772337</v>
      </c>
      <c r="X241" s="4">
        <v>1324.3301786756674</v>
      </c>
      <c r="Y241" s="4">
        <v>1410.1201942332866</v>
      </c>
      <c r="Z241" s="4">
        <v>1468.6878683554305</v>
      </c>
      <c r="AA241" s="4">
        <v>1515.8867814726893</v>
      </c>
      <c r="AB241" s="4">
        <v>1597.2094716690385</v>
      </c>
      <c r="AC241" s="4">
        <v>1685.8343765394557</v>
      </c>
      <c r="AD241" s="4">
        <v>1784.3666002954844</v>
      </c>
      <c r="AE241" s="4">
        <v>1893.2307050573522</v>
      </c>
      <c r="AF241" s="4">
        <v>2016.4166945131171</v>
      </c>
      <c r="AG241" s="4">
        <v>2161.2724042395789</v>
      </c>
      <c r="AH241" s="4">
        <v>2313.3044891229251</v>
      </c>
      <c r="AI241" s="4">
        <v>2481.8733805424745</v>
      </c>
      <c r="AJ241" s="4">
        <v>2610.5626895438591</v>
      </c>
      <c r="AK241" s="4">
        <v>2720.6863118733409</v>
      </c>
      <c r="AL241" s="4">
        <v>2875.072550032965</v>
      </c>
      <c r="AM241" s="4">
        <v>3012.6628453565936</v>
      </c>
    </row>
    <row r="242" spans="1:39">
      <c r="A242" t="s">
        <v>538</v>
      </c>
      <c r="B242" t="s">
        <v>539</v>
      </c>
      <c r="C242" t="s">
        <v>242</v>
      </c>
      <c r="D242" t="s">
        <v>3072</v>
      </c>
      <c r="E242" t="s">
        <v>554</v>
      </c>
      <c r="F242" t="s">
        <v>555</v>
      </c>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row>
    <row r="243" spans="1:39">
      <c r="A243" t="s">
        <v>540</v>
      </c>
      <c r="B243" t="s">
        <v>541</v>
      </c>
      <c r="C243" t="s">
        <v>318</v>
      </c>
      <c r="D243" t="s">
        <v>3075</v>
      </c>
      <c r="E243" t="s">
        <v>554</v>
      </c>
      <c r="F243" t="s">
        <v>555</v>
      </c>
      <c r="G243" s="4"/>
      <c r="H243" s="4"/>
      <c r="I243" s="4"/>
      <c r="J243" s="4"/>
      <c r="K243" s="4"/>
      <c r="L243" s="4"/>
      <c r="M243" s="4"/>
      <c r="N243" s="4"/>
      <c r="O243" s="4"/>
      <c r="P243" s="4"/>
      <c r="Q243" s="4"/>
      <c r="R243" s="4"/>
      <c r="S243" s="4"/>
      <c r="T243" s="4"/>
      <c r="U243" s="4"/>
      <c r="V243" s="4">
        <v>2867.7520461460099</v>
      </c>
      <c r="W243" s="4">
        <v>2906.9393288530946</v>
      </c>
      <c r="X243" s="4">
        <v>2860.2461202100426</v>
      </c>
      <c r="Y243" s="4">
        <v>3080.9978199176635</v>
      </c>
      <c r="Z243" s="4">
        <v>3334.4685955453228</v>
      </c>
      <c r="AA243" s="4">
        <v>3502.9581569910538</v>
      </c>
      <c r="AB243" s="4">
        <v>3195.3094712372167</v>
      </c>
      <c r="AC243" s="4">
        <v>2629.6764500636523</v>
      </c>
      <c r="AD243" s="4">
        <v>2283.6858033474214</v>
      </c>
      <c r="AE243" s="4">
        <v>2340.4735525826145</v>
      </c>
      <c r="AF243" s="4">
        <v>2401.5163886673167</v>
      </c>
      <c r="AG243" s="4">
        <v>2465.0974073254497</v>
      </c>
      <c r="AH243" s="4"/>
      <c r="AI243" s="4"/>
      <c r="AJ243" s="4"/>
      <c r="AK243" s="4"/>
      <c r="AL243" s="4"/>
      <c r="AM243" s="4"/>
    </row>
    <row r="244" spans="1:39">
      <c r="A244" t="s">
        <v>542</v>
      </c>
      <c r="B244" t="s">
        <v>543</v>
      </c>
      <c r="C244">
        <v>0</v>
      </c>
      <c r="D244">
        <v>0</v>
      </c>
      <c r="E244" t="s">
        <v>554</v>
      </c>
      <c r="F244" t="s">
        <v>555</v>
      </c>
      <c r="G244" s="4"/>
      <c r="H244" s="4">
        <v>5909.5070116176503</v>
      </c>
      <c r="I244" s="4">
        <v>5927.6973328851582</v>
      </c>
      <c r="J244" s="4">
        <v>5858.580642262993</v>
      </c>
      <c r="K244" s="4">
        <v>5913.0634400366034</v>
      </c>
      <c r="L244" s="4">
        <v>6083.9184694927053</v>
      </c>
      <c r="M244" s="4">
        <v>6205.3804698167469</v>
      </c>
      <c r="N244" s="4">
        <v>6303.8395664014561</v>
      </c>
      <c r="O244" s="4">
        <v>6420.8895673259995</v>
      </c>
      <c r="P244" s="4">
        <v>6597.6081483330099</v>
      </c>
      <c r="Q244" s="4">
        <v>6726.2067460661192</v>
      </c>
      <c r="R244" s="4">
        <v>6788.8919463548791</v>
      </c>
      <c r="S244" s="4">
        <v>6769.1479927151076</v>
      </c>
      <c r="T244" s="4">
        <v>6778.0011545911066</v>
      </c>
      <c r="U244" s="4">
        <v>6794.102598012013</v>
      </c>
      <c r="V244" s="4">
        <v>6903.0691646205978</v>
      </c>
      <c r="W244" s="4">
        <v>7019.1582780786712</v>
      </c>
      <c r="X244" s="4">
        <v>7174.2255180294651</v>
      </c>
      <c r="Y244" s="4">
        <v>7360.8770841294327</v>
      </c>
      <c r="Z244" s="4">
        <v>7437.1080170171745</v>
      </c>
      <c r="AA244" s="4">
        <v>7604.155934509191</v>
      </c>
      <c r="AB244" s="4">
        <v>7853.7458626023717</v>
      </c>
      <c r="AC244" s="4">
        <v>7931.0818468249499</v>
      </c>
      <c r="AD244" s="4">
        <v>8044.3787582665591</v>
      </c>
      <c r="AE244" s="4">
        <v>8226.6618234624675</v>
      </c>
      <c r="AF244" s="4">
        <v>8524.525725038462</v>
      </c>
      <c r="AG244" s="4">
        <v>8795.5451627362108</v>
      </c>
      <c r="AH244" s="4">
        <v>9137.1677330899365</v>
      </c>
      <c r="AI244" s="4">
        <v>9501.301445023968</v>
      </c>
      <c r="AJ244" s="4">
        <v>9630.1848461410991</v>
      </c>
      <c r="AK244" s="4">
        <v>9436.8438297006705</v>
      </c>
      <c r="AL244" s="4">
        <v>9807.2166179651067</v>
      </c>
      <c r="AM244" s="4">
        <v>10058.014601734398</v>
      </c>
    </row>
    <row r="245" spans="1:39">
      <c r="A245" t="s">
        <v>544</v>
      </c>
      <c r="B245" t="s">
        <v>545</v>
      </c>
      <c r="C245" t="s">
        <v>318</v>
      </c>
      <c r="D245" t="s">
        <v>3075</v>
      </c>
      <c r="E245" t="s">
        <v>554</v>
      </c>
      <c r="F245" t="s">
        <v>555</v>
      </c>
      <c r="G245" s="4"/>
      <c r="H245" s="4"/>
      <c r="I245" s="4"/>
      <c r="J245" s="4"/>
      <c r="K245" s="4"/>
      <c r="L245" s="4"/>
      <c r="M245" s="4"/>
      <c r="N245" s="4"/>
      <c r="O245" s="4"/>
      <c r="P245" s="4"/>
      <c r="Q245" s="4"/>
      <c r="R245" s="4">
        <v>1812.4496549617299</v>
      </c>
      <c r="S245" s="4">
        <v>1835.5651548956064</v>
      </c>
      <c r="T245" s="4">
        <v>1888.3482281919057</v>
      </c>
      <c r="U245" s="4">
        <v>1867.9777240686728</v>
      </c>
      <c r="V245" s="4">
        <v>1902.6314339809583</v>
      </c>
      <c r="W245" s="4">
        <v>1928.49002671269</v>
      </c>
      <c r="X245" s="4">
        <v>1945.6846383798957</v>
      </c>
      <c r="Y245" s="4">
        <v>1982.2665435239207</v>
      </c>
      <c r="Z245" s="4">
        <v>2039.752505327119</v>
      </c>
      <c r="AA245" s="4">
        <v>2056.2883648579405</v>
      </c>
      <c r="AB245" s="4">
        <v>2119.9989395586113</v>
      </c>
      <c r="AC245" s="4">
        <v>2135.2385560282128</v>
      </c>
      <c r="AD245" s="4">
        <v>2152.5862547167135</v>
      </c>
      <c r="AE245" s="4">
        <v>2165.645204702294</v>
      </c>
      <c r="AF245" s="4">
        <v>2183.4970329077046</v>
      </c>
      <c r="AG245" s="4">
        <v>2236.0824817807306</v>
      </c>
      <c r="AH245" s="4">
        <v>2237.6811276772628</v>
      </c>
      <c r="AI245" s="4">
        <v>2242.9591984593671</v>
      </c>
      <c r="AJ245" s="4">
        <v>2254.9446679548387</v>
      </c>
      <c r="AK245" s="4">
        <v>2271.6883347091043</v>
      </c>
      <c r="AL245" s="4">
        <v>2372.9815313089371</v>
      </c>
      <c r="AM245" s="4">
        <v>2060.2832902994123</v>
      </c>
    </row>
    <row r="246" spans="1:39">
      <c r="A246" t="s">
        <v>546</v>
      </c>
      <c r="B246" t="s">
        <v>547</v>
      </c>
      <c r="C246" t="s">
        <v>318</v>
      </c>
      <c r="D246" t="s">
        <v>3074</v>
      </c>
      <c r="E246" t="s">
        <v>554</v>
      </c>
      <c r="F246" t="s">
        <v>555</v>
      </c>
      <c r="G246" s="4"/>
      <c r="H246" s="4">
        <v>1532.1929404983462</v>
      </c>
      <c r="I246" s="4">
        <v>1574.2659020386025</v>
      </c>
      <c r="J246" s="4">
        <v>1480.839313870835</v>
      </c>
      <c r="K246" s="4">
        <v>1405.4458458990575</v>
      </c>
      <c r="L246" s="4">
        <v>1356.6456732460065</v>
      </c>
      <c r="M246" s="4">
        <v>1335.9327626356346</v>
      </c>
      <c r="N246" s="4">
        <v>1304.6303398849843</v>
      </c>
      <c r="O246" s="4">
        <v>1299.3968117270472</v>
      </c>
      <c r="P246" s="4">
        <v>1340.6375280686616</v>
      </c>
      <c r="Q246" s="4">
        <v>1289.4901208789342</v>
      </c>
      <c r="R246" s="4">
        <v>1248.5757038629667</v>
      </c>
      <c r="S246" s="4">
        <v>1215.9592426758679</v>
      </c>
      <c r="T246" s="4">
        <v>1165.3694009348237</v>
      </c>
      <c r="U246" s="4">
        <v>1214.3472955419868</v>
      </c>
      <c r="V246" s="4">
        <v>1082.271180203848</v>
      </c>
      <c r="W246" s="4">
        <v>1024.987251751922</v>
      </c>
      <c r="X246" s="4">
        <v>1067.1684554599628</v>
      </c>
      <c r="Y246" s="4">
        <v>1072.3859910381213</v>
      </c>
      <c r="Z246" s="4">
        <v>1023.7630562378946</v>
      </c>
      <c r="AA246" s="4">
        <v>1018.8537803673868</v>
      </c>
      <c r="AB246" s="4">
        <v>1028.7874482890229</v>
      </c>
      <c r="AC246" s="4">
        <v>1053.5588535244208</v>
      </c>
      <c r="AD246" s="4">
        <v>1063.5292631238581</v>
      </c>
      <c r="AE246" s="4">
        <v>1092.7544258490934</v>
      </c>
      <c r="AF246" s="4">
        <v>1125.4008177300122</v>
      </c>
      <c r="AG246" s="4">
        <v>1157.5934721319527</v>
      </c>
      <c r="AH246" s="4">
        <v>1199.5436811332941</v>
      </c>
      <c r="AI246" s="4">
        <v>1241.5799958053642</v>
      </c>
      <c r="AJ246" s="4">
        <v>1277.7566800404902</v>
      </c>
      <c r="AK246" s="4">
        <v>1322.799998981305</v>
      </c>
      <c r="AL246" s="4">
        <v>1401.1499554129366</v>
      </c>
      <c r="AM246" s="4">
        <v>1423.4494114603615</v>
      </c>
    </row>
    <row r="247" spans="1:39">
      <c r="A247" t="s">
        <v>548</v>
      </c>
      <c r="B247" t="s">
        <v>549</v>
      </c>
      <c r="C247" t="s">
        <v>316</v>
      </c>
      <c r="D247" t="s">
        <v>3074</v>
      </c>
      <c r="E247" t="s">
        <v>554</v>
      </c>
      <c r="F247" t="s">
        <v>555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filterMode="1"/>
  <dimension ref="A1:BG247"/>
  <sheetViews>
    <sheetView topLeftCell="AR1" workbookViewId="0">
      <selection activeCell="BD85" sqref="BD85"/>
    </sheetView>
  </sheetViews>
  <sheetFormatPr baseColWidth="10" defaultRowHeight="15"/>
  <cols>
    <col min="5" max="5" width="31.85546875" bestFit="1" customWidth="1"/>
    <col min="6" max="6" width="14.5703125" bestFit="1" customWidth="1"/>
    <col min="7" max="58" width="11.5703125" bestFit="1" customWidth="1"/>
    <col min="59" max="59" width="15.42578125" bestFit="1" customWidth="1"/>
  </cols>
  <sheetData>
    <row r="1" spans="1:59">
      <c r="A1" s="1" t="s">
        <v>0</v>
      </c>
      <c r="B1" s="1" t="s">
        <v>1</v>
      </c>
      <c r="C1" s="1" t="s">
        <v>3070</v>
      </c>
      <c r="D1" s="1" t="s">
        <v>3071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row>
    <row r="2" spans="1:59" hidden="1">
      <c r="A2" t="s">
        <v>56</v>
      </c>
      <c r="B2" t="s">
        <v>57</v>
      </c>
      <c r="C2" t="s">
        <v>316</v>
      </c>
      <c r="D2" t="s">
        <v>460</v>
      </c>
      <c r="E2" t="s">
        <v>58</v>
      </c>
      <c r="F2" t="s">
        <v>59</v>
      </c>
      <c r="G2" s="2">
        <v>16.115709919267339</v>
      </c>
      <c r="H2" s="2">
        <v>16.599198402858512</v>
      </c>
      <c r="I2" s="2">
        <v>19.105702106417908</v>
      </c>
      <c r="J2" s="2">
        <v>14.201189500086889</v>
      </c>
      <c r="K2" s="2">
        <v>13.888893787654041</v>
      </c>
      <c r="L2" s="2">
        <v>11.258279028931504</v>
      </c>
      <c r="M2" s="2">
        <v>8.4126982114588014</v>
      </c>
      <c r="N2" s="2">
        <v>5.1792826044031184</v>
      </c>
      <c r="O2" s="2">
        <v>6.4724917485154156</v>
      </c>
      <c r="P2" s="2">
        <v>6.4668768149349711</v>
      </c>
      <c r="Q2" s="2">
        <v>5.463794018916154</v>
      </c>
      <c r="R2" s="2">
        <v>5.4611711173602799</v>
      </c>
      <c r="S2" s="2">
        <v>6.5459616860825438</v>
      </c>
      <c r="T2" s="2">
        <v>7.3076922672978286</v>
      </c>
      <c r="U2" s="2">
        <v>8.7628865652885519</v>
      </c>
      <c r="V2" s="2">
        <v>9.7652584272221166</v>
      </c>
      <c r="W2" s="2">
        <v>13.65217362965293</v>
      </c>
      <c r="X2" s="2">
        <v>12.415349335779222</v>
      </c>
      <c r="Y2" s="2">
        <v>13.872053762466871</v>
      </c>
      <c r="Z2" s="2"/>
      <c r="AA2" s="2"/>
      <c r="AB2" s="2"/>
      <c r="AC2" s="2"/>
      <c r="AD2" s="2"/>
      <c r="AE2" s="2"/>
      <c r="AF2" s="2"/>
      <c r="AG2" s="2"/>
      <c r="AH2" s="2"/>
      <c r="AI2" s="2"/>
      <c r="AJ2" s="2"/>
      <c r="AK2" s="2"/>
      <c r="AL2" s="2"/>
      <c r="AM2" s="2"/>
      <c r="AN2" s="2"/>
      <c r="AO2" s="2"/>
      <c r="AP2" s="2"/>
      <c r="AQ2" s="2"/>
      <c r="AR2" s="2"/>
      <c r="AS2" s="2"/>
      <c r="AT2" s="2"/>
      <c r="AU2" s="2"/>
      <c r="AV2" s="2"/>
      <c r="AW2" s="2">
        <v>11.636238841785012</v>
      </c>
      <c r="AX2" s="2">
        <v>16.219771728556236</v>
      </c>
      <c r="AY2" s="2">
        <v>17.406618439310144</v>
      </c>
      <c r="AZ2" s="2">
        <v>31.269243132747874</v>
      </c>
      <c r="BA2" s="2">
        <v>34.714019642706099</v>
      </c>
      <c r="BB2" s="2">
        <v>31.883339708207011</v>
      </c>
      <c r="BC2" s="2">
        <v>16.328166666666664</v>
      </c>
      <c r="BD2" s="2">
        <v>15.413445378151261</v>
      </c>
      <c r="BE2" s="2">
        <v>16.282646691635456</v>
      </c>
      <c r="BF2" s="2"/>
      <c r="BG2" s="8"/>
    </row>
    <row r="3" spans="1:59" hidden="1">
      <c r="A3" t="s">
        <v>60</v>
      </c>
      <c r="B3" t="s">
        <v>61</v>
      </c>
      <c r="C3" t="s">
        <v>318</v>
      </c>
      <c r="D3" t="s">
        <v>3073</v>
      </c>
      <c r="E3" t="s">
        <v>58</v>
      </c>
      <c r="F3" t="s">
        <v>59</v>
      </c>
      <c r="G3" s="2"/>
      <c r="H3" s="2"/>
      <c r="I3" s="2"/>
      <c r="J3" s="2"/>
      <c r="K3" s="2"/>
      <c r="L3" s="2"/>
      <c r="M3" s="2"/>
      <c r="N3" s="2"/>
      <c r="O3" s="2"/>
      <c r="P3" s="2"/>
      <c r="Q3" s="2"/>
      <c r="R3" s="2"/>
      <c r="S3" s="2"/>
      <c r="T3" s="2"/>
      <c r="U3" s="2"/>
      <c r="V3" s="2"/>
      <c r="W3" s="2"/>
      <c r="X3" s="2"/>
      <c r="Y3" s="2"/>
      <c r="Z3" s="2"/>
      <c r="AA3" s="2">
        <v>34.54756110323644</v>
      </c>
      <c r="AB3" s="2">
        <v>35.121011724491055</v>
      </c>
      <c r="AC3" s="2">
        <v>37.917069245647966</v>
      </c>
      <c r="AD3" s="2">
        <v>36.073905933683328</v>
      </c>
      <c r="AE3" s="2">
        <v>31.780739087344966</v>
      </c>
      <c r="AF3" s="2">
        <v>32.752179059062811</v>
      </c>
      <c r="AG3" s="2">
        <v>30.908568283134173</v>
      </c>
      <c r="AH3" s="2">
        <v>28.418247843504446</v>
      </c>
      <c r="AI3" s="2">
        <v>28.904043650047033</v>
      </c>
      <c r="AJ3" s="2">
        <v>31.722071346834351</v>
      </c>
      <c r="AK3" s="2">
        <v>29.305329910052073</v>
      </c>
      <c r="AL3" s="2">
        <v>7.3387588562986021</v>
      </c>
      <c r="AM3" s="2">
        <v>5.1999922053503154</v>
      </c>
      <c r="AN3" s="2">
        <v>13.199999666673051</v>
      </c>
      <c r="AO3" s="2">
        <v>17.899999537842703</v>
      </c>
      <c r="AP3" s="2">
        <v>21.000000000000004</v>
      </c>
      <c r="AQ3" s="2">
        <v>20.702066169149575</v>
      </c>
      <c r="AR3" s="2">
        <v>16.793931229803249</v>
      </c>
      <c r="AS3" s="2">
        <v>16.295848599411407</v>
      </c>
      <c r="AT3" s="2">
        <v>19.054110257034061</v>
      </c>
      <c r="AU3" s="2">
        <v>24.735868387127578</v>
      </c>
      <c r="AV3" s="2">
        <v>27.546395934412299</v>
      </c>
      <c r="AW3" s="2">
        <v>24.487028528247734</v>
      </c>
      <c r="AX3" s="2">
        <v>23.435684315740442</v>
      </c>
      <c r="AY3" s="2">
        <v>23.839372603368865</v>
      </c>
      <c r="AZ3" s="2">
        <v>23.59643527233365</v>
      </c>
      <c r="BA3" s="2">
        <v>25.04644822740071</v>
      </c>
      <c r="BB3" s="2">
        <v>29.757135660653024</v>
      </c>
      <c r="BC3" s="2">
        <v>32.125212593746483</v>
      </c>
      <c r="BD3" s="2">
        <v>28.793017162309802</v>
      </c>
      <c r="BE3" s="2">
        <v>25.770427050349653</v>
      </c>
      <c r="BF3" s="2">
        <v>24.946073962787459</v>
      </c>
      <c r="BG3" s="8"/>
    </row>
    <row r="4" spans="1:59" hidden="1">
      <c r="A4" t="s">
        <v>62</v>
      </c>
      <c r="B4" t="s">
        <v>63</v>
      </c>
      <c r="C4" t="s">
        <v>526</v>
      </c>
      <c r="D4" t="s">
        <v>3075</v>
      </c>
      <c r="E4" t="s">
        <v>58</v>
      </c>
      <c r="F4" t="s">
        <v>59</v>
      </c>
      <c r="G4" s="2">
        <v>42.184577280107519</v>
      </c>
      <c r="H4" s="2">
        <v>47.189529015069901</v>
      </c>
      <c r="I4" s="2">
        <v>35.420613265130584</v>
      </c>
      <c r="J4" s="2">
        <v>28.94066236566929</v>
      </c>
      <c r="K4" s="2">
        <v>21.846608420180019</v>
      </c>
      <c r="L4" s="2">
        <v>22.603943544646867</v>
      </c>
      <c r="M4" s="2">
        <v>17.324131641600854</v>
      </c>
      <c r="N4" s="2">
        <v>23.434416751814439</v>
      </c>
      <c r="O4" s="2">
        <v>27.867922212039925</v>
      </c>
      <c r="P4" s="2">
        <v>32.35273655492739</v>
      </c>
      <c r="Q4" s="2">
        <v>36.649068858840003</v>
      </c>
      <c r="R4" s="2">
        <v>35.281340956579946</v>
      </c>
      <c r="S4" s="2">
        <v>34.302491077721534</v>
      </c>
      <c r="T4" s="2">
        <v>40.284195756546595</v>
      </c>
      <c r="U4" s="2">
        <v>40.016536138761168</v>
      </c>
      <c r="V4" s="2">
        <v>45.40682683269894</v>
      </c>
      <c r="W4" s="2">
        <v>43.350275777114383</v>
      </c>
      <c r="X4" s="2">
        <v>46.914737479772278</v>
      </c>
      <c r="Y4" s="2">
        <v>52.219352590370292</v>
      </c>
      <c r="Z4" s="2">
        <v>42.545926519870463</v>
      </c>
      <c r="AA4" s="2">
        <v>39.076923433687092</v>
      </c>
      <c r="AB4" s="2">
        <v>36.990594779427624</v>
      </c>
      <c r="AC4" s="2">
        <v>37.283237541648589</v>
      </c>
      <c r="AD4" s="2">
        <v>37.569532097637143</v>
      </c>
      <c r="AE4" s="2">
        <v>35.164422866871796</v>
      </c>
      <c r="AF4" s="2">
        <v>34.569169442047496</v>
      </c>
      <c r="AG4" s="2">
        <v>33.555924142356439</v>
      </c>
      <c r="AH4" s="2">
        <v>27.556379788916175</v>
      </c>
      <c r="AI4" s="2">
        <v>27.639483385077707</v>
      </c>
      <c r="AJ4" s="2">
        <v>30.07323411795133</v>
      </c>
      <c r="AK4" s="2">
        <v>28.589419555975326</v>
      </c>
      <c r="AL4" s="2">
        <v>31.841328065930536</v>
      </c>
      <c r="AM4" s="2">
        <v>30.757487856739633</v>
      </c>
      <c r="AN4" s="2">
        <v>29.090907762407607</v>
      </c>
      <c r="AO4" s="2">
        <v>30.080142860130753</v>
      </c>
      <c r="AP4" s="2">
        <v>30.908556243852914</v>
      </c>
      <c r="AQ4" s="2">
        <v>25.67841234985881</v>
      </c>
      <c r="AR4" s="2">
        <v>22.446974109295439</v>
      </c>
      <c r="AS4" s="2">
        <v>27.148483246262263</v>
      </c>
      <c r="AT4" s="2">
        <v>28.494455851258422</v>
      </c>
      <c r="AU4" s="2">
        <v>25.024284954313771</v>
      </c>
      <c r="AV4" s="2">
        <v>27.3293366134967</v>
      </c>
      <c r="AW4" s="2">
        <v>31.187416373524705</v>
      </c>
      <c r="AX4" s="2">
        <v>30.472275518369702</v>
      </c>
      <c r="AY4" s="2">
        <v>33.26822627519168</v>
      </c>
      <c r="AZ4" s="2">
        <v>31.510868115748771</v>
      </c>
      <c r="BA4" s="2">
        <v>29.501879699248118</v>
      </c>
      <c r="BB4" s="2">
        <v>34.222803158308622</v>
      </c>
      <c r="BC4" s="2">
        <v>33.368649823417549</v>
      </c>
      <c r="BD4" s="2">
        <v>46.7</v>
      </c>
      <c r="BE4" s="2">
        <v>41.4</v>
      </c>
      <c r="BF4" s="2"/>
      <c r="BG4" s="8"/>
    </row>
    <row r="5" spans="1:59" hidden="1">
      <c r="A5" t="s">
        <v>64</v>
      </c>
      <c r="B5" t="s">
        <v>65</v>
      </c>
      <c r="C5" t="s">
        <v>526</v>
      </c>
      <c r="D5" t="s">
        <v>3076</v>
      </c>
      <c r="E5" t="s">
        <v>58</v>
      </c>
      <c r="F5" t="s">
        <v>59</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8"/>
    </row>
    <row r="6" spans="1:59" hidden="1">
      <c r="A6" t="s">
        <v>66</v>
      </c>
      <c r="B6" t="s">
        <v>67</v>
      </c>
      <c r="C6" t="s">
        <v>242</v>
      </c>
      <c r="D6" t="s">
        <v>3073</v>
      </c>
      <c r="E6" t="s">
        <v>58</v>
      </c>
      <c r="F6" t="s">
        <v>59</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8"/>
    </row>
    <row r="7" spans="1:59" hidden="1">
      <c r="A7" t="s">
        <v>68</v>
      </c>
      <c r="B7" t="s">
        <v>69</v>
      </c>
      <c r="C7" t="s">
        <v>526</v>
      </c>
      <c r="D7" t="s">
        <v>3074</v>
      </c>
      <c r="E7" t="s">
        <v>58</v>
      </c>
      <c r="F7" t="s">
        <v>59</v>
      </c>
      <c r="G7" s="2"/>
      <c r="H7" s="2"/>
      <c r="I7" s="2"/>
      <c r="J7" s="2"/>
      <c r="K7" s="2"/>
      <c r="L7" s="2"/>
      <c r="M7" s="2"/>
      <c r="N7" s="2"/>
      <c r="O7" s="2"/>
      <c r="P7" s="2"/>
      <c r="Q7" s="2"/>
      <c r="R7" s="2"/>
      <c r="S7" s="2"/>
      <c r="T7" s="2"/>
      <c r="U7" s="2"/>
      <c r="V7" s="2"/>
      <c r="W7" s="2"/>
      <c r="X7" s="2"/>
      <c r="Y7" s="2"/>
      <c r="Z7" s="2"/>
      <c r="AA7" s="2"/>
      <c r="AB7" s="2"/>
      <c r="AC7" s="2"/>
      <c r="AD7" s="2"/>
      <c r="AE7" s="2"/>
      <c r="AF7" s="2">
        <v>17.964082964269217</v>
      </c>
      <c r="AG7" s="2">
        <v>16.198393858194628</v>
      </c>
      <c r="AH7" s="2">
        <v>16.025133902862695</v>
      </c>
      <c r="AI7" s="2">
        <v>11.818002914030391</v>
      </c>
      <c r="AJ7" s="2">
        <v>12.204544273392797</v>
      </c>
      <c r="AK7" s="2">
        <v>11.713276511529042</v>
      </c>
      <c r="AL7" s="2">
        <v>12.94747531270694</v>
      </c>
      <c r="AM7" s="2">
        <v>3.6176906273273461</v>
      </c>
      <c r="AN7" s="2">
        <v>11.19330055334359</v>
      </c>
      <c r="AO7" s="2">
        <v>16.595039677541251</v>
      </c>
      <c r="AP7" s="2"/>
      <c r="AQ7" s="2">
        <v>34.696664125252994</v>
      </c>
      <c r="AR7" s="2">
        <v>25.467831415720703</v>
      </c>
      <c r="AS7" s="2">
        <v>35.532488613417641</v>
      </c>
      <c r="AT7" s="2">
        <v>27.134676505670779</v>
      </c>
      <c r="AU7" s="2">
        <v>15.053002676228616</v>
      </c>
      <c r="AV7" s="2">
        <v>13.402494056404976</v>
      </c>
      <c r="AW7" s="2">
        <v>12.569354681116184</v>
      </c>
      <c r="AX7" s="2">
        <v>12.663795634647688</v>
      </c>
      <c r="AY7" s="2">
        <v>9.1127993979715107</v>
      </c>
      <c r="AZ7" s="2">
        <v>8.9087463006861736</v>
      </c>
      <c r="BA7" s="2">
        <v>15.350861651493645</v>
      </c>
      <c r="BB7" s="2">
        <v>13.4968614981304</v>
      </c>
      <c r="BC7" s="2">
        <v>16.210330217058512</v>
      </c>
      <c r="BD7" s="2">
        <v>15.216584483172932</v>
      </c>
      <c r="BE7" s="2">
        <v>12.644993912611902</v>
      </c>
      <c r="BF7" s="2">
        <v>10.716055627655368</v>
      </c>
      <c r="BG7" s="8"/>
    </row>
    <row r="8" spans="1:59">
      <c r="A8" t="s">
        <v>70</v>
      </c>
      <c r="B8" t="s">
        <v>71</v>
      </c>
      <c r="C8" t="s">
        <v>526</v>
      </c>
      <c r="D8" t="s">
        <v>3072</v>
      </c>
      <c r="E8" t="s">
        <v>58</v>
      </c>
      <c r="F8" t="s">
        <v>59</v>
      </c>
      <c r="G8" s="2"/>
      <c r="H8" s="2"/>
      <c r="I8" s="2"/>
      <c r="J8" s="2"/>
      <c r="K8" s="2"/>
      <c r="L8" s="2"/>
      <c r="M8" s="2"/>
      <c r="N8" s="2"/>
      <c r="O8" s="2"/>
      <c r="P8" s="2"/>
      <c r="Q8" s="2"/>
      <c r="R8" s="2"/>
      <c r="S8" s="2"/>
      <c r="T8" s="2"/>
      <c r="U8" s="2"/>
      <c r="V8" s="2"/>
      <c r="W8" s="2"/>
      <c r="X8" s="2">
        <v>20.64505291449689</v>
      </c>
      <c r="Y8" s="2">
        <v>19.29642274009203</v>
      </c>
      <c r="Z8" s="2">
        <v>24.292310780967679</v>
      </c>
      <c r="AA8" s="2">
        <v>34.79372770711354</v>
      </c>
      <c r="AB8" s="2">
        <v>41.934237973360531</v>
      </c>
      <c r="AC8" s="2">
        <v>39.439416245521357</v>
      </c>
      <c r="AD8" s="2">
        <v>20.443176359638446</v>
      </c>
      <c r="AE8" s="2">
        <v>23.610399590163937</v>
      </c>
      <c r="AF8" s="2">
        <v>27.805808038286095</v>
      </c>
      <c r="AG8" s="2">
        <v>35.695565730810941</v>
      </c>
      <c r="AH8" s="2">
        <v>45.802091327506851</v>
      </c>
      <c r="AI8" s="2">
        <v>39.837942437232087</v>
      </c>
      <c r="AJ8" s="2">
        <v>41.247183308746429</v>
      </c>
      <c r="AK8" s="2">
        <v>32.441072982482687</v>
      </c>
      <c r="AL8" s="2">
        <v>37.610214516230947</v>
      </c>
      <c r="AM8" s="2">
        <v>34.791464130890787</v>
      </c>
      <c r="AN8" s="2">
        <v>31.68377244711829</v>
      </c>
      <c r="AO8" s="2">
        <v>32.403867756843226</v>
      </c>
      <c r="AP8" s="2">
        <v>33.980363420991061</v>
      </c>
      <c r="AQ8" s="2">
        <v>35.32069156315066</v>
      </c>
      <c r="AR8" s="2">
        <v>39.257154609241788</v>
      </c>
      <c r="AS8" s="2">
        <v>43.046413820850155</v>
      </c>
      <c r="AT8" s="2">
        <v>45.104545454545452</v>
      </c>
      <c r="AU8" s="2">
        <v>34.995950498253407</v>
      </c>
      <c r="AV8" s="2">
        <v>27.178224564098908</v>
      </c>
      <c r="AW8" s="2">
        <v>33.828103723691328</v>
      </c>
      <c r="AX8" s="2">
        <v>34.377736715977377</v>
      </c>
      <c r="AY8" s="2">
        <v>34.358902849103863</v>
      </c>
      <c r="AZ8" s="2">
        <v>35.88574730370231</v>
      </c>
      <c r="BA8" s="2">
        <v>38.040261007271056</v>
      </c>
      <c r="BB8" s="2">
        <v>44.269584744412214</v>
      </c>
      <c r="BC8" s="2">
        <v>25.307793240066722</v>
      </c>
      <c r="BD8" s="2">
        <v>18.331144494603265</v>
      </c>
      <c r="BE8" s="2"/>
      <c r="BF8" s="2"/>
      <c r="BG8" s="8"/>
    </row>
    <row r="9" spans="1:59" hidden="1">
      <c r="A9" t="s">
        <v>72</v>
      </c>
      <c r="B9" t="s">
        <v>73</v>
      </c>
      <c r="C9">
        <v>0</v>
      </c>
      <c r="D9">
        <v>0</v>
      </c>
      <c r="E9" t="s">
        <v>58</v>
      </c>
      <c r="F9" t="s">
        <v>59</v>
      </c>
      <c r="G9" s="2"/>
      <c r="H9" s="2"/>
      <c r="I9" s="2"/>
      <c r="J9" s="2"/>
      <c r="K9" s="2"/>
      <c r="L9" s="2"/>
      <c r="M9" s="2"/>
      <c r="N9" s="2"/>
      <c r="O9" s="2"/>
      <c r="P9" s="2"/>
      <c r="Q9" s="2"/>
      <c r="R9" s="2"/>
      <c r="S9" s="2"/>
      <c r="T9" s="2"/>
      <c r="U9" s="2"/>
      <c r="V9" s="2"/>
      <c r="W9" s="2">
        <v>30.403711953658277</v>
      </c>
      <c r="X9" s="2">
        <v>31.617229907776224</v>
      </c>
      <c r="Y9" s="2">
        <v>33.523239798433174</v>
      </c>
      <c r="Z9" s="2">
        <v>28.207413043898757</v>
      </c>
      <c r="AA9" s="2">
        <v>25.867163936658041</v>
      </c>
      <c r="AB9" s="2">
        <v>25.915593559393027</v>
      </c>
      <c r="AC9" s="2">
        <v>28.503021255489827</v>
      </c>
      <c r="AD9" s="2">
        <v>30.962072908131493</v>
      </c>
      <c r="AE9" s="2">
        <v>29.710053580974929</v>
      </c>
      <c r="AF9" s="2">
        <v>24.662135659820034</v>
      </c>
      <c r="AG9" s="2">
        <v>23.209602113964966</v>
      </c>
      <c r="AH9" s="2">
        <v>21.283195151097715</v>
      </c>
      <c r="AI9" s="2">
        <v>22.973114190269449</v>
      </c>
      <c r="AJ9" s="2">
        <v>22.59025664026041</v>
      </c>
      <c r="AK9" s="2">
        <v>20.620823167563355</v>
      </c>
      <c r="AL9" s="2">
        <v>22.448160028962597</v>
      </c>
      <c r="AM9" s="2">
        <v>22.476039744058031</v>
      </c>
      <c r="AN9" s="2">
        <v>23.070501029651673</v>
      </c>
      <c r="AO9" s="2">
        <v>21.946423212292554</v>
      </c>
      <c r="AP9" s="2">
        <v>21.627990699520204</v>
      </c>
      <c r="AQ9" s="2">
        <v>20.212816690125148</v>
      </c>
      <c r="AR9" s="2">
        <v>19.543956186324621</v>
      </c>
      <c r="AS9" s="2">
        <v>22.701249207362711</v>
      </c>
      <c r="AT9" s="2">
        <v>20.878657391373931</v>
      </c>
      <c r="AU9" s="2">
        <v>19.217684015847752</v>
      </c>
      <c r="AV9" s="2">
        <v>20.092663624178815</v>
      </c>
      <c r="AW9" s="2">
        <v>21.02519844754973</v>
      </c>
      <c r="AX9" s="2">
        <v>21.474012061126803</v>
      </c>
      <c r="AY9" s="2">
        <v>21.195507203879732</v>
      </c>
      <c r="AZ9" s="2">
        <v>20.88856844550471</v>
      </c>
      <c r="BA9" s="2">
        <v>21.341758813152762</v>
      </c>
      <c r="BB9" s="2">
        <v>24.89135902704713</v>
      </c>
      <c r="BC9" s="2">
        <v>25.7895345910324</v>
      </c>
      <c r="BD9" s="2">
        <v>26.905038941809277</v>
      </c>
      <c r="BE9" s="2">
        <v>24.8883167224697</v>
      </c>
      <c r="BF9" s="2"/>
      <c r="BG9" s="8"/>
    </row>
    <row r="10" spans="1:59">
      <c r="A10" t="s">
        <v>74</v>
      </c>
      <c r="B10" t="s">
        <v>75</v>
      </c>
      <c r="C10" t="s">
        <v>526</v>
      </c>
      <c r="D10" t="s">
        <v>3072</v>
      </c>
      <c r="E10" t="s">
        <v>58</v>
      </c>
      <c r="F10" t="s">
        <v>59</v>
      </c>
      <c r="G10" s="2">
        <v>23.479234234892964</v>
      </c>
      <c r="H10" s="2">
        <v>27.766447048064542</v>
      </c>
      <c r="I10" s="2">
        <v>21.730935008939252</v>
      </c>
      <c r="J10" s="2">
        <v>18.272878816828612</v>
      </c>
      <c r="K10" s="2">
        <v>21.473912609636354</v>
      </c>
      <c r="L10" s="2">
        <v>22.427675747326337</v>
      </c>
      <c r="M10" s="2">
        <v>20.542546628462219</v>
      </c>
      <c r="N10" s="2">
        <v>21.2150357812537</v>
      </c>
      <c r="O10" s="2">
        <v>21.690497294797211</v>
      </c>
      <c r="P10" s="2">
        <v>23.990605199912608</v>
      </c>
      <c r="Q10" s="2">
        <v>24.440095244272356</v>
      </c>
      <c r="R10" s="2">
        <v>24.113032415795256</v>
      </c>
      <c r="S10" s="2">
        <v>23.891544619695367</v>
      </c>
      <c r="T10" s="2">
        <v>20.893811531066557</v>
      </c>
      <c r="U10" s="2">
        <v>22.260331785057712</v>
      </c>
      <c r="V10" s="2">
        <v>29.44104695915707</v>
      </c>
      <c r="W10" s="2">
        <v>30.729439590355529</v>
      </c>
      <c r="X10" s="2">
        <v>30.941688803793248</v>
      </c>
      <c r="Y10" s="2">
        <v>27.800159570944921</v>
      </c>
      <c r="Z10" s="2">
        <v>25.856769461333013</v>
      </c>
      <c r="AA10" s="2">
        <v>25.257786289600219</v>
      </c>
      <c r="AB10" s="2">
        <v>22.691088721599783</v>
      </c>
      <c r="AC10" s="2">
        <v>21.754947946459215</v>
      </c>
      <c r="AD10" s="2">
        <v>20.88775230614668</v>
      </c>
      <c r="AE10" s="2">
        <v>19.96409244929955</v>
      </c>
      <c r="AF10" s="2">
        <v>17.589066918001887</v>
      </c>
      <c r="AG10" s="2">
        <v>17.461764205086087</v>
      </c>
      <c r="AH10" s="2">
        <v>19.554866001208627</v>
      </c>
      <c r="AI10" s="2">
        <v>18.640038897192561</v>
      </c>
      <c r="AJ10" s="2">
        <v>15.51469827528042</v>
      </c>
      <c r="AK10" s="2">
        <v>13.996981575666235</v>
      </c>
      <c r="AL10" s="2">
        <v>14.636977411205256</v>
      </c>
      <c r="AM10" s="2">
        <v>16.702405774181901</v>
      </c>
      <c r="AN10" s="2">
        <v>19.056434107431613</v>
      </c>
      <c r="AO10" s="2">
        <v>19.938977799625377</v>
      </c>
      <c r="AP10" s="2">
        <v>17.937736554461562</v>
      </c>
      <c r="AQ10" s="2">
        <v>18.082180206340453</v>
      </c>
      <c r="AR10" s="2">
        <v>19.370131103826818</v>
      </c>
      <c r="AS10" s="2">
        <v>19.934954149759186</v>
      </c>
      <c r="AT10" s="2">
        <v>18.01402229383725</v>
      </c>
      <c r="AU10" s="2">
        <v>16.192649549590062</v>
      </c>
      <c r="AV10" s="2">
        <v>14.179119858077582</v>
      </c>
      <c r="AW10" s="2">
        <v>11.960642042001684</v>
      </c>
      <c r="AX10" s="2">
        <v>15.137513213875051</v>
      </c>
      <c r="AY10" s="2">
        <v>19.167124234673132</v>
      </c>
      <c r="AZ10" s="2">
        <v>21.455936718218933</v>
      </c>
      <c r="BA10" s="2">
        <v>23.35399885818941</v>
      </c>
      <c r="BB10" s="2">
        <v>24.200950350471398</v>
      </c>
      <c r="BC10" s="2">
        <v>23.285773805557913</v>
      </c>
      <c r="BD10" s="2">
        <v>20.920622840780744</v>
      </c>
      <c r="BE10" s="2">
        <v>22.002247515210911</v>
      </c>
      <c r="BF10" s="2">
        <v>24.365063737621011</v>
      </c>
      <c r="BG10" s="8"/>
    </row>
    <row r="11" spans="1:59" hidden="1">
      <c r="A11" t="s">
        <v>76</v>
      </c>
      <c r="B11" t="s">
        <v>77</v>
      </c>
      <c r="C11" t="s">
        <v>318</v>
      </c>
      <c r="D11" t="s">
        <v>3073</v>
      </c>
      <c r="E11" t="s">
        <v>58</v>
      </c>
      <c r="F11" t="s">
        <v>59</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v>47.14768435698668</v>
      </c>
      <c r="AL11" s="2">
        <v>39.779144183711885</v>
      </c>
      <c r="AM11" s="2">
        <v>1.6312581769233991</v>
      </c>
      <c r="AN11" s="2">
        <v>9.8722026919989379</v>
      </c>
      <c r="AO11" s="2">
        <v>23.450137078541072</v>
      </c>
      <c r="AP11" s="2">
        <v>18.424489966989562</v>
      </c>
      <c r="AQ11" s="2">
        <v>20.006230146564924</v>
      </c>
      <c r="AR11" s="2">
        <v>19.065563132873979</v>
      </c>
      <c r="AS11" s="2">
        <v>19.13626392833374</v>
      </c>
      <c r="AT11" s="2">
        <v>18.352317733990965</v>
      </c>
      <c r="AU11" s="2">
        <v>18.643581839247123</v>
      </c>
      <c r="AV11" s="2">
        <v>19.757962738953605</v>
      </c>
      <c r="AW11" s="2">
        <v>21.667092241255361</v>
      </c>
      <c r="AX11" s="2">
        <v>24.257930682235546</v>
      </c>
      <c r="AY11" s="2">
        <v>24.878358678398239</v>
      </c>
      <c r="AZ11" s="2">
        <v>30.466321238903056</v>
      </c>
      <c r="BA11" s="2">
        <v>35.906131406724022</v>
      </c>
      <c r="BB11" s="2">
        <v>37.782566662625534</v>
      </c>
      <c r="BC11" s="2">
        <v>40.871142860954272</v>
      </c>
      <c r="BD11" s="2">
        <v>34.669713472311216</v>
      </c>
      <c r="BE11" s="2">
        <v>33.368579697191983</v>
      </c>
      <c r="BF11" s="2">
        <v>31.464918598138969</v>
      </c>
      <c r="BG11" s="8"/>
    </row>
    <row r="12" spans="1:59">
      <c r="A12" t="s">
        <v>78</v>
      </c>
      <c r="B12" t="s">
        <v>79</v>
      </c>
      <c r="C12" t="s">
        <v>242</v>
      </c>
      <c r="D12" t="s">
        <v>3072</v>
      </c>
      <c r="E12" t="s">
        <v>58</v>
      </c>
      <c r="F12" t="s">
        <v>59</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8"/>
    </row>
    <row r="13" spans="1:59" hidden="1">
      <c r="A13" t="s">
        <v>80</v>
      </c>
      <c r="B13" t="s">
        <v>81</v>
      </c>
      <c r="C13" t="s">
        <v>244</v>
      </c>
      <c r="D13" t="s">
        <v>3076</v>
      </c>
      <c r="E13" t="s">
        <v>58</v>
      </c>
      <c r="F13" t="s">
        <v>59</v>
      </c>
      <c r="G13" s="2">
        <v>31.032427277062467</v>
      </c>
      <c r="H13" s="2">
        <v>32.56495519359747</v>
      </c>
      <c r="I13" s="2">
        <v>27.847748551047701</v>
      </c>
      <c r="J13" s="2">
        <v>30.229322339603193</v>
      </c>
      <c r="K13" s="2">
        <v>30.11755924612801</v>
      </c>
      <c r="L13" s="2">
        <v>32.960177747393608</v>
      </c>
      <c r="M13" s="2">
        <v>32.081300813008127</v>
      </c>
      <c r="N13" s="2">
        <v>32.390923683058517</v>
      </c>
      <c r="O13" s="2">
        <v>32.479386515557671</v>
      </c>
      <c r="P13" s="2">
        <v>33.126532094543478</v>
      </c>
      <c r="Q13" s="2">
        <v>32.49536701313351</v>
      </c>
      <c r="R13" s="2">
        <v>31.628169567245145</v>
      </c>
      <c r="S13" s="2">
        <v>29.983093077059976</v>
      </c>
      <c r="T13" s="2">
        <v>27.953695600286423</v>
      </c>
      <c r="U13" s="2">
        <v>30.093436458282021</v>
      </c>
      <c r="V13" s="2">
        <v>26.437805268357849</v>
      </c>
      <c r="W13" s="2">
        <v>26.043784857241388</v>
      </c>
      <c r="X13" s="2">
        <v>26.599354379595919</v>
      </c>
      <c r="Y13" s="2">
        <v>25.434388456598928</v>
      </c>
      <c r="Z13" s="2">
        <v>27.390290970151128</v>
      </c>
      <c r="AA13" s="2">
        <v>26.545047301877339</v>
      </c>
      <c r="AB13" s="2">
        <v>28.172677965219879</v>
      </c>
      <c r="AC13" s="2">
        <v>29.343548805376091</v>
      </c>
      <c r="AD13" s="2">
        <v>24.843565911768557</v>
      </c>
      <c r="AE13" s="2">
        <v>26.167530128312254</v>
      </c>
      <c r="AF13" s="2">
        <v>27.225135300187418</v>
      </c>
      <c r="AG13" s="2">
        <v>27.853531309341324</v>
      </c>
      <c r="AH13" s="2">
        <v>26.843711122385862</v>
      </c>
      <c r="AI13" s="2">
        <v>27.600704158746915</v>
      </c>
      <c r="AJ13" s="2">
        <v>29.108609592545715</v>
      </c>
      <c r="AK13" s="2">
        <v>28.503629873009572</v>
      </c>
      <c r="AL13" s="2">
        <v>23.814221948958462</v>
      </c>
      <c r="AM13" s="2">
        <v>21.914848796929125</v>
      </c>
      <c r="AN13" s="2">
        <v>23.187167826787071</v>
      </c>
      <c r="AO13" s="2">
        <v>23.932556599127022</v>
      </c>
      <c r="AP13" s="2">
        <v>25.577321548332847</v>
      </c>
      <c r="AQ13" s="2">
        <v>24.035753895896388</v>
      </c>
      <c r="AR13" s="2">
        <v>24.120091701448125</v>
      </c>
      <c r="AS13" s="2">
        <v>25.131105137698434</v>
      </c>
      <c r="AT13" s="2">
        <v>25.854999309642846</v>
      </c>
      <c r="AU13" s="2">
        <v>26.099335653274281</v>
      </c>
      <c r="AV13" s="2">
        <v>23.174156709017531</v>
      </c>
      <c r="AW13" s="2">
        <v>24.021116480551441</v>
      </c>
      <c r="AX13" s="2">
        <v>25.732442577720416</v>
      </c>
      <c r="AY13" s="2">
        <v>26.902438657946469</v>
      </c>
      <c r="AZ13" s="2">
        <v>27.153307204837407</v>
      </c>
      <c r="BA13" s="2">
        <v>27.876258188208979</v>
      </c>
      <c r="BB13" s="2">
        <v>28.367409193382759</v>
      </c>
      <c r="BC13" s="2">
        <v>29.752559583045183</v>
      </c>
      <c r="BD13" s="2">
        <v>28.258557520030021</v>
      </c>
      <c r="BE13" s="2">
        <v>28.007973368140931</v>
      </c>
      <c r="BF13" s="2">
        <v>27.502533547037729</v>
      </c>
      <c r="BG13" s="8"/>
    </row>
    <row r="14" spans="1:59" hidden="1">
      <c r="A14" t="s">
        <v>82</v>
      </c>
      <c r="B14" t="s">
        <v>83</v>
      </c>
      <c r="C14" t="s">
        <v>244</v>
      </c>
      <c r="D14" t="s">
        <v>3073</v>
      </c>
      <c r="E14" t="s">
        <v>58</v>
      </c>
      <c r="F14" t="s">
        <v>59</v>
      </c>
      <c r="G14" s="2"/>
      <c r="H14" s="2"/>
      <c r="I14" s="2"/>
      <c r="J14" s="2"/>
      <c r="K14" s="2"/>
      <c r="L14" s="2"/>
      <c r="M14" s="2"/>
      <c r="N14" s="2"/>
      <c r="O14" s="2"/>
      <c r="P14" s="2"/>
      <c r="Q14" s="2">
        <v>29.498032686240172</v>
      </c>
      <c r="R14" s="2">
        <v>29.491639931622487</v>
      </c>
      <c r="S14" s="2">
        <v>30.410596342876417</v>
      </c>
      <c r="T14" s="2">
        <v>30.644237020747699</v>
      </c>
      <c r="U14" s="2">
        <v>30.910243778305801</v>
      </c>
      <c r="V14" s="2">
        <v>25.811003631820569</v>
      </c>
      <c r="W14" s="2">
        <v>27.097032421406926</v>
      </c>
      <c r="X14" s="2">
        <v>28.250034779334282</v>
      </c>
      <c r="Y14" s="2">
        <v>24.673648126071448</v>
      </c>
      <c r="Z14" s="2">
        <v>27.806013075664008</v>
      </c>
      <c r="AA14" s="2">
        <v>27.549633001639386</v>
      </c>
      <c r="AB14" s="2">
        <v>25.138330846169261</v>
      </c>
      <c r="AC14" s="2">
        <v>22.998648377098451</v>
      </c>
      <c r="AD14" s="2">
        <v>21.744626576207114</v>
      </c>
      <c r="AE14" s="2">
        <v>22.538284496164351</v>
      </c>
      <c r="AF14" s="2">
        <v>23.041830737122325</v>
      </c>
      <c r="AG14" s="2">
        <v>22.430831884182631</v>
      </c>
      <c r="AH14" s="2">
        <v>22.686613311918713</v>
      </c>
      <c r="AI14" s="2">
        <v>24.26010694755804</v>
      </c>
      <c r="AJ14" s="2">
        <v>25.080964106360877</v>
      </c>
      <c r="AK14" s="2">
        <v>25.288256962843185</v>
      </c>
      <c r="AL14" s="2">
        <v>25.485562048077981</v>
      </c>
      <c r="AM14" s="2">
        <v>24.827227846334978</v>
      </c>
      <c r="AN14" s="2">
        <v>23.920899832864702</v>
      </c>
      <c r="AO14" s="2">
        <v>24.712944361520776</v>
      </c>
      <c r="AP14" s="2">
        <v>25.35830032227782</v>
      </c>
      <c r="AQ14" s="2">
        <v>24.924982581696664</v>
      </c>
      <c r="AR14" s="2">
        <v>25.050057924229531</v>
      </c>
      <c r="AS14" s="2">
        <v>24.867909937244708</v>
      </c>
      <c r="AT14" s="2">
        <v>24.876096050048528</v>
      </c>
      <c r="AU14" s="2">
        <v>24.529281867028992</v>
      </c>
      <c r="AV14" s="2">
        <v>23.927859545217739</v>
      </c>
      <c r="AW14" s="2">
        <v>22.140644303143311</v>
      </c>
      <c r="AX14" s="2">
        <v>23.122042041306358</v>
      </c>
      <c r="AY14" s="2">
        <v>22.763641928775876</v>
      </c>
      <c r="AZ14" s="2">
        <v>22.71068775775565</v>
      </c>
      <c r="BA14" s="2">
        <v>22.325677133704485</v>
      </c>
      <c r="BB14" s="2">
        <v>23.132399869572922</v>
      </c>
      <c r="BC14" s="2">
        <v>22.796146494652017</v>
      </c>
      <c r="BD14" s="2">
        <v>21.028860244980883</v>
      </c>
      <c r="BE14" s="2">
        <v>21.641832457602934</v>
      </c>
      <c r="BF14" s="2">
        <v>24.022622393425365</v>
      </c>
      <c r="BG14" s="8"/>
    </row>
    <row r="15" spans="1:59" hidden="1">
      <c r="A15" t="s">
        <v>84</v>
      </c>
      <c r="B15" t="s">
        <v>85</v>
      </c>
      <c r="C15" t="s">
        <v>526</v>
      </c>
      <c r="D15" t="s">
        <v>3073</v>
      </c>
      <c r="E15" t="s">
        <v>58</v>
      </c>
      <c r="F15" t="s">
        <v>59</v>
      </c>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v>26.548431105047747</v>
      </c>
      <c r="AL15" s="2">
        <v>3.0913173652694614</v>
      </c>
      <c r="AM15" s="2">
        <v>-0.69127196531192303</v>
      </c>
      <c r="AN15" s="2">
        <v>21.786200837778992</v>
      </c>
      <c r="AO15" s="2">
        <v>15.313974101453679</v>
      </c>
      <c r="AP15" s="2">
        <v>23.77917330583935</v>
      </c>
      <c r="AQ15" s="2">
        <v>28.998331284033025</v>
      </c>
      <c r="AR15" s="2">
        <v>34.235089985688411</v>
      </c>
      <c r="AS15" s="2">
        <v>33.367823241160025</v>
      </c>
      <c r="AT15" s="2">
        <v>26.495862339341151</v>
      </c>
      <c r="AU15" s="2">
        <v>20.674000127169837</v>
      </c>
      <c r="AV15" s="2">
        <v>20.675370607269169</v>
      </c>
      <c r="AW15" s="2">
        <v>34.576177248764523</v>
      </c>
      <c r="AX15" s="2">
        <v>53.169523542993069</v>
      </c>
      <c r="AY15" s="2">
        <v>57.990457545455612</v>
      </c>
      <c r="AZ15" s="2">
        <v>41.53483729287283</v>
      </c>
      <c r="BA15" s="2">
        <v>29.859337050702994</v>
      </c>
      <c r="BB15" s="2">
        <v>21.525008374323441</v>
      </c>
      <c r="BC15" s="2">
        <v>18.693630846197543</v>
      </c>
      <c r="BD15" s="2">
        <v>18.948639804502619</v>
      </c>
      <c r="BE15" s="2">
        <v>16.778523489932887</v>
      </c>
      <c r="BF15" s="2">
        <v>17.23561784782148</v>
      </c>
      <c r="BG15" s="8"/>
    </row>
    <row r="16" spans="1:59">
      <c r="A16" t="s">
        <v>86</v>
      </c>
      <c r="B16" t="s">
        <v>87</v>
      </c>
      <c r="C16" t="s">
        <v>242</v>
      </c>
      <c r="D16" t="s">
        <v>3072</v>
      </c>
      <c r="E16" t="s">
        <v>58</v>
      </c>
      <c r="F16" t="s">
        <v>59</v>
      </c>
      <c r="G16" s="2"/>
      <c r="H16" s="2"/>
      <c r="I16" s="2"/>
      <c r="J16" s="2"/>
      <c r="K16" s="2"/>
      <c r="L16" s="2"/>
      <c r="M16" s="2"/>
      <c r="N16" s="2"/>
      <c r="O16" s="2"/>
      <c r="P16" s="2"/>
      <c r="Q16" s="2"/>
      <c r="R16" s="2"/>
      <c r="S16" s="2"/>
      <c r="T16" s="2"/>
      <c r="U16" s="2"/>
      <c r="V16" s="2"/>
      <c r="W16" s="2"/>
      <c r="X16" s="2">
        <v>12.510518934081347</v>
      </c>
      <c r="Y16" s="2">
        <v>11.34070158577607</v>
      </c>
      <c r="Z16" s="2">
        <v>12.826811001126599</v>
      </c>
      <c r="AA16" s="2">
        <v>18.288025601150917</v>
      </c>
      <c r="AB16" s="2">
        <v>18.843323240789587</v>
      </c>
      <c r="AC16" s="2">
        <v>21.466134013231773</v>
      </c>
      <c r="AD16" s="2">
        <v>20.331255771006461</v>
      </c>
      <c r="AE16" s="2">
        <v>16.349027228862443</v>
      </c>
      <c r="AF16" s="2">
        <v>19.170940595686776</v>
      </c>
      <c r="AG16" s="2">
        <v>18.422649378978679</v>
      </c>
      <c r="AH16" s="2">
        <v>18.795137216572424</v>
      </c>
      <c r="AI16" s="2"/>
      <c r="AJ16" s="2">
        <v>31.499673416067932</v>
      </c>
      <c r="AK16" s="2">
        <v>29.414718888186986</v>
      </c>
      <c r="AL16" s="2">
        <v>29.356895820208539</v>
      </c>
      <c r="AM16" s="2">
        <v>27.861370215503378</v>
      </c>
      <c r="AN16" s="2">
        <v>23.339586028460545</v>
      </c>
      <c r="AO16" s="2">
        <v>25.860693464252837</v>
      </c>
      <c r="AP16" s="2">
        <v>27.655001458151062</v>
      </c>
      <c r="AQ16" s="2">
        <v>30.493765586034915</v>
      </c>
      <c r="AR16" s="2">
        <v>27.468198202865118</v>
      </c>
      <c r="AS16" s="2">
        <v>29.581449527451454</v>
      </c>
      <c r="AT16" s="2">
        <v>26.383345304596101</v>
      </c>
      <c r="AU16" s="2">
        <v>27.900205324270743</v>
      </c>
      <c r="AV16" s="2">
        <v>24.886709446309155</v>
      </c>
      <c r="AW16" s="2">
        <v>21.923266411765688</v>
      </c>
      <c r="AX16" s="2">
        <v>22.133110347390975</v>
      </c>
      <c r="AY16" s="2">
        <v>21.188786161730363</v>
      </c>
      <c r="AZ16" s="2">
        <v>25.279443026686749</v>
      </c>
      <c r="BA16" s="2">
        <v>30.332851761853615</v>
      </c>
      <c r="BB16" s="2">
        <v>28.175034583500221</v>
      </c>
      <c r="BC16" s="2">
        <v>26.691201881976319</v>
      </c>
      <c r="BD16" s="2">
        <v>25.828817591321485</v>
      </c>
      <c r="BE16" s="2">
        <v>24.640026106455352</v>
      </c>
      <c r="BF16" s="2">
        <v>27.423128870137504</v>
      </c>
      <c r="BG16" s="8"/>
    </row>
    <row r="17" spans="1:59" hidden="1">
      <c r="A17" t="s">
        <v>88</v>
      </c>
      <c r="B17" t="s">
        <v>89</v>
      </c>
      <c r="C17" t="s">
        <v>242</v>
      </c>
      <c r="D17" t="s">
        <v>3075</v>
      </c>
      <c r="E17" t="s">
        <v>58</v>
      </c>
      <c r="F17" t="s">
        <v>59</v>
      </c>
      <c r="G17" s="2"/>
      <c r="H17" s="2"/>
      <c r="I17" s="2"/>
      <c r="J17" s="2"/>
      <c r="K17" s="2"/>
      <c r="L17" s="2"/>
      <c r="M17" s="2"/>
      <c r="N17" s="2"/>
      <c r="O17" s="2"/>
      <c r="P17" s="2"/>
      <c r="Q17" s="2"/>
      <c r="R17" s="2"/>
      <c r="S17" s="2"/>
      <c r="T17" s="2"/>
      <c r="U17" s="2"/>
      <c r="V17" s="2"/>
      <c r="W17" s="2"/>
      <c r="X17" s="2"/>
      <c r="Y17" s="2"/>
      <c r="Z17" s="2"/>
      <c r="AA17" s="2">
        <v>46.127287001185721</v>
      </c>
      <c r="AB17" s="2">
        <v>41.613634380216041</v>
      </c>
      <c r="AC17" s="2">
        <v>36.278085789320102</v>
      </c>
      <c r="AD17" s="2">
        <v>43.855020222158927</v>
      </c>
      <c r="AE17" s="2">
        <v>42.580863576838702</v>
      </c>
      <c r="AF17" s="2">
        <v>35.649259965933787</v>
      </c>
      <c r="AG17" s="2">
        <v>26.627168120649454</v>
      </c>
      <c r="AH17" s="2">
        <v>25.458680907445174</v>
      </c>
      <c r="AI17" s="2">
        <v>20.19969876186363</v>
      </c>
      <c r="AJ17" s="2">
        <v>24.636882502663841</v>
      </c>
      <c r="AK17" s="2">
        <v>16.429828973843058</v>
      </c>
      <c r="AL17" s="2">
        <v>28.599412868111546</v>
      </c>
      <c r="AM17" s="2">
        <v>29.4167039856695</v>
      </c>
      <c r="AN17" s="2">
        <v>18.304096857633663</v>
      </c>
      <c r="AO17" s="2">
        <v>19.633132102550658</v>
      </c>
      <c r="AP17" s="2">
        <v>14.608530024072893</v>
      </c>
      <c r="AQ17" s="2">
        <v>14.405265825265012</v>
      </c>
      <c r="AR17" s="2">
        <v>17.446486962316111</v>
      </c>
      <c r="AS17" s="2">
        <v>21.422734211204897</v>
      </c>
      <c r="AT17" s="2">
        <v>7.905202152600685</v>
      </c>
      <c r="AU17" s="2">
        <v>10.293970106369539</v>
      </c>
      <c r="AV17" s="2">
        <v>12.193076613444251</v>
      </c>
      <c r="AW17" s="2">
        <v>20.18104366347178</v>
      </c>
      <c r="AX17" s="2">
        <v>20.908594815825378</v>
      </c>
      <c r="AY17" s="2">
        <v>24.869215291750503</v>
      </c>
      <c r="AZ17" s="2">
        <v>24.416605742061691</v>
      </c>
      <c r="BA17" s="2">
        <v>24.394008018385254</v>
      </c>
      <c r="BB17" s="2">
        <v>26.993679542738676</v>
      </c>
      <c r="BC17" s="2">
        <v>34.303130388323581</v>
      </c>
      <c r="BD17" s="2">
        <v>27.217159062749523</v>
      </c>
      <c r="BE17" s="2"/>
      <c r="BF17" s="2"/>
      <c r="BG17" s="8"/>
    </row>
    <row r="18" spans="1:59" hidden="1">
      <c r="A18" t="s">
        <v>90</v>
      </c>
      <c r="B18" t="s">
        <v>91</v>
      </c>
      <c r="C18" t="s">
        <v>316</v>
      </c>
      <c r="D18" t="s">
        <v>460</v>
      </c>
      <c r="E18" t="s">
        <v>58</v>
      </c>
      <c r="F18" t="s">
        <v>59</v>
      </c>
      <c r="G18" s="2">
        <v>6.8942657872823832</v>
      </c>
      <c r="H18" s="2">
        <v>7.7294115401687904</v>
      </c>
      <c r="I18" s="2">
        <v>11.99040846418966</v>
      </c>
      <c r="J18" s="2">
        <v>9.8556286149543766</v>
      </c>
      <c r="K18" s="2">
        <v>11.975166129760797</v>
      </c>
      <c r="L18" s="2">
        <v>11.476275114112392</v>
      </c>
      <c r="M18" s="2">
        <v>9.0168982533148263</v>
      </c>
      <c r="N18" s="2">
        <v>10.708704127932952</v>
      </c>
      <c r="O18" s="2">
        <v>14.154801365012823</v>
      </c>
      <c r="P18" s="2">
        <v>12.50836376295134</v>
      </c>
      <c r="Q18" s="2">
        <v>11.344656913050324</v>
      </c>
      <c r="R18" s="2">
        <v>8.227827314933613</v>
      </c>
      <c r="S18" s="2">
        <v>4.6976964596262087</v>
      </c>
      <c r="T18" s="2">
        <v>8.7120068726520206</v>
      </c>
      <c r="U18" s="2">
        <v>7.3748572358718318</v>
      </c>
      <c r="V18" s="2">
        <v>6.1479058161101987</v>
      </c>
      <c r="W18" s="2">
        <v>9.9113620545203069</v>
      </c>
      <c r="X18" s="2">
        <v>11.523217793553947</v>
      </c>
      <c r="Y18" s="2">
        <v>11.546798536744102</v>
      </c>
      <c r="Z18" s="2">
        <v>11.203872111424328</v>
      </c>
      <c r="AA18" s="2">
        <v>14.439391303145948</v>
      </c>
      <c r="AB18" s="2">
        <v>17.621439392058015</v>
      </c>
      <c r="AC18" s="2">
        <v>17.819704760325095</v>
      </c>
      <c r="AD18" s="2">
        <v>16.971746818578133</v>
      </c>
      <c r="AE18" s="2">
        <v>15.919981542997261</v>
      </c>
      <c r="AF18" s="2">
        <v>16.318174052930541</v>
      </c>
      <c r="AG18" s="2">
        <v>16.701359747491271</v>
      </c>
      <c r="AH18" s="2">
        <v>16.016248208423399</v>
      </c>
      <c r="AI18" s="2">
        <v>16.313072785209688</v>
      </c>
      <c r="AJ18" s="2">
        <v>16.723594708274664</v>
      </c>
      <c r="AK18" s="2">
        <v>17.05412213667746</v>
      </c>
      <c r="AL18" s="2">
        <v>16.895968487077567</v>
      </c>
      <c r="AM18" s="2">
        <v>17.305034853709618</v>
      </c>
      <c r="AN18" s="2">
        <v>17.946826612933606</v>
      </c>
      <c r="AO18" s="2">
        <v>18.402556592709388</v>
      </c>
      <c r="AP18" s="2">
        <v>19.119793348511074</v>
      </c>
      <c r="AQ18" s="2">
        <v>19.993221782502417</v>
      </c>
      <c r="AR18" s="2">
        <v>20.722866176386557</v>
      </c>
      <c r="AS18" s="2">
        <v>21.632417093446698</v>
      </c>
      <c r="AT18" s="2">
        <v>22.193055802739316</v>
      </c>
      <c r="AU18" s="2">
        <v>23.023972364400187</v>
      </c>
      <c r="AV18" s="2">
        <v>23.087016814279359</v>
      </c>
      <c r="AW18" s="2">
        <v>23.147499460104466</v>
      </c>
      <c r="AX18" s="2">
        <v>23.405308601600705</v>
      </c>
      <c r="AY18" s="2">
        <v>24.023111776897295</v>
      </c>
      <c r="AZ18" s="2">
        <v>24.527214214999987</v>
      </c>
      <c r="BA18" s="2">
        <v>24.650618830249304</v>
      </c>
      <c r="BB18" s="2">
        <v>24.464180153569412</v>
      </c>
      <c r="BC18" s="2">
        <v>24.207910851588355</v>
      </c>
      <c r="BD18" s="2">
        <v>24.372229971867053</v>
      </c>
      <c r="BE18" s="2">
        <v>24.413750174090119</v>
      </c>
      <c r="BF18" s="2">
        <v>24.734925301113023</v>
      </c>
      <c r="BG18" s="8"/>
    </row>
    <row r="19" spans="1:59">
      <c r="A19" t="s">
        <v>92</v>
      </c>
      <c r="B19" t="s">
        <v>93</v>
      </c>
      <c r="C19" t="s">
        <v>242</v>
      </c>
      <c r="D19" t="s">
        <v>3072</v>
      </c>
      <c r="E19" t="s">
        <v>58</v>
      </c>
      <c r="F19" t="s">
        <v>59</v>
      </c>
      <c r="G19" s="2">
        <v>24.165554072096128</v>
      </c>
      <c r="H19" s="2">
        <v>21.401752190237797</v>
      </c>
      <c r="I19" s="2">
        <v>18.652226233453671</v>
      </c>
      <c r="J19" s="2">
        <v>19.62566844919786</v>
      </c>
      <c r="K19" s="2">
        <v>19.53713670613563</v>
      </c>
      <c r="L19" s="2">
        <v>17.650050864699899</v>
      </c>
      <c r="M19" s="2">
        <v>20.670127418593676</v>
      </c>
      <c r="N19" s="2">
        <v>20.520352496852706</v>
      </c>
      <c r="O19" s="2">
        <v>23.707210487982518</v>
      </c>
      <c r="P19" s="2">
        <v>24.028497409326423</v>
      </c>
      <c r="Q19" s="2">
        <v>26.115702479338843</v>
      </c>
      <c r="R19" s="2">
        <v>23.08265078183172</v>
      </c>
      <c r="S19" s="2">
        <v>22.256913470115968</v>
      </c>
      <c r="T19" s="2">
        <v>22.208279780130933</v>
      </c>
      <c r="U19" s="2">
        <v>22.815046874436419</v>
      </c>
      <c r="V19" s="2">
        <v>19.226981782373215</v>
      </c>
      <c r="W19" s="2">
        <v>27.009388596290357</v>
      </c>
      <c r="X19" s="2">
        <v>24.013687600644122</v>
      </c>
      <c r="Y19" s="2">
        <v>22.877697841726619</v>
      </c>
      <c r="Z19" s="2">
        <v>23.535084932684644</v>
      </c>
      <c r="AA19" s="2">
        <v>24.517509285288682</v>
      </c>
      <c r="AB19" s="2">
        <v>27.564842085398567</v>
      </c>
      <c r="AC19" s="2">
        <v>22.638190954773869</v>
      </c>
      <c r="AD19" s="2">
        <v>19.940363498674746</v>
      </c>
      <c r="AE19" s="2">
        <v>16.241098696743368</v>
      </c>
      <c r="AF19" s="2">
        <v>15.428025854310622</v>
      </c>
      <c r="AG19" s="2">
        <v>16.012848809658106</v>
      </c>
      <c r="AH19" s="2">
        <v>16.017434348878162</v>
      </c>
      <c r="AI19" s="2">
        <v>17.530329375322665</v>
      </c>
      <c r="AJ19" s="2">
        <v>19.150303474783094</v>
      </c>
      <c r="AK19" s="2">
        <v>18.841928145422767</v>
      </c>
      <c r="AL19" s="2">
        <v>17.103789386856096</v>
      </c>
      <c r="AM19" s="2">
        <v>9.4743470589733114</v>
      </c>
      <c r="AN19" s="2">
        <v>12.723417393001732</v>
      </c>
      <c r="AO19" s="2">
        <v>13.38745872724208</v>
      </c>
      <c r="AP19" s="2">
        <v>15.133849048525255</v>
      </c>
      <c r="AQ19" s="2">
        <v>14.257057748470913</v>
      </c>
      <c r="AR19" s="2">
        <v>16.68443073602247</v>
      </c>
      <c r="AS19" s="2">
        <v>18.484797261653764</v>
      </c>
      <c r="AT19" s="2">
        <v>19.842085126043141</v>
      </c>
      <c r="AU19" s="2">
        <v>18.502452551686218</v>
      </c>
      <c r="AV19" s="2">
        <v>19.611692540132001</v>
      </c>
      <c r="AW19" s="2">
        <v>20.783886959260919</v>
      </c>
      <c r="AX19" s="2">
        <v>20.693635120644856</v>
      </c>
      <c r="AY19" s="2">
        <v>23.614381015354635</v>
      </c>
      <c r="AZ19" s="2">
        <v>23.990428973999332</v>
      </c>
      <c r="BA19" s="2">
        <v>21.6647626658402</v>
      </c>
      <c r="BB19" s="2">
        <v>21.98724100809061</v>
      </c>
      <c r="BC19" s="2">
        <v>22.458000257218561</v>
      </c>
      <c r="BD19" s="2">
        <v>22.447898388162784</v>
      </c>
      <c r="BE19" s="2">
        <v>14.628300279839396</v>
      </c>
      <c r="BF19" s="2"/>
      <c r="BG19" s="8"/>
    </row>
    <row r="20" spans="1:59" hidden="1">
      <c r="A20" t="s">
        <v>94</v>
      </c>
      <c r="B20" t="s">
        <v>95</v>
      </c>
      <c r="C20" t="s">
        <v>526</v>
      </c>
      <c r="D20" t="s">
        <v>3073</v>
      </c>
      <c r="E20" t="s">
        <v>58</v>
      </c>
      <c r="F20" t="s">
        <v>59</v>
      </c>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v>26.512702078521936</v>
      </c>
      <c r="AL20" s="2">
        <v>29.047072330654423</v>
      </c>
      <c r="AM20" s="2">
        <v>31.791238299621416</v>
      </c>
      <c r="AN20" s="2">
        <v>41.030325173547681</v>
      </c>
      <c r="AO20" s="2">
        <v>32.936307124609399</v>
      </c>
      <c r="AP20" s="2">
        <v>24.750198100350406</v>
      </c>
      <c r="AQ20" s="2">
        <v>23.519020095997064</v>
      </c>
      <c r="AR20" s="2">
        <v>26.836810828773324</v>
      </c>
      <c r="AS20" s="2">
        <v>26.712018082459991</v>
      </c>
      <c r="AT20" s="2">
        <v>23.706771275171768</v>
      </c>
      <c r="AU20" s="2">
        <v>25.39867306050056</v>
      </c>
      <c r="AV20" s="2">
        <v>23.760859944564789</v>
      </c>
      <c r="AW20" s="2">
        <v>22.176851593255872</v>
      </c>
      <c r="AX20" s="2">
        <v>24.954327659388266</v>
      </c>
      <c r="AY20" s="2">
        <v>28.667301437435739</v>
      </c>
      <c r="AZ20" s="2">
        <v>28.460466195665706</v>
      </c>
      <c r="BA20" s="2">
        <v>32.184137156698249</v>
      </c>
      <c r="BB20" s="2">
        <v>34.091903179427227</v>
      </c>
      <c r="BC20" s="2">
        <v>37.641651026112797</v>
      </c>
      <c r="BD20" s="2">
        <v>37.27428693661772</v>
      </c>
      <c r="BE20" s="2">
        <v>40.255757523433495</v>
      </c>
      <c r="BF20" s="2">
        <v>37.597965540951051</v>
      </c>
      <c r="BG20" s="8"/>
    </row>
    <row r="21" spans="1:59" hidden="1">
      <c r="A21" t="s">
        <v>96</v>
      </c>
      <c r="B21" t="s">
        <v>97</v>
      </c>
      <c r="C21" t="s">
        <v>244</v>
      </c>
      <c r="D21" t="s">
        <v>3073</v>
      </c>
      <c r="E21" t="s">
        <v>58</v>
      </c>
      <c r="F21" t="s">
        <v>59</v>
      </c>
      <c r="G21" s="2"/>
      <c r="H21" s="2"/>
      <c r="I21" s="2"/>
      <c r="J21" s="2"/>
      <c r="K21" s="2"/>
      <c r="L21" s="2"/>
      <c r="M21" s="2"/>
      <c r="N21" s="2"/>
      <c r="O21" s="2"/>
      <c r="P21" s="2"/>
      <c r="Q21" s="2">
        <v>28.149337985374206</v>
      </c>
      <c r="R21" s="2">
        <v>27.105629880345084</v>
      </c>
      <c r="S21" s="2">
        <v>25.209604248497214</v>
      </c>
      <c r="T21" s="2">
        <v>26.191085871030317</v>
      </c>
      <c r="U21" s="2">
        <v>28.753323700658296</v>
      </c>
      <c r="V21" s="2">
        <v>25.2786098215586</v>
      </c>
      <c r="W21" s="2">
        <v>25.604502801680763</v>
      </c>
      <c r="X21" s="2">
        <v>25.280546100651375</v>
      </c>
      <c r="Y21" s="2">
        <v>25.078433383829957</v>
      </c>
      <c r="Z21" s="2">
        <v>24.638237337688423</v>
      </c>
      <c r="AA21" s="2">
        <v>25.205404426424149</v>
      </c>
      <c r="AB21" s="2">
        <v>21.425691832450401</v>
      </c>
      <c r="AC21" s="2">
        <v>20.50099828769552</v>
      </c>
      <c r="AD21" s="2">
        <v>17.805627803495668</v>
      </c>
      <c r="AE21" s="2">
        <v>18.810973527749574</v>
      </c>
      <c r="AF21" s="2">
        <v>18.012711705478225</v>
      </c>
      <c r="AG21" s="2">
        <v>17.621965639875754</v>
      </c>
      <c r="AH21" s="2">
        <v>18.636722912779977</v>
      </c>
      <c r="AI21" s="2">
        <v>20.749854945365161</v>
      </c>
      <c r="AJ21" s="2">
        <v>22.330125013821046</v>
      </c>
      <c r="AK21" s="2">
        <v>23.108929315010716</v>
      </c>
      <c r="AL21" s="2">
        <v>21.679381739037897</v>
      </c>
      <c r="AM21" s="2">
        <v>21.44422320830224</v>
      </c>
      <c r="AN21" s="2">
        <v>20.817165455804108</v>
      </c>
      <c r="AO21" s="2">
        <v>20.893933498341553</v>
      </c>
      <c r="AP21" s="2">
        <v>20.683220553367288</v>
      </c>
      <c r="AQ21" s="2">
        <v>20.543382748944129</v>
      </c>
      <c r="AR21" s="2">
        <v>20.98576478714903</v>
      </c>
      <c r="AS21" s="2">
        <v>21.206323808198686</v>
      </c>
      <c r="AT21" s="2">
        <v>21.415623940354241</v>
      </c>
      <c r="AU21" s="2">
        <v>22.575957361716618</v>
      </c>
      <c r="AV21" s="2">
        <v>21.153335411831272</v>
      </c>
      <c r="AW21" s="2">
        <v>19.159035068125977</v>
      </c>
      <c r="AX21" s="2">
        <v>19.395559031851562</v>
      </c>
      <c r="AY21" s="2">
        <v>20.963517081091844</v>
      </c>
      <c r="AZ21" s="2">
        <v>22.004053586435315</v>
      </c>
      <c r="BA21" s="2">
        <v>22.474429866793798</v>
      </c>
      <c r="BB21" s="2">
        <v>22.975218424484982</v>
      </c>
      <c r="BC21" s="2">
        <v>24.096886412517861</v>
      </c>
      <c r="BD21" s="2">
        <v>20.021244879514537</v>
      </c>
      <c r="BE21" s="2">
        <v>20.286843648502344</v>
      </c>
      <c r="BF21" s="2">
        <v>21.402699943524915</v>
      </c>
      <c r="BG21" s="8"/>
    </row>
    <row r="22" spans="1:59">
      <c r="A22" t="s">
        <v>98</v>
      </c>
      <c r="B22" t="s">
        <v>99</v>
      </c>
      <c r="C22" t="s">
        <v>318</v>
      </c>
      <c r="D22" t="s">
        <v>3072</v>
      </c>
      <c r="E22" t="s">
        <v>58</v>
      </c>
      <c r="F22" t="s">
        <v>59</v>
      </c>
      <c r="G22" s="2"/>
      <c r="H22" s="2"/>
      <c r="I22" s="2"/>
      <c r="J22" s="2"/>
      <c r="K22" s="2"/>
      <c r="L22" s="2"/>
      <c r="M22" s="2"/>
      <c r="N22" s="2"/>
      <c r="O22" s="2"/>
      <c r="P22" s="2"/>
      <c r="Q22" s="2"/>
      <c r="R22" s="2"/>
      <c r="S22" s="2"/>
      <c r="T22" s="2"/>
      <c r="U22" s="2"/>
      <c r="V22" s="2"/>
      <c r="W22" s="2"/>
      <c r="X22" s="2"/>
      <c r="Y22" s="2"/>
      <c r="Z22" s="2"/>
      <c r="AA22" s="2">
        <v>24.107830551989732</v>
      </c>
      <c r="AB22" s="2">
        <v>26.049766718507001</v>
      </c>
      <c r="AC22" s="2">
        <v>20.753138075313807</v>
      </c>
      <c r="AD22" s="2">
        <v>20.211640211640212</v>
      </c>
      <c r="AE22" s="2">
        <v>23.541963015647227</v>
      </c>
      <c r="AF22" s="2">
        <v>21.611283767630887</v>
      </c>
      <c r="AG22" s="2">
        <v>20.364274742154926</v>
      </c>
      <c r="AH22" s="2">
        <v>21.930933462683292</v>
      </c>
      <c r="AI22" s="2">
        <v>25.373134328358208</v>
      </c>
      <c r="AJ22" s="2">
        <v>30.290512227321504</v>
      </c>
      <c r="AK22" s="2">
        <v>27.187992821711376</v>
      </c>
      <c r="AL22" s="2">
        <v>28.804594069242604</v>
      </c>
      <c r="AM22" s="2">
        <v>26.088811934539624</v>
      </c>
      <c r="AN22" s="2">
        <v>28.363087065966582</v>
      </c>
      <c r="AO22" s="2">
        <v>20.555624475418263</v>
      </c>
      <c r="AP22" s="2">
        <v>21.71111390690853</v>
      </c>
      <c r="AQ22" s="2">
        <v>20.316815390535918</v>
      </c>
      <c r="AR22" s="2">
        <v>19.944983492400464</v>
      </c>
      <c r="AS22" s="2">
        <v>18.797006965691097</v>
      </c>
      <c r="AT22" s="2">
        <v>24.597487998535964</v>
      </c>
      <c r="AU22" s="2">
        <v>28.662385266106448</v>
      </c>
      <c r="AV22" s="2">
        <v>25.142948168327877</v>
      </c>
      <c r="AW22" s="2">
        <v>22.596139860015043</v>
      </c>
      <c r="AX22" s="2">
        <v>18.962923771003599</v>
      </c>
      <c r="AY22" s="2">
        <v>17.667481046975475</v>
      </c>
      <c r="AZ22" s="2">
        <v>18.505836256682436</v>
      </c>
      <c r="BA22" s="2">
        <v>18.574699400203137</v>
      </c>
      <c r="BB22" s="2">
        <v>19.28815680217129</v>
      </c>
      <c r="BC22" s="2">
        <v>25.36853685368537</v>
      </c>
      <c r="BD22" s="2"/>
      <c r="BE22" s="2"/>
      <c r="BF22" s="2"/>
      <c r="BG22" s="8"/>
    </row>
    <row r="23" spans="1:59" hidden="1">
      <c r="A23" t="s">
        <v>100</v>
      </c>
      <c r="B23" t="s">
        <v>101</v>
      </c>
      <c r="C23" t="s">
        <v>316</v>
      </c>
      <c r="D23" t="s">
        <v>3074</v>
      </c>
      <c r="E23" t="s">
        <v>58</v>
      </c>
      <c r="F23" t="s">
        <v>59</v>
      </c>
      <c r="G23" s="2">
        <v>11.424971709028716</v>
      </c>
      <c r="H23" s="2">
        <v>10.962840783764479</v>
      </c>
      <c r="I23" s="2">
        <v>11.109211274220151</v>
      </c>
      <c r="J23" s="2">
        <v>11.616829256410325</v>
      </c>
      <c r="K23" s="2">
        <v>9.7341657669318504</v>
      </c>
      <c r="L23" s="2">
        <v>8.7774996451435516</v>
      </c>
      <c r="M23" s="2">
        <v>8.7782951104494877</v>
      </c>
      <c r="N23" s="2">
        <v>11.825162997999602</v>
      </c>
      <c r="O23" s="2">
        <v>12.374656267118196</v>
      </c>
      <c r="P23" s="2">
        <v>12.663188065232639</v>
      </c>
      <c r="Q23" s="2">
        <v>11.592380120291681</v>
      </c>
      <c r="R23" s="2">
        <v>10.285643597630029</v>
      </c>
      <c r="S23" s="2">
        <v>13.363636838925414</v>
      </c>
      <c r="T23" s="2">
        <v>13.075968723195366</v>
      </c>
      <c r="U23" s="2">
        <v>18.231115888979598</v>
      </c>
      <c r="V23" s="2">
        <v>19.302091161820318</v>
      </c>
      <c r="W23" s="2">
        <v>16.652185796534251</v>
      </c>
      <c r="X23" s="2">
        <v>17.750934243318479</v>
      </c>
      <c r="Y23" s="2">
        <v>16.064010397637567</v>
      </c>
      <c r="Z23" s="2">
        <v>19.022179695143873</v>
      </c>
      <c r="AA23" s="2">
        <v>15.156567942495386</v>
      </c>
      <c r="AB23" s="2">
        <v>15.676752228155669</v>
      </c>
      <c r="AC23" s="2">
        <v>27.604416931349938</v>
      </c>
      <c r="AD23" s="2">
        <v>17.321515081169885</v>
      </c>
      <c r="AE23" s="2">
        <v>12.780317818914034</v>
      </c>
      <c r="AF23" s="2">
        <v>8.9399737423571857</v>
      </c>
      <c r="AG23" s="2">
        <v>13.46444463235113</v>
      </c>
      <c r="AH23" s="2">
        <v>12.926940497470499</v>
      </c>
      <c r="AI23" s="2">
        <v>15.633230620016475</v>
      </c>
      <c r="AJ23" s="2">
        <v>11.817144144923981</v>
      </c>
      <c r="AK23" s="2">
        <v>14.210350721849538</v>
      </c>
      <c r="AL23" s="2">
        <v>14.496114316302824</v>
      </c>
      <c r="AM23" s="2">
        <v>13.757307582855329</v>
      </c>
      <c r="AN23" s="2">
        <v>15.368952615371093</v>
      </c>
      <c r="AO23" s="2">
        <v>15.767091571610207</v>
      </c>
      <c r="AP23" s="2">
        <v>19.598261661674222</v>
      </c>
      <c r="AQ23" s="2">
        <v>17.115843643007455</v>
      </c>
      <c r="AR23" s="2">
        <v>18.394059230376612</v>
      </c>
      <c r="AS23" s="2">
        <v>16.997800065322828</v>
      </c>
      <c r="AT23" s="2">
        <v>17.510016320911767</v>
      </c>
      <c r="AU23" s="2">
        <v>18.929639221340551</v>
      </c>
      <c r="AV23" s="2">
        <v>19.184131727916604</v>
      </c>
      <c r="AW23" s="2">
        <v>17.672612050902028</v>
      </c>
      <c r="AX23" s="2">
        <v>18.825861985589246</v>
      </c>
      <c r="AY23" s="2">
        <v>18.244317650360117</v>
      </c>
      <c r="AZ23" s="2">
        <v>19.588768516471369</v>
      </c>
      <c r="BA23" s="2">
        <v>18.2</v>
      </c>
      <c r="BB23" s="2">
        <v>21.4</v>
      </c>
      <c r="BC23" s="2">
        <v>20.692391231704871</v>
      </c>
      <c r="BD23" s="2">
        <v>25.250900495272401</v>
      </c>
      <c r="BE23" s="2">
        <v>26.077464441844718</v>
      </c>
      <c r="BF23" s="2">
        <v>27.383867875196096</v>
      </c>
      <c r="BG23" s="8"/>
    </row>
    <row r="24" spans="1:59" hidden="1">
      <c r="A24" t="s">
        <v>102</v>
      </c>
      <c r="B24" t="s">
        <v>103</v>
      </c>
      <c r="C24" t="s">
        <v>242</v>
      </c>
      <c r="D24" t="s">
        <v>384</v>
      </c>
      <c r="E24" t="s">
        <v>58</v>
      </c>
      <c r="F24" t="s">
        <v>59</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v>12.801908101841525</v>
      </c>
      <c r="BA24" s="2">
        <v>11.506408436267858</v>
      </c>
      <c r="BB24" s="2">
        <v>10.040295586397473</v>
      </c>
      <c r="BC24" s="2"/>
      <c r="BD24" s="2"/>
      <c r="BE24" s="2"/>
      <c r="BF24" s="2"/>
      <c r="BG24" s="8"/>
    </row>
    <row r="25" spans="1:59" hidden="1">
      <c r="A25" t="s">
        <v>104</v>
      </c>
      <c r="B25" t="s">
        <v>105</v>
      </c>
      <c r="C25" t="s">
        <v>318</v>
      </c>
      <c r="D25" t="s">
        <v>460</v>
      </c>
      <c r="E25" t="s">
        <v>58</v>
      </c>
      <c r="F25" t="s">
        <v>59</v>
      </c>
      <c r="G25" s="2"/>
      <c r="H25" s="2"/>
      <c r="I25" s="2"/>
      <c r="J25" s="2"/>
      <c r="K25" s="2"/>
      <c r="L25" s="2"/>
      <c r="M25" s="2"/>
      <c r="N25" s="2"/>
      <c r="O25" s="2"/>
      <c r="P25" s="2"/>
      <c r="Q25" s="2"/>
      <c r="R25" s="2"/>
      <c r="S25" s="2"/>
      <c r="T25" s="2"/>
      <c r="U25" s="2"/>
      <c r="V25" s="2"/>
      <c r="W25" s="2"/>
      <c r="X25" s="2"/>
      <c r="Y25" s="2"/>
      <c r="Z25" s="2"/>
      <c r="AA25" s="2"/>
      <c r="AB25" s="2">
        <v>34.234749731095853</v>
      </c>
      <c r="AC25" s="2">
        <v>36.298589890767033</v>
      </c>
      <c r="AD25" s="2">
        <v>40.947001729286903</v>
      </c>
      <c r="AE25" s="2">
        <v>39.300754308826249</v>
      </c>
      <c r="AF25" s="2">
        <v>44.913970063702735</v>
      </c>
      <c r="AG25" s="2">
        <v>44.451036799614343</v>
      </c>
      <c r="AH25" s="2">
        <v>40.81334427376774</v>
      </c>
      <c r="AI25" s="2">
        <v>41.664072779742312</v>
      </c>
      <c r="AJ25" s="2">
        <v>34.235827189620984</v>
      </c>
      <c r="AK25" s="2">
        <v>32.385607000177536</v>
      </c>
      <c r="AL25" s="2">
        <v>31.831056773221782</v>
      </c>
      <c r="AM25" s="2">
        <v>47.970373404517552</v>
      </c>
      <c r="AN25" s="2">
        <v>44.985260514165972</v>
      </c>
      <c r="AO25" s="2">
        <v>54.851848233043953</v>
      </c>
      <c r="AP25" s="2">
        <v>48.002854310410889</v>
      </c>
      <c r="AQ25" s="2">
        <v>44.454472456647814</v>
      </c>
      <c r="AR25" s="2">
        <v>34.945442962965004</v>
      </c>
      <c r="AS25" s="2">
        <v>36.84953519576554</v>
      </c>
      <c r="AT25" s="2">
        <v>41.004174249490305</v>
      </c>
      <c r="AU25" s="2">
        <v>48.212728402634255</v>
      </c>
      <c r="AV25" s="2">
        <v>53.639693155286793</v>
      </c>
      <c r="AW25" s="2">
        <v>59.204145076629501</v>
      </c>
      <c r="AX25" s="2">
        <v>56.791806479174667</v>
      </c>
      <c r="AY25" s="2">
        <v>58.66882529431868</v>
      </c>
      <c r="AZ25" s="2">
        <v>49.912245480046849</v>
      </c>
      <c r="BA25" s="2">
        <v>46.130340073167851</v>
      </c>
      <c r="BB25" s="2">
        <v>36.898648307098156</v>
      </c>
      <c r="BC25" s="2">
        <v>39.821870162246931</v>
      </c>
      <c r="BD25" s="2">
        <v>41.206448504250822</v>
      </c>
      <c r="BE25" s="2"/>
      <c r="BF25" s="2"/>
      <c r="BG25" s="8"/>
    </row>
    <row r="26" spans="1:59">
      <c r="A26" t="s">
        <v>106</v>
      </c>
      <c r="B26" t="s">
        <v>107</v>
      </c>
      <c r="C26" t="s">
        <v>318</v>
      </c>
      <c r="D26" t="s">
        <v>3072</v>
      </c>
      <c r="E26" t="s">
        <v>58</v>
      </c>
      <c r="F26" t="s">
        <v>59</v>
      </c>
      <c r="G26" s="2"/>
      <c r="H26" s="2"/>
      <c r="I26" s="2"/>
      <c r="J26" s="2"/>
      <c r="K26" s="2"/>
      <c r="L26" s="2"/>
      <c r="M26" s="2"/>
      <c r="N26" s="2"/>
      <c r="O26" s="2"/>
      <c r="P26" s="2"/>
      <c r="Q26" s="2">
        <v>16.385302879841113</v>
      </c>
      <c r="R26" s="2">
        <v>16.835715383433225</v>
      </c>
      <c r="S26" s="2">
        <v>20.137559808612441</v>
      </c>
      <c r="T26" s="2">
        <v>20.417045859217346</v>
      </c>
      <c r="U26" s="2">
        <v>14.581449578832151</v>
      </c>
      <c r="V26" s="2">
        <v>23.022569516605014</v>
      </c>
      <c r="W26" s="2">
        <v>19.184547001042638</v>
      </c>
      <c r="X26" s="2">
        <v>19.157337297347517</v>
      </c>
      <c r="Y26" s="2">
        <v>24.694821946224835</v>
      </c>
      <c r="Z26" s="2">
        <v>20.83139341536415</v>
      </c>
      <c r="AA26" s="2">
        <v>16.63760664718097</v>
      </c>
      <c r="AB26" s="2">
        <v>16.051048112815351</v>
      </c>
      <c r="AC26" s="2">
        <v>15.624008650176357</v>
      </c>
      <c r="AD26" s="2">
        <v>13.238228721399892</v>
      </c>
      <c r="AE26" s="2">
        <v>19.671605453793905</v>
      </c>
      <c r="AF26" s="2">
        <v>19.464303027465746</v>
      </c>
      <c r="AG26" s="2">
        <v>13.562488868935665</v>
      </c>
      <c r="AH26" s="2">
        <v>13.584064044655172</v>
      </c>
      <c r="AI26" s="2">
        <v>13.980778559988142</v>
      </c>
      <c r="AJ26" s="2">
        <v>11.587557407232248</v>
      </c>
      <c r="AK26" s="2">
        <v>12.531936273895644</v>
      </c>
      <c r="AL26" s="2">
        <v>15.577768953563536</v>
      </c>
      <c r="AM26" s="2">
        <v>16.704335374241474</v>
      </c>
      <c r="AN26" s="2">
        <v>16.563775357927625</v>
      </c>
      <c r="AO26" s="2">
        <v>14.371194989036498</v>
      </c>
      <c r="AP26" s="2">
        <v>15.244003381576887</v>
      </c>
      <c r="AQ26" s="2">
        <v>16.237220418374466</v>
      </c>
      <c r="AR26" s="2">
        <v>19.631969125816422</v>
      </c>
      <c r="AS26" s="2">
        <v>23.606511634322423</v>
      </c>
      <c r="AT26" s="2">
        <v>18.771851975581679</v>
      </c>
      <c r="AU26" s="2">
        <v>18.143478735170739</v>
      </c>
      <c r="AV26" s="2">
        <v>14.268434476796003</v>
      </c>
      <c r="AW26" s="2">
        <v>16.29467336323982</v>
      </c>
      <c r="AX26" s="2">
        <v>13.232072378180856</v>
      </c>
      <c r="AY26" s="2">
        <v>11.02170317073654</v>
      </c>
      <c r="AZ26" s="2">
        <v>14.253621693347638</v>
      </c>
      <c r="BA26" s="2">
        <v>13.865331129182554</v>
      </c>
      <c r="BB26" s="2">
        <v>15.186654833546735</v>
      </c>
      <c r="BC26" s="2">
        <v>17.552740080660019</v>
      </c>
      <c r="BD26" s="2">
        <v>16.971261302552158</v>
      </c>
      <c r="BE26" s="2">
        <v>17.007018241259395</v>
      </c>
      <c r="BF26" s="2">
        <v>15.779636553138317</v>
      </c>
      <c r="BG26" s="8"/>
    </row>
    <row r="27" spans="1:59" hidden="1">
      <c r="A27" t="s">
        <v>108</v>
      </c>
      <c r="B27" t="s">
        <v>109</v>
      </c>
      <c r="C27" t="s">
        <v>526</v>
      </c>
      <c r="D27" t="s">
        <v>3073</v>
      </c>
      <c r="E27" t="s">
        <v>58</v>
      </c>
      <c r="F27" t="s">
        <v>59</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v>19.983146018489713</v>
      </c>
      <c r="AQ27" s="2">
        <v>41.213902449670734</v>
      </c>
      <c r="AR27" s="2">
        <v>42</v>
      </c>
      <c r="AS27" s="2">
        <v>38</v>
      </c>
      <c r="AT27" s="2">
        <v>27.999999999999996</v>
      </c>
      <c r="AU27" s="2">
        <v>20.551278140355571</v>
      </c>
      <c r="AV27" s="2">
        <v>19.077440206056444</v>
      </c>
      <c r="AW27" s="2">
        <v>18.559872588929739</v>
      </c>
      <c r="AX27" s="2">
        <v>18.844483026656906</v>
      </c>
      <c r="AY27" s="2">
        <v>19.399996313182829</v>
      </c>
      <c r="AZ27" s="2">
        <v>21.629282495063308</v>
      </c>
      <c r="BA27" s="2">
        <v>23.606548388765326</v>
      </c>
      <c r="BB27" s="2">
        <v>30.975370947059901</v>
      </c>
      <c r="BC27" s="2">
        <v>28.152824597116194</v>
      </c>
      <c r="BD27" s="2">
        <v>20.958962205313707</v>
      </c>
      <c r="BE27" s="2">
        <v>19.421901643345265</v>
      </c>
      <c r="BF27" s="2">
        <v>20.716559372126678</v>
      </c>
      <c r="BG27" s="8"/>
    </row>
    <row r="28" spans="1:59" hidden="1">
      <c r="A28" t="s">
        <v>110</v>
      </c>
      <c r="B28" t="s">
        <v>111</v>
      </c>
      <c r="C28" t="s">
        <v>526</v>
      </c>
      <c r="D28" t="s">
        <v>3074</v>
      </c>
      <c r="E28" t="s">
        <v>58</v>
      </c>
      <c r="F28" t="s">
        <v>59</v>
      </c>
      <c r="G28" s="2">
        <v>6.0157316222164798</v>
      </c>
      <c r="H28" s="2">
        <v>7.3994239676017495</v>
      </c>
      <c r="I28" s="2">
        <v>8.7992173090209853</v>
      </c>
      <c r="J28" s="2">
        <v>9.8072664952933515</v>
      </c>
      <c r="K28" s="2">
        <v>12.28295117919971</v>
      </c>
      <c r="L28" s="2">
        <v>13.262195121951221</v>
      </c>
      <c r="M28" s="2">
        <v>21.815718157181571</v>
      </c>
      <c r="N28" s="2">
        <v>25.446200311537591</v>
      </c>
      <c r="O28" s="2">
        <v>30.736842105263158</v>
      </c>
      <c r="P28" s="2">
        <v>38.253825382538253</v>
      </c>
      <c r="Q28" s="2">
        <v>45.322697606961562</v>
      </c>
      <c r="R28" s="2">
        <v>50.440528634361236</v>
      </c>
      <c r="S28" s="2">
        <v>50.944138473642795</v>
      </c>
      <c r="T28" s="2">
        <v>50.899970492770727</v>
      </c>
      <c r="U28" s="2">
        <v>47.872084635729742</v>
      </c>
      <c r="V28" s="2">
        <v>41.899866742813636</v>
      </c>
      <c r="W28" s="2">
        <v>33.771251931993817</v>
      </c>
      <c r="X28" s="2">
        <v>33.464825772518083</v>
      </c>
      <c r="Y28" s="2">
        <v>36.36363636363636</v>
      </c>
      <c r="Z28" s="2">
        <v>37.219395390601626</v>
      </c>
      <c r="AA28" s="2">
        <v>40.052149657388881</v>
      </c>
      <c r="AB28" s="2">
        <v>43.405676126878127</v>
      </c>
      <c r="AC28" s="2">
        <v>37.658485239940667</v>
      </c>
      <c r="AD28" s="2">
        <v>29.389120037329391</v>
      </c>
      <c r="AE28" s="2">
        <v>29.443530616678558</v>
      </c>
      <c r="AF28" s="2">
        <v>22.994412881020303</v>
      </c>
      <c r="AG28" s="2">
        <v>21.485345255837061</v>
      </c>
      <c r="AH28" s="2">
        <v>15.500833459615096</v>
      </c>
      <c r="AI28" s="2">
        <v>23.584515488647178</v>
      </c>
      <c r="AJ28" s="2">
        <v>36.108182922805817</v>
      </c>
      <c r="AK28" s="2">
        <v>37.366976965125097</v>
      </c>
      <c r="AL28" s="2">
        <v>33.210174701251454</v>
      </c>
      <c r="AM28" s="2">
        <v>30.419300632151717</v>
      </c>
      <c r="AN28" s="2">
        <v>28.779611920161901</v>
      </c>
      <c r="AO28" s="2">
        <v>26.464058787986637</v>
      </c>
      <c r="AP28" s="2">
        <v>24.635200800915193</v>
      </c>
      <c r="AQ28" s="2">
        <v>24.991284325191195</v>
      </c>
      <c r="AR28" s="2">
        <v>28.185219981133503</v>
      </c>
      <c r="AS28" s="2">
        <v>32.604639291329363</v>
      </c>
      <c r="AT28" s="2">
        <v>23.956606978349367</v>
      </c>
      <c r="AU28" s="2">
        <v>31.759851259945087</v>
      </c>
      <c r="AV28" s="2">
        <v>25.774372176967947</v>
      </c>
      <c r="AW28" s="2">
        <v>26.958944842998356</v>
      </c>
      <c r="AX28" s="2">
        <v>29.997218834245267</v>
      </c>
      <c r="AY28" s="2">
        <v>33.150634904048928</v>
      </c>
      <c r="AZ28" s="2">
        <v>26.291750552465427</v>
      </c>
      <c r="BA28" s="2">
        <v>23.651436339795442</v>
      </c>
      <c r="BB28" s="2">
        <v>26.947189731088805</v>
      </c>
      <c r="BC28" s="2">
        <v>28.213661919121513</v>
      </c>
      <c r="BD28" s="2">
        <v>31.837724096074659</v>
      </c>
      <c r="BE28" s="2">
        <v>29.480889373460613</v>
      </c>
      <c r="BF28" s="2">
        <v>30.670081283816408</v>
      </c>
      <c r="BG28" s="8"/>
    </row>
    <row r="29" spans="1:59">
      <c r="A29" t="s">
        <v>112</v>
      </c>
      <c r="B29" t="s">
        <v>113</v>
      </c>
      <c r="C29" t="s">
        <v>526</v>
      </c>
      <c r="D29" t="s">
        <v>3072</v>
      </c>
      <c r="E29" t="s">
        <v>58</v>
      </c>
      <c r="F29" t="s">
        <v>59</v>
      </c>
      <c r="G29" s="2">
        <v>19.678037766967755</v>
      </c>
      <c r="H29" s="2">
        <v>21.356137763073956</v>
      </c>
      <c r="I29" s="2">
        <v>19.604661685603286</v>
      </c>
      <c r="J29" s="2">
        <v>19.25988336055908</v>
      </c>
      <c r="K29" s="2">
        <v>18.602397776265164</v>
      </c>
      <c r="L29" s="2">
        <v>20.023924598459597</v>
      </c>
      <c r="M29" s="2">
        <v>19.892891298070236</v>
      </c>
      <c r="N29" s="2">
        <v>16.918714377477652</v>
      </c>
      <c r="O29" s="2">
        <v>18.917561438377355</v>
      </c>
      <c r="P29" s="2">
        <v>22.352198535681541</v>
      </c>
      <c r="Q29" s="2">
        <v>20.54203209148206</v>
      </c>
      <c r="R29" s="2">
        <v>21.117914467657194</v>
      </c>
      <c r="S29" s="2">
        <v>21.170813759336898</v>
      </c>
      <c r="T29" s="2">
        <v>23.244089822641122</v>
      </c>
      <c r="U29" s="2">
        <v>25.388690113828265</v>
      </c>
      <c r="V29" s="2">
        <v>26.838873153238147</v>
      </c>
      <c r="W29" s="2">
        <v>23.116210661235147</v>
      </c>
      <c r="X29" s="2">
        <v>22.069146597312432</v>
      </c>
      <c r="Y29" s="2">
        <v>22.973221858531819</v>
      </c>
      <c r="Z29" s="2">
        <v>22.764453102723905</v>
      </c>
      <c r="AA29" s="2">
        <v>23.346474953617832</v>
      </c>
      <c r="AB29" s="2">
        <v>23.084120487159669</v>
      </c>
      <c r="AC29" s="2">
        <v>21.093764432070987</v>
      </c>
      <c r="AD29" s="2">
        <v>16.682044112050264</v>
      </c>
      <c r="AE29" s="2">
        <v>15.7405601052749</v>
      </c>
      <c r="AF29" s="2">
        <v>19.200753469798094</v>
      </c>
      <c r="AG29" s="2">
        <v>19.093108892131543</v>
      </c>
      <c r="AH29" s="2">
        <v>22.304660606861255</v>
      </c>
      <c r="AI29" s="2">
        <v>22.718528345526366</v>
      </c>
      <c r="AJ29" s="2">
        <v>26.902787063137513</v>
      </c>
      <c r="AK29" s="2">
        <v>20.16660691223397</v>
      </c>
      <c r="AL29" s="2">
        <v>19.769100859759206</v>
      </c>
      <c r="AM29" s="2">
        <v>18.93460330480487</v>
      </c>
      <c r="AN29" s="2">
        <v>20.846358780223742</v>
      </c>
      <c r="AO29" s="2">
        <v>22.145415756270637</v>
      </c>
      <c r="AP29" s="2">
        <v>18.027299923462813</v>
      </c>
      <c r="AQ29" s="2">
        <v>17.040030383139811</v>
      </c>
      <c r="AR29" s="2">
        <v>17.426352504804164</v>
      </c>
      <c r="AS29" s="2">
        <v>17.028413877613541</v>
      </c>
      <c r="AT29" s="2">
        <v>16.376619718309861</v>
      </c>
      <c r="AU29" s="2">
        <v>18.250130141875839</v>
      </c>
      <c r="AV29" s="2">
        <v>18.028531581954574</v>
      </c>
      <c r="AW29" s="2">
        <v>16.196131875151405</v>
      </c>
      <c r="AX29" s="2">
        <v>15.770776517869958</v>
      </c>
      <c r="AY29" s="2">
        <v>17.117401099563327</v>
      </c>
      <c r="AZ29" s="2">
        <v>16.205694848128225</v>
      </c>
      <c r="BA29" s="2">
        <v>16.755842200242753</v>
      </c>
      <c r="BB29" s="2">
        <v>18.327619428379045</v>
      </c>
      <c r="BC29" s="2">
        <v>20.694451956398712</v>
      </c>
      <c r="BD29" s="2">
        <v>17.838034403859478</v>
      </c>
      <c r="BE29" s="2">
        <v>20.238615309734396</v>
      </c>
      <c r="BF29" s="2">
        <v>19.726262154493767</v>
      </c>
      <c r="BG29" s="8"/>
    </row>
    <row r="30" spans="1:59" hidden="1">
      <c r="A30" t="s">
        <v>114</v>
      </c>
      <c r="B30" t="s">
        <v>115</v>
      </c>
      <c r="C30" t="s">
        <v>242</v>
      </c>
      <c r="D30" t="s">
        <v>3076</v>
      </c>
      <c r="E30" t="s">
        <v>58</v>
      </c>
      <c r="F30" t="s">
        <v>59</v>
      </c>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v>18.582897055171053</v>
      </c>
      <c r="AK30" s="2">
        <v>18.680457608525309</v>
      </c>
      <c r="AL30" s="2">
        <v>20.625488663017983</v>
      </c>
      <c r="AM30" s="2">
        <v>23.257520176082171</v>
      </c>
      <c r="AN30" s="2">
        <v>29.650286403376548</v>
      </c>
      <c r="AO30" s="2">
        <v>28.656094826205354</v>
      </c>
      <c r="AP30" s="2">
        <v>36.661698956780924</v>
      </c>
      <c r="AQ30" s="2">
        <v>41.314293636489673</v>
      </c>
      <c r="AR30" s="2">
        <v>35.493067254114294</v>
      </c>
      <c r="AS30" s="2">
        <v>33.805309734513273</v>
      </c>
      <c r="AT30" s="2">
        <v>21.380017955623959</v>
      </c>
      <c r="AU30" s="2">
        <v>13.057919632370126</v>
      </c>
      <c r="AV30" s="2">
        <v>14.429992644094339</v>
      </c>
      <c r="AW30" s="2">
        <v>21.259724381586537</v>
      </c>
      <c r="AX30" s="2">
        <v>15.055461191572178</v>
      </c>
      <c r="AY30" s="2">
        <v>13.486438548848973</v>
      </c>
      <c r="AZ30" s="2">
        <v>11.366704230237529</v>
      </c>
      <c r="BA30" s="2">
        <v>10.437401924744044</v>
      </c>
      <c r="BB30" s="2">
        <v>12.98487409526286</v>
      </c>
      <c r="BC30" s="2">
        <v>13.668073674250781</v>
      </c>
      <c r="BD30" s="2">
        <v>17.564087782005458</v>
      </c>
      <c r="BE30" s="2">
        <v>15.874666196012651</v>
      </c>
      <c r="BF30" s="2"/>
      <c r="BG30" s="8"/>
    </row>
    <row r="31" spans="1:59" hidden="1">
      <c r="A31" t="s">
        <v>116</v>
      </c>
      <c r="B31" t="s">
        <v>117</v>
      </c>
      <c r="C31" t="s">
        <v>526</v>
      </c>
      <c r="D31" t="s">
        <v>3073</v>
      </c>
      <c r="E31" t="s">
        <v>58</v>
      </c>
      <c r="F31" t="s">
        <v>59</v>
      </c>
      <c r="G31" s="2"/>
      <c r="H31" s="2"/>
      <c r="I31" s="2"/>
      <c r="J31" s="2"/>
      <c r="K31" s="2"/>
      <c r="L31" s="2"/>
      <c r="M31" s="2"/>
      <c r="N31" s="2"/>
      <c r="O31" s="2"/>
      <c r="P31" s="2"/>
      <c r="Q31" s="2"/>
      <c r="R31" s="2"/>
      <c r="S31" s="2"/>
      <c r="T31" s="2"/>
      <c r="U31" s="2"/>
      <c r="V31" s="2"/>
      <c r="W31" s="2"/>
      <c r="X31" s="2"/>
      <c r="Y31" s="2"/>
      <c r="Z31" s="2"/>
      <c r="AA31" s="2">
        <v>33.996354558493266</v>
      </c>
      <c r="AB31" s="2">
        <v>35.487813155966627</v>
      </c>
      <c r="AC31" s="2">
        <v>34.129528357878556</v>
      </c>
      <c r="AD31" s="2">
        <v>32.889927194219503</v>
      </c>
      <c r="AE31" s="2">
        <v>33.20335014042336</v>
      </c>
      <c r="AF31" s="2">
        <v>32.197279235551065</v>
      </c>
      <c r="AG31" s="2">
        <v>35.876341940409183</v>
      </c>
      <c r="AH31" s="2">
        <v>32.903841379992365</v>
      </c>
      <c r="AI31" s="2">
        <v>34.417434333052363</v>
      </c>
      <c r="AJ31" s="2">
        <v>33.109056078558687</v>
      </c>
      <c r="AK31" s="2">
        <v>25.588779941349561</v>
      </c>
      <c r="AL31" s="2">
        <v>22.597642564480473</v>
      </c>
      <c r="AM31" s="2">
        <v>19.888943936254982</v>
      </c>
      <c r="AN31" s="2">
        <v>15.282033482770158</v>
      </c>
      <c r="AO31" s="2">
        <v>9.3911717990867594</v>
      </c>
      <c r="AP31" s="2">
        <v>15.698603755402491</v>
      </c>
      <c r="AQ31" s="2">
        <v>9.0421877343827148</v>
      </c>
      <c r="AR31" s="2">
        <v>10.215666401425638</v>
      </c>
      <c r="AS31" s="2">
        <v>16.837295229838325</v>
      </c>
      <c r="AT31" s="2">
        <v>17.754697488472083</v>
      </c>
      <c r="AU31" s="2">
        <v>17.979759127467766</v>
      </c>
      <c r="AV31" s="2">
        <v>20.237873151010113</v>
      </c>
      <c r="AW31" s="2">
        <v>19.680879094594854</v>
      </c>
      <c r="AX31" s="2">
        <v>21.155327682646995</v>
      </c>
      <c r="AY31" s="2">
        <v>22.745874081370999</v>
      </c>
      <c r="AZ31" s="2">
        <v>27.55209217463177</v>
      </c>
      <c r="BA31" s="2">
        <v>32.140819810982514</v>
      </c>
      <c r="BB31" s="2">
        <v>34.093228658092606</v>
      </c>
      <c r="BC31" s="2">
        <v>37.541696440486952</v>
      </c>
      <c r="BD31" s="2">
        <v>29.365805343287427</v>
      </c>
      <c r="BE31" s="2">
        <v>24.910279910963993</v>
      </c>
      <c r="BF31" s="2">
        <v>24.869735000646202</v>
      </c>
      <c r="BG31" s="8"/>
    </row>
    <row r="32" spans="1:59" hidden="1">
      <c r="A32" t="s">
        <v>118</v>
      </c>
      <c r="B32" t="s">
        <v>119</v>
      </c>
      <c r="C32" t="s">
        <v>316</v>
      </c>
      <c r="D32" t="s">
        <v>3074</v>
      </c>
      <c r="E32" t="s">
        <v>58</v>
      </c>
      <c r="F32" t="s">
        <v>59</v>
      </c>
      <c r="G32" s="2">
        <v>8.5199387836689322</v>
      </c>
      <c r="H32" s="2">
        <v>8.654232473180544</v>
      </c>
      <c r="I32" s="2">
        <v>8.707800705592744</v>
      </c>
      <c r="J32" s="2">
        <v>8.8012369065245704</v>
      </c>
      <c r="K32" s="2">
        <v>9.6391083915969951</v>
      </c>
      <c r="L32" s="2">
        <v>8.7119530670642824</v>
      </c>
      <c r="M32" s="2">
        <v>7.9720840503111932</v>
      </c>
      <c r="N32" s="2">
        <v>8.0227155614247323</v>
      </c>
      <c r="O32" s="2">
        <v>8.2701849610153744</v>
      </c>
      <c r="P32" s="2">
        <v>9.6103071371040141</v>
      </c>
      <c r="Q32" s="2">
        <v>10.270033774830454</v>
      </c>
      <c r="R32" s="2">
        <v>14.873900214946284</v>
      </c>
      <c r="S32" s="2">
        <v>17.277494440619343</v>
      </c>
      <c r="T32" s="2">
        <v>20.631068913036206</v>
      </c>
      <c r="U32" s="2">
        <v>25.523171817696351</v>
      </c>
      <c r="V32" s="2">
        <v>23.104222000586073</v>
      </c>
      <c r="W32" s="2">
        <v>22.844503879138927</v>
      </c>
      <c r="X32" s="2">
        <v>19.562454444506542</v>
      </c>
      <c r="Y32" s="2">
        <v>18.318933809690495</v>
      </c>
      <c r="Z32" s="2">
        <v>16.400093853259069</v>
      </c>
      <c r="AA32" s="2">
        <v>15.106950570868097</v>
      </c>
      <c r="AB32" s="2">
        <v>14.130929644700901</v>
      </c>
      <c r="AC32" s="2">
        <v>17.926634926470211</v>
      </c>
      <c r="AD32" s="2">
        <v>17.132265859501192</v>
      </c>
      <c r="AE32" s="2">
        <v>14.166628482969593</v>
      </c>
      <c r="AF32" s="2">
        <v>22.953278149786733</v>
      </c>
      <c r="AG32" s="2">
        <v>20.136591596553689</v>
      </c>
      <c r="AH32" s="2">
        <v>19.222656405996293</v>
      </c>
      <c r="AI32" s="2">
        <v>18.78891127205948</v>
      </c>
      <c r="AJ32" s="2">
        <v>20.410017165618967</v>
      </c>
      <c r="AK32" s="2">
        <v>18.913396625618784</v>
      </c>
      <c r="AL32" s="2">
        <v>21.245609903648333</v>
      </c>
      <c r="AM32" s="2">
        <v>19.302433469993137</v>
      </c>
      <c r="AN32" s="2">
        <v>19.459397386991526</v>
      </c>
      <c r="AO32" s="2">
        <v>27.166161645760507</v>
      </c>
      <c r="AP32" s="2">
        <v>23.925342880642123</v>
      </c>
      <c r="AQ32" s="2">
        <v>24.944707124333611</v>
      </c>
      <c r="AR32" s="2">
        <v>27.391778378942742</v>
      </c>
      <c r="AS32" s="2">
        <v>24.174562834485631</v>
      </c>
      <c r="AT32" s="2">
        <v>18.304781576322501</v>
      </c>
      <c r="AU32" s="2">
        <v>16.754323997429527</v>
      </c>
      <c r="AV32" s="2">
        <v>13.778537815728608</v>
      </c>
      <c r="AW32" s="2">
        <v>16.012027456834591</v>
      </c>
      <c r="AX32" s="2">
        <v>17.444527714279467</v>
      </c>
      <c r="AY32" s="2">
        <v>15.34219038677869</v>
      </c>
      <c r="AZ32" s="2">
        <v>20.321209625443142</v>
      </c>
      <c r="BA32" s="2">
        <v>17.887063609544125</v>
      </c>
      <c r="BB32" s="2"/>
      <c r="BC32" s="2"/>
      <c r="BD32" s="2"/>
      <c r="BE32" s="2"/>
      <c r="BF32" s="2"/>
      <c r="BG32" s="8"/>
    </row>
    <row r="33" spans="1:59" hidden="1">
      <c r="A33" t="s">
        <v>120</v>
      </c>
      <c r="B33" t="s">
        <v>121</v>
      </c>
      <c r="C33" t="s">
        <v>316</v>
      </c>
      <c r="D33" t="s">
        <v>3074</v>
      </c>
      <c r="E33" t="s">
        <v>58</v>
      </c>
      <c r="F33" t="s">
        <v>59</v>
      </c>
      <c r="G33" s="2">
        <v>6.25</v>
      </c>
      <c r="H33" s="2">
        <v>6.8965519850518184</v>
      </c>
      <c r="I33" s="2">
        <v>7.3770492589549637</v>
      </c>
      <c r="J33" s="2">
        <v>6.0150376436041775</v>
      </c>
      <c r="K33" s="2">
        <v>5.3691273454606341</v>
      </c>
      <c r="L33" s="2">
        <v>5.7665931182539207</v>
      </c>
      <c r="M33" s="2">
        <v>6.7675665220634968</v>
      </c>
      <c r="N33" s="2">
        <v>6.8514838792385113</v>
      </c>
      <c r="O33" s="2">
        <v>8.189644416718652</v>
      </c>
      <c r="P33" s="2">
        <v>8.2887700534759361</v>
      </c>
      <c r="Q33" s="2">
        <v>4.5307946193576942</v>
      </c>
      <c r="R33" s="2">
        <v>7.6076786432649151</v>
      </c>
      <c r="S33" s="2">
        <v>3.1816961019476371</v>
      </c>
      <c r="T33" s="2">
        <v>5.3118238069233961</v>
      </c>
      <c r="U33" s="2">
        <v>4.0522996009488956</v>
      </c>
      <c r="V33" s="2">
        <v>7.5800764341969122</v>
      </c>
      <c r="W33" s="2">
        <v>9.0884175035422849</v>
      </c>
      <c r="X33" s="2">
        <v>11.19641139489673</v>
      </c>
      <c r="Y33" s="2">
        <v>14.036886178698952</v>
      </c>
      <c r="Z33" s="2">
        <v>14.916215475536282</v>
      </c>
      <c r="AA33" s="2">
        <v>13.885767993872575</v>
      </c>
      <c r="AB33" s="2">
        <v>17.00617559984498</v>
      </c>
      <c r="AC33" s="2">
        <v>14.457396644368901</v>
      </c>
      <c r="AD33" s="2">
        <v>22.826799658248724</v>
      </c>
      <c r="AE33" s="2">
        <v>18.370835484171245</v>
      </c>
      <c r="AF33" s="2">
        <v>13.861129327550056</v>
      </c>
      <c r="AG33" s="2">
        <v>11.644230002696773</v>
      </c>
      <c r="AH33" s="2">
        <v>22.612371610969642</v>
      </c>
      <c r="AI33" s="2">
        <v>15.035139906820035</v>
      </c>
      <c r="AJ33" s="2">
        <v>16.462886795516653</v>
      </c>
      <c r="AK33" s="2">
        <v>14.536976861737793</v>
      </c>
      <c r="AL33" s="2">
        <v>14.409763187948919</v>
      </c>
      <c r="AM33" s="2">
        <v>10.638298065489666</v>
      </c>
      <c r="AN33" s="2">
        <v>11.540149278981779</v>
      </c>
      <c r="AO33" s="2">
        <v>6.9741271510917695</v>
      </c>
      <c r="AP33" s="2">
        <v>6.3634363876015216</v>
      </c>
      <c r="AQ33" s="2">
        <v>8.2098061573546186</v>
      </c>
      <c r="AR33" s="2">
        <v>6.096849474912486</v>
      </c>
      <c r="AS33" s="2">
        <v>6.7716141929035478</v>
      </c>
      <c r="AT33" s="2">
        <v>5.8849363197189284</v>
      </c>
      <c r="AU33" s="2">
        <v>2.8981534273540071</v>
      </c>
      <c r="AV33" s="2">
        <v>4.7645250178768412</v>
      </c>
      <c r="AW33" s="2">
        <v>4.178296055717075</v>
      </c>
      <c r="AX33" s="2">
        <v>8.1335575358198611</v>
      </c>
      <c r="AY33" s="2">
        <v>10.536003200821352</v>
      </c>
      <c r="AZ33" s="2">
        <v>8.6598952266633571</v>
      </c>
      <c r="BA33" s="2">
        <v>14.149670018136057</v>
      </c>
      <c r="BB33" s="2">
        <v>18.166931557926628</v>
      </c>
      <c r="BC33" s="2">
        <v>18.691503124140677</v>
      </c>
      <c r="BD33" s="2">
        <v>18.828295469221366</v>
      </c>
      <c r="BE33" s="2">
        <v>18.002995660958955</v>
      </c>
      <c r="BF33" s="2">
        <v>18.35426044022562</v>
      </c>
      <c r="BG33" s="8"/>
    </row>
    <row r="34" spans="1:59" hidden="1">
      <c r="A34" t="s">
        <v>122</v>
      </c>
      <c r="B34" t="s">
        <v>123</v>
      </c>
      <c r="C34" t="s">
        <v>316</v>
      </c>
      <c r="D34" t="s">
        <v>3076</v>
      </c>
      <c r="E34" t="s">
        <v>58</v>
      </c>
      <c r="F34" t="s">
        <v>59</v>
      </c>
      <c r="G34" s="2">
        <v>20.179370817671796</v>
      </c>
      <c r="H34" s="2">
        <v>17.777777980049386</v>
      </c>
      <c r="I34" s="2">
        <v>18.181817980322709</v>
      </c>
      <c r="J34" s="2">
        <v>17.647057642445223</v>
      </c>
      <c r="K34" s="2">
        <v>15.693431884490405</v>
      </c>
      <c r="L34" s="2">
        <v>13.486842105263158</v>
      </c>
      <c r="M34" s="2">
        <v>18.125</v>
      </c>
      <c r="N34" s="2">
        <v>14.836795364932332</v>
      </c>
      <c r="O34" s="2">
        <v>14.209115082779283</v>
      </c>
      <c r="P34" s="2">
        <v>13.908872987066461</v>
      </c>
      <c r="Q34" s="2">
        <v>12.5313282404005</v>
      </c>
      <c r="R34" s="2"/>
      <c r="S34" s="2"/>
      <c r="T34" s="2"/>
      <c r="U34" s="2"/>
      <c r="V34" s="2"/>
      <c r="W34" s="2"/>
      <c r="X34" s="2"/>
      <c r="Y34" s="2"/>
      <c r="Z34" s="2"/>
      <c r="AA34" s="2"/>
      <c r="AB34" s="2"/>
      <c r="AC34" s="2"/>
      <c r="AD34" s="2"/>
      <c r="AE34" s="2"/>
      <c r="AF34" s="2"/>
      <c r="AG34" s="2"/>
      <c r="AH34" s="2"/>
      <c r="AI34" s="2"/>
      <c r="AJ34" s="2"/>
      <c r="AK34" s="2"/>
      <c r="AL34" s="2"/>
      <c r="AM34" s="2"/>
      <c r="AN34" s="2">
        <v>11.880407100651775</v>
      </c>
      <c r="AO34" s="2">
        <v>11.938550811068378</v>
      </c>
      <c r="AP34" s="2">
        <v>14.552316844033813</v>
      </c>
      <c r="AQ34" s="2">
        <v>14.720055813334515</v>
      </c>
      <c r="AR34" s="2">
        <v>15.020499839998486</v>
      </c>
      <c r="AS34" s="2">
        <v>11.833769662243125</v>
      </c>
      <c r="AT34" s="2">
        <v>16.983728019383651</v>
      </c>
      <c r="AU34" s="2">
        <v>17.528993198086269</v>
      </c>
      <c r="AV34" s="2">
        <v>18.679494946848322</v>
      </c>
      <c r="AW34" s="2">
        <v>18.124516853365641</v>
      </c>
      <c r="AX34" s="2">
        <v>20.098760331108277</v>
      </c>
      <c r="AY34" s="2">
        <v>16.207609324823917</v>
      </c>
      <c r="AZ34" s="2">
        <v>18.465700173751593</v>
      </c>
      <c r="BA34" s="2">
        <v>20.550513522454629</v>
      </c>
      <c r="BB34" s="2">
        <v>21.197291326026562</v>
      </c>
      <c r="BC34" s="2">
        <v>18.61672785637197</v>
      </c>
      <c r="BD34" s="2">
        <v>21.359910375150836</v>
      </c>
      <c r="BE34" s="2">
        <v>17.36765719684545</v>
      </c>
      <c r="BF34" s="2"/>
      <c r="BG34" s="8"/>
    </row>
    <row r="35" spans="1:59" hidden="1">
      <c r="A35" t="s">
        <v>124</v>
      </c>
      <c r="B35" t="s">
        <v>125</v>
      </c>
      <c r="C35" t="s">
        <v>318</v>
      </c>
      <c r="D35" t="s">
        <v>3074</v>
      </c>
      <c r="E35" t="s">
        <v>58</v>
      </c>
      <c r="F35" t="s">
        <v>59</v>
      </c>
      <c r="G35" s="2"/>
      <c r="H35" s="2"/>
      <c r="I35" s="2"/>
      <c r="J35" s="2"/>
      <c r="K35" s="2"/>
      <c r="L35" s="2">
        <v>12.531327726474096</v>
      </c>
      <c r="M35" s="2">
        <v>13.342898436985184</v>
      </c>
      <c r="N35" s="2">
        <v>13.764655605889306</v>
      </c>
      <c r="O35" s="2">
        <v>13.359073503176155</v>
      </c>
      <c r="P35" s="2">
        <v>10.695560938115438</v>
      </c>
      <c r="Q35" s="2">
        <v>16.02765631659862</v>
      </c>
      <c r="R35" s="2">
        <v>16.647102623067433</v>
      </c>
      <c r="S35" s="2">
        <v>18.246781089436301</v>
      </c>
      <c r="T35" s="2">
        <v>19.891456969771944</v>
      </c>
      <c r="U35" s="2">
        <v>17.080686327130529</v>
      </c>
      <c r="V35" s="2">
        <v>19.973865872856514</v>
      </c>
      <c r="W35" s="2">
        <v>17.588452538500153</v>
      </c>
      <c r="X35" s="2">
        <v>28.489208562427752</v>
      </c>
      <c r="Y35" s="2">
        <v>31.248812697216831</v>
      </c>
      <c r="Z35" s="2">
        <v>28.520369874739892</v>
      </c>
      <c r="AA35" s="2">
        <v>20.982838787943681</v>
      </c>
      <c r="AB35" s="2">
        <v>27.187709132225123</v>
      </c>
      <c r="AC35" s="2">
        <v>24.796316529973708</v>
      </c>
      <c r="AD35" s="2">
        <v>25.977845726947475</v>
      </c>
      <c r="AE35" s="2">
        <v>25.943660947961916</v>
      </c>
      <c r="AF35" s="2">
        <v>24.884946956507783</v>
      </c>
      <c r="AG35" s="2">
        <v>25.512834058679285</v>
      </c>
      <c r="AH35" s="2">
        <v>24.699763268972287</v>
      </c>
      <c r="AI35" s="2">
        <v>20.8973122903902</v>
      </c>
      <c r="AJ35" s="2">
        <v>17.096012562257428</v>
      </c>
      <c r="AK35" s="2">
        <v>17.811978373276386</v>
      </c>
      <c r="AL35" s="2">
        <v>16.672654807166179</v>
      </c>
      <c r="AM35" s="2">
        <v>14.305386278661054</v>
      </c>
      <c r="AN35" s="2">
        <v>13.671160320691508</v>
      </c>
      <c r="AO35" s="2">
        <v>12.571164602477028</v>
      </c>
      <c r="AP35" s="2">
        <v>13.296477175381735</v>
      </c>
      <c r="AQ35" s="2">
        <v>14.240258158043995</v>
      </c>
      <c r="AR35" s="2">
        <v>15.130447193864136</v>
      </c>
      <c r="AS35" s="2">
        <v>15.045395590142672</v>
      </c>
      <c r="AT35" s="2">
        <v>14.859146826650848</v>
      </c>
      <c r="AU35" s="2">
        <v>16.720885475000721</v>
      </c>
      <c r="AV35" s="2">
        <v>20.311315285200823</v>
      </c>
      <c r="AW35" s="2">
        <v>19.789183280525734</v>
      </c>
      <c r="AX35" s="2">
        <v>17.49581150705977</v>
      </c>
      <c r="AY35" s="2">
        <v>18.909582476037212</v>
      </c>
      <c r="AZ35" s="2">
        <v>19.068300265154978</v>
      </c>
      <c r="BA35" s="2">
        <v>16.81491344873502</v>
      </c>
      <c r="BB35" s="2">
        <v>17.719631743337025</v>
      </c>
      <c r="BC35" s="2"/>
      <c r="BD35" s="2"/>
      <c r="BE35" s="2"/>
      <c r="BF35" s="2"/>
      <c r="BG35" s="8"/>
    </row>
    <row r="36" spans="1:59" hidden="1">
      <c r="A36" t="s">
        <v>126</v>
      </c>
      <c r="B36" t="s">
        <v>127</v>
      </c>
      <c r="C36" t="s">
        <v>244</v>
      </c>
      <c r="D36" t="s">
        <v>384</v>
      </c>
      <c r="E36" t="s">
        <v>58</v>
      </c>
      <c r="F36" t="s">
        <v>59</v>
      </c>
      <c r="G36" s="2"/>
      <c r="H36" s="2"/>
      <c r="I36" s="2"/>
      <c r="J36" s="2"/>
      <c r="K36" s="2"/>
      <c r="L36" s="2">
        <v>25.69966573960852</v>
      </c>
      <c r="M36" s="2">
        <v>26.386620761184471</v>
      </c>
      <c r="N36" s="2">
        <v>23.622140903537431</v>
      </c>
      <c r="O36" s="2">
        <v>22.756760217800519</v>
      </c>
      <c r="P36" s="2">
        <v>23.561025854414709</v>
      </c>
      <c r="Q36" s="2">
        <v>21.51942248195256</v>
      </c>
      <c r="R36" s="2">
        <v>22.454764347905598</v>
      </c>
      <c r="S36" s="2">
        <v>22.568758927515397</v>
      </c>
      <c r="T36" s="2">
        <v>23.917460218989422</v>
      </c>
      <c r="U36" s="2">
        <v>25.712486529297969</v>
      </c>
      <c r="V36" s="2">
        <v>24.975665386099607</v>
      </c>
      <c r="W36" s="2">
        <v>24.583737512125364</v>
      </c>
      <c r="X36" s="2">
        <v>23.649043095762831</v>
      </c>
      <c r="Y36" s="2">
        <v>22.838812955075404</v>
      </c>
      <c r="Z36" s="2">
        <v>24.545295213840909</v>
      </c>
      <c r="AA36" s="2">
        <v>22.983873532873183</v>
      </c>
      <c r="AB36" s="2">
        <v>24.811427271541955</v>
      </c>
      <c r="AC36" s="2">
        <v>19.291368639416202</v>
      </c>
      <c r="AD36" s="2">
        <v>19.772914002907246</v>
      </c>
      <c r="AE36" s="2">
        <v>20.508828200417277</v>
      </c>
      <c r="AF36" s="2">
        <v>20.910865241685435</v>
      </c>
      <c r="AG36" s="2">
        <v>21.097434156486994</v>
      </c>
      <c r="AH36" s="2">
        <v>22.088419515912904</v>
      </c>
      <c r="AI36" s="2">
        <v>22.858321888650028</v>
      </c>
      <c r="AJ36" s="2">
        <v>23.284397197625768</v>
      </c>
      <c r="AK36" s="2">
        <v>20.911252924972164</v>
      </c>
      <c r="AL36" s="2">
        <v>18.783950788409715</v>
      </c>
      <c r="AM36" s="2">
        <v>17.797653037916859</v>
      </c>
      <c r="AN36" s="2">
        <v>17.846377258025477</v>
      </c>
      <c r="AO36" s="2">
        <v>18.872369378613598</v>
      </c>
      <c r="AP36" s="2">
        <v>18.758899640436017</v>
      </c>
      <c r="AQ36" s="2">
        <v>18.187782005200368</v>
      </c>
      <c r="AR36" s="2">
        <v>20.733336127685266</v>
      </c>
      <c r="AS36" s="2">
        <v>20.387705429559126</v>
      </c>
      <c r="AT36" s="2">
        <v>20.302186085474851</v>
      </c>
      <c r="AU36" s="2">
        <v>20.230879909193675</v>
      </c>
      <c r="AV36" s="2">
        <v>19.181299005097252</v>
      </c>
      <c r="AW36" s="2">
        <v>19.295171761767016</v>
      </c>
      <c r="AX36" s="2">
        <v>19.990273456014176</v>
      </c>
      <c r="AY36" s="2">
        <v>20.723274971221763</v>
      </c>
      <c r="AZ36" s="2">
        <v>22.07505213470224</v>
      </c>
      <c r="BA36" s="2">
        <v>23.020811428532031</v>
      </c>
      <c r="BB36" s="2">
        <v>23.239706875507078</v>
      </c>
      <c r="BC36" s="2">
        <v>23.237733392041253</v>
      </c>
      <c r="BD36" s="2">
        <v>20.866587965218756</v>
      </c>
      <c r="BE36" s="2">
        <v>22.204433315605979</v>
      </c>
      <c r="BF36" s="2"/>
      <c r="BG36" s="8"/>
    </row>
    <row r="37" spans="1:59" hidden="1">
      <c r="A37" t="s">
        <v>128</v>
      </c>
      <c r="B37" t="s">
        <v>129</v>
      </c>
      <c r="C37" t="s">
        <v>318</v>
      </c>
      <c r="D37" t="s">
        <v>3074</v>
      </c>
      <c r="E37" t="s">
        <v>58</v>
      </c>
      <c r="F37" t="s">
        <v>59</v>
      </c>
      <c r="G37" s="2"/>
      <c r="H37" s="2"/>
      <c r="I37" s="2"/>
      <c r="J37" s="2"/>
      <c r="K37" s="2"/>
      <c r="L37" s="2"/>
      <c r="M37" s="2"/>
      <c r="N37" s="2"/>
      <c r="O37" s="2"/>
      <c r="P37" s="2"/>
      <c r="Q37" s="2"/>
      <c r="R37" s="2"/>
      <c r="S37" s="2"/>
      <c r="T37" s="2"/>
      <c r="U37" s="2"/>
      <c r="V37" s="2"/>
      <c r="W37" s="2"/>
      <c r="X37" s="2"/>
      <c r="Y37" s="2"/>
      <c r="Z37" s="2"/>
      <c r="AA37" s="2"/>
      <c r="AB37" s="2"/>
      <c r="AC37" s="2"/>
      <c r="AD37" s="2"/>
      <c r="AE37" s="2"/>
      <c r="AF37" s="2"/>
      <c r="AG37" s="2">
        <v>36.748050782599321</v>
      </c>
      <c r="AH37" s="2">
        <v>31.43512402762309</v>
      </c>
      <c r="AI37" s="2">
        <v>24.522224879374495</v>
      </c>
      <c r="AJ37" s="2">
        <v>26.420361851141216</v>
      </c>
      <c r="AK37" s="2">
        <v>25.274540513408699</v>
      </c>
      <c r="AL37" s="2">
        <v>28.803920367336367</v>
      </c>
      <c r="AM37" s="2">
        <v>37.991837866852514</v>
      </c>
      <c r="AN37" s="2">
        <v>29.43655163384048</v>
      </c>
      <c r="AO37" s="2">
        <v>43.802583736156706</v>
      </c>
      <c r="AP37" s="2">
        <v>42.736342145116495</v>
      </c>
      <c r="AQ37" s="2">
        <v>24.120096267357091</v>
      </c>
      <c r="AR37" s="2">
        <v>22.709636944282892</v>
      </c>
      <c r="AS37" s="2">
        <v>20.467979832702991</v>
      </c>
      <c r="AT37" s="2">
        <v>20.583408830055681</v>
      </c>
      <c r="AU37" s="2">
        <v>30.706548123478061</v>
      </c>
      <c r="AV37" s="2">
        <v>31.679072435269902</v>
      </c>
      <c r="AW37" s="2">
        <v>35.820043875600064</v>
      </c>
      <c r="AX37" s="2">
        <v>31.023326235497418</v>
      </c>
      <c r="AY37" s="2">
        <v>39.46584782874298</v>
      </c>
      <c r="AZ37" s="2">
        <v>36.032511269297039</v>
      </c>
      <c r="BA37" s="2">
        <v>38.045826641638705</v>
      </c>
      <c r="BB37" s="2">
        <v>46.978144929698288</v>
      </c>
      <c r="BC37" s="2">
        <v>46.234464529601304</v>
      </c>
      <c r="BD37" s="2">
        <v>39.066829462593738</v>
      </c>
      <c r="BE37" s="2">
        <v>46.815078756611449</v>
      </c>
      <c r="BF37" s="2"/>
      <c r="BG37" s="8"/>
    </row>
    <row r="38" spans="1:59" hidden="1">
      <c r="A38" t="s">
        <v>130</v>
      </c>
      <c r="B38" t="s">
        <v>131</v>
      </c>
      <c r="C38">
        <v>0</v>
      </c>
      <c r="D38">
        <v>0</v>
      </c>
      <c r="E38" t="s">
        <v>58</v>
      </c>
      <c r="F38" t="s">
        <v>59</v>
      </c>
      <c r="G38" s="2">
        <v>29.817498114870599</v>
      </c>
      <c r="H38" s="2">
        <v>26.545904436537192</v>
      </c>
      <c r="I38" s="2">
        <v>26.239979049350062</v>
      </c>
      <c r="J38" s="2">
        <v>23.644859698088858</v>
      </c>
      <c r="K38" s="2">
        <v>25.630466753380908</v>
      </c>
      <c r="L38" s="2">
        <v>26.12534721187723</v>
      </c>
      <c r="M38" s="2">
        <v>25.035011400098465</v>
      </c>
      <c r="N38" s="2">
        <v>23.446608733919568</v>
      </c>
      <c r="O38" s="2">
        <v>26.543898059106471</v>
      </c>
      <c r="P38" s="2">
        <v>25.580276541670582</v>
      </c>
      <c r="Q38" s="2">
        <v>27.769976099855384</v>
      </c>
      <c r="R38" s="2">
        <v>30.456007877891615</v>
      </c>
      <c r="S38" s="2">
        <v>27.70209950904627</v>
      </c>
      <c r="T38" s="2">
        <v>28.071696999948696</v>
      </c>
      <c r="U38" s="2">
        <v>24.274764317128543</v>
      </c>
      <c r="V38" s="2">
        <v>26.466319734104175</v>
      </c>
      <c r="W38" s="2">
        <v>24.298873148855133</v>
      </c>
      <c r="X38" s="2">
        <v>19.889945995733807</v>
      </c>
      <c r="Y38" s="2">
        <v>20.623966173547363</v>
      </c>
      <c r="Z38" s="2">
        <v>22.414408265684482</v>
      </c>
      <c r="AA38" s="2">
        <v>24.016317871090447</v>
      </c>
      <c r="AB38" s="2">
        <v>25.064791216839605</v>
      </c>
      <c r="AC38" s="2">
        <v>24.831013339397778</v>
      </c>
      <c r="AD38" s="2">
        <v>22.650481809010575</v>
      </c>
      <c r="AE38" s="2">
        <v>21.431456127265474</v>
      </c>
      <c r="AF38" s="2">
        <v>21.188695429644753</v>
      </c>
      <c r="AG38" s="2">
        <v>20.375348760624743</v>
      </c>
      <c r="AH38" s="2">
        <v>21.227962669126182</v>
      </c>
      <c r="AI38" s="2">
        <v>20.662277390450726</v>
      </c>
      <c r="AJ38" s="2">
        <v>25.089002887652605</v>
      </c>
      <c r="AK38" s="2">
        <v>22.805052489559344</v>
      </c>
      <c r="AL38" s="2">
        <v>23.360917919131715</v>
      </c>
      <c r="AM38" s="2">
        <v>23.02599367081357</v>
      </c>
      <c r="AN38" s="2">
        <v>22.090089298487491</v>
      </c>
      <c r="AO38" s="2">
        <v>23.300636701593913</v>
      </c>
      <c r="AP38" s="2">
        <v>24.727659781505096</v>
      </c>
      <c r="AQ38" s="2">
        <v>26.175100166880551</v>
      </c>
      <c r="AR38" s="2">
        <v>27.776496671419373</v>
      </c>
      <c r="AS38" s="2">
        <v>29.525589944891152</v>
      </c>
      <c r="AT38" s="2">
        <v>24.212746603466734</v>
      </c>
      <c r="AU38" s="2">
        <v>23.456125732966612</v>
      </c>
      <c r="AV38" s="2">
        <v>25.396671672227594</v>
      </c>
      <c r="AW38" s="2">
        <v>22.843264830684351</v>
      </c>
      <c r="AX38" s="2">
        <v>23.927929192880274</v>
      </c>
      <c r="AY38" s="2">
        <v>22.204539586360799</v>
      </c>
      <c r="AZ38" s="2">
        <v>26.81200267173395</v>
      </c>
      <c r="BA38" s="2">
        <v>24.598011726340978</v>
      </c>
      <c r="BB38" s="2">
        <v>22.793211752740369</v>
      </c>
      <c r="BC38" s="2">
        <v>21.338290164391175</v>
      </c>
      <c r="BD38" s="2">
        <v>23.04183443468208</v>
      </c>
      <c r="BE38" s="2"/>
      <c r="BF38" s="2"/>
      <c r="BG38" s="8"/>
    </row>
    <row r="39" spans="1:59">
      <c r="A39" t="s">
        <v>132</v>
      </c>
      <c r="B39" t="s">
        <v>133</v>
      </c>
      <c r="C39" t="s">
        <v>242</v>
      </c>
      <c r="D39" t="s">
        <v>3072</v>
      </c>
      <c r="E39" t="s">
        <v>58</v>
      </c>
      <c r="F39" t="s">
        <v>59</v>
      </c>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8"/>
    </row>
    <row r="40" spans="1:59" hidden="1">
      <c r="A40" t="s">
        <v>134</v>
      </c>
      <c r="B40" t="s">
        <v>135</v>
      </c>
      <c r="C40" t="s">
        <v>316</v>
      </c>
      <c r="D40" t="s">
        <v>3074</v>
      </c>
      <c r="E40" t="s">
        <v>58</v>
      </c>
      <c r="F40" t="s">
        <v>59</v>
      </c>
      <c r="G40" s="2">
        <v>19.63635567455303</v>
      </c>
      <c r="H40" s="2">
        <v>21.192052620849967</v>
      </c>
      <c r="I40" s="2">
        <v>23.278693147862896</v>
      </c>
      <c r="J40" s="2">
        <v>21.766556948999504</v>
      </c>
      <c r="K40" s="2">
        <v>22.126435733122101</v>
      </c>
      <c r="L40" s="2">
        <v>21.409214092140921</v>
      </c>
      <c r="M40" s="2">
        <v>21.134018041237113</v>
      </c>
      <c r="N40" s="2">
        <v>21.836233250620346</v>
      </c>
      <c r="O40" s="2">
        <v>16.219116221688836</v>
      </c>
      <c r="P40" s="2">
        <v>16.365680995113596</v>
      </c>
      <c r="Q40" s="2">
        <v>17.983672524813795</v>
      </c>
      <c r="R40" s="2">
        <v>18.748606434100488</v>
      </c>
      <c r="S40" s="2">
        <v>18.433509153788307</v>
      </c>
      <c r="T40" s="2">
        <v>20.845819733659866</v>
      </c>
      <c r="U40" s="2">
        <v>15.50182269614492</v>
      </c>
      <c r="V40" s="2">
        <v>13.801308390034873</v>
      </c>
      <c r="W40" s="2">
        <v>11.966260084081298</v>
      </c>
      <c r="X40" s="2">
        <v>11.553936009734722</v>
      </c>
      <c r="Y40" s="2">
        <v>10.886870670372083</v>
      </c>
      <c r="Z40" s="2">
        <v>9.7941979067985674</v>
      </c>
      <c r="AA40" s="2">
        <v>7.0071256000022366</v>
      </c>
      <c r="AB40" s="2">
        <v>8.7394057897155886</v>
      </c>
      <c r="AC40" s="2">
        <v>6.6693745614446005</v>
      </c>
      <c r="AD40" s="2">
        <v>11.832655046565529</v>
      </c>
      <c r="AE40" s="2">
        <v>12.307141863518559</v>
      </c>
      <c r="AF40" s="2">
        <v>15.384061048269826</v>
      </c>
      <c r="AG40" s="2">
        <v>12.803446080238402</v>
      </c>
      <c r="AH40" s="2">
        <v>12.518867818318663</v>
      </c>
      <c r="AI40" s="2">
        <v>10.362043421971018</v>
      </c>
      <c r="AJ40" s="2">
        <v>11.511833047534804</v>
      </c>
      <c r="AK40" s="2">
        <v>12.308278828639416</v>
      </c>
      <c r="AL40" s="2">
        <v>12.405343187738534</v>
      </c>
      <c r="AM40" s="2">
        <v>12.161261515198614</v>
      </c>
      <c r="AN40" s="2">
        <v>10.170671292582854</v>
      </c>
      <c r="AO40" s="2">
        <v>11.700000000000001</v>
      </c>
      <c r="AP40" s="2">
        <v>13.5</v>
      </c>
      <c r="AQ40" s="2">
        <v>4.3031421264157839</v>
      </c>
      <c r="AR40" s="2">
        <v>9.8000000000000007</v>
      </c>
      <c r="AS40" s="2">
        <v>13.54</v>
      </c>
      <c r="AT40" s="2">
        <v>14.399999999999999</v>
      </c>
      <c r="AU40" s="2">
        <v>9.5182443657008946</v>
      </c>
      <c r="AV40" s="2">
        <v>8.3584534888751776</v>
      </c>
      <c r="AW40" s="2">
        <v>8.9579569480870198</v>
      </c>
      <c r="AX40" s="2">
        <v>6.1097176358192096</v>
      </c>
      <c r="AY40" s="2">
        <v>6.1625490464963972</v>
      </c>
      <c r="AZ40" s="2">
        <v>8.9128702189245441</v>
      </c>
      <c r="BA40" s="2">
        <v>9.2449363335542998</v>
      </c>
      <c r="BB40" s="2">
        <v>8.9626785396042195</v>
      </c>
      <c r="BC40" s="2">
        <v>11.630045045045046</v>
      </c>
      <c r="BD40" s="2">
        <v>10.759371731005347</v>
      </c>
      <c r="BE40" s="2"/>
      <c r="BF40" s="2"/>
      <c r="BG40" s="8"/>
    </row>
    <row r="41" spans="1:59" hidden="1">
      <c r="A41" t="s">
        <v>136</v>
      </c>
      <c r="B41" t="s">
        <v>137</v>
      </c>
      <c r="C41" t="s">
        <v>316</v>
      </c>
      <c r="D41" t="s">
        <v>3074</v>
      </c>
      <c r="E41" t="s">
        <v>58</v>
      </c>
      <c r="F41" t="s">
        <v>59</v>
      </c>
      <c r="G41" s="2">
        <v>13.573631201324377</v>
      </c>
      <c r="H41" s="2">
        <v>14.780044114940875</v>
      </c>
      <c r="I41" s="2">
        <v>11.672309635575086</v>
      </c>
      <c r="J41" s="2">
        <v>15.123993840598413</v>
      </c>
      <c r="K41" s="2">
        <v>14.985321125705816</v>
      </c>
      <c r="L41" s="2">
        <v>11.031939799040694</v>
      </c>
      <c r="M41" s="2">
        <v>13.152731563392434</v>
      </c>
      <c r="N41" s="2">
        <v>15.656165264320299</v>
      </c>
      <c r="O41" s="2">
        <v>15.043460612214085</v>
      </c>
      <c r="P41" s="2">
        <v>16.85434009311837</v>
      </c>
      <c r="Q41" s="2">
        <v>16.092622647979727</v>
      </c>
      <c r="R41" s="2">
        <v>15.890770977376489</v>
      </c>
      <c r="S41" s="2">
        <v>14.750638497513247</v>
      </c>
      <c r="T41" s="2">
        <v>15.230336554420742</v>
      </c>
      <c r="U41" s="2">
        <v>18.474764873596733</v>
      </c>
      <c r="V41" s="2">
        <v>20.528055951946012</v>
      </c>
      <c r="W41" s="2">
        <v>17.054313840771531</v>
      </c>
      <c r="X41" s="2">
        <v>18.514755659286902</v>
      </c>
      <c r="Y41" s="2">
        <v>16.231245286522658</v>
      </c>
      <c r="Z41" s="2"/>
      <c r="AA41" s="2"/>
      <c r="AB41" s="2"/>
      <c r="AC41" s="2">
        <v>3.161763921641394</v>
      </c>
      <c r="AD41" s="2">
        <v>2.7328972888331338</v>
      </c>
      <c r="AE41" s="2">
        <v>4.8303972354357221</v>
      </c>
      <c r="AF41" s="2">
        <v>7.3023724781985102</v>
      </c>
      <c r="AG41" s="2">
        <v>8.1329399927977839</v>
      </c>
      <c r="AH41" s="2">
        <v>9.1294830639570161</v>
      </c>
      <c r="AI41" s="2">
        <v>7.0354973009707358</v>
      </c>
      <c r="AJ41" s="2">
        <v>8.0310743689400326</v>
      </c>
      <c r="AK41" s="2">
        <v>6.7535074601876328</v>
      </c>
      <c r="AL41" s="2">
        <v>6.5430702530250349</v>
      </c>
      <c r="AM41" s="2">
        <v>7.4681139241287333</v>
      </c>
      <c r="AN41" s="2">
        <v>9.7593018545313335</v>
      </c>
      <c r="AO41" s="2">
        <v>16.639911070899146</v>
      </c>
      <c r="AP41" s="2">
        <v>13.192487604274895</v>
      </c>
      <c r="AQ41" s="2">
        <v>20.25016049262625</v>
      </c>
      <c r="AR41" s="2">
        <v>19.48477885688829</v>
      </c>
      <c r="AS41" s="2">
        <v>16.934220513161456</v>
      </c>
      <c r="AT41" s="2">
        <v>13.691500596878436</v>
      </c>
      <c r="AU41" s="2">
        <v>23.273902218250058</v>
      </c>
      <c r="AV41" s="2">
        <v>40.250376915572886</v>
      </c>
      <c r="AW41" s="2">
        <v>60.156173027171754</v>
      </c>
      <c r="AX41" s="2">
        <v>52.121774326650659</v>
      </c>
      <c r="AY41" s="2">
        <v>24.283871916533148</v>
      </c>
      <c r="AZ41" s="2">
        <v>17.950006694231639</v>
      </c>
      <c r="BA41" s="2">
        <v>14.351296213384767</v>
      </c>
      <c r="BB41" s="2">
        <v>18</v>
      </c>
      <c r="BC41" s="2">
        <v>24.8</v>
      </c>
      <c r="BD41" s="2">
        <v>32.724043062200955</v>
      </c>
      <c r="BE41" s="2">
        <v>32.693711583924348</v>
      </c>
      <c r="BF41" s="2"/>
      <c r="BG41" s="8"/>
    </row>
    <row r="42" spans="1:59" hidden="1">
      <c r="A42" t="s">
        <v>138</v>
      </c>
      <c r="B42" t="s">
        <v>139</v>
      </c>
      <c r="C42" t="s">
        <v>242</v>
      </c>
      <c r="D42" t="s">
        <v>3073</v>
      </c>
      <c r="E42" t="s">
        <v>58</v>
      </c>
      <c r="F42" t="s">
        <v>59</v>
      </c>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8"/>
    </row>
    <row r="43" spans="1:59">
      <c r="A43" t="s">
        <v>140</v>
      </c>
      <c r="B43" t="s">
        <v>141</v>
      </c>
      <c r="C43" t="s">
        <v>526</v>
      </c>
      <c r="D43" t="s">
        <v>3072</v>
      </c>
      <c r="E43" t="s">
        <v>58</v>
      </c>
      <c r="F43" t="s">
        <v>59</v>
      </c>
      <c r="G43" s="2">
        <v>17.363156750980231</v>
      </c>
      <c r="H43" s="2">
        <v>18.110560883016078</v>
      </c>
      <c r="I43" s="2">
        <v>15.451074743597834</v>
      </c>
      <c r="J43" s="2">
        <v>17.986117518296599</v>
      </c>
      <c r="K43" s="2">
        <v>17.392823715059667</v>
      </c>
      <c r="L43" s="2">
        <v>18.262689691261119</v>
      </c>
      <c r="M43" s="2">
        <v>18.918918918918919</v>
      </c>
      <c r="N43" s="2">
        <v>18.75</v>
      </c>
      <c r="O43" s="2">
        <v>18.992805755395683</v>
      </c>
      <c r="P43" s="2">
        <v>17.803943821818699</v>
      </c>
      <c r="Q43" s="2">
        <v>19.204186413902054</v>
      </c>
      <c r="R43" s="2">
        <v>17.201501110515434</v>
      </c>
      <c r="S43" s="2">
        <v>14.703679041118695</v>
      </c>
      <c r="T43" s="2">
        <v>10.469068509761495</v>
      </c>
      <c r="U43" s="2">
        <v>24.839033044172822</v>
      </c>
      <c r="V43" s="2">
        <v>16.967193329299132</v>
      </c>
      <c r="W43" s="2">
        <v>15.69375269968052</v>
      </c>
      <c r="X43" s="2">
        <v>17.346572373467481</v>
      </c>
      <c r="Y43" s="2">
        <v>21.02981048844044</v>
      </c>
      <c r="Z43" s="2">
        <v>21.056638381721239</v>
      </c>
      <c r="AA43" s="2">
        <v>21.022392868489618</v>
      </c>
      <c r="AB43" s="2">
        <v>22.696853530867369</v>
      </c>
      <c r="AC43" s="2">
        <v>11.28212024136492</v>
      </c>
      <c r="AD43" s="2">
        <v>9.8542086825871671</v>
      </c>
      <c r="AE43" s="2">
        <v>13.676586003494165</v>
      </c>
      <c r="AF43" s="2">
        <v>17.193376008812667</v>
      </c>
      <c r="AG43" s="2">
        <v>18.884426193309622</v>
      </c>
      <c r="AH43" s="2">
        <v>22.170004376239742</v>
      </c>
      <c r="AI43" s="2">
        <v>22.690636661934949</v>
      </c>
      <c r="AJ43" s="2">
        <v>25.269281517399271</v>
      </c>
      <c r="AK43" s="2">
        <v>25.182635325774449</v>
      </c>
      <c r="AL43" s="2">
        <v>22.380741016071639</v>
      </c>
      <c r="AM43" s="2">
        <v>24.1319334612981</v>
      </c>
      <c r="AN43" s="2">
        <v>26.931072118401694</v>
      </c>
      <c r="AO43" s="2">
        <v>24.852340070981707</v>
      </c>
      <c r="AP43" s="2">
        <v>26.184819696393646</v>
      </c>
      <c r="AQ43" s="2">
        <v>27.38275398995092</v>
      </c>
      <c r="AR43" s="2">
        <v>27.722598595337061</v>
      </c>
      <c r="AS43" s="2">
        <v>26.898804328675237</v>
      </c>
      <c r="AT43" s="2">
        <v>20.902578781902641</v>
      </c>
      <c r="AU43" s="2">
        <v>21.855884854534356</v>
      </c>
      <c r="AV43" s="2">
        <v>22.08769960607075</v>
      </c>
      <c r="AW43" s="2">
        <v>21.656638612888525</v>
      </c>
      <c r="AX43" s="2">
        <v>21.106734645824272</v>
      </c>
      <c r="AY43" s="2">
        <v>20.039522452590923</v>
      </c>
      <c r="AZ43" s="2">
        <v>23.552944443944444</v>
      </c>
      <c r="BA43" s="2">
        <v>21.111685955357281</v>
      </c>
      <c r="BB43" s="2">
        <v>21.226414623284288</v>
      </c>
      <c r="BC43" s="2">
        <v>25.959070182286055</v>
      </c>
      <c r="BD43" s="2">
        <v>20.208866978677442</v>
      </c>
      <c r="BE43" s="2">
        <v>23.549209572393718</v>
      </c>
      <c r="BF43" s="2">
        <v>24.646384285395921</v>
      </c>
      <c r="BG43" s="8"/>
    </row>
    <row r="44" spans="1:59" hidden="1">
      <c r="A44" t="s">
        <v>142</v>
      </c>
      <c r="B44" t="s">
        <v>143</v>
      </c>
      <c r="C44" t="s">
        <v>526</v>
      </c>
      <c r="D44" t="s">
        <v>3076</v>
      </c>
      <c r="E44" t="s">
        <v>58</v>
      </c>
      <c r="F44" t="s">
        <v>59</v>
      </c>
      <c r="G44" s="2">
        <v>35.539242900320069</v>
      </c>
      <c r="H44" s="2">
        <v>18.112709777342928</v>
      </c>
      <c r="I44" s="2">
        <v>10.513581356542167</v>
      </c>
      <c r="J44" s="2">
        <v>16.478343889944924</v>
      </c>
      <c r="K44" s="2">
        <v>20.095024221520866</v>
      </c>
      <c r="L44" s="2">
        <v>23.165905641104565</v>
      </c>
      <c r="M44" s="2">
        <v>27.133299015810998</v>
      </c>
      <c r="N44" s="2">
        <v>19.440774872065514</v>
      </c>
      <c r="O44" s="2">
        <v>19.13121609764335</v>
      </c>
      <c r="P44" s="2">
        <v>19.843645626400331</v>
      </c>
      <c r="Q44" s="2">
        <v>29.02427671336692</v>
      </c>
      <c r="R44" s="2">
        <v>29.547056396640819</v>
      </c>
      <c r="S44" s="2">
        <v>27.402800641774427</v>
      </c>
      <c r="T44" s="2">
        <v>29.439534617092878</v>
      </c>
      <c r="U44" s="2">
        <v>29.012512069685826</v>
      </c>
      <c r="V44" s="2">
        <v>30.167814506866382</v>
      </c>
      <c r="W44" s="2">
        <v>27.928128797604572</v>
      </c>
      <c r="X44" s="2">
        <v>28.492779403777728</v>
      </c>
      <c r="Y44" s="2">
        <v>37.800394232415229</v>
      </c>
      <c r="Z44" s="2">
        <v>36.402796238861811</v>
      </c>
      <c r="AA44" s="2">
        <v>35.192273847236891</v>
      </c>
      <c r="AB44" s="2">
        <v>33.326518930411318</v>
      </c>
      <c r="AC44" s="2">
        <v>33.516173873840025</v>
      </c>
      <c r="AD44" s="2">
        <v>34.195917956630382</v>
      </c>
      <c r="AE44" s="2">
        <v>34.892690168005437</v>
      </c>
      <c r="AF44" s="2">
        <v>38.348491570541263</v>
      </c>
      <c r="AG44" s="2">
        <v>38.363243537838684</v>
      </c>
      <c r="AH44" s="2">
        <v>37.002637122053969</v>
      </c>
      <c r="AI44" s="2">
        <v>37.893211370223625</v>
      </c>
      <c r="AJ44" s="2">
        <v>37.268056708038344</v>
      </c>
      <c r="AK44" s="2">
        <v>36.142448494198561</v>
      </c>
      <c r="AL44" s="2">
        <v>36.122397447375064</v>
      </c>
      <c r="AM44" s="2">
        <v>37.462811298679597</v>
      </c>
      <c r="AN44" s="2">
        <v>44.483343191665789</v>
      </c>
      <c r="AO44" s="2">
        <v>42.203291014753752</v>
      </c>
      <c r="AP44" s="2">
        <v>41.895953034607203</v>
      </c>
      <c r="AQ44" s="2">
        <v>40.441521511283199</v>
      </c>
      <c r="AR44" s="2">
        <v>37.947146493105237</v>
      </c>
      <c r="AS44" s="2">
        <v>37.10125352479799</v>
      </c>
      <c r="AT44" s="2">
        <v>36.744650244767328</v>
      </c>
      <c r="AU44" s="2">
        <v>35.118637936930099</v>
      </c>
      <c r="AV44" s="2">
        <v>36.267692291501689</v>
      </c>
      <c r="AW44" s="2">
        <v>37.865853724917592</v>
      </c>
      <c r="AX44" s="2">
        <v>41.202963073433736</v>
      </c>
      <c r="AY44" s="2">
        <v>43.263146756003927</v>
      </c>
      <c r="AZ44" s="2">
        <v>42.099009205651669</v>
      </c>
      <c r="BA44" s="2">
        <v>42.971752609786648</v>
      </c>
      <c r="BB44" s="2">
        <v>41.737734578282307</v>
      </c>
      <c r="BC44" s="2">
        <v>44.046271051098607</v>
      </c>
      <c r="BD44" s="2">
        <v>48.24342713846201</v>
      </c>
      <c r="BE44" s="2">
        <v>47.742139229434279</v>
      </c>
      <c r="BF44" s="2">
        <v>46.776387292637381</v>
      </c>
      <c r="BG44" s="8"/>
    </row>
    <row r="45" spans="1:59">
      <c r="A45" t="s">
        <v>144</v>
      </c>
      <c r="B45" t="s">
        <v>145</v>
      </c>
      <c r="C45" t="s">
        <v>526</v>
      </c>
      <c r="D45" t="s">
        <v>3072</v>
      </c>
      <c r="E45" t="s">
        <v>58</v>
      </c>
      <c r="F45" t="s">
        <v>59</v>
      </c>
      <c r="G45" s="2">
        <v>20.205690712993615</v>
      </c>
      <c r="H45" s="2">
        <v>20.436461784414909</v>
      </c>
      <c r="I45" s="2">
        <v>18.078946898168866</v>
      </c>
      <c r="J45" s="2">
        <v>17.644661808340594</v>
      </c>
      <c r="K45" s="2">
        <v>17.459097599508688</v>
      </c>
      <c r="L45" s="2">
        <v>17.66878955748253</v>
      </c>
      <c r="M45" s="2">
        <v>20.431911514787611</v>
      </c>
      <c r="N45" s="2">
        <v>18.46473453558924</v>
      </c>
      <c r="O45" s="2">
        <v>21.16349328003966</v>
      </c>
      <c r="P45" s="2">
        <v>20.472831264437431</v>
      </c>
      <c r="Q45" s="2">
        <v>20.336225982164375</v>
      </c>
      <c r="R45" s="2">
        <v>19.244833419293585</v>
      </c>
      <c r="S45" s="2">
        <v>17.931164880230362</v>
      </c>
      <c r="T45" s="2">
        <v>18.095082270110215</v>
      </c>
      <c r="U45" s="2">
        <v>21.40304840935034</v>
      </c>
      <c r="V45" s="2">
        <v>17.032495291132239</v>
      </c>
      <c r="W45" s="2">
        <v>17.660210620925472</v>
      </c>
      <c r="X45" s="2">
        <v>18.71432595942343</v>
      </c>
      <c r="Y45" s="2">
        <v>18.25204769545909</v>
      </c>
      <c r="Z45" s="2">
        <v>18.169323293324371</v>
      </c>
      <c r="AA45" s="2">
        <v>19.061128563702798</v>
      </c>
      <c r="AB45" s="2">
        <v>20.627675742608961</v>
      </c>
      <c r="AC45" s="2">
        <v>20.502158733158797</v>
      </c>
      <c r="AD45" s="2">
        <v>19.907424466682404</v>
      </c>
      <c r="AE45" s="2">
        <v>18.954598494418896</v>
      </c>
      <c r="AF45" s="2">
        <v>19.029848710007869</v>
      </c>
      <c r="AG45" s="2">
        <v>18.001162647489171</v>
      </c>
      <c r="AH45" s="2">
        <v>19.060769314202155</v>
      </c>
      <c r="AI45" s="2">
        <v>20.64553927108803</v>
      </c>
      <c r="AJ45" s="2">
        <v>18.490461274891224</v>
      </c>
      <c r="AK45" s="2">
        <v>18.503942359691127</v>
      </c>
      <c r="AL45" s="2">
        <v>15.949929368532167</v>
      </c>
      <c r="AM45" s="2">
        <v>16.714880768762782</v>
      </c>
      <c r="AN45" s="2">
        <v>21.281070178649379</v>
      </c>
      <c r="AO45" s="2">
        <v>25.538446749080467</v>
      </c>
      <c r="AP45" s="2">
        <v>25.798743328757766</v>
      </c>
      <c r="AQ45" s="2">
        <v>22.150938658983247</v>
      </c>
      <c r="AR45" s="2">
        <v>20.923750624047404</v>
      </c>
      <c r="AS45" s="2">
        <v>19.728079180815499</v>
      </c>
      <c r="AT45" s="2">
        <v>12.880134170813376</v>
      </c>
      <c r="AU45" s="2">
        <v>15.045854274418016</v>
      </c>
      <c r="AV45" s="2">
        <v>16.102502473360911</v>
      </c>
      <c r="AW45" s="2">
        <v>17.04870862620869</v>
      </c>
      <c r="AX45" s="2">
        <v>18.645286725712605</v>
      </c>
      <c r="AY45" s="2">
        <v>19.424242759015083</v>
      </c>
      <c r="AZ45" s="2">
        <v>20.225433624572261</v>
      </c>
      <c r="BA45" s="2">
        <v>22.16591750933841</v>
      </c>
      <c r="BB45" s="2">
        <v>22.658403468562096</v>
      </c>
      <c r="BC45" s="2">
        <v>22.673695370626376</v>
      </c>
      <c r="BD45" s="2">
        <v>22.371569340769113</v>
      </c>
      <c r="BE45" s="2">
        <v>23.734708803825839</v>
      </c>
      <c r="BF45" s="2">
        <v>21.909941767717488</v>
      </c>
      <c r="BG45" s="8"/>
    </row>
    <row r="46" spans="1:59" hidden="1">
      <c r="A46" t="s">
        <v>146</v>
      </c>
      <c r="B46" t="s">
        <v>147</v>
      </c>
      <c r="C46" t="s">
        <v>316</v>
      </c>
      <c r="D46" t="s">
        <v>3074</v>
      </c>
      <c r="E46" t="s">
        <v>58</v>
      </c>
      <c r="F46" t="s">
        <v>59</v>
      </c>
      <c r="G46" s="2"/>
      <c r="H46" s="2"/>
      <c r="I46" s="2"/>
      <c r="J46" s="2"/>
      <c r="K46" s="2"/>
      <c r="L46" s="2"/>
      <c r="M46" s="2"/>
      <c r="N46" s="2"/>
      <c r="O46" s="2"/>
      <c r="P46" s="2"/>
      <c r="Q46" s="2"/>
      <c r="R46" s="2"/>
      <c r="S46" s="2"/>
      <c r="T46" s="2"/>
      <c r="U46" s="2"/>
      <c r="V46" s="2"/>
      <c r="W46" s="2"/>
      <c r="X46" s="2"/>
      <c r="Y46" s="2"/>
      <c r="Z46" s="2"/>
      <c r="AA46" s="2">
        <v>33.168546537687824</v>
      </c>
      <c r="AB46" s="2">
        <v>26.987853079825701</v>
      </c>
      <c r="AC46" s="2">
        <v>31.383913673690472</v>
      </c>
      <c r="AD46" s="2">
        <v>30.264024096385544</v>
      </c>
      <c r="AE46" s="2">
        <v>44.960397397808649</v>
      </c>
      <c r="AF46" s="2">
        <v>32.792208903966412</v>
      </c>
      <c r="AG46" s="2">
        <v>23.588057412133086</v>
      </c>
      <c r="AH46" s="2">
        <v>25.246040995939595</v>
      </c>
      <c r="AI46" s="2">
        <v>21.834746986693236</v>
      </c>
      <c r="AJ46" s="2">
        <v>17.395144705155772</v>
      </c>
      <c r="AK46" s="2">
        <v>19.666833152157945</v>
      </c>
      <c r="AL46" s="2">
        <v>13.24141892862272</v>
      </c>
      <c r="AM46" s="2">
        <v>20.522864685344462</v>
      </c>
      <c r="AN46" s="2">
        <v>19.304051881230571</v>
      </c>
      <c r="AO46" s="2">
        <v>20.683636927770809</v>
      </c>
      <c r="AP46" s="2">
        <v>19.456987513247018</v>
      </c>
      <c r="AQ46" s="2">
        <v>19.42057173873711</v>
      </c>
      <c r="AR46" s="2">
        <v>15.847747883592184</v>
      </c>
      <c r="AS46" s="2">
        <v>17.954314134917055</v>
      </c>
      <c r="AT46" s="2">
        <v>14.959817866941682</v>
      </c>
      <c r="AU46" s="2">
        <v>10.09312593334632</v>
      </c>
      <c r="AV46" s="2">
        <v>10.052502169152584</v>
      </c>
      <c r="AW46" s="2">
        <v>11.011000205646912</v>
      </c>
      <c r="AX46" s="2">
        <v>10.305065824359962</v>
      </c>
      <c r="AY46" s="2">
        <v>9.3584246559792756</v>
      </c>
      <c r="AZ46" s="2">
        <v>9.3091613806037401</v>
      </c>
      <c r="BA46" s="2">
        <v>9.6266725274169271</v>
      </c>
      <c r="BB46" s="2">
        <v>11.171032634060529</v>
      </c>
      <c r="BC46" s="2">
        <v>14.281453773441843</v>
      </c>
      <c r="BD46" s="2">
        <v>12.398198160182295</v>
      </c>
      <c r="BE46" s="2"/>
      <c r="BF46" s="2"/>
      <c r="BG46" s="8"/>
    </row>
    <row r="47" spans="1:59" hidden="1">
      <c r="A47" t="s">
        <v>148</v>
      </c>
      <c r="B47" t="s">
        <v>149</v>
      </c>
      <c r="C47" t="s">
        <v>316</v>
      </c>
      <c r="D47" t="s">
        <v>3074</v>
      </c>
      <c r="E47" t="s">
        <v>58</v>
      </c>
      <c r="F47" t="s">
        <v>59</v>
      </c>
      <c r="G47" s="2">
        <v>6.9317324049847739</v>
      </c>
      <c r="H47" s="2">
        <v>7.1405547263140106</v>
      </c>
      <c r="I47" s="2">
        <v>3.9642208609228762</v>
      </c>
      <c r="J47" s="2">
        <v>18.051676065746474</v>
      </c>
      <c r="K47" s="2">
        <v>18.509681052776177</v>
      </c>
      <c r="L47" s="2">
        <v>16.863207542347702</v>
      </c>
      <c r="M47" s="2">
        <v>8.326573574070304</v>
      </c>
      <c r="N47" s="2">
        <v>12.019612373819728</v>
      </c>
      <c r="O47" s="2">
        <v>11.247590275546926</v>
      </c>
      <c r="P47" s="2">
        <v>12.826804595798228</v>
      </c>
      <c r="Q47" s="2">
        <v>14.922257246869448</v>
      </c>
      <c r="R47" s="2">
        <v>18.392779126649113</v>
      </c>
      <c r="S47" s="2">
        <v>18.646873232333608</v>
      </c>
      <c r="T47" s="2">
        <v>16.720232982283857</v>
      </c>
      <c r="U47" s="2">
        <v>17.093919789460308</v>
      </c>
      <c r="V47" s="2">
        <v>17.820651426382149</v>
      </c>
      <c r="W47" s="2">
        <v>14.470709080478169</v>
      </c>
      <c r="X47" s="2">
        <v>21.393625997757837</v>
      </c>
      <c r="Y47" s="2">
        <v>11.930443423378421</v>
      </c>
      <c r="Z47" s="2">
        <v>12.739804749221934</v>
      </c>
      <c r="AA47" s="2">
        <v>9.9565698739480268</v>
      </c>
      <c r="AB47" s="2">
        <v>10.501024548782567</v>
      </c>
      <c r="AC47" s="2">
        <v>8.3193135461111201</v>
      </c>
      <c r="AD47" s="2">
        <v>9.3247224756423588</v>
      </c>
      <c r="AE47" s="2">
        <v>10.492159476756887</v>
      </c>
      <c r="AF47" s="2">
        <v>12.502194725692242</v>
      </c>
      <c r="AG47" s="2">
        <v>13.198874502508643</v>
      </c>
      <c r="AH47" s="2">
        <v>14.163379009533022</v>
      </c>
      <c r="AI47" s="2">
        <v>14.428655503677728</v>
      </c>
      <c r="AJ47" s="2">
        <v>14.302737291074482</v>
      </c>
      <c r="AK47" s="2">
        <v>9.0500368103784652</v>
      </c>
      <c r="AL47" s="2">
        <v>5.575812728211254</v>
      </c>
      <c r="AM47" s="2">
        <v>6.9000639962322845</v>
      </c>
      <c r="AN47" s="2">
        <v>1.7630376282304232</v>
      </c>
      <c r="AO47" s="2">
        <v>7.8999997160166435</v>
      </c>
      <c r="AP47" s="2">
        <v>9.373601741853788</v>
      </c>
      <c r="AQ47" s="2">
        <v>27.851818383176617</v>
      </c>
      <c r="AR47" s="2">
        <v>2.5000000400000006</v>
      </c>
      <c r="AS47" s="2">
        <v>2.1000000602208235</v>
      </c>
      <c r="AT47" s="2">
        <v>3.0873726611293493</v>
      </c>
      <c r="AU47" s="2">
        <v>3.453719205375152</v>
      </c>
      <c r="AV47" s="2">
        <v>5.2045935288118139</v>
      </c>
      <c r="AW47" s="2">
        <v>8.9557798127549848</v>
      </c>
      <c r="AX47" s="2">
        <v>12.231626316186183</v>
      </c>
      <c r="AY47" s="2">
        <v>12.788740704541718</v>
      </c>
      <c r="AZ47" s="2">
        <v>14.021932371632047</v>
      </c>
      <c r="BA47" s="2">
        <v>12.62580041609476</v>
      </c>
      <c r="BB47" s="2">
        <v>19.448031572406062</v>
      </c>
      <c r="BC47" s="2">
        <v>23.843977122537449</v>
      </c>
      <c r="BD47" s="2">
        <v>28.715813047776432</v>
      </c>
      <c r="BE47" s="2"/>
      <c r="BF47" s="2"/>
      <c r="BG47" s="8"/>
    </row>
    <row r="48" spans="1:59" hidden="1">
      <c r="A48" t="s">
        <v>150</v>
      </c>
      <c r="B48" t="s">
        <v>151</v>
      </c>
      <c r="C48" t="s">
        <v>318</v>
      </c>
      <c r="D48" t="s">
        <v>3074</v>
      </c>
      <c r="E48" t="s">
        <v>58</v>
      </c>
      <c r="F48" t="s">
        <v>59</v>
      </c>
      <c r="G48" s="2">
        <v>53.186826759783223</v>
      </c>
      <c r="H48" s="2">
        <v>64.653453692581834</v>
      </c>
      <c r="I48" s="2">
        <v>36.298479360381656</v>
      </c>
      <c r="J48" s="2">
        <v>22.741085474770973</v>
      </c>
      <c r="K48" s="2">
        <v>20.310555947701204</v>
      </c>
      <c r="L48" s="2">
        <v>22.427980504530762</v>
      </c>
      <c r="M48" s="2">
        <v>30.258293136531368</v>
      </c>
      <c r="N48" s="2">
        <v>31.506844189528117</v>
      </c>
      <c r="O48" s="2">
        <v>29.581983691318325</v>
      </c>
      <c r="P48" s="2">
        <v>26.705376688172244</v>
      </c>
      <c r="Q48" s="2">
        <v>24.210518231578948</v>
      </c>
      <c r="R48" s="2">
        <v>26.606535668589963</v>
      </c>
      <c r="S48" s="2">
        <v>29.082130303381643</v>
      </c>
      <c r="T48" s="2">
        <v>31.953648741721853</v>
      </c>
      <c r="U48" s="2">
        <v>35.060327744499645</v>
      </c>
      <c r="V48" s="2">
        <v>39.111921051094889</v>
      </c>
      <c r="W48" s="2">
        <v>31.003885825845813</v>
      </c>
      <c r="X48" s="2">
        <v>26.595741276595746</v>
      </c>
      <c r="Y48" s="2">
        <v>27.332323199193141</v>
      </c>
      <c r="Z48" s="2">
        <v>25.960743482352942</v>
      </c>
      <c r="AA48" s="2">
        <v>35.765815760266371</v>
      </c>
      <c r="AB48" s="2">
        <v>48.163189957541078</v>
      </c>
      <c r="AC48" s="2">
        <v>59.732394366197184</v>
      </c>
      <c r="AD48" s="2">
        <v>38.438438563563565</v>
      </c>
      <c r="AE48" s="2">
        <v>30.391236306729262</v>
      </c>
      <c r="AF48" s="2">
        <v>30.284302637000408</v>
      </c>
      <c r="AG48" s="2">
        <v>29.45062752522788</v>
      </c>
      <c r="AH48" s="2">
        <v>19.728363015154638</v>
      </c>
      <c r="AI48" s="2">
        <v>18.619119878603946</v>
      </c>
      <c r="AJ48" s="2">
        <v>14.128296197269979</v>
      </c>
      <c r="AK48" s="2">
        <v>15.905511811023624</v>
      </c>
      <c r="AL48" s="2">
        <v>20.528164433459086</v>
      </c>
      <c r="AM48" s="2">
        <v>21.59853168469861</v>
      </c>
      <c r="AN48" s="2">
        <v>29.496118931719511</v>
      </c>
      <c r="AO48" s="2">
        <v>31.241092878374527</v>
      </c>
      <c r="AP48" s="2">
        <v>36.574512402953985</v>
      </c>
      <c r="AQ48" s="2">
        <v>26.952373624682618</v>
      </c>
      <c r="AR48" s="2">
        <v>22.233384967175628</v>
      </c>
      <c r="AS48" s="2">
        <v>26.684375271715506</v>
      </c>
      <c r="AT48" s="2">
        <v>27.772027875526117</v>
      </c>
      <c r="AU48" s="2">
        <v>22.625954198473284</v>
      </c>
      <c r="AV48" s="2">
        <v>26.356637211345994</v>
      </c>
      <c r="AW48" s="2">
        <v>23.40759656040667</v>
      </c>
      <c r="AX48" s="2">
        <v>26.090324170205974</v>
      </c>
      <c r="AY48" s="2">
        <v>22.520340843406952</v>
      </c>
      <c r="AZ48" s="2">
        <v>20.190228812270366</v>
      </c>
      <c r="BA48" s="2">
        <v>21.632456663720973</v>
      </c>
      <c r="BB48" s="2">
        <v>21.812554830466066</v>
      </c>
      <c r="BC48" s="2">
        <v>18.302979188959199</v>
      </c>
      <c r="BD48" s="2">
        <v>22.513019086046334</v>
      </c>
      <c r="BE48" s="2">
        <v>20.523169902521889</v>
      </c>
      <c r="BF48" s="2">
        <v>23.654288242179732</v>
      </c>
      <c r="BG48" s="8"/>
    </row>
    <row r="49" spans="1:59">
      <c r="A49" t="s">
        <v>152</v>
      </c>
      <c r="B49" t="s">
        <v>153</v>
      </c>
      <c r="C49" t="s">
        <v>526</v>
      </c>
      <c r="D49" t="s">
        <v>3072</v>
      </c>
      <c r="E49" t="s">
        <v>58</v>
      </c>
      <c r="F49" t="s">
        <v>59</v>
      </c>
      <c r="G49" s="2">
        <v>17.500431141375085</v>
      </c>
      <c r="H49" s="2">
        <v>18.878225550686512</v>
      </c>
      <c r="I49" s="2">
        <v>19.453338129951835</v>
      </c>
      <c r="J49" s="2">
        <v>18.794427936107244</v>
      </c>
      <c r="K49" s="2">
        <v>15.994121621482599</v>
      </c>
      <c r="L49" s="2">
        <v>19.503626544334924</v>
      </c>
      <c r="M49" s="2">
        <v>19.058391675032926</v>
      </c>
      <c r="N49" s="2">
        <v>19.35734438414617</v>
      </c>
      <c r="O49" s="2">
        <v>18.027190581414985</v>
      </c>
      <c r="P49" s="2">
        <v>20.02899957159055</v>
      </c>
      <c r="Q49" s="2">
        <v>20.536439197332566</v>
      </c>
      <c r="R49" s="2">
        <v>24.336557297205921</v>
      </c>
      <c r="S49" s="2">
        <v>22.027068927570507</v>
      </c>
      <c r="T49" s="2">
        <v>23.99334780136962</v>
      </c>
      <c r="U49" s="2">
        <v>26.738652368869886</v>
      </c>
      <c r="V49" s="2">
        <v>21.64109839434116</v>
      </c>
      <c r="W49" s="2">
        <v>23.662191837585855</v>
      </c>
      <c r="X49" s="2">
        <v>24.26976919145671</v>
      </c>
      <c r="Y49" s="2">
        <v>23.46136137472195</v>
      </c>
      <c r="Z49" s="2">
        <v>25.314014035201737</v>
      </c>
      <c r="AA49" s="2">
        <v>26.574730051326899</v>
      </c>
      <c r="AB49" s="2">
        <v>29.026647416138008</v>
      </c>
      <c r="AC49" s="2">
        <v>24.686093332235593</v>
      </c>
      <c r="AD49" s="2">
        <v>15.882345831234057</v>
      </c>
      <c r="AE49" s="2">
        <v>14.70076144524263</v>
      </c>
      <c r="AF49" s="2">
        <v>13.751405665285867</v>
      </c>
      <c r="AG49" s="2">
        <v>16.070998298460896</v>
      </c>
      <c r="AH49" s="2">
        <v>19.535543620897187</v>
      </c>
      <c r="AI49" s="2">
        <v>17.922064133882476</v>
      </c>
      <c r="AJ49" s="2">
        <v>17.742977837087768</v>
      </c>
      <c r="AK49" s="2">
        <v>18.478048445480532</v>
      </c>
      <c r="AL49" s="2">
        <v>17.935185468631165</v>
      </c>
      <c r="AM49" s="2">
        <v>20.235717573495187</v>
      </c>
      <c r="AN49" s="2">
        <v>20.883834621023357</v>
      </c>
      <c r="AO49" s="2">
        <v>20.047944955016533</v>
      </c>
      <c r="AP49" s="2">
        <v>18.23942083818692</v>
      </c>
      <c r="AQ49" s="2">
        <v>15.95764234920872</v>
      </c>
      <c r="AR49" s="2">
        <v>18.084307177445858</v>
      </c>
      <c r="AS49" s="2">
        <v>20.46619610508424</v>
      </c>
      <c r="AT49" s="2">
        <v>17.031244841500996</v>
      </c>
      <c r="AU49" s="2">
        <v>16.911742579381912</v>
      </c>
      <c r="AV49" s="2">
        <v>20.307876587443424</v>
      </c>
      <c r="AW49" s="2">
        <v>22.621249972006058</v>
      </c>
      <c r="AX49" s="2">
        <v>20.643388693013669</v>
      </c>
      <c r="AY49" s="2">
        <v>23.129829694433578</v>
      </c>
      <c r="AZ49" s="2">
        <v>24.346463945554</v>
      </c>
      <c r="BA49" s="2">
        <v>26.417205075804667</v>
      </c>
      <c r="BB49" s="2">
        <v>24.66497629152077</v>
      </c>
      <c r="BC49" s="2">
        <v>27.57910131843586</v>
      </c>
      <c r="BD49" s="2">
        <v>15.792799808623839</v>
      </c>
      <c r="BE49" s="2">
        <v>19.762754999110712</v>
      </c>
      <c r="BF49" s="2">
        <v>20.221710372451714</v>
      </c>
      <c r="BG49" s="8"/>
    </row>
    <row r="50" spans="1:59" hidden="1">
      <c r="A50" t="s">
        <v>154</v>
      </c>
      <c r="B50" t="s">
        <v>155</v>
      </c>
      <c r="C50" t="s">
        <v>318</v>
      </c>
      <c r="D50" t="s">
        <v>3074</v>
      </c>
      <c r="E50" t="s">
        <v>58</v>
      </c>
      <c r="F50" t="s">
        <v>59</v>
      </c>
      <c r="G50" s="2">
        <v>16.724934706316358</v>
      </c>
      <c r="H50" s="2">
        <v>19.840983418263843</v>
      </c>
      <c r="I50" s="2">
        <v>13.889567797734273</v>
      </c>
      <c r="J50" s="2">
        <v>17.7828302287156</v>
      </c>
      <c r="K50" s="2">
        <v>21.844553219937954</v>
      </c>
      <c r="L50" s="2">
        <v>21.872227840239862</v>
      </c>
      <c r="M50" s="2">
        <v>21.820346440859197</v>
      </c>
      <c r="N50" s="2">
        <v>19.782281922138363</v>
      </c>
      <c r="O50" s="2">
        <v>17.812105120815986</v>
      </c>
      <c r="P50" s="2">
        <v>19.525290386605914</v>
      </c>
      <c r="Q50" s="2">
        <v>22.495652925393056</v>
      </c>
      <c r="R50" s="2">
        <v>21.801904900986855</v>
      </c>
      <c r="S50" s="2">
        <v>20.875348164397924</v>
      </c>
      <c r="T50" s="2">
        <v>23.180110064376723</v>
      </c>
      <c r="U50" s="2">
        <v>22.016238561684322</v>
      </c>
      <c r="V50" s="2">
        <v>22.444578884653417</v>
      </c>
      <c r="W50" s="2">
        <v>22.989227388257596</v>
      </c>
      <c r="X50" s="2">
        <v>27.332380353369839</v>
      </c>
      <c r="Y50" s="2">
        <v>29.762171010429956</v>
      </c>
      <c r="Z50" s="2">
        <v>27.965449328159103</v>
      </c>
      <c r="AA50" s="2">
        <v>26.536117960534515</v>
      </c>
      <c r="AB50" s="2">
        <v>25.940473380782535</v>
      </c>
      <c r="AC50" s="2">
        <v>23.188290366919379</v>
      </c>
      <c r="AD50" s="2">
        <v>18.412771778987796</v>
      </c>
      <c r="AE50" s="2">
        <v>11.650777702667924</v>
      </c>
      <c r="AF50" s="2">
        <v>12.951384739636771</v>
      </c>
      <c r="AG50" s="2">
        <v>12.063410048852779</v>
      </c>
      <c r="AH50" s="2">
        <v>12.31724466089733</v>
      </c>
      <c r="AI50" s="2">
        <v>12.650352748368254</v>
      </c>
      <c r="AJ50" s="2">
        <v>8.9039559494286209</v>
      </c>
      <c r="AK50" s="2">
        <v>6.6888033377289631</v>
      </c>
      <c r="AL50" s="2">
        <v>7.35800116067883</v>
      </c>
      <c r="AM50" s="2">
        <v>6.9238846026521816</v>
      </c>
      <c r="AN50" s="2">
        <v>9.7930710836712933</v>
      </c>
      <c r="AO50" s="2">
        <v>13.715718066711883</v>
      </c>
      <c r="AP50" s="2">
        <v>15.598445814781112</v>
      </c>
      <c r="AQ50" s="2">
        <v>12.112070574023514</v>
      </c>
      <c r="AR50" s="2">
        <v>14.424362132315057</v>
      </c>
      <c r="AS50" s="2">
        <v>13.338902812587023</v>
      </c>
      <c r="AT50" s="2">
        <v>13.117319880998576</v>
      </c>
      <c r="AU50" s="2">
        <v>10.786468375423032</v>
      </c>
      <c r="AV50" s="2">
        <v>11.161563239802849</v>
      </c>
      <c r="AW50" s="2">
        <v>10.066112976272766</v>
      </c>
      <c r="AX50" s="2">
        <v>10.116217796039495</v>
      </c>
      <c r="AY50" s="2">
        <v>10.801589383845817</v>
      </c>
      <c r="AZ50" s="2">
        <v>9.7356195914676977</v>
      </c>
      <c r="BA50" s="2">
        <v>9.3335774487238474</v>
      </c>
      <c r="BB50" s="2">
        <v>8.685181597252706</v>
      </c>
      <c r="BC50" s="2">
        <v>10.141129177036296</v>
      </c>
      <c r="BD50" s="2">
        <v>11.358455882352942</v>
      </c>
      <c r="BE50" s="2">
        <v>13.768498942917548</v>
      </c>
      <c r="BF50" s="2">
        <v>16.433098591549296</v>
      </c>
      <c r="BG50" s="8"/>
    </row>
    <row r="51" spans="1:59" hidden="1">
      <c r="A51" t="s">
        <v>156</v>
      </c>
      <c r="B51" t="s">
        <v>157</v>
      </c>
      <c r="C51" t="s">
        <v>242</v>
      </c>
      <c r="D51" t="s">
        <v>3073</v>
      </c>
      <c r="E51" t="s">
        <v>58</v>
      </c>
      <c r="F51" t="s">
        <v>59</v>
      </c>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v>12.40090680962701</v>
      </c>
      <c r="AL51" s="2">
        <v>10.471394055330665</v>
      </c>
      <c r="AM51" s="2">
        <v>13.415419493258485</v>
      </c>
      <c r="AN51" s="2">
        <v>15.454135276041281</v>
      </c>
      <c r="AO51" s="2">
        <v>17.373214320737834</v>
      </c>
      <c r="AP51" s="2">
        <v>15.701067923875661</v>
      </c>
      <c r="AQ51" s="2">
        <v>19.116027396891923</v>
      </c>
      <c r="AR51" s="2">
        <v>24.783687750410365</v>
      </c>
      <c r="AS51" s="2">
        <v>20.439749319311488</v>
      </c>
      <c r="AT51" s="2">
        <v>20.378869669798938</v>
      </c>
      <c r="AU51" s="2">
        <v>19.061454808580265</v>
      </c>
      <c r="AV51" s="2">
        <v>21.495721098818997</v>
      </c>
      <c r="AW51" s="2">
        <v>25.259222113538314</v>
      </c>
      <c r="AX51" s="2">
        <v>27.28000087403159</v>
      </c>
      <c r="AY51" s="2">
        <v>26.732419189447835</v>
      </c>
      <c r="AZ51" s="2">
        <v>27.300068364995006</v>
      </c>
      <c r="BA51" s="2">
        <v>29.428197905343207</v>
      </c>
      <c r="BB51" s="2">
        <v>29.422983513531658</v>
      </c>
      <c r="BC51" s="2">
        <v>30.702767271824914</v>
      </c>
      <c r="BD51" s="2">
        <v>27.054660423315301</v>
      </c>
      <c r="BE51" s="2">
        <v>23.384286386504829</v>
      </c>
      <c r="BF51" s="2">
        <v>23.588848397730164</v>
      </c>
      <c r="BG51" s="8"/>
    </row>
    <row r="52" spans="1:59">
      <c r="A52" t="s">
        <v>158</v>
      </c>
      <c r="B52" t="s">
        <v>159</v>
      </c>
      <c r="C52" t="s">
        <v>526</v>
      </c>
      <c r="D52" t="s">
        <v>3072</v>
      </c>
      <c r="E52" t="s">
        <v>58</v>
      </c>
      <c r="F52" t="s">
        <v>59</v>
      </c>
      <c r="G52" s="2"/>
      <c r="H52" s="2"/>
      <c r="I52" s="2"/>
      <c r="J52" s="2"/>
      <c r="K52" s="2"/>
      <c r="L52" s="2"/>
      <c r="M52" s="2"/>
      <c r="N52" s="2"/>
      <c r="O52" s="2"/>
      <c r="P52" s="2"/>
      <c r="Q52" s="2">
        <v>25.926941285634975</v>
      </c>
      <c r="R52" s="2">
        <v>25.93697337026898</v>
      </c>
      <c r="S52" s="2">
        <v>25.934545931696775</v>
      </c>
      <c r="T52" s="2">
        <v>25.916243021445755</v>
      </c>
      <c r="U52" s="2">
        <v>25.892008991461314</v>
      </c>
      <c r="V52" s="2">
        <v>25.954935187414147</v>
      </c>
      <c r="W52" s="2">
        <v>25.987133721528306</v>
      </c>
      <c r="X52" s="2">
        <v>25.922408721046526</v>
      </c>
      <c r="Y52" s="2">
        <v>25.824728468754277</v>
      </c>
      <c r="Z52" s="2">
        <v>25.770838890363184</v>
      </c>
      <c r="AA52" s="2">
        <v>26.26956609688499</v>
      </c>
      <c r="AB52" s="2">
        <v>26.148126428815765</v>
      </c>
      <c r="AC52" s="2">
        <v>25.59878372278186</v>
      </c>
      <c r="AD52" s="2">
        <v>25.336327203973948</v>
      </c>
      <c r="AE52" s="2">
        <v>25.501390997156353</v>
      </c>
      <c r="AF52" s="2">
        <v>28.763202158466484</v>
      </c>
      <c r="AG52" s="2">
        <v>25.540928051903645</v>
      </c>
      <c r="AH52" s="2">
        <v>22.852070221310754</v>
      </c>
      <c r="AI52" s="2">
        <v>24.024044591714318</v>
      </c>
      <c r="AJ52" s="2">
        <v>26.326709969429345</v>
      </c>
      <c r="AK52" s="2">
        <v>24.802492265416348</v>
      </c>
      <c r="AL52" s="2">
        <v>13.995482550611547</v>
      </c>
      <c r="AM52" s="2">
        <v>6.5449592781064743</v>
      </c>
      <c r="AN52" s="2">
        <v>6.3943820579961352</v>
      </c>
      <c r="AO52" s="2">
        <v>5.2421308152925334</v>
      </c>
      <c r="AP52" s="2">
        <v>7.0142751333151869</v>
      </c>
      <c r="AQ52" s="2">
        <v>15.896999276500662</v>
      </c>
      <c r="AR52" s="2">
        <v>14.952968911386016</v>
      </c>
      <c r="AS52" s="2">
        <v>13.202987185564528</v>
      </c>
      <c r="AT52" s="2">
        <v>11.85603536715635</v>
      </c>
      <c r="AU52" s="2">
        <v>12.505071126640754</v>
      </c>
      <c r="AV52" s="2">
        <v>11.464399226090718</v>
      </c>
      <c r="AW52" s="2">
        <v>9.1963775364389821</v>
      </c>
      <c r="AX52" s="2">
        <v>8.5035444201495753</v>
      </c>
      <c r="AY52" s="2">
        <v>8.8017108693603614</v>
      </c>
      <c r="AZ52" s="2">
        <v>10.774032576528578</v>
      </c>
      <c r="BA52" s="2">
        <v>11.728770754293059</v>
      </c>
      <c r="BB52" s="2">
        <v>10.183692100301176</v>
      </c>
      <c r="BC52" s="2">
        <v>14.844703336172957</v>
      </c>
      <c r="BD52" s="2">
        <v>10.316705898976535</v>
      </c>
      <c r="BE52" s="2">
        <v>11.781700445186335</v>
      </c>
      <c r="BF52" s="2"/>
      <c r="BG52" s="8"/>
    </row>
    <row r="53" spans="1:59">
      <c r="A53" t="s">
        <v>160</v>
      </c>
      <c r="B53" t="s">
        <v>161</v>
      </c>
      <c r="C53" t="s">
        <v>242</v>
      </c>
      <c r="D53" t="s">
        <v>3072</v>
      </c>
      <c r="E53" t="s">
        <v>58</v>
      </c>
      <c r="F53" t="s">
        <v>59</v>
      </c>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8"/>
    </row>
    <row r="54" spans="1:59" hidden="1">
      <c r="A54" t="s">
        <v>162</v>
      </c>
      <c r="B54" t="s">
        <v>163</v>
      </c>
      <c r="C54" t="s">
        <v>242</v>
      </c>
      <c r="D54" t="s">
        <v>3073</v>
      </c>
      <c r="E54" t="s">
        <v>58</v>
      </c>
      <c r="F54" t="s">
        <v>59</v>
      </c>
      <c r="G54" s="2"/>
      <c r="H54" s="2"/>
      <c r="I54" s="2"/>
      <c r="J54" s="2"/>
      <c r="K54" s="2"/>
      <c r="L54" s="2"/>
      <c r="M54" s="2"/>
      <c r="N54" s="2"/>
      <c r="O54" s="2"/>
      <c r="P54" s="2"/>
      <c r="Q54" s="2"/>
      <c r="R54" s="2"/>
      <c r="S54" s="2"/>
      <c r="T54" s="2"/>
      <c r="U54" s="2"/>
      <c r="V54" s="2">
        <v>22.529182879377444</v>
      </c>
      <c r="W54" s="2">
        <v>26.564839772386982</v>
      </c>
      <c r="X54" s="2">
        <v>34.885369888915214</v>
      </c>
      <c r="Y54" s="2">
        <v>37.216189536031578</v>
      </c>
      <c r="Z54" s="2">
        <v>38.726579866624142</v>
      </c>
      <c r="AA54" s="2">
        <v>37.81401918972967</v>
      </c>
      <c r="AB54" s="2">
        <v>33.812785388127836</v>
      </c>
      <c r="AC54" s="2">
        <v>31.720168811635624</v>
      </c>
      <c r="AD54" s="2">
        <v>30.113485560278331</v>
      </c>
      <c r="AE54" s="2">
        <v>33.595033535156169</v>
      </c>
      <c r="AF54" s="2">
        <v>30.340033772930664</v>
      </c>
      <c r="AG54" s="2">
        <v>25.92291887659033</v>
      </c>
      <c r="AH54" s="2">
        <v>25.530840149406647</v>
      </c>
      <c r="AI54" s="2">
        <v>27.456284944836305</v>
      </c>
      <c r="AJ54" s="2">
        <v>30.891930096315619</v>
      </c>
      <c r="AK54" s="2">
        <v>27.045426615017508</v>
      </c>
      <c r="AL54" s="2">
        <v>25.842150521553748</v>
      </c>
      <c r="AM54" s="2">
        <v>28.698960069612262</v>
      </c>
      <c r="AN54" s="2">
        <v>24.087702690322836</v>
      </c>
      <c r="AO54" s="2">
        <v>25.515654532007577</v>
      </c>
      <c r="AP54" s="2">
        <v>21.916786939774248</v>
      </c>
      <c r="AQ54" s="2">
        <v>21.606049693914315</v>
      </c>
      <c r="AR54" s="2">
        <v>19.362996571933575</v>
      </c>
      <c r="AS54" s="2">
        <v>19.189528202638151</v>
      </c>
      <c r="AT54" s="2">
        <v>17.030286119364714</v>
      </c>
      <c r="AU54" s="2">
        <v>18.325308807385486</v>
      </c>
      <c r="AV54" s="2">
        <v>16.43511001218614</v>
      </c>
      <c r="AW54" s="2">
        <v>18.75940498995497</v>
      </c>
      <c r="AX54" s="2">
        <v>17.398125953366772</v>
      </c>
      <c r="AY54" s="2">
        <v>20.173350383010117</v>
      </c>
      <c r="AZ54" s="2">
        <v>19.921412443791322</v>
      </c>
      <c r="BA54" s="2">
        <v>20.75764480295436</v>
      </c>
      <c r="BB54" s="2">
        <v>22.432143082058065</v>
      </c>
      <c r="BC54" s="2">
        <v>24.220512523861863</v>
      </c>
      <c r="BD54" s="2">
        <v>17.343325858609699</v>
      </c>
      <c r="BE54" s="2">
        <v>18.442599484683655</v>
      </c>
      <c r="BF54" s="2"/>
      <c r="BG54" s="8"/>
    </row>
    <row r="55" spans="1:59" hidden="1">
      <c r="A55" t="s">
        <v>164</v>
      </c>
      <c r="B55" t="s">
        <v>165</v>
      </c>
      <c r="C55" t="s">
        <v>244</v>
      </c>
      <c r="D55" t="s">
        <v>3073</v>
      </c>
      <c r="E55" t="s">
        <v>58</v>
      </c>
      <c r="F55" t="s">
        <v>59</v>
      </c>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v>23.758099107306275</v>
      </c>
      <c r="AL55" s="2">
        <v>21.75090218398265</v>
      </c>
      <c r="AM55" s="2">
        <v>24.794544372543754</v>
      </c>
      <c r="AN55" s="2">
        <v>25.845056299885844</v>
      </c>
      <c r="AO55" s="2">
        <v>28.091798643928112</v>
      </c>
      <c r="AP55" s="2">
        <v>32.135014175093048</v>
      </c>
      <c r="AQ55" s="2">
        <v>33.767906560890118</v>
      </c>
      <c r="AR55" s="2">
        <v>30.480327058279272</v>
      </c>
      <c r="AS55" s="2">
        <v>28.552573435073921</v>
      </c>
      <c r="AT55" s="2">
        <v>27.498309697011152</v>
      </c>
      <c r="AU55" s="2">
        <v>29.928955212043913</v>
      </c>
      <c r="AV55" s="2">
        <v>29.670904128431562</v>
      </c>
      <c r="AW55" s="2">
        <v>28.172251151885273</v>
      </c>
      <c r="AX55" s="2">
        <v>27.049816097350295</v>
      </c>
      <c r="AY55" s="2">
        <v>27.109538122035854</v>
      </c>
      <c r="AZ55" s="2">
        <v>26.503246411489396</v>
      </c>
      <c r="BA55" s="2">
        <v>27.69185936045438</v>
      </c>
      <c r="BB55" s="2">
        <v>29.802600521545919</v>
      </c>
      <c r="BC55" s="2">
        <v>28.94194513008096</v>
      </c>
      <c r="BD55" s="2">
        <v>24.025647025787432</v>
      </c>
      <c r="BE55" s="2">
        <v>25.087166712977226</v>
      </c>
      <c r="BF55" s="2">
        <v>24.453792299972356</v>
      </c>
      <c r="BG55" s="8"/>
    </row>
    <row r="56" spans="1:59" hidden="1">
      <c r="A56" t="s">
        <v>166</v>
      </c>
      <c r="B56" t="s">
        <v>167</v>
      </c>
      <c r="C56" t="s">
        <v>244</v>
      </c>
      <c r="D56" t="s">
        <v>3073</v>
      </c>
      <c r="E56" t="s">
        <v>58</v>
      </c>
      <c r="F56" t="s">
        <v>59</v>
      </c>
      <c r="G56" s="2"/>
      <c r="H56" s="2"/>
      <c r="I56" s="2"/>
      <c r="J56" s="2"/>
      <c r="K56" s="2"/>
      <c r="L56" s="2"/>
      <c r="M56" s="2">
        <v>25.421896307431187</v>
      </c>
      <c r="N56" s="2">
        <v>24.952873379956138</v>
      </c>
      <c r="O56" s="2">
        <v>24.545130193816401</v>
      </c>
      <c r="P56" s="2">
        <v>26.271977264566861</v>
      </c>
      <c r="Q56" s="2">
        <v>26.177177346117062</v>
      </c>
      <c r="R56" s="2">
        <v>25.214178702855232</v>
      </c>
      <c r="S56" s="2">
        <v>26.123624133713818</v>
      </c>
      <c r="T56" s="2">
        <v>27.038851556379445</v>
      </c>
      <c r="U56" s="2">
        <v>26.013560055893407</v>
      </c>
      <c r="V56" s="2">
        <v>21.886414283265424</v>
      </c>
      <c r="W56" s="2">
        <v>24.899818954481066</v>
      </c>
      <c r="X56" s="2">
        <v>23.915986156809929</v>
      </c>
      <c r="Y56" s="2">
        <v>22.665484181715318</v>
      </c>
      <c r="Z56" s="2">
        <v>22.79781781204051</v>
      </c>
      <c r="AA56" s="2">
        <v>19.897677378300987</v>
      </c>
      <c r="AB56" s="2">
        <v>16.651785299068987</v>
      </c>
      <c r="AC56" s="2">
        <v>17.816766037858795</v>
      </c>
      <c r="AD56" s="2">
        <v>17.844662632889321</v>
      </c>
      <c r="AE56" s="2">
        <v>20.106838071561096</v>
      </c>
      <c r="AF56" s="2">
        <v>21.556727418509265</v>
      </c>
      <c r="AG56" s="2">
        <v>23.362331367534701</v>
      </c>
      <c r="AH56" s="2">
        <v>21.392177206985668</v>
      </c>
      <c r="AI56" s="2">
        <v>20.238830877982927</v>
      </c>
      <c r="AJ56" s="2">
        <v>20.605705805364245</v>
      </c>
      <c r="AK56" s="2">
        <v>19.937119936049331</v>
      </c>
      <c r="AL56" s="2">
        <v>18.667761558986371</v>
      </c>
      <c r="AM56" s="2">
        <v>17.872699496467551</v>
      </c>
      <c r="AN56" s="2">
        <v>16.243094770944353</v>
      </c>
      <c r="AO56" s="2">
        <v>17.625864301470401</v>
      </c>
      <c r="AP56" s="2">
        <v>19.506936917938887</v>
      </c>
      <c r="AQ56" s="2">
        <v>19.036772736112979</v>
      </c>
      <c r="AR56" s="2">
        <v>20.810364938732686</v>
      </c>
      <c r="AS56" s="2">
        <v>21.537020406234021</v>
      </c>
      <c r="AT56" s="2">
        <v>19.836123259437993</v>
      </c>
      <c r="AU56" s="2">
        <v>21.181749400871585</v>
      </c>
      <c r="AV56" s="2">
        <v>20.363788558195463</v>
      </c>
      <c r="AW56" s="2">
        <v>20.407550754441676</v>
      </c>
      <c r="AX56" s="2">
        <v>19.630696036022272</v>
      </c>
      <c r="AY56" s="2">
        <v>20.359573858598534</v>
      </c>
      <c r="AZ56" s="2">
        <v>20.825467867157371</v>
      </c>
      <c r="BA56" s="2">
        <v>22.713998451882407</v>
      </c>
      <c r="BB56" s="2">
        <v>23.368159767446251</v>
      </c>
      <c r="BC56" s="2">
        <v>22.366001350710036</v>
      </c>
      <c r="BD56" s="2">
        <v>17.590786640676946</v>
      </c>
      <c r="BE56" s="2">
        <v>17.163385476745194</v>
      </c>
      <c r="BF56" s="2">
        <v>17.496670821958524</v>
      </c>
      <c r="BG56" s="8"/>
    </row>
    <row r="57" spans="1:59" hidden="1">
      <c r="A57" t="s">
        <v>168</v>
      </c>
      <c r="B57" t="s">
        <v>169</v>
      </c>
      <c r="C57" t="s">
        <v>318</v>
      </c>
      <c r="D57" t="s">
        <v>3075</v>
      </c>
      <c r="E57" t="s">
        <v>58</v>
      </c>
      <c r="F57" t="s">
        <v>59</v>
      </c>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v>14.147847569668185</v>
      </c>
      <c r="AL57" s="2">
        <v>14.147849714232175</v>
      </c>
      <c r="AM57" s="2">
        <v>19.2076364449571</v>
      </c>
      <c r="AN57" s="2">
        <v>9.1625154237889763</v>
      </c>
      <c r="AO57" s="2">
        <v>6.1121378749992852</v>
      </c>
      <c r="AP57" s="2">
        <v>8.438206565976305</v>
      </c>
      <c r="AQ57" s="2">
        <v>9.0717011219317722</v>
      </c>
      <c r="AR57" s="2">
        <v>9.5717292021133709</v>
      </c>
      <c r="AS57" s="2">
        <v>12.189784695643802</v>
      </c>
      <c r="AT57" s="2">
        <v>8.61694903156938</v>
      </c>
      <c r="AU57" s="2">
        <v>8.7909698638191269</v>
      </c>
      <c r="AV57" s="2">
        <v>7.8699034508790868</v>
      </c>
      <c r="AW57" s="2">
        <v>10.049707390809367</v>
      </c>
      <c r="AX57" s="2">
        <v>14.413064086606653</v>
      </c>
      <c r="AY57" s="2">
        <v>21.512143611404436</v>
      </c>
      <c r="AZ57" s="2">
        <v>18.97180741789732</v>
      </c>
      <c r="BA57" s="2">
        <v>29.558344615609794</v>
      </c>
      <c r="BB57" s="2">
        <v>37.487474534318117</v>
      </c>
      <c r="BC57" s="2"/>
      <c r="BD57" s="2"/>
      <c r="BE57" s="2"/>
      <c r="BF57" s="2"/>
      <c r="BG57" s="8"/>
    </row>
    <row r="58" spans="1:59">
      <c r="A58" t="s">
        <v>170</v>
      </c>
      <c r="B58" t="s">
        <v>171</v>
      </c>
      <c r="C58" t="s">
        <v>526</v>
      </c>
      <c r="D58" t="s">
        <v>3072</v>
      </c>
      <c r="E58" t="s">
        <v>58</v>
      </c>
      <c r="F58" t="s">
        <v>59</v>
      </c>
      <c r="G58" s="2"/>
      <c r="H58" s="2"/>
      <c r="I58" s="2"/>
      <c r="J58" s="2"/>
      <c r="K58" s="2"/>
      <c r="L58" s="2"/>
      <c r="M58" s="2"/>
      <c r="N58" s="2"/>
      <c r="O58" s="2"/>
      <c r="P58" s="2"/>
      <c r="Q58" s="2"/>
      <c r="R58" s="2"/>
      <c r="S58" s="2"/>
      <c r="T58" s="2"/>
      <c r="U58" s="2"/>
      <c r="V58" s="2"/>
      <c r="W58" s="2"/>
      <c r="X58" s="2">
        <v>21.904276985743383</v>
      </c>
      <c r="Y58" s="2">
        <v>22.974745818301081</v>
      </c>
      <c r="Z58" s="2">
        <v>35.183946488294318</v>
      </c>
      <c r="AA58" s="2">
        <v>50.861690794008894</v>
      </c>
      <c r="AB58" s="2">
        <v>33.933665193802788</v>
      </c>
      <c r="AC58" s="2">
        <v>30.893389534286008</v>
      </c>
      <c r="AD58" s="2">
        <v>28.067655236329937</v>
      </c>
      <c r="AE58" s="2">
        <v>36.839935693969252</v>
      </c>
      <c r="AF58" s="2">
        <v>28.484484183635132</v>
      </c>
      <c r="AG58" s="2">
        <v>22.309980171844018</v>
      </c>
      <c r="AH58" s="2">
        <v>23.254382365011434</v>
      </c>
      <c r="AI58" s="2">
        <v>31.061134289043846</v>
      </c>
      <c r="AJ58" s="2">
        <v>41.213685592188135</v>
      </c>
      <c r="AK58" s="2">
        <v>40.793193371431862</v>
      </c>
      <c r="AL58" s="2">
        <v>31.604335153331419</v>
      </c>
      <c r="AM58" s="2">
        <v>29.547077792847425</v>
      </c>
      <c r="AN58" s="2">
        <v>26.769908207489017</v>
      </c>
      <c r="AO58" s="2">
        <v>26.91064588795567</v>
      </c>
      <c r="AP58" s="2">
        <v>32.35906932631876</v>
      </c>
      <c r="AQ58" s="2">
        <v>27.459273182957393</v>
      </c>
      <c r="AR58" s="2">
        <v>31.057398170612256</v>
      </c>
      <c r="AS58" s="2">
        <v>26.972298874384531</v>
      </c>
      <c r="AT58" s="2">
        <v>27.700926822520405</v>
      </c>
      <c r="AU58" s="2">
        <v>23.144775551998389</v>
      </c>
      <c r="AV58" s="2">
        <v>18.89983588796537</v>
      </c>
      <c r="AW58" s="2">
        <v>15.848080637340267</v>
      </c>
      <c r="AX58" s="2">
        <v>18.982018897049223</v>
      </c>
      <c r="AY58" s="2">
        <v>20.862508495921293</v>
      </c>
      <c r="AZ58" s="2">
        <v>23.354712352113896</v>
      </c>
      <c r="BA58" s="2">
        <v>23.233826671525868</v>
      </c>
      <c r="BB58" s="2">
        <v>23.458593490217954</v>
      </c>
      <c r="BC58" s="2">
        <v>25.494078802368392</v>
      </c>
      <c r="BD58" s="2">
        <v>23.357888331527839</v>
      </c>
      <c r="BE58" s="2">
        <v>22.298497171696642</v>
      </c>
      <c r="BF58" s="2"/>
      <c r="BG58" s="8"/>
    </row>
    <row r="59" spans="1:59">
      <c r="A59" t="s">
        <v>172</v>
      </c>
      <c r="B59" t="s">
        <v>173</v>
      </c>
      <c r="C59" t="s">
        <v>526</v>
      </c>
      <c r="D59" t="s">
        <v>3072</v>
      </c>
      <c r="E59" t="s">
        <v>58</v>
      </c>
      <c r="F59" t="s">
        <v>59</v>
      </c>
      <c r="G59" s="2">
        <v>12.611545551094084</v>
      </c>
      <c r="H59" s="2">
        <v>8.8671435273766033</v>
      </c>
      <c r="I59" s="2">
        <v>11.903895620585681</v>
      </c>
      <c r="J59" s="2">
        <v>16.018284492283605</v>
      </c>
      <c r="K59" s="2">
        <v>18.320985125863977</v>
      </c>
      <c r="L59" s="2">
        <v>9.7736744879603457</v>
      </c>
      <c r="M59" s="2">
        <v>15.855269328825472</v>
      </c>
      <c r="N59" s="2">
        <v>15.529570931580983</v>
      </c>
      <c r="O59" s="2">
        <v>15.373922257468712</v>
      </c>
      <c r="P59" s="2">
        <v>18.130841593000348</v>
      </c>
      <c r="Q59" s="2">
        <v>19.139624865399224</v>
      </c>
      <c r="R59" s="2">
        <v>17.852856457033127</v>
      </c>
      <c r="S59" s="2">
        <v>19.705127877302921</v>
      </c>
      <c r="T59" s="2">
        <v>22.09664439854901</v>
      </c>
      <c r="U59" s="2">
        <v>23.349056603773587</v>
      </c>
      <c r="V59" s="2">
        <v>24.510321686719394</v>
      </c>
      <c r="W59" s="2">
        <v>22.541377294793783</v>
      </c>
      <c r="X59" s="2">
        <v>21.789365070240805</v>
      </c>
      <c r="Y59" s="2">
        <v>23.672085120643434</v>
      </c>
      <c r="Z59" s="2">
        <v>25.354622818543731</v>
      </c>
      <c r="AA59" s="2">
        <v>25.124415381094465</v>
      </c>
      <c r="AB59" s="2">
        <v>23.613597211202787</v>
      </c>
      <c r="AC59" s="2">
        <v>19.964841949899608</v>
      </c>
      <c r="AD59" s="2">
        <v>21.062396718164372</v>
      </c>
      <c r="AE59" s="2">
        <v>21.329279859472592</v>
      </c>
      <c r="AF59" s="2">
        <v>17.596072063467158</v>
      </c>
      <c r="AG59" s="2">
        <v>19.775938691188255</v>
      </c>
      <c r="AH59" s="2">
        <v>24.229141472620906</v>
      </c>
      <c r="AI59" s="2">
        <v>24.550613376764403</v>
      </c>
      <c r="AJ59" s="2">
        <v>28.475693235691367</v>
      </c>
      <c r="AK59" s="2">
        <v>25.140784412059702</v>
      </c>
      <c r="AL59" s="2">
        <v>16.728404063973553</v>
      </c>
      <c r="AM59" s="2">
        <v>18.080593739002229</v>
      </c>
      <c r="AN59" s="2">
        <v>18.45213251617859</v>
      </c>
      <c r="AO59" s="2">
        <v>19.182915363844842</v>
      </c>
      <c r="AP59" s="2">
        <v>17.714617158378694</v>
      </c>
      <c r="AQ59" s="2">
        <v>17.946118025105921</v>
      </c>
      <c r="AR59" s="2">
        <v>18.692176592490668</v>
      </c>
      <c r="AS59" s="2">
        <v>23.627068376408847</v>
      </c>
      <c r="AT59" s="2">
        <v>22.447405099066081</v>
      </c>
      <c r="AU59" s="2">
        <v>23.27310270694014</v>
      </c>
      <c r="AV59" s="2">
        <v>21.055354856999973</v>
      </c>
      <c r="AW59" s="2">
        <v>21.167160565138627</v>
      </c>
      <c r="AX59" s="2">
        <v>14.974330445093756</v>
      </c>
      <c r="AY59" s="2">
        <v>14.9136756619754</v>
      </c>
      <c r="AZ59" s="2">
        <v>16.509555863615955</v>
      </c>
      <c r="BA59" s="2">
        <v>18.405055497053755</v>
      </c>
      <c r="BB59" s="2">
        <v>18.922581071261522</v>
      </c>
      <c r="BC59" s="2">
        <v>18.308641721527753</v>
      </c>
      <c r="BD59" s="2">
        <v>14.82394234896584</v>
      </c>
      <c r="BE59" s="2">
        <v>16.474901081641292</v>
      </c>
      <c r="BF59" s="2">
        <v>16.789532121038278</v>
      </c>
      <c r="BG59" s="8"/>
    </row>
    <row r="60" spans="1:59" hidden="1">
      <c r="A60" t="s">
        <v>174</v>
      </c>
      <c r="B60" t="s">
        <v>175</v>
      </c>
      <c r="C60">
        <v>0</v>
      </c>
      <c r="D60">
        <v>0</v>
      </c>
      <c r="E60" t="s">
        <v>58</v>
      </c>
      <c r="F60" t="s">
        <v>59</v>
      </c>
      <c r="G60" s="2"/>
      <c r="H60" s="2"/>
      <c r="I60" s="2"/>
      <c r="J60" s="2"/>
      <c r="K60" s="2"/>
      <c r="L60" s="2"/>
      <c r="M60" s="2"/>
      <c r="N60" s="2"/>
      <c r="O60" s="2"/>
      <c r="P60" s="2"/>
      <c r="Q60" s="2">
        <v>34.214585920821214</v>
      </c>
      <c r="R60" s="2">
        <v>32.392087921096383</v>
      </c>
      <c r="S60" s="2">
        <v>31.599047208807423</v>
      </c>
      <c r="T60" s="2">
        <v>33.774854503039641</v>
      </c>
      <c r="U60" s="2">
        <v>34.410243942501857</v>
      </c>
      <c r="V60" s="2">
        <v>30.999978669316601</v>
      </c>
      <c r="W60" s="2">
        <v>30.014230555809238</v>
      </c>
      <c r="X60" s="2">
        <v>29.552592576195323</v>
      </c>
      <c r="Y60" s="2">
        <v>31.240832611487768</v>
      </c>
      <c r="Z60" s="2">
        <v>32.654938622008622</v>
      </c>
      <c r="AA60" s="2">
        <v>32.146145925759079</v>
      </c>
      <c r="AB60" s="2">
        <v>31.127982598672759</v>
      </c>
      <c r="AC60" s="2">
        <v>30.12615417158116</v>
      </c>
      <c r="AD60" s="2">
        <v>28.821762832282459</v>
      </c>
      <c r="AE60" s="2">
        <v>28.678785224222285</v>
      </c>
      <c r="AF60" s="2">
        <v>29.080126551602934</v>
      </c>
      <c r="AG60" s="2">
        <v>28.818313314369441</v>
      </c>
      <c r="AH60" s="2">
        <v>29.15664073287423</v>
      </c>
      <c r="AI60" s="2">
        <v>30.953521083441405</v>
      </c>
      <c r="AJ60" s="2">
        <v>31.875301824651952</v>
      </c>
      <c r="AK60" s="2">
        <v>32.470688034966052</v>
      </c>
      <c r="AL60" s="2">
        <v>32.240965894791657</v>
      </c>
      <c r="AM60" s="2">
        <v>31.252023847914874</v>
      </c>
      <c r="AN60" s="2">
        <v>31.538044330594708</v>
      </c>
      <c r="AO60" s="2">
        <v>30.710157848479678</v>
      </c>
      <c r="AP60" s="2">
        <v>30.988160132907947</v>
      </c>
      <c r="AQ60" s="2">
        <v>30.891532651621169</v>
      </c>
      <c r="AR60" s="2">
        <v>30.081324823254526</v>
      </c>
      <c r="AS60" s="2">
        <v>27.326889423383498</v>
      </c>
      <c r="AT60" s="2">
        <v>26.444483518560325</v>
      </c>
      <c r="AU60" s="2">
        <v>26.890030021913798</v>
      </c>
      <c r="AV60" s="2">
        <v>26.017092132594758</v>
      </c>
      <c r="AW60" s="2">
        <v>25.087055526056627</v>
      </c>
      <c r="AX60" s="2">
        <v>25.627836880646171</v>
      </c>
      <c r="AY60" s="2">
        <v>26.271110296142176</v>
      </c>
      <c r="AZ60" s="2">
        <v>26.085670022279196</v>
      </c>
      <c r="BA60" s="2">
        <v>26.334737465597524</v>
      </c>
      <c r="BB60" s="2">
        <v>26.271307176002882</v>
      </c>
      <c r="BC60" s="2">
        <v>26.975320403659719</v>
      </c>
      <c r="BD60" s="2">
        <v>24.767988028703648</v>
      </c>
      <c r="BE60" s="2">
        <v>25.389946912664755</v>
      </c>
      <c r="BF60" s="2"/>
      <c r="BG60" s="8"/>
    </row>
    <row r="61" spans="1:59" hidden="1">
      <c r="A61" t="s">
        <v>176</v>
      </c>
      <c r="B61" t="s">
        <v>177</v>
      </c>
      <c r="C61">
        <v>0</v>
      </c>
      <c r="D61">
        <v>0</v>
      </c>
      <c r="E61" t="s">
        <v>58</v>
      </c>
      <c r="F61" t="s">
        <v>59</v>
      </c>
      <c r="G61" s="2">
        <v>29.375478791502058</v>
      </c>
      <c r="H61" s="2">
        <v>17.284403985597905</v>
      </c>
      <c r="I61" s="2">
        <v>11.799084867126698</v>
      </c>
      <c r="J61" s="2">
        <v>16.634405573678091</v>
      </c>
      <c r="K61" s="2">
        <v>19.561012475885178</v>
      </c>
      <c r="L61" s="2">
        <v>21.311348422611211</v>
      </c>
      <c r="M61" s="2">
        <v>24.040479838804842</v>
      </c>
      <c r="N61" s="2">
        <v>19.027360618365122</v>
      </c>
      <c r="O61" s="2">
        <v>18.98211205252225</v>
      </c>
      <c r="P61" s="2">
        <v>19.687955772802166</v>
      </c>
      <c r="Q61" s="2">
        <v>26.655023778122345</v>
      </c>
      <c r="R61" s="2">
        <v>27.119357691811395</v>
      </c>
      <c r="S61" s="2">
        <v>25.64481824049437</v>
      </c>
      <c r="T61" s="2">
        <v>27.585689738658381</v>
      </c>
      <c r="U61" s="2">
        <v>27.66619402555515</v>
      </c>
      <c r="V61" s="2">
        <v>28.783892916719548</v>
      </c>
      <c r="W61" s="2">
        <v>27.009495802910507</v>
      </c>
      <c r="X61" s="2">
        <v>27.61548418078771</v>
      </c>
      <c r="Y61" s="2">
        <v>34.54937551021969</v>
      </c>
      <c r="Z61" s="2">
        <v>33.702203307065979</v>
      </c>
      <c r="AA61" s="2">
        <v>32.907335300866414</v>
      </c>
      <c r="AB61" s="2">
        <v>32.000055367596708</v>
      </c>
      <c r="AC61" s="2">
        <v>32.088219190116519</v>
      </c>
      <c r="AD61" s="2">
        <v>33.205034207643898</v>
      </c>
      <c r="AE61" s="2">
        <v>32.542532417879443</v>
      </c>
      <c r="AF61" s="2">
        <v>34.397425707147853</v>
      </c>
      <c r="AG61" s="2">
        <v>33.888568784307999</v>
      </c>
      <c r="AH61" s="2">
        <v>33.099148976321153</v>
      </c>
      <c r="AI61" s="2">
        <v>34.306935275449078</v>
      </c>
      <c r="AJ61" s="2">
        <v>34.667108385102573</v>
      </c>
      <c r="AK61" s="2">
        <v>34.576979802954533</v>
      </c>
      <c r="AL61" s="2">
        <v>34.906323024135112</v>
      </c>
      <c r="AM61" s="2">
        <v>35.482671996383026</v>
      </c>
      <c r="AN61" s="2">
        <v>40.725941779948172</v>
      </c>
      <c r="AO61" s="2">
        <v>39.407044035499695</v>
      </c>
      <c r="AP61" s="2">
        <v>39.523709000317318</v>
      </c>
      <c r="AQ61" s="2">
        <v>38.348911801303743</v>
      </c>
      <c r="AR61" s="2">
        <v>36.140010822237628</v>
      </c>
      <c r="AS61" s="2">
        <v>32.406207226229355</v>
      </c>
      <c r="AT61" s="2">
        <v>31.266838608109211</v>
      </c>
      <c r="AU61" s="2">
        <v>31.386819259373951</v>
      </c>
      <c r="AV61" s="2">
        <v>32.410264578864293</v>
      </c>
      <c r="AW61" s="2">
        <v>33.589451396908686</v>
      </c>
      <c r="AX61" s="2">
        <v>36.228565279066167</v>
      </c>
      <c r="AY61" s="2">
        <v>37.646351674421929</v>
      </c>
      <c r="AZ61" s="2">
        <v>37.366841094314793</v>
      </c>
      <c r="BA61" s="2">
        <v>37.625374627192386</v>
      </c>
      <c r="BB61" s="2">
        <v>36.725994531280207</v>
      </c>
      <c r="BC61" s="2">
        <v>38.72456874046614</v>
      </c>
      <c r="BD61" s="2">
        <v>40.892657612685589</v>
      </c>
      <c r="BE61" s="2">
        <v>41.604649268938076</v>
      </c>
      <c r="BF61" s="2">
        <v>41.815937077969302</v>
      </c>
      <c r="BG61" s="8"/>
    </row>
    <row r="62" spans="1:59">
      <c r="A62" t="s">
        <v>178</v>
      </c>
      <c r="B62" t="s">
        <v>179</v>
      </c>
      <c r="C62" t="s">
        <v>526</v>
      </c>
      <c r="D62" t="s">
        <v>3072</v>
      </c>
      <c r="E62" t="s">
        <v>58</v>
      </c>
      <c r="F62" t="s">
        <v>59</v>
      </c>
      <c r="G62" s="2">
        <v>12.728505575494594</v>
      </c>
      <c r="H62" s="2">
        <v>12.828870065517716</v>
      </c>
      <c r="I62" s="2">
        <v>11.647433654197668</v>
      </c>
      <c r="J62" s="2">
        <v>11.760466338506095</v>
      </c>
      <c r="K62" s="2">
        <v>11.640404585727294</v>
      </c>
      <c r="L62" s="2">
        <v>11.236863960516811</v>
      </c>
      <c r="M62" s="2">
        <v>11.552888776732845</v>
      </c>
      <c r="N62" s="2">
        <v>13.159697846318943</v>
      </c>
      <c r="O62" s="2">
        <v>11.424903722721439</v>
      </c>
      <c r="P62" s="2">
        <v>14.211737629459147</v>
      </c>
      <c r="Q62" s="2">
        <v>15.531660692951016</v>
      </c>
      <c r="R62" s="2">
        <v>20.321185113924738</v>
      </c>
      <c r="S62" s="2">
        <v>16.312790759182491</v>
      </c>
      <c r="T62" s="2">
        <v>16.62167414723762</v>
      </c>
      <c r="U62" s="2">
        <v>16.327049900697304</v>
      </c>
      <c r="V62" s="2">
        <v>20.154872292947264</v>
      </c>
      <c r="W62" s="2">
        <v>20.988740143053743</v>
      </c>
      <c r="X62" s="2">
        <v>19.994221693045418</v>
      </c>
      <c r="Y62" s="2">
        <v>23.138264298283097</v>
      </c>
      <c r="Z62" s="2">
        <v>22.16193656093489</v>
      </c>
      <c r="AA62" s="2">
        <v>22.227826698395887</v>
      </c>
      <c r="AB62" s="2">
        <v>20.432417869415808</v>
      </c>
      <c r="AC62" s="2">
        <v>21.610554498961324</v>
      </c>
      <c r="AD62" s="2">
        <v>16.999016472821189</v>
      </c>
      <c r="AE62" s="2">
        <v>16.343027577729437</v>
      </c>
      <c r="AF62" s="2">
        <v>15.766793665164712</v>
      </c>
      <c r="AG62" s="2">
        <v>18.699660167156935</v>
      </c>
      <c r="AH62" s="2">
        <v>22.671797531501369</v>
      </c>
      <c r="AI62" s="2">
        <v>22.190456182222913</v>
      </c>
      <c r="AJ62" s="2">
        <v>24.677098068185302</v>
      </c>
      <c r="AK62" s="2">
        <v>20.915853827678728</v>
      </c>
      <c r="AL62" s="2">
        <v>18.980869444012122</v>
      </c>
      <c r="AM62" s="2">
        <v>18.23867944564461</v>
      </c>
      <c r="AN62" s="2">
        <v>20.430393198724762</v>
      </c>
      <c r="AO62" s="2">
        <v>21.870456975351225</v>
      </c>
      <c r="AP62" s="2">
        <v>21.558724139385692</v>
      </c>
      <c r="AQ62" s="2">
        <v>19.702242207479685</v>
      </c>
      <c r="AR62" s="2">
        <v>21.459891399509367</v>
      </c>
      <c r="AS62" s="2">
        <v>25.268807166547191</v>
      </c>
      <c r="AT62" s="2">
        <v>14.727569262632173</v>
      </c>
      <c r="AU62" s="2">
        <v>20.111998633467064</v>
      </c>
      <c r="AV62" s="2">
        <v>24.271533094245004</v>
      </c>
      <c r="AW62" s="2">
        <v>26.802197018851714</v>
      </c>
      <c r="AX62" s="2">
        <v>20.979167537122052</v>
      </c>
      <c r="AY62" s="2">
        <v>23.295325786716518</v>
      </c>
      <c r="AZ62" s="2">
        <v>23.590402286977472</v>
      </c>
      <c r="BA62" s="2">
        <v>23.780452846803126</v>
      </c>
      <c r="BB62" s="2">
        <v>24.291220887472043</v>
      </c>
      <c r="BC62" s="2">
        <v>27.888209979670357</v>
      </c>
      <c r="BD62" s="2">
        <v>23.340650962102259</v>
      </c>
      <c r="BE62" s="2">
        <v>26.176464581912249</v>
      </c>
      <c r="BF62" s="2">
        <v>25.145036451649887</v>
      </c>
      <c r="BG62" s="8"/>
    </row>
    <row r="63" spans="1:59" hidden="1">
      <c r="A63" t="s">
        <v>180</v>
      </c>
      <c r="B63" t="s">
        <v>181</v>
      </c>
      <c r="C63" t="s">
        <v>318</v>
      </c>
      <c r="D63" t="s">
        <v>3075</v>
      </c>
      <c r="E63" t="s">
        <v>58</v>
      </c>
      <c r="F63" t="s">
        <v>59</v>
      </c>
      <c r="G63" s="2">
        <v>13.303764966740578</v>
      </c>
      <c r="H63" s="2">
        <v>15.172592649256586</v>
      </c>
      <c r="I63" s="2">
        <v>16.297153606788893</v>
      </c>
      <c r="J63" s="2">
        <v>18.010938626651658</v>
      </c>
      <c r="K63" s="2">
        <v>17.926876600615632</v>
      </c>
      <c r="L63" s="2">
        <v>17.691550917315972</v>
      </c>
      <c r="M63" s="2">
        <v>16.81219220469735</v>
      </c>
      <c r="N63" s="2">
        <v>14.423877467027657</v>
      </c>
      <c r="O63" s="2">
        <v>12.628599684814629</v>
      </c>
      <c r="P63" s="2">
        <v>12.957408371983108</v>
      </c>
      <c r="Q63" s="2">
        <v>13.948469788124509</v>
      </c>
      <c r="R63" s="2">
        <v>13.22699070585181</v>
      </c>
      <c r="S63" s="2">
        <v>12.339596921777309</v>
      </c>
      <c r="T63" s="2">
        <v>13.146625663262505</v>
      </c>
      <c r="U63" s="2">
        <v>22.470616343479684</v>
      </c>
      <c r="V63" s="2">
        <v>33.365273643302999</v>
      </c>
      <c r="W63" s="2">
        <v>28.393042691072583</v>
      </c>
      <c r="X63" s="2">
        <v>29.170660019175454</v>
      </c>
      <c r="Y63" s="2">
        <v>31.659008011140116</v>
      </c>
      <c r="Z63" s="2">
        <v>32.845334819778827</v>
      </c>
      <c r="AA63" s="2">
        <v>27.514091560507183</v>
      </c>
      <c r="AB63" s="2">
        <v>29.509239117132243</v>
      </c>
      <c r="AC63" s="2">
        <v>30.075548146230407</v>
      </c>
      <c r="AD63" s="2">
        <v>28.729829911780939</v>
      </c>
      <c r="AE63" s="2">
        <v>27.483860971381674</v>
      </c>
      <c r="AF63" s="2">
        <v>26.675117170303331</v>
      </c>
      <c r="AG63" s="2">
        <v>23.706851626685211</v>
      </c>
      <c r="AH63" s="2">
        <v>26.082775156634476</v>
      </c>
      <c r="AI63" s="2">
        <v>34.919369392180698</v>
      </c>
      <c r="AJ63" s="2">
        <v>31.774512759558064</v>
      </c>
      <c r="AK63" s="2">
        <v>28.812839252054378</v>
      </c>
      <c r="AL63" s="2">
        <v>21.169603624956451</v>
      </c>
      <c r="AM63" s="2">
        <v>19.482386772106398</v>
      </c>
      <c r="AN63" s="2">
        <v>19.845360824742269</v>
      </c>
      <c r="AO63" s="2">
        <v>20.62857142857143</v>
      </c>
      <c r="AP63" s="2">
        <v>20.147058823529413</v>
      </c>
      <c r="AQ63" s="2">
        <v>18.13426329555362</v>
      </c>
      <c r="AR63" s="2">
        <v>17.562993606619031</v>
      </c>
      <c r="AS63" s="2">
        <v>21.503131524008349</v>
      </c>
      <c r="AT63" s="2">
        <v>21.618985695708712</v>
      </c>
      <c r="AU63" s="2">
        <v>19.553072625698327</v>
      </c>
      <c r="AV63" s="2">
        <v>18.260384722609423</v>
      </c>
      <c r="AW63" s="2">
        <v>18.263393887291777</v>
      </c>
      <c r="AX63" s="2">
        <v>16.886227555264369</v>
      </c>
      <c r="AY63" s="2">
        <v>16.937976420026335</v>
      </c>
      <c r="AZ63" s="2">
        <v>17.975858935588782</v>
      </c>
      <c r="BA63" s="2">
        <v>18.730775496155726</v>
      </c>
      <c r="BB63" s="2">
        <v>20.851235230934478</v>
      </c>
      <c r="BC63" s="2">
        <v>22.389726409826913</v>
      </c>
      <c r="BD63" s="2">
        <v>19.190174630589137</v>
      </c>
      <c r="BE63" s="2">
        <v>18.887783855461628</v>
      </c>
      <c r="BF63" s="2">
        <v>19.724790937822672</v>
      </c>
      <c r="BG63" s="8"/>
    </row>
    <row r="64" spans="1:59">
      <c r="A64" t="s">
        <v>182</v>
      </c>
      <c r="B64" t="s">
        <v>183</v>
      </c>
      <c r="C64" t="s">
        <v>318</v>
      </c>
      <c r="D64" t="s">
        <v>3072</v>
      </c>
      <c r="E64" t="s">
        <v>58</v>
      </c>
      <c r="F64" t="s">
        <v>59</v>
      </c>
      <c r="G64" s="2">
        <v>15.818414322250639</v>
      </c>
      <c r="H64" s="2">
        <v>13.661511379353703</v>
      </c>
      <c r="I64" s="2">
        <v>12.514162701110356</v>
      </c>
      <c r="J64" s="2">
        <v>13.058862490306636</v>
      </c>
      <c r="K64" s="2">
        <v>17.367833655392921</v>
      </c>
      <c r="L64" s="2">
        <v>15.180240376112234</v>
      </c>
      <c r="M64" s="2">
        <v>16.576296987312588</v>
      </c>
      <c r="N64" s="2">
        <v>14.771563397947151</v>
      </c>
      <c r="O64" s="2">
        <v>11.539375108128658</v>
      </c>
      <c r="P64" s="2">
        <v>13.112254461752567</v>
      </c>
      <c r="Q64" s="2">
        <v>13.247184117533491</v>
      </c>
      <c r="R64" s="2">
        <v>15.593700637034505</v>
      </c>
      <c r="S64" s="2">
        <v>14.164529687020904</v>
      </c>
      <c r="T64" s="2">
        <v>18.278885232084047</v>
      </c>
      <c r="U64" s="2">
        <v>22.625880704993051</v>
      </c>
      <c r="V64" s="2">
        <v>22.121732471503471</v>
      </c>
      <c r="W64" s="2">
        <v>19.619632838122346</v>
      </c>
      <c r="X64" s="2">
        <v>23.415509002451149</v>
      </c>
      <c r="Y64" s="2">
        <v>26.074503370011428</v>
      </c>
      <c r="Z64" s="2">
        <v>18.08502111835265</v>
      </c>
      <c r="AA64" s="2">
        <v>13.273791964415055</v>
      </c>
      <c r="AB64" s="2">
        <v>14.244151474295375</v>
      </c>
      <c r="AC64" s="2">
        <v>13.221412612579918</v>
      </c>
      <c r="AD64" s="2">
        <v>12.055138527231136</v>
      </c>
      <c r="AE64" s="2">
        <v>11.960451184292777</v>
      </c>
      <c r="AF64" s="2">
        <v>10.845825688490063</v>
      </c>
      <c r="AG64" s="2">
        <v>13.25116995745422</v>
      </c>
      <c r="AH64" s="2">
        <v>12.361453212651902</v>
      </c>
      <c r="AI64" s="2">
        <v>12.79174745275348</v>
      </c>
      <c r="AJ64" s="2">
        <v>15.327557207570122</v>
      </c>
      <c r="AK64" s="2">
        <v>13.860591061449451</v>
      </c>
      <c r="AL64" s="2">
        <v>15.407029779857551</v>
      </c>
      <c r="AM64" s="2">
        <v>18.528067479123443</v>
      </c>
      <c r="AN64" s="2">
        <v>18.580197314468901</v>
      </c>
      <c r="AO64" s="2">
        <v>19.692262461730692</v>
      </c>
      <c r="AP64" s="2">
        <v>20.04455709358794</v>
      </c>
      <c r="AQ64" s="2">
        <v>15.186403873212129</v>
      </c>
      <c r="AR64" s="2">
        <v>15.115485046637907</v>
      </c>
      <c r="AS64" s="2">
        <v>17.553415552036693</v>
      </c>
      <c r="AT64" s="2">
        <v>16.426222650500378</v>
      </c>
      <c r="AU64" s="2">
        <v>16.92608597166457</v>
      </c>
      <c r="AV64" s="2">
        <v>16.671176697613642</v>
      </c>
      <c r="AW64" s="2">
        <v>16.387426869928078</v>
      </c>
      <c r="AX64" s="2">
        <v>16.981132075471699</v>
      </c>
      <c r="AY64" s="2">
        <v>16.202376205034717</v>
      </c>
      <c r="AZ64" s="2">
        <v>16.083024254408031</v>
      </c>
      <c r="BA64" s="2">
        <v>16.829014538534935</v>
      </c>
      <c r="BB64" s="2">
        <v>16.31144646329999</v>
      </c>
      <c r="BC64" s="2">
        <v>15.20087723391349</v>
      </c>
      <c r="BD64" s="2">
        <v>13.43400609844635</v>
      </c>
      <c r="BE64" s="2">
        <v>13.312083778625064</v>
      </c>
      <c r="BF64" s="2">
        <v>14.210053743151976</v>
      </c>
      <c r="BG64" s="8"/>
    </row>
    <row r="65" spans="1:59" hidden="1">
      <c r="A65" t="s">
        <v>184</v>
      </c>
      <c r="B65" t="s">
        <v>185</v>
      </c>
      <c r="C65" t="s">
        <v>242</v>
      </c>
      <c r="D65" t="s">
        <v>3074</v>
      </c>
      <c r="E65" t="s">
        <v>58</v>
      </c>
      <c r="F65" t="s">
        <v>59</v>
      </c>
      <c r="G65" s="2"/>
      <c r="H65" s="2"/>
      <c r="I65" s="2">
        <v>16.508589835361491</v>
      </c>
      <c r="J65" s="2">
        <v>17.356927710843372</v>
      </c>
      <c r="K65" s="2">
        <v>18.909114451536698</v>
      </c>
      <c r="L65" s="2">
        <v>18.63625833354784</v>
      </c>
      <c r="M65" s="2">
        <v>18.352385086576955</v>
      </c>
      <c r="N65" s="2">
        <v>20.427841061978651</v>
      </c>
      <c r="O65" s="2">
        <v>20.799830723656367</v>
      </c>
      <c r="P65" s="2">
        <v>6.7151175145565052</v>
      </c>
      <c r="Q65" s="2">
        <v>19.87853204686423</v>
      </c>
      <c r="R65" s="2">
        <v>20.390974777250765</v>
      </c>
      <c r="S65" s="2">
        <v>20.831351659849709</v>
      </c>
      <c r="T65" s="2">
        <v>18.036737195882392</v>
      </c>
      <c r="U65" s="2">
        <v>16.633528480430058</v>
      </c>
      <c r="V65" s="2">
        <v>14.981711288894829</v>
      </c>
      <c r="W65" s="2">
        <v>13.168558120755044</v>
      </c>
      <c r="X65" s="2">
        <v>13.487612512817915</v>
      </c>
      <c r="Y65" s="2"/>
      <c r="Z65" s="2"/>
      <c r="AA65" s="2"/>
      <c r="AB65" s="2"/>
      <c r="AC65" s="2"/>
      <c r="AD65" s="2"/>
      <c r="AE65" s="2"/>
      <c r="AF65" s="2"/>
      <c r="AG65" s="2"/>
      <c r="AH65" s="2"/>
      <c r="AI65" s="2"/>
      <c r="AJ65" s="2"/>
      <c r="AK65" s="2">
        <v>17.384583246109795</v>
      </c>
      <c r="AL65" s="2">
        <v>50.698602343931299</v>
      </c>
      <c r="AM65" s="2">
        <v>24.20612012305838</v>
      </c>
      <c r="AN65" s="2">
        <v>21.974691470663778</v>
      </c>
      <c r="AO65" s="2">
        <v>74.103614231842371</v>
      </c>
      <c r="AP65" s="2">
        <v>76.322749225073139</v>
      </c>
      <c r="AQ65" s="2">
        <v>113.57785540087914</v>
      </c>
      <c r="AR65" s="2">
        <v>65.680186194407412</v>
      </c>
      <c r="AS65" s="2">
        <v>91.593138539683267</v>
      </c>
      <c r="AT65" s="2"/>
      <c r="AU65" s="2">
        <v>61.349200102612343</v>
      </c>
      <c r="AV65" s="2">
        <v>71.888872260767911</v>
      </c>
      <c r="AW65" s="2">
        <v>31.675294982951225</v>
      </c>
      <c r="AX65" s="2">
        <v>59.678658642034442</v>
      </c>
      <c r="AY65" s="2">
        <v>43.734158658580299</v>
      </c>
      <c r="AZ65" s="2">
        <v>39.85952817561553</v>
      </c>
      <c r="BA65" s="2">
        <v>32.475535818951563</v>
      </c>
      <c r="BB65" s="2">
        <v>35.27687426372367</v>
      </c>
      <c r="BC65" s="2">
        <v>25.860321486912813</v>
      </c>
      <c r="BD65" s="2">
        <v>46.611235762307537</v>
      </c>
      <c r="BE65" s="2">
        <v>28.214569049783744</v>
      </c>
      <c r="BF65" s="2"/>
      <c r="BG65" s="8"/>
    </row>
    <row r="66" spans="1:59" hidden="1">
      <c r="A66" t="s">
        <v>186</v>
      </c>
      <c r="B66" t="s">
        <v>187</v>
      </c>
      <c r="C66" t="s">
        <v>316</v>
      </c>
      <c r="D66" t="s">
        <v>3074</v>
      </c>
      <c r="E66" t="s">
        <v>58</v>
      </c>
      <c r="F66" t="s">
        <v>59</v>
      </c>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v>7.8108565418210079</v>
      </c>
      <c r="AN66" s="2">
        <v>16.995013488105943</v>
      </c>
      <c r="AO66" s="2">
        <v>25.137396189545676</v>
      </c>
      <c r="AP66" s="2">
        <v>22.536696131700591</v>
      </c>
      <c r="AQ66" s="2">
        <v>27.589257360613345</v>
      </c>
      <c r="AR66" s="2">
        <v>31.280727381612326</v>
      </c>
      <c r="AS66" s="2">
        <v>32.286859449318506</v>
      </c>
      <c r="AT66" s="2">
        <v>45.514179096435505</v>
      </c>
      <c r="AU66" s="2">
        <v>23.783855775677289</v>
      </c>
      <c r="AV66" s="2">
        <v>36.697483620648711</v>
      </c>
      <c r="AW66" s="2">
        <v>29.844317739343161</v>
      </c>
      <c r="AX66" s="2">
        <v>24.89559399570896</v>
      </c>
      <c r="AY66" s="2">
        <v>18.88621760539155</v>
      </c>
      <c r="AZ66" s="2">
        <v>19.737691392372611</v>
      </c>
      <c r="BA66" s="2">
        <v>13.294537768937309</v>
      </c>
      <c r="BB66" s="2">
        <v>11.01187434315351</v>
      </c>
      <c r="BC66" s="2"/>
      <c r="BD66" s="2"/>
      <c r="BE66" s="2"/>
      <c r="BF66" s="2"/>
      <c r="BG66" s="8"/>
    </row>
    <row r="67" spans="1:59" hidden="1">
      <c r="A67" t="s">
        <v>188</v>
      </c>
      <c r="B67" t="s">
        <v>189</v>
      </c>
      <c r="C67" t="s">
        <v>244</v>
      </c>
      <c r="D67" t="s">
        <v>3073</v>
      </c>
      <c r="E67" t="s">
        <v>58</v>
      </c>
      <c r="F67" t="s">
        <v>59</v>
      </c>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v>28.196009485594526</v>
      </c>
      <c r="AQ67" s="2">
        <v>28.122351926189822</v>
      </c>
      <c r="AR67" s="2">
        <v>30.897386536483758</v>
      </c>
      <c r="AS67" s="2">
        <v>31.009337822989067</v>
      </c>
      <c r="AT67" s="2">
        <v>25.308054121274122</v>
      </c>
      <c r="AU67" s="2">
        <v>28.388572661439415</v>
      </c>
      <c r="AV67" s="2">
        <v>27.911360330906827</v>
      </c>
      <c r="AW67" s="2">
        <v>32.288601183423509</v>
      </c>
      <c r="AX67" s="2">
        <v>33.147532994211723</v>
      </c>
      <c r="AY67" s="2">
        <v>33.066355587012666</v>
      </c>
      <c r="AZ67" s="2">
        <v>33.784918552556789</v>
      </c>
      <c r="BA67" s="2">
        <v>38.696889117808112</v>
      </c>
      <c r="BB67" s="2">
        <v>38.637331553466836</v>
      </c>
      <c r="BC67" s="2">
        <v>30.384033561984214</v>
      </c>
      <c r="BD67" s="2">
        <v>18.792761618497305</v>
      </c>
      <c r="BE67" s="2">
        <v>19.528488644374686</v>
      </c>
      <c r="BF67" s="2">
        <v>24.529492098208941</v>
      </c>
      <c r="BG67" s="8"/>
    </row>
    <row r="68" spans="1:59" hidden="1">
      <c r="A68" t="s">
        <v>190</v>
      </c>
      <c r="B68" t="s">
        <v>191</v>
      </c>
      <c r="C68" t="s">
        <v>316</v>
      </c>
      <c r="D68" t="s">
        <v>3074</v>
      </c>
      <c r="E68" t="s">
        <v>58</v>
      </c>
      <c r="F68" t="s">
        <v>59</v>
      </c>
      <c r="G68" s="2"/>
      <c r="H68" s="2"/>
      <c r="I68" s="2"/>
      <c r="J68" s="2"/>
      <c r="K68" s="2"/>
      <c r="L68" s="2"/>
      <c r="M68" s="2"/>
      <c r="N68" s="2"/>
      <c r="O68" s="2"/>
      <c r="P68" s="2"/>
      <c r="Q68" s="2"/>
      <c r="R68" s="2"/>
      <c r="S68" s="2"/>
      <c r="T68" s="2"/>
      <c r="U68" s="2"/>
      <c r="V68" s="2"/>
      <c r="W68" s="2"/>
      <c r="X68" s="2"/>
      <c r="Y68" s="2"/>
      <c r="Z68" s="2"/>
      <c r="AA68" s="2"/>
      <c r="AB68" s="2">
        <v>14.505563191607937</v>
      </c>
      <c r="AC68" s="2">
        <v>14.690821124358338</v>
      </c>
      <c r="AD68" s="2">
        <v>13.025809992931961</v>
      </c>
      <c r="AE68" s="2">
        <v>17.768913541239488</v>
      </c>
      <c r="AF68" s="2">
        <v>11.429747145948536</v>
      </c>
      <c r="AG68" s="2">
        <v>16.969422017131919</v>
      </c>
      <c r="AH68" s="2">
        <v>16.133741501791636</v>
      </c>
      <c r="AI68" s="2">
        <v>23.383644468394838</v>
      </c>
      <c r="AJ68" s="2">
        <v>13.544787518854903</v>
      </c>
      <c r="AK68" s="2">
        <v>12.935340506293432</v>
      </c>
      <c r="AL68" s="2">
        <v>11.06835526759374</v>
      </c>
      <c r="AM68" s="2">
        <v>10.713595465196404</v>
      </c>
      <c r="AN68" s="2">
        <v>16.529877893004695</v>
      </c>
      <c r="AO68" s="2">
        <v>16.37967508727807</v>
      </c>
      <c r="AP68" s="2">
        <v>17.958078322466793</v>
      </c>
      <c r="AQ68" s="2">
        <v>16.604658521722939</v>
      </c>
      <c r="AR68" s="2">
        <v>19.750415397396843</v>
      </c>
      <c r="AS68" s="2">
        <v>21.152807289228221</v>
      </c>
      <c r="AT68" s="2">
        <v>21.914336259100498</v>
      </c>
      <c r="AU68" s="2">
        <v>20.27967830992678</v>
      </c>
      <c r="AV68" s="2">
        <v>21.453246505064165</v>
      </c>
      <c r="AW68" s="2">
        <v>23.926552738571381</v>
      </c>
      <c r="AX68" s="2">
        <v>21.843817397158265</v>
      </c>
      <c r="AY68" s="2">
        <v>25.467064039323635</v>
      </c>
      <c r="AZ68" s="2">
        <v>22.994239320714936</v>
      </c>
      <c r="BA68" s="2">
        <v>24.227682049271255</v>
      </c>
      <c r="BB68" s="2">
        <v>23.457640216078804</v>
      </c>
      <c r="BC68" s="2">
        <v>19.869319607487704</v>
      </c>
      <c r="BD68" s="2">
        <v>22.474437267853023</v>
      </c>
      <c r="BE68" s="2">
        <v>21.500428824303359</v>
      </c>
      <c r="BF68" s="2">
        <v>18.983282043553729</v>
      </c>
      <c r="BG68" s="8"/>
    </row>
    <row r="69" spans="1:59" hidden="1">
      <c r="A69" t="s">
        <v>192</v>
      </c>
      <c r="B69" t="s">
        <v>193</v>
      </c>
      <c r="C69">
        <v>0</v>
      </c>
      <c r="D69">
        <v>0</v>
      </c>
      <c r="E69" t="s">
        <v>58</v>
      </c>
      <c r="F69" t="s">
        <v>59</v>
      </c>
      <c r="G69" s="2"/>
      <c r="H69" s="2"/>
      <c r="I69" s="2"/>
      <c r="J69" s="2"/>
      <c r="K69" s="2"/>
      <c r="L69" s="2"/>
      <c r="M69" s="2"/>
      <c r="N69" s="2"/>
      <c r="O69" s="2"/>
      <c r="P69" s="2"/>
      <c r="Q69" s="2">
        <v>28.03482558911502</v>
      </c>
      <c r="R69" s="2">
        <v>26.894448234704392</v>
      </c>
      <c r="S69" s="2">
        <v>26.421433469153005</v>
      </c>
      <c r="T69" s="2">
        <v>27.142653687169894</v>
      </c>
      <c r="U69" s="2">
        <v>27.41653200724561</v>
      </c>
      <c r="V69" s="2">
        <v>23.97223913089233</v>
      </c>
      <c r="W69" s="2">
        <v>25.074284061695145</v>
      </c>
      <c r="X69" s="2">
        <v>24.327244503781795</v>
      </c>
      <c r="Y69" s="2">
        <v>23.69274121545897</v>
      </c>
      <c r="Z69" s="2">
        <v>24.520151903841075</v>
      </c>
      <c r="AA69" s="2">
        <v>25.22986450007771</v>
      </c>
      <c r="AB69" s="2">
        <v>22.931425572869252</v>
      </c>
      <c r="AC69" s="2">
        <v>22.290613149358947</v>
      </c>
      <c r="AD69" s="2">
        <v>21.449171427440241</v>
      </c>
      <c r="AE69" s="2">
        <v>21.309974895798348</v>
      </c>
      <c r="AF69" s="2">
        <v>21.096280827332443</v>
      </c>
      <c r="AG69" s="2">
        <v>21.090727240074031</v>
      </c>
      <c r="AH69" s="2">
        <v>21.202186158615827</v>
      </c>
      <c r="AI69" s="2">
        <v>22.292599327403533</v>
      </c>
      <c r="AJ69" s="2">
        <v>23.028369318587796</v>
      </c>
      <c r="AK69" s="2">
        <v>23.282980509175008</v>
      </c>
      <c r="AL69" s="2">
        <v>22.973936896511585</v>
      </c>
      <c r="AM69" s="2">
        <v>21.940727544205739</v>
      </c>
      <c r="AN69" s="2">
        <v>20.026012861320879</v>
      </c>
      <c r="AO69" s="2">
        <v>20.364774900495327</v>
      </c>
      <c r="AP69" s="2">
        <v>20.742165956146131</v>
      </c>
      <c r="AQ69" s="2">
        <v>20.163243215540085</v>
      </c>
      <c r="AR69" s="2">
        <v>20.347225796423604</v>
      </c>
      <c r="AS69" s="2">
        <v>21.100078055103349</v>
      </c>
      <c r="AT69" s="2">
        <v>21.481094785717438</v>
      </c>
      <c r="AU69" s="2">
        <v>22.121164142700014</v>
      </c>
      <c r="AV69" s="2">
        <v>21.287020674440658</v>
      </c>
      <c r="AW69" s="2">
        <v>20.171080257416726</v>
      </c>
      <c r="AX69" s="2">
        <v>20.1018751978262</v>
      </c>
      <c r="AY69" s="2">
        <v>20.338833717655685</v>
      </c>
      <c r="AZ69" s="2">
        <v>20.540570156154441</v>
      </c>
      <c r="BA69" s="2">
        <v>21.401328164305738</v>
      </c>
      <c r="BB69" s="2">
        <v>22.157904698396106</v>
      </c>
      <c r="BC69" s="2">
        <v>21.866857798891221</v>
      </c>
      <c r="BD69" s="2">
        <v>18.707672363018865</v>
      </c>
      <c r="BE69" s="2">
        <v>19.12631956764038</v>
      </c>
      <c r="BF69" s="2">
        <v>19.705422025325909</v>
      </c>
      <c r="BG69" s="8"/>
    </row>
    <row r="70" spans="1:59" hidden="1">
      <c r="A70" t="s">
        <v>194</v>
      </c>
      <c r="B70" t="s">
        <v>195</v>
      </c>
      <c r="C70">
        <v>0</v>
      </c>
      <c r="D70">
        <v>0</v>
      </c>
      <c r="E70" t="s">
        <v>58</v>
      </c>
      <c r="F70" t="s">
        <v>59</v>
      </c>
      <c r="G70" s="2"/>
      <c r="H70" s="2"/>
      <c r="I70" s="2"/>
      <c r="J70" s="2"/>
      <c r="K70" s="2"/>
      <c r="L70" s="2"/>
      <c r="M70" s="2"/>
      <c r="N70" s="2"/>
      <c r="O70" s="2"/>
      <c r="P70" s="2"/>
      <c r="Q70" s="2">
        <v>26.453610896899342</v>
      </c>
      <c r="R70" s="2">
        <v>25.477309067522931</v>
      </c>
      <c r="S70" s="2">
        <v>25.010319690388975</v>
      </c>
      <c r="T70" s="2">
        <v>26.101796497895439</v>
      </c>
      <c r="U70" s="2">
        <v>26.538554368754674</v>
      </c>
      <c r="V70" s="2">
        <v>23.390704528802349</v>
      </c>
      <c r="W70" s="2">
        <v>24.576380811899643</v>
      </c>
      <c r="X70" s="2">
        <v>23.838820096947387</v>
      </c>
      <c r="Y70" s="2">
        <v>22.955549345534816</v>
      </c>
      <c r="Z70" s="2">
        <v>23.600515568146427</v>
      </c>
      <c r="AA70" s="2">
        <v>23.920558940902421</v>
      </c>
      <c r="AB70" s="2">
        <v>21.84300364304633</v>
      </c>
      <c r="AC70" s="2">
        <v>21.415305226837162</v>
      </c>
      <c r="AD70" s="2">
        <v>20.791755124206944</v>
      </c>
      <c r="AE70" s="2">
        <v>20.96470494783733</v>
      </c>
      <c r="AF70" s="2">
        <v>20.993181636220353</v>
      </c>
      <c r="AG70" s="2">
        <v>21.126308057143664</v>
      </c>
      <c r="AH70" s="2">
        <v>21.487039998442555</v>
      </c>
      <c r="AI70" s="2">
        <v>22.701433562174106</v>
      </c>
      <c r="AJ70" s="2">
        <v>23.758514225868524</v>
      </c>
      <c r="AK70" s="2">
        <v>23.257128625091418</v>
      </c>
      <c r="AL70" s="2">
        <v>22.295362255956611</v>
      </c>
      <c r="AM70" s="2">
        <v>21.244261649649125</v>
      </c>
      <c r="AN70" s="2">
        <v>19.633124914986386</v>
      </c>
      <c r="AO70" s="2">
        <v>19.966920232121705</v>
      </c>
      <c r="AP70" s="2">
        <v>20.457441636627532</v>
      </c>
      <c r="AQ70" s="2">
        <v>19.978382049263562</v>
      </c>
      <c r="AR70" s="2">
        <v>20.192608577549159</v>
      </c>
      <c r="AS70" s="2">
        <v>20.784337270237533</v>
      </c>
      <c r="AT70" s="2">
        <v>20.759962926902979</v>
      </c>
      <c r="AU70" s="2">
        <v>21.304386044245796</v>
      </c>
      <c r="AV70" s="2">
        <v>20.609899322158988</v>
      </c>
      <c r="AW70" s="2">
        <v>19.696093646023403</v>
      </c>
      <c r="AX70" s="2">
        <v>19.584271383340248</v>
      </c>
      <c r="AY70" s="2">
        <v>19.939852154335053</v>
      </c>
      <c r="AZ70" s="2">
        <v>20.121488422369982</v>
      </c>
      <c r="BA70" s="2">
        <v>21.000171913520944</v>
      </c>
      <c r="BB70" s="2">
        <v>21.883635766686329</v>
      </c>
      <c r="BC70" s="2">
        <v>21.473742473734962</v>
      </c>
      <c r="BD70" s="2">
        <v>18.161831494585535</v>
      </c>
      <c r="BE70" s="2">
        <v>18.887662340848703</v>
      </c>
      <c r="BF70" s="2">
        <v>19.279745443952635</v>
      </c>
      <c r="BG70" s="8"/>
    </row>
    <row r="71" spans="1:59" hidden="1">
      <c r="A71" t="s">
        <v>196</v>
      </c>
      <c r="B71" t="s">
        <v>197</v>
      </c>
      <c r="C71">
        <v>0</v>
      </c>
      <c r="D71">
        <v>0</v>
      </c>
      <c r="E71" t="s">
        <v>58</v>
      </c>
      <c r="F71" t="s">
        <v>59</v>
      </c>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v>29.506290895913981</v>
      </c>
      <c r="AK71" s="2">
        <v>28.142852553051352</v>
      </c>
      <c r="AL71" s="2">
        <v>29.144633033541393</v>
      </c>
      <c r="AM71" s="2">
        <v>28.989159679076515</v>
      </c>
      <c r="AN71" s="2">
        <v>26.469755997710376</v>
      </c>
      <c r="AO71" s="2">
        <v>23.89925073682684</v>
      </c>
      <c r="AP71" s="2">
        <v>24.658587647587161</v>
      </c>
      <c r="AQ71" s="2">
        <v>23.860374932710435</v>
      </c>
      <c r="AR71" s="2">
        <v>22.819380372657385</v>
      </c>
      <c r="AS71" s="2">
        <v>19.121260648320057</v>
      </c>
      <c r="AT71" s="2">
        <v>17.325852446722688</v>
      </c>
      <c r="AU71" s="2">
        <v>19.677424219012149</v>
      </c>
      <c r="AV71" s="2">
        <v>19.949030081774037</v>
      </c>
      <c r="AW71" s="2">
        <v>20.021041372327019</v>
      </c>
      <c r="AX71" s="2">
        <v>20.588663047764797</v>
      </c>
      <c r="AY71" s="2">
        <v>21.558180341104276</v>
      </c>
      <c r="AZ71" s="2">
        <v>21.693594357055751</v>
      </c>
      <c r="BA71" s="2">
        <v>23.109035689224608</v>
      </c>
      <c r="BB71" s="2">
        <v>24.92764314730158</v>
      </c>
      <c r="BC71" s="2">
        <v>25.64014534879632</v>
      </c>
      <c r="BD71" s="2">
        <v>19.574062626022222</v>
      </c>
      <c r="BE71" s="2">
        <v>22.840623072212178</v>
      </c>
      <c r="BF71" s="2">
        <v>23.845774038709685</v>
      </c>
      <c r="BG71" s="8"/>
    </row>
    <row r="72" spans="1:59" hidden="1">
      <c r="A72" t="s">
        <v>198</v>
      </c>
      <c r="B72" t="s">
        <v>199</v>
      </c>
      <c r="C72">
        <v>0</v>
      </c>
      <c r="D72">
        <v>0</v>
      </c>
      <c r="E72" t="s">
        <v>58</v>
      </c>
      <c r="F72" t="s">
        <v>59</v>
      </c>
      <c r="G72" s="2"/>
      <c r="H72" s="2"/>
      <c r="I72" s="2"/>
      <c r="J72" s="2"/>
      <c r="K72" s="2"/>
      <c r="L72" s="2"/>
      <c r="M72" s="2"/>
      <c r="N72" s="2"/>
      <c r="O72" s="2"/>
      <c r="P72" s="2"/>
      <c r="Q72" s="2">
        <v>26.630809714009942</v>
      </c>
      <c r="R72" s="2">
        <v>25.6014911896211</v>
      </c>
      <c r="S72" s="2">
        <v>25.102437055592492</v>
      </c>
      <c r="T72" s="2">
        <v>26.228095476506358</v>
      </c>
      <c r="U72" s="2">
        <v>26.563999715332052</v>
      </c>
      <c r="V72" s="2">
        <v>23.243403594452548</v>
      </c>
      <c r="W72" s="2">
        <v>24.423124210995734</v>
      </c>
      <c r="X72" s="2">
        <v>23.658750453130306</v>
      </c>
      <c r="Y72" s="2">
        <v>23.02233999553475</v>
      </c>
      <c r="Z72" s="2">
        <v>23.734849106145436</v>
      </c>
      <c r="AA72" s="2">
        <v>23.775374554063827</v>
      </c>
      <c r="AB72" s="2">
        <v>21.638748682917612</v>
      </c>
      <c r="AC72" s="2">
        <v>21.251620813617347</v>
      </c>
      <c r="AD72" s="2">
        <v>20.664205210499318</v>
      </c>
      <c r="AE72" s="2">
        <v>20.777261500492578</v>
      </c>
      <c r="AF72" s="2">
        <v>20.806336604009473</v>
      </c>
      <c r="AG72" s="2">
        <v>20.80616228538695</v>
      </c>
      <c r="AH72" s="2">
        <v>21.036113701249199</v>
      </c>
      <c r="AI72" s="2">
        <v>22.338142168293619</v>
      </c>
      <c r="AJ72" s="2">
        <v>23.206873480818775</v>
      </c>
      <c r="AK72" s="2">
        <v>22.802327333311048</v>
      </c>
      <c r="AL72" s="2">
        <v>21.77231217451407</v>
      </c>
      <c r="AM72" s="2">
        <v>20.722790360678797</v>
      </c>
      <c r="AN72" s="2">
        <v>19.092491205462036</v>
      </c>
      <c r="AO72" s="2">
        <v>19.569111736918689</v>
      </c>
      <c r="AP72" s="2">
        <v>20.057996699977284</v>
      </c>
      <c r="AQ72" s="2">
        <v>19.613469363304489</v>
      </c>
      <c r="AR72" s="2">
        <v>19.865674546414187</v>
      </c>
      <c r="AS72" s="2">
        <v>20.695842856888998</v>
      </c>
      <c r="AT72" s="2">
        <v>20.888032593795042</v>
      </c>
      <c r="AU72" s="2">
        <v>21.367664322017067</v>
      </c>
      <c r="AV72" s="2">
        <v>20.614695467298731</v>
      </c>
      <c r="AW72" s="2">
        <v>19.638332784516297</v>
      </c>
      <c r="AX72" s="2">
        <v>19.505192233716702</v>
      </c>
      <c r="AY72" s="2">
        <v>19.790088694884606</v>
      </c>
      <c r="AZ72" s="2">
        <v>19.950629282277681</v>
      </c>
      <c r="BA72" s="2">
        <v>20.794118621779916</v>
      </c>
      <c r="BB72" s="2">
        <v>21.643224163430688</v>
      </c>
      <c r="BC72" s="2">
        <v>21.185370787153619</v>
      </c>
      <c r="BD72" s="2">
        <v>17.99127409249736</v>
      </c>
      <c r="BE72" s="2">
        <v>18.584796263416813</v>
      </c>
      <c r="BF72" s="2">
        <v>18.93188288361797</v>
      </c>
      <c r="BG72" s="8"/>
    </row>
    <row r="73" spans="1:59" hidden="1">
      <c r="A73" t="s">
        <v>200</v>
      </c>
      <c r="B73" t="s">
        <v>201</v>
      </c>
      <c r="C73" t="s">
        <v>242</v>
      </c>
      <c r="D73" t="s">
        <v>3073</v>
      </c>
      <c r="E73" t="s">
        <v>58</v>
      </c>
      <c r="F73" t="s">
        <v>59</v>
      </c>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8"/>
    </row>
    <row r="74" spans="1:59" hidden="1">
      <c r="A74" t="s">
        <v>202</v>
      </c>
      <c r="B74" t="s">
        <v>203</v>
      </c>
      <c r="C74" t="s">
        <v>318</v>
      </c>
      <c r="D74" t="s">
        <v>3076</v>
      </c>
      <c r="E74" t="s">
        <v>58</v>
      </c>
      <c r="F74" t="s">
        <v>59</v>
      </c>
      <c r="G74" s="2">
        <v>19.730941704035875</v>
      </c>
      <c r="H74" s="2">
        <v>19.698600645855759</v>
      </c>
      <c r="I74" s="2">
        <v>15.676229508196721</v>
      </c>
      <c r="J74" s="2">
        <v>17.120622568093385</v>
      </c>
      <c r="K74" s="2">
        <v>19.874100719424462</v>
      </c>
      <c r="L74" s="2">
        <v>19.777397260273975</v>
      </c>
      <c r="M74" s="2">
        <v>20.551378446115287</v>
      </c>
      <c r="N74" s="2">
        <v>19.954128440366972</v>
      </c>
      <c r="O74" s="2">
        <v>25.925925925925924</v>
      </c>
      <c r="P74" s="2">
        <v>24.921531701192716</v>
      </c>
      <c r="Q74" s="2">
        <v>22.158498435870698</v>
      </c>
      <c r="R74" s="2">
        <v>24.823029731005192</v>
      </c>
      <c r="S74" s="2">
        <v>23.957137389973209</v>
      </c>
      <c r="T74" s="2">
        <v>22.228784705990741</v>
      </c>
      <c r="U74" s="2">
        <v>18.911111111111111</v>
      </c>
      <c r="V74" s="2">
        <v>20.625884352572552</v>
      </c>
      <c r="W74" s="2">
        <v>21.491589718649301</v>
      </c>
      <c r="X74" s="2">
        <v>23.178316429866886</v>
      </c>
      <c r="Y74" s="2">
        <v>22.757049273711193</v>
      </c>
      <c r="Z74" s="2">
        <v>31.049049518892279</v>
      </c>
      <c r="AA74" s="2">
        <v>31.838972190158248</v>
      </c>
      <c r="AB74" s="2">
        <v>34.283279681878433</v>
      </c>
      <c r="AC74" s="2">
        <v>25.563640364714356</v>
      </c>
      <c r="AD74" s="2">
        <v>21.143406274577131</v>
      </c>
      <c r="AE74" s="2">
        <v>18.921038187093234</v>
      </c>
      <c r="AF74" s="2">
        <v>19.065704519559436</v>
      </c>
      <c r="AG74" s="2">
        <v>18.218512690702607</v>
      </c>
      <c r="AH74" s="2">
        <v>16.031941031941031</v>
      </c>
      <c r="AI74" s="2">
        <v>12.881078357268832</v>
      </c>
      <c r="AJ74" s="2">
        <v>13.430018828247958</v>
      </c>
      <c r="AK74" s="2">
        <v>14.282828282828284</v>
      </c>
      <c r="AL74" s="2">
        <v>15.714985308521056</v>
      </c>
      <c r="AM74" s="2">
        <v>12.765495374191026</v>
      </c>
      <c r="AN74" s="2">
        <v>15.978584176085665</v>
      </c>
      <c r="AO74" s="2">
        <v>13.48974704385571</v>
      </c>
      <c r="AP74" s="2">
        <v>22.656898480638059</v>
      </c>
      <c r="AQ74" s="2">
        <v>16.700133868808567</v>
      </c>
      <c r="AR74" s="2">
        <v>18.312328404617777</v>
      </c>
      <c r="AS74" s="2">
        <v>28.179967797794454</v>
      </c>
      <c r="AT74" s="2">
        <v>22.785141034690088</v>
      </c>
      <c r="AU74" s="2">
        <v>17.261791187001993</v>
      </c>
      <c r="AV74" s="2">
        <v>16.129591317538363</v>
      </c>
      <c r="AW74" s="2">
        <v>19.740521943866941</v>
      </c>
      <c r="AX74" s="2">
        <v>21.9949614524464</v>
      </c>
      <c r="AY74" s="2">
        <v>19.13145763385991</v>
      </c>
      <c r="AZ74" s="2">
        <v>22.978207202239727</v>
      </c>
      <c r="BA74" s="2">
        <v>22.476651116208128</v>
      </c>
      <c r="BB74" s="2">
        <v>21.146401945186831</v>
      </c>
      <c r="BC74" s="2">
        <v>24.417209294994365</v>
      </c>
      <c r="BD74" s="2"/>
      <c r="BE74" s="2"/>
      <c r="BF74" s="2"/>
      <c r="BG74" s="8"/>
    </row>
    <row r="75" spans="1:59" hidden="1">
      <c r="A75" t="s">
        <v>204</v>
      </c>
      <c r="B75" t="s">
        <v>205</v>
      </c>
      <c r="C75" t="s">
        <v>244</v>
      </c>
      <c r="D75" t="s">
        <v>3073</v>
      </c>
      <c r="E75" t="s">
        <v>58</v>
      </c>
      <c r="F75" t="s">
        <v>59</v>
      </c>
      <c r="G75" s="2"/>
      <c r="H75" s="2"/>
      <c r="I75" s="2"/>
      <c r="J75" s="2"/>
      <c r="K75" s="2"/>
      <c r="L75" s="2">
        <v>29.63855886976658</v>
      </c>
      <c r="M75" s="2">
        <v>28.083358130546941</v>
      </c>
      <c r="N75" s="2">
        <v>25.413156279987991</v>
      </c>
      <c r="O75" s="2">
        <v>25.37787939060318</v>
      </c>
      <c r="P75" s="2">
        <v>25.915626148635678</v>
      </c>
      <c r="Q75" s="2">
        <v>30.706712281803405</v>
      </c>
      <c r="R75" s="2">
        <v>30.822706763433956</v>
      </c>
      <c r="S75" s="2">
        <v>28.382783871102131</v>
      </c>
      <c r="T75" s="2">
        <v>29.812080882343682</v>
      </c>
      <c r="U75" s="2">
        <v>35.72891224584815</v>
      </c>
      <c r="V75" s="2">
        <v>34.8984348984349</v>
      </c>
      <c r="W75" s="2">
        <v>28.201241871608079</v>
      </c>
      <c r="X75" s="2">
        <v>27.004858913208217</v>
      </c>
      <c r="Y75" s="2">
        <v>23.539844411302351</v>
      </c>
      <c r="Z75" s="2">
        <v>26.800541986589305</v>
      </c>
      <c r="AA75" s="2">
        <v>30.150043599843642</v>
      </c>
      <c r="AB75" s="2">
        <v>27.334397446129287</v>
      </c>
      <c r="AC75" s="2">
        <v>27.449172576832154</v>
      </c>
      <c r="AD75" s="2">
        <v>27.012970471479825</v>
      </c>
      <c r="AE75" s="2">
        <v>25.912568098555454</v>
      </c>
      <c r="AF75" s="2">
        <v>25.422693723717959</v>
      </c>
      <c r="AG75" s="2">
        <v>24.349659422640286</v>
      </c>
      <c r="AH75" s="2">
        <v>25.063466073815928</v>
      </c>
      <c r="AI75" s="2">
        <v>27.43392172725223</v>
      </c>
      <c r="AJ75" s="2">
        <v>30.438599613244595</v>
      </c>
      <c r="AK75" s="2">
        <v>28.475301177840478</v>
      </c>
      <c r="AL75" s="2">
        <v>22.136428177476326</v>
      </c>
      <c r="AM75" s="2">
        <v>18.772815440405768</v>
      </c>
      <c r="AN75" s="2">
        <v>16.316705198179086</v>
      </c>
      <c r="AO75" s="2">
        <v>17.502601692231121</v>
      </c>
      <c r="AP75" s="2">
        <v>18.189956695536306</v>
      </c>
      <c r="AQ75" s="2">
        <v>17.777486356437443</v>
      </c>
      <c r="AR75" s="2">
        <v>19.17396163158875</v>
      </c>
      <c r="AS75" s="2">
        <v>20.365940444650221</v>
      </c>
      <c r="AT75" s="2">
        <v>19.55837509503683</v>
      </c>
      <c r="AU75" s="2">
        <v>20.86463179394077</v>
      </c>
      <c r="AV75" s="2">
        <v>20.471971742002182</v>
      </c>
      <c r="AW75" s="2">
        <v>19.145677568466926</v>
      </c>
      <c r="AX75" s="2">
        <v>19.416481711800234</v>
      </c>
      <c r="AY75" s="2">
        <v>19.991987705725506</v>
      </c>
      <c r="AZ75" s="2">
        <v>21.846673738637733</v>
      </c>
      <c r="BA75" s="2">
        <v>21.303652761439388</v>
      </c>
      <c r="BB75" s="2">
        <v>22.888283378746593</v>
      </c>
      <c r="BC75" s="2">
        <v>22.260462110195508</v>
      </c>
      <c r="BD75" s="2">
        <v>18.534877520026896</v>
      </c>
      <c r="BE75" s="2">
        <v>18.648905803996193</v>
      </c>
      <c r="BF75" s="2">
        <v>20.897213043727913</v>
      </c>
      <c r="BG75" s="8"/>
    </row>
    <row r="76" spans="1:59" hidden="1">
      <c r="A76" t="s">
        <v>206</v>
      </c>
      <c r="B76" t="s">
        <v>207</v>
      </c>
      <c r="C76" t="s">
        <v>244</v>
      </c>
      <c r="D76" t="s">
        <v>3073</v>
      </c>
      <c r="E76" t="s">
        <v>58</v>
      </c>
      <c r="F76" t="s">
        <v>59</v>
      </c>
      <c r="G76" s="2"/>
      <c r="H76" s="2"/>
      <c r="I76" s="2"/>
      <c r="J76" s="2"/>
      <c r="K76" s="2"/>
      <c r="L76" s="2"/>
      <c r="M76" s="2"/>
      <c r="N76" s="2"/>
      <c r="O76" s="2"/>
      <c r="P76" s="2"/>
      <c r="Q76" s="2">
        <v>25.718818275739423</v>
      </c>
      <c r="R76" s="2">
        <v>24.931910455921514</v>
      </c>
      <c r="S76" s="2">
        <v>25.213350554957341</v>
      </c>
      <c r="T76" s="2">
        <v>25.885894480875272</v>
      </c>
      <c r="U76" s="2">
        <v>26.814482118248819</v>
      </c>
      <c r="V76" s="2">
        <v>22.562778466318186</v>
      </c>
      <c r="W76" s="2">
        <v>24.200258148581575</v>
      </c>
      <c r="X76" s="2">
        <v>23.355699473234029</v>
      </c>
      <c r="Y76" s="2">
        <v>22.090663166348346</v>
      </c>
      <c r="Z76" s="2">
        <v>22.578414988484237</v>
      </c>
      <c r="AA76" s="2">
        <v>23.438803526816532</v>
      </c>
      <c r="AB76" s="2">
        <v>21.0423871119567</v>
      </c>
      <c r="AC76" s="2">
        <v>21.302664541898</v>
      </c>
      <c r="AD76" s="2">
        <v>19.202361173317854</v>
      </c>
      <c r="AE76" s="2">
        <v>18.564289234111584</v>
      </c>
      <c r="AF76" s="2">
        <v>18.510900830689156</v>
      </c>
      <c r="AG76" s="2">
        <v>19.152918020784316</v>
      </c>
      <c r="AH76" s="2">
        <v>19.575887050327893</v>
      </c>
      <c r="AI76" s="2">
        <v>20.702799276117361</v>
      </c>
      <c r="AJ76" s="2">
        <v>21.578667234078875</v>
      </c>
      <c r="AK76" s="2">
        <v>21.683203739807251</v>
      </c>
      <c r="AL76" s="2">
        <v>20.867468777248142</v>
      </c>
      <c r="AM76" s="2">
        <v>19.244520458309452</v>
      </c>
      <c r="AN76" s="2">
        <v>16.816291642031299</v>
      </c>
      <c r="AO76" s="2">
        <v>17.651833261074962</v>
      </c>
      <c r="AP76" s="2">
        <v>17.914634715224725</v>
      </c>
      <c r="AQ76" s="2">
        <v>17.029307562976705</v>
      </c>
      <c r="AR76" s="2">
        <v>16.834579389894529</v>
      </c>
      <c r="AS76" s="2">
        <v>18.157689605407356</v>
      </c>
      <c r="AT76" s="2">
        <v>18.80864914877489</v>
      </c>
      <c r="AU76" s="2">
        <v>19.891728551166054</v>
      </c>
      <c r="AV76" s="2">
        <v>19.555590592753159</v>
      </c>
      <c r="AW76" s="2">
        <v>18.59132840598981</v>
      </c>
      <c r="AX76" s="2">
        <v>18.46037960281927</v>
      </c>
      <c r="AY76" s="2">
        <v>19.216683927571125</v>
      </c>
      <c r="AZ76" s="2">
        <v>19.969954256199042</v>
      </c>
      <c r="BA76" s="2">
        <v>20.86287380055246</v>
      </c>
      <c r="BB76" s="2">
        <v>21.964109696517859</v>
      </c>
      <c r="BC76" s="2">
        <v>21.94817387795851</v>
      </c>
      <c r="BD76" s="2">
        <v>18.94968808655171</v>
      </c>
      <c r="BE76" s="2">
        <v>19.262559558839349</v>
      </c>
      <c r="BF76" s="2">
        <v>20.63953480364226</v>
      </c>
      <c r="BG76" s="8"/>
    </row>
    <row r="77" spans="1:59" hidden="1">
      <c r="A77" t="s">
        <v>208</v>
      </c>
      <c r="B77" t="s">
        <v>209</v>
      </c>
      <c r="C77" t="s">
        <v>242</v>
      </c>
      <c r="D77" t="s">
        <v>3076</v>
      </c>
      <c r="E77" t="s">
        <v>58</v>
      </c>
      <c r="F77" t="s">
        <v>59</v>
      </c>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8"/>
    </row>
    <row r="78" spans="1:59" hidden="1">
      <c r="A78" t="s">
        <v>210</v>
      </c>
      <c r="B78" t="s">
        <v>211</v>
      </c>
      <c r="C78" t="s">
        <v>526</v>
      </c>
      <c r="D78" t="s">
        <v>3074</v>
      </c>
      <c r="E78" t="s">
        <v>58</v>
      </c>
      <c r="F78" t="s">
        <v>59</v>
      </c>
      <c r="G78" s="2"/>
      <c r="H78" s="2"/>
      <c r="I78" s="2"/>
      <c r="J78" s="2"/>
      <c r="K78" s="2"/>
      <c r="L78" s="2"/>
      <c r="M78" s="2"/>
      <c r="N78" s="2"/>
      <c r="O78" s="2"/>
      <c r="P78" s="2"/>
      <c r="Q78" s="2">
        <v>31.955300121720644</v>
      </c>
      <c r="R78" s="2">
        <v>31.96954329210276</v>
      </c>
      <c r="S78" s="2">
        <v>48.110599078341018</v>
      </c>
      <c r="T78" s="2">
        <v>37.554314090626939</v>
      </c>
      <c r="U78" s="2">
        <v>51.762173796072098</v>
      </c>
      <c r="V78" s="2">
        <v>62.673010380622841</v>
      </c>
      <c r="W78" s="2">
        <v>73.494646085384502</v>
      </c>
      <c r="X78" s="2">
        <v>58.070124601564764</v>
      </c>
      <c r="Y78" s="2">
        <v>35.014836795252222</v>
      </c>
      <c r="Z78" s="2">
        <v>32.919640086875582</v>
      </c>
      <c r="AA78" s="2">
        <v>27.538155275381555</v>
      </c>
      <c r="AB78" s="2">
        <v>36.350643163411149</v>
      </c>
      <c r="AC78" s="2">
        <v>35.015560602237358</v>
      </c>
      <c r="AD78" s="2">
        <v>35.185328484098122</v>
      </c>
      <c r="AE78" s="2">
        <v>32.964914535406756</v>
      </c>
      <c r="AF78" s="2">
        <v>41.992669110296568</v>
      </c>
      <c r="AG78" s="2">
        <v>46.364639009077798</v>
      </c>
      <c r="AH78" s="2">
        <v>26.361147762043082</v>
      </c>
      <c r="AI78" s="2">
        <v>37.474827143010437</v>
      </c>
      <c r="AJ78" s="2">
        <v>26.304754773493073</v>
      </c>
      <c r="AK78" s="2">
        <v>21.677156608663459</v>
      </c>
      <c r="AL78" s="2">
        <v>26.468031766414008</v>
      </c>
      <c r="AM78" s="2">
        <v>22.425114472322431</v>
      </c>
      <c r="AN78" s="2">
        <v>22.448524190117844</v>
      </c>
      <c r="AO78" s="2">
        <v>21.867594870465897</v>
      </c>
      <c r="AP78" s="2">
        <v>23.30316662443439</v>
      </c>
      <c r="AQ78" s="2">
        <v>24.848941596264762</v>
      </c>
      <c r="AR78" s="2">
        <v>30.76131384336303</v>
      </c>
      <c r="AS78" s="2">
        <v>39.557656728922495</v>
      </c>
      <c r="AT78" s="2">
        <v>26.16858186722396</v>
      </c>
      <c r="AU78" s="2">
        <v>21.902056427027329</v>
      </c>
      <c r="AV78" s="2">
        <v>25.709390106232089</v>
      </c>
      <c r="AW78" s="2">
        <v>24.511854148696351</v>
      </c>
      <c r="AX78" s="2">
        <v>23.955101112798271</v>
      </c>
      <c r="AY78" s="2">
        <v>24.393138945914032</v>
      </c>
      <c r="AZ78" s="2">
        <v>21.31041184691227</v>
      </c>
      <c r="BA78" s="2">
        <v>25.874590296813381</v>
      </c>
      <c r="BB78" s="2">
        <v>25.901478874756851</v>
      </c>
      <c r="BC78" s="2">
        <v>24.387913292146628</v>
      </c>
      <c r="BD78" s="2">
        <v>27.029536496204752</v>
      </c>
      <c r="BE78" s="2">
        <v>26.555992323795287</v>
      </c>
      <c r="BF78" s="2">
        <v>25.106806673076736</v>
      </c>
      <c r="BG78" s="8"/>
    </row>
    <row r="79" spans="1:59" hidden="1">
      <c r="A79" t="s">
        <v>212</v>
      </c>
      <c r="B79" t="s">
        <v>213</v>
      </c>
      <c r="C79" t="s">
        <v>316</v>
      </c>
      <c r="D79" t="s">
        <v>3074</v>
      </c>
      <c r="E79" t="s">
        <v>58</v>
      </c>
      <c r="F79" t="s">
        <v>59</v>
      </c>
      <c r="G79" s="2"/>
      <c r="H79" s="2"/>
      <c r="I79" s="2"/>
      <c r="J79" s="2"/>
      <c r="K79" s="2"/>
      <c r="L79" s="2"/>
      <c r="M79" s="2">
        <v>8.1780873970867631</v>
      </c>
      <c r="N79" s="2">
        <v>9.1877479579929986</v>
      </c>
      <c r="O79" s="2">
        <v>10.590355685131195</v>
      </c>
      <c r="P79" s="2">
        <v>10.041105207226355</v>
      </c>
      <c r="Q79" s="2">
        <v>6.8898118402937119</v>
      </c>
      <c r="R79" s="2">
        <v>5.5931048034934499</v>
      </c>
      <c r="S79" s="2">
        <v>7.2266089527027022</v>
      </c>
      <c r="T79" s="2">
        <v>8.11996875</v>
      </c>
      <c r="U79" s="2">
        <v>5.9570774862721176</v>
      </c>
      <c r="V79" s="2">
        <v>8.5450180072028807</v>
      </c>
      <c r="W79" s="2">
        <v>11.75145723612377</v>
      </c>
      <c r="X79" s="2">
        <v>13.278581676564782</v>
      </c>
      <c r="Y79" s="2">
        <v>23.132910714285714</v>
      </c>
      <c r="Z79" s="2">
        <v>29.08966524328936</v>
      </c>
      <c r="AA79" s="2">
        <v>26.695473869632025</v>
      </c>
      <c r="AB79" s="2">
        <v>25.333902209208148</v>
      </c>
      <c r="AC79" s="2">
        <v>22.460330568193719</v>
      </c>
      <c r="AD79" s="2">
        <v>18.883165467822106</v>
      </c>
      <c r="AE79" s="2">
        <v>18.313404657016992</v>
      </c>
      <c r="AF79" s="2">
        <v>15.086183200565213</v>
      </c>
      <c r="AG79" s="2">
        <v>16.599253266957064</v>
      </c>
      <c r="AH79" s="2">
        <v>17.12583290620195</v>
      </c>
      <c r="AI79" s="2">
        <v>16.355962848768606</v>
      </c>
      <c r="AJ79" s="2">
        <v>20.365258449906506</v>
      </c>
      <c r="AK79" s="2">
        <v>22.343194230055097</v>
      </c>
      <c r="AL79" s="2">
        <v>20.337745286265299</v>
      </c>
      <c r="AM79" s="2">
        <v>24.78933024465471</v>
      </c>
      <c r="AN79" s="2">
        <v>5.2777555867485848</v>
      </c>
      <c r="AO79" s="2">
        <v>4.6854940843642199</v>
      </c>
      <c r="AP79" s="2">
        <v>6.9037035610849218</v>
      </c>
      <c r="AQ79" s="2">
        <v>6.7792002987507898</v>
      </c>
      <c r="AR79" s="2">
        <v>5.1751694264712089</v>
      </c>
      <c r="AS79" s="2">
        <v>4.8844017371513848</v>
      </c>
      <c r="AT79" s="2">
        <v>4.7550473660202268</v>
      </c>
      <c r="AU79" s="2">
        <v>4.5624978657713759</v>
      </c>
      <c r="AV79" s="2">
        <v>11.172740145748403</v>
      </c>
      <c r="AW79" s="2">
        <v>7.2783274494901349</v>
      </c>
      <c r="AX79" s="2">
        <v>10.038885677658033</v>
      </c>
      <c r="AY79" s="2">
        <v>24.216591835983554</v>
      </c>
      <c r="AZ79" s="2">
        <v>21.566777822455801</v>
      </c>
      <c r="BA79" s="2">
        <v>23.837701298057958</v>
      </c>
      <c r="BB79" s="2">
        <v>18.287400358212739</v>
      </c>
      <c r="BC79" s="2">
        <v>13.981617652080351</v>
      </c>
      <c r="BD79" s="2">
        <v>17.974178616656182</v>
      </c>
      <c r="BE79" s="2">
        <v>19.4150860688809</v>
      </c>
      <c r="BF79" s="2">
        <v>17.537091087647308</v>
      </c>
      <c r="BG79" s="8"/>
    </row>
    <row r="80" spans="1:59" hidden="1">
      <c r="A80" t="s">
        <v>214</v>
      </c>
      <c r="B80" t="s">
        <v>215</v>
      </c>
      <c r="C80" t="s">
        <v>318</v>
      </c>
      <c r="D80" t="s">
        <v>3073</v>
      </c>
      <c r="E80" t="s">
        <v>58</v>
      </c>
      <c r="F80" t="s">
        <v>59</v>
      </c>
      <c r="G80" s="2"/>
      <c r="H80" s="2"/>
      <c r="I80" s="2"/>
      <c r="J80" s="2"/>
      <c r="K80" s="2"/>
      <c r="L80" s="2"/>
      <c r="M80" s="2"/>
      <c r="N80" s="2"/>
      <c r="O80" s="2"/>
      <c r="P80" s="2"/>
      <c r="Q80" s="2"/>
      <c r="R80" s="2"/>
      <c r="S80" s="2"/>
      <c r="T80" s="2"/>
      <c r="U80" s="2"/>
      <c r="V80" s="2"/>
      <c r="W80" s="2"/>
      <c r="X80" s="2"/>
      <c r="Y80" s="2"/>
      <c r="Z80" s="2"/>
      <c r="AA80" s="2">
        <v>29.103815439219165</v>
      </c>
      <c r="AB80" s="2">
        <v>25.365853658536587</v>
      </c>
      <c r="AC80" s="2">
        <v>26.42526964560863</v>
      </c>
      <c r="AD80" s="2">
        <v>31.458966565349545</v>
      </c>
      <c r="AE80" s="2">
        <v>32.811387900355868</v>
      </c>
      <c r="AF80" s="2">
        <v>34.303977272727273</v>
      </c>
      <c r="AG80" s="2">
        <v>29.88338192419825</v>
      </c>
      <c r="AH80" s="2">
        <v>28.551336146272853</v>
      </c>
      <c r="AI80" s="2">
        <v>30.947511929107019</v>
      </c>
      <c r="AJ80" s="2">
        <v>28.013937282229968</v>
      </c>
      <c r="AK80" s="2">
        <v>30.728122912491649</v>
      </c>
      <c r="AL80" s="2">
        <v>28.198433420365536</v>
      </c>
      <c r="AM80" s="2">
        <v>23.388285752580082</v>
      </c>
      <c r="AN80" s="2">
        <v>5.9999146180070619</v>
      </c>
      <c r="AO80" s="2">
        <v>2.6465697831206549</v>
      </c>
      <c r="AP80" s="2">
        <v>4.0329039569846525</v>
      </c>
      <c r="AQ80" s="2">
        <v>19.595857338480499</v>
      </c>
      <c r="AR80" s="2">
        <v>17.837352729898843</v>
      </c>
      <c r="AS80" s="2">
        <v>27.170437945415703</v>
      </c>
      <c r="AT80" s="2">
        <v>26.453014583394495</v>
      </c>
      <c r="AU80" s="2">
        <v>26.581506018547586</v>
      </c>
      <c r="AV80" s="2">
        <v>30.327755802287225</v>
      </c>
      <c r="AW80" s="2">
        <v>28.501083810539139</v>
      </c>
      <c r="AX80" s="2">
        <v>31.320711228213817</v>
      </c>
      <c r="AY80" s="2">
        <v>31.908183924082458</v>
      </c>
      <c r="AZ80" s="2">
        <v>33.487280724127302</v>
      </c>
      <c r="BA80" s="2">
        <v>30.858153605638904</v>
      </c>
      <c r="BB80" s="2">
        <v>32.055905160604688</v>
      </c>
      <c r="BC80" s="2">
        <v>25.958854379410788</v>
      </c>
      <c r="BD80" s="2">
        <v>13.026026879444977</v>
      </c>
      <c r="BE80" s="2">
        <v>19.575491103600942</v>
      </c>
      <c r="BF80" s="2">
        <v>19.198497979892721</v>
      </c>
      <c r="BG80" s="8"/>
    </row>
    <row r="81" spans="1:59" hidden="1">
      <c r="A81" t="s">
        <v>216</v>
      </c>
      <c r="B81" t="s">
        <v>217</v>
      </c>
      <c r="C81" t="s">
        <v>244</v>
      </c>
      <c r="D81" t="s">
        <v>3073</v>
      </c>
      <c r="E81" t="s">
        <v>58</v>
      </c>
      <c r="F81" t="s">
        <v>59</v>
      </c>
      <c r="G81" s="2"/>
      <c r="H81" s="2"/>
      <c r="I81" s="2"/>
      <c r="J81" s="2"/>
      <c r="K81" s="2"/>
      <c r="L81" s="2"/>
      <c r="M81" s="2"/>
      <c r="N81" s="2"/>
      <c r="O81" s="2"/>
      <c r="P81" s="2"/>
      <c r="Q81" s="2">
        <v>30.505297128021486</v>
      </c>
      <c r="R81" s="2">
        <v>29.670752228461154</v>
      </c>
      <c r="S81" s="2">
        <v>28.534015659221563</v>
      </c>
      <c r="T81" s="2">
        <v>27.309518067545969</v>
      </c>
      <c r="U81" s="2">
        <v>24.676176125012049</v>
      </c>
      <c r="V81" s="2">
        <v>22.780365822808964</v>
      </c>
      <c r="W81" s="2">
        <v>23.842721527614401</v>
      </c>
      <c r="X81" s="2">
        <v>23.502237386799138</v>
      </c>
      <c r="Y81" s="2">
        <v>23.783312016830248</v>
      </c>
      <c r="Z81" s="2">
        <v>25.584601346745227</v>
      </c>
      <c r="AA81" s="2">
        <v>25.376328607896681</v>
      </c>
      <c r="AB81" s="2">
        <v>22.951679837684701</v>
      </c>
      <c r="AC81" s="2">
        <v>21.594407620597881</v>
      </c>
      <c r="AD81" s="2">
        <v>22.329597990048871</v>
      </c>
      <c r="AE81" s="2">
        <v>22.108241374644191</v>
      </c>
      <c r="AF81" s="2">
        <v>21.561094418579852</v>
      </c>
      <c r="AG81" s="2">
        <v>21.579917939651803</v>
      </c>
      <c r="AH81" s="2">
        <v>21.027732524316502</v>
      </c>
      <c r="AI81" s="2">
        <v>21.710220722221361</v>
      </c>
      <c r="AJ81" s="2">
        <v>22.618647306977643</v>
      </c>
      <c r="AK81" s="2">
        <v>23.158924549942302</v>
      </c>
      <c r="AL81" s="2">
        <v>24.039489117685388</v>
      </c>
      <c r="AM81" s="2">
        <v>23.488231011890317</v>
      </c>
      <c r="AN81" s="2">
        <v>22.162767399375333</v>
      </c>
      <c r="AO81" s="2">
        <v>22.458758837391986</v>
      </c>
      <c r="AP81" s="2">
        <v>22.337571003516366</v>
      </c>
      <c r="AQ81" s="2">
        <v>21.277866666666668</v>
      </c>
      <c r="AR81" s="2">
        <v>21.331172226288821</v>
      </c>
      <c r="AS81" s="2">
        <v>21.847221513496965</v>
      </c>
      <c r="AT81" s="2">
        <v>21.796820317968201</v>
      </c>
      <c r="AU81" s="2">
        <v>22.299877899877902</v>
      </c>
      <c r="AV81" s="2">
        <v>20.345877539369141</v>
      </c>
      <c r="AW81" s="2">
        <v>18.072413469655753</v>
      </c>
      <c r="AX81" s="2">
        <v>17.852852153667055</v>
      </c>
      <c r="AY81" s="2">
        <v>17.63082388304413</v>
      </c>
      <c r="AZ81" s="2">
        <v>17.268926452076965</v>
      </c>
      <c r="BA81" s="2">
        <v>18.134750853537319</v>
      </c>
      <c r="BB81" s="2">
        <v>19.260860613547457</v>
      </c>
      <c r="BC81" s="2">
        <v>19.375859002344569</v>
      </c>
      <c r="BD81" s="2">
        <v>16.540324278795534</v>
      </c>
      <c r="BE81" s="2">
        <v>17.343346253229974</v>
      </c>
      <c r="BF81" s="2">
        <v>18.230122918935741</v>
      </c>
      <c r="BG81" s="8"/>
    </row>
    <row r="82" spans="1:59" hidden="1">
      <c r="A82" t="s">
        <v>218</v>
      </c>
      <c r="B82" t="s">
        <v>219</v>
      </c>
      <c r="C82" t="s">
        <v>318</v>
      </c>
      <c r="D82" t="s">
        <v>3074</v>
      </c>
      <c r="E82" t="s">
        <v>58</v>
      </c>
      <c r="F82" t="s">
        <v>59</v>
      </c>
      <c r="G82" s="2">
        <v>24.384633080285255</v>
      </c>
      <c r="H82" s="2">
        <v>20.111852011185203</v>
      </c>
      <c r="I82" s="2">
        <v>17.1225937183384</v>
      </c>
      <c r="J82" s="2">
        <v>18.723868387565897</v>
      </c>
      <c r="K82" s="2">
        <v>19.495227309496848</v>
      </c>
      <c r="L82" s="2">
        <v>17.880523731587562</v>
      </c>
      <c r="M82" s="2">
        <v>12.855637513171761</v>
      </c>
      <c r="N82" s="2">
        <v>10.3104431762719</v>
      </c>
      <c r="O82" s="2">
        <v>11.104576350248728</v>
      </c>
      <c r="P82" s="2">
        <v>11.790873005794003</v>
      </c>
      <c r="Q82" s="2">
        <v>14.150399965281993</v>
      </c>
      <c r="R82" s="2">
        <v>14.117176745350793</v>
      </c>
      <c r="S82" s="2">
        <v>7.1037864795916521</v>
      </c>
      <c r="T82" s="2">
        <v>9.0254773092828451</v>
      </c>
      <c r="U82" s="2">
        <v>13.046930054611428</v>
      </c>
      <c r="V82" s="2">
        <v>12.725725088650242</v>
      </c>
      <c r="W82" s="2">
        <v>8.8841901421599871</v>
      </c>
      <c r="X82" s="2">
        <v>11.063833695446185</v>
      </c>
      <c r="Y82" s="2">
        <v>5.3749863742189392</v>
      </c>
      <c r="Z82" s="2">
        <v>6.537453031590883</v>
      </c>
      <c r="AA82" s="2">
        <v>5.6240079492146471</v>
      </c>
      <c r="AB82" s="2">
        <v>4.5727422060330865</v>
      </c>
      <c r="AC82" s="2">
        <v>3.377635753699316</v>
      </c>
      <c r="AD82" s="2">
        <v>3.7497692024455547</v>
      </c>
      <c r="AE82" s="2">
        <v>6.8769997371278802</v>
      </c>
      <c r="AF82" s="2">
        <v>9.5700002311587919</v>
      </c>
      <c r="AG82" s="2">
        <v>9.3619997877804053</v>
      </c>
      <c r="AH82" s="2">
        <v>10.43399962769228</v>
      </c>
      <c r="AI82" s="2">
        <v>11.29599975137123</v>
      </c>
      <c r="AJ82" s="2">
        <v>13.208999827514212</v>
      </c>
      <c r="AK82" s="2">
        <v>14.444000893924894</v>
      </c>
      <c r="AL82" s="2">
        <v>15.878999199809076</v>
      </c>
      <c r="AM82" s="2">
        <v>12.800000140290232</v>
      </c>
      <c r="AN82" s="2">
        <v>22.210170191885538</v>
      </c>
      <c r="AO82" s="2">
        <v>23.957732949087415</v>
      </c>
      <c r="AP82" s="2">
        <v>20.021414657429982</v>
      </c>
      <c r="AQ82" s="2">
        <v>21.2</v>
      </c>
      <c r="AR82" s="2">
        <v>24.806212535604459</v>
      </c>
      <c r="AS82" s="2">
        <v>23.109389454209065</v>
      </c>
      <c r="AT82" s="2">
        <v>21.000534504708501</v>
      </c>
      <c r="AU82" s="2">
        <v>23.998600497191788</v>
      </c>
      <c r="AV82" s="2">
        <v>26.599421602439673</v>
      </c>
      <c r="AW82" s="2">
        <v>19.7</v>
      </c>
      <c r="AX82" s="2">
        <v>22.936928537056762</v>
      </c>
      <c r="AY82" s="2">
        <v>28.377507133561807</v>
      </c>
      <c r="AZ82" s="2">
        <v>29.002140241363428</v>
      </c>
      <c r="BA82" s="2">
        <v>21.635746404647559</v>
      </c>
      <c r="BB82" s="2">
        <v>20.107683817228398</v>
      </c>
      <c r="BC82" s="2">
        <v>21.452298335709148</v>
      </c>
      <c r="BD82" s="2">
        <v>22.861994883167231</v>
      </c>
      <c r="BE82" s="2">
        <v>26.81452809306208</v>
      </c>
      <c r="BF82" s="2">
        <v>21.784810859809525</v>
      </c>
      <c r="BG82" s="8"/>
    </row>
    <row r="83" spans="1:59" hidden="1">
      <c r="A83" t="s">
        <v>220</v>
      </c>
      <c r="B83" t="s">
        <v>221</v>
      </c>
      <c r="C83" t="s">
        <v>244</v>
      </c>
      <c r="D83" t="s">
        <v>3073</v>
      </c>
      <c r="E83" t="s">
        <v>58</v>
      </c>
      <c r="F83" t="s">
        <v>59</v>
      </c>
      <c r="G83" s="2"/>
      <c r="H83" s="2"/>
      <c r="I83" s="2"/>
      <c r="J83" s="2"/>
      <c r="K83" s="2"/>
      <c r="L83" s="2">
        <v>53.311390387383852</v>
      </c>
      <c r="M83" s="2">
        <v>9.7200625710653821</v>
      </c>
      <c r="N83" s="2">
        <v>24.29093991261249</v>
      </c>
      <c r="O83" s="2">
        <v>2.388235313955954</v>
      </c>
      <c r="P83" s="2">
        <v>17.12782104578049</v>
      </c>
      <c r="Q83" s="2">
        <v>32.428006977798304</v>
      </c>
      <c r="R83" s="2">
        <v>33.815619073049241</v>
      </c>
      <c r="S83" s="2">
        <v>37.132500235647264</v>
      </c>
      <c r="T83" s="2">
        <v>42.946557274942556</v>
      </c>
      <c r="U83" s="2">
        <v>34.024635153974316</v>
      </c>
      <c r="V83" s="2">
        <v>32.392330818252468</v>
      </c>
      <c r="W83" s="2">
        <v>33.986779284538635</v>
      </c>
      <c r="X83" s="2">
        <v>30.014118449734521</v>
      </c>
      <c r="Y83" s="2">
        <v>29.15873385771841</v>
      </c>
      <c r="Z83" s="2">
        <v>28.545304626367273</v>
      </c>
      <c r="AA83" s="2">
        <v>27.229959836117658</v>
      </c>
      <c r="AB83" s="2">
        <v>22.254581474277749</v>
      </c>
      <c r="AC83" s="2">
        <v>26.494473620635834</v>
      </c>
      <c r="AD83" s="2">
        <v>25.476940081281711</v>
      </c>
      <c r="AE83" s="2">
        <v>26.51074389428188</v>
      </c>
      <c r="AF83" s="2">
        <v>27.87945685235243</v>
      </c>
      <c r="AG83" s="2">
        <v>26.980678633845294</v>
      </c>
      <c r="AH83" s="2">
        <v>20.529625549533311</v>
      </c>
      <c r="AI83" s="2">
        <v>23.652806728121487</v>
      </c>
      <c r="AJ83" s="2">
        <v>23.889829522914109</v>
      </c>
      <c r="AK83" s="2">
        <v>24.510776635683449</v>
      </c>
      <c r="AL83" s="2">
        <v>25.265288208971469</v>
      </c>
      <c r="AM83" s="2">
        <v>22.601097035563509</v>
      </c>
      <c r="AN83" s="2">
        <v>21.509012882174929</v>
      </c>
      <c r="AO83" s="2">
        <v>20.270152287450554</v>
      </c>
      <c r="AP83" s="2">
        <v>19.987692229524558</v>
      </c>
      <c r="AQ83" s="2">
        <v>20.920602011056953</v>
      </c>
      <c r="AR83" s="2">
        <v>21.225591864929562</v>
      </c>
      <c r="AS83" s="2">
        <v>22.581227507573768</v>
      </c>
      <c r="AT83" s="2">
        <v>23.826149009734191</v>
      </c>
      <c r="AU83" s="2">
        <v>25.275119812591036</v>
      </c>
      <c r="AV83" s="2">
        <v>25.153299884980811</v>
      </c>
      <c r="AW83" s="2">
        <v>24.180429929256732</v>
      </c>
      <c r="AX83" s="2">
        <v>26.531025050364924</v>
      </c>
      <c r="AY83" s="2">
        <v>24.396115567174476</v>
      </c>
      <c r="AZ83" s="2">
        <v>21.404717317433306</v>
      </c>
      <c r="BA83" s="2">
        <v>24.219766796911088</v>
      </c>
      <c r="BB83" s="2">
        <v>25.69147574439835</v>
      </c>
      <c r="BC83" s="2">
        <v>23.677157027249255</v>
      </c>
      <c r="BD83" s="2">
        <v>18.313249543491871</v>
      </c>
      <c r="BE83" s="2">
        <v>16.192411658378017</v>
      </c>
      <c r="BF83" s="2">
        <v>14.533069840421367</v>
      </c>
      <c r="BG83" s="8"/>
    </row>
    <row r="84" spans="1:59" hidden="1">
      <c r="A84" t="s">
        <v>222</v>
      </c>
      <c r="B84" t="s">
        <v>223</v>
      </c>
      <c r="C84" t="s">
        <v>242</v>
      </c>
      <c r="D84" t="s">
        <v>3073</v>
      </c>
      <c r="E84" t="s">
        <v>58</v>
      </c>
      <c r="F84" t="s">
        <v>59</v>
      </c>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8"/>
    </row>
    <row r="85" spans="1:59">
      <c r="A85" t="s">
        <v>224</v>
      </c>
      <c r="B85" t="s">
        <v>225</v>
      </c>
      <c r="C85" t="s">
        <v>526</v>
      </c>
      <c r="D85" t="s">
        <v>3072</v>
      </c>
      <c r="E85" t="s">
        <v>58</v>
      </c>
      <c r="F85" t="s">
        <v>59</v>
      </c>
      <c r="G85" s="2"/>
      <c r="H85" s="2"/>
      <c r="I85" s="2"/>
      <c r="J85" s="2"/>
      <c r="K85" s="2"/>
      <c r="L85" s="2"/>
      <c r="M85" s="2"/>
      <c r="N85" s="2"/>
      <c r="O85" s="2"/>
      <c r="P85" s="2"/>
      <c r="Q85" s="2"/>
      <c r="R85" s="2"/>
      <c r="S85" s="2"/>
      <c r="T85" s="2"/>
      <c r="U85" s="2"/>
      <c r="V85" s="2"/>
      <c r="W85" s="2"/>
      <c r="X85" s="2">
        <v>15.767173716746544</v>
      </c>
      <c r="Y85" s="2">
        <v>11.295098146726614</v>
      </c>
      <c r="Z85" s="2">
        <v>26.531094821470795</v>
      </c>
      <c r="AA85" s="2">
        <v>27.06413890857548</v>
      </c>
      <c r="AB85" s="2">
        <v>41.340075853350186</v>
      </c>
      <c r="AC85" s="2">
        <v>41.653702551337894</v>
      </c>
      <c r="AD85" s="2">
        <v>37.179344257073559</v>
      </c>
      <c r="AE85" s="2">
        <v>27.483431090473655</v>
      </c>
      <c r="AF85" s="2">
        <v>26.547651225589796</v>
      </c>
      <c r="AG85" s="2">
        <v>29.961678678633696</v>
      </c>
      <c r="AH85" s="2">
        <v>33.221119773210489</v>
      </c>
      <c r="AI85" s="2">
        <v>33.698619139370585</v>
      </c>
      <c r="AJ85" s="2">
        <v>34.139897093589212</v>
      </c>
      <c r="AK85" s="2">
        <v>38.114226423340355</v>
      </c>
      <c r="AL85" s="2">
        <v>37.884827670796028</v>
      </c>
      <c r="AM85" s="2">
        <v>29.447797731021648</v>
      </c>
      <c r="AN85" s="2">
        <v>31.152879971721415</v>
      </c>
      <c r="AO85" s="2">
        <v>35.908319185059426</v>
      </c>
      <c r="AP85" s="2">
        <v>32.077747989276141</v>
      </c>
      <c r="AQ85" s="2">
        <v>35.245613152999141</v>
      </c>
      <c r="AR85" s="2">
        <v>37.797263330443769</v>
      </c>
      <c r="AS85" s="2">
        <v>36.600001738752447</v>
      </c>
      <c r="AT85" s="2">
        <v>39.880939948889264</v>
      </c>
      <c r="AU85" s="2">
        <v>34.519957643357102</v>
      </c>
      <c r="AV85" s="2">
        <v>27.529934753427078</v>
      </c>
      <c r="AW85" s="2">
        <v>24.792906817998084</v>
      </c>
      <c r="AX85" s="2">
        <v>31.473696958921551</v>
      </c>
      <c r="AY85" s="2">
        <v>31.975392203202592</v>
      </c>
      <c r="AZ85" s="2">
        <v>40.015897150245763</v>
      </c>
      <c r="BA85" s="2">
        <v>32.391395839340795</v>
      </c>
      <c r="BB85" s="2">
        <v>31.537340317113316</v>
      </c>
      <c r="BC85" s="2">
        <v>26.827184743259636</v>
      </c>
      <c r="BD85" s="2">
        <v>23.11791878387816</v>
      </c>
      <c r="BE85" s="2"/>
      <c r="BF85" s="2"/>
      <c r="BG85" s="8"/>
    </row>
    <row r="86" spans="1:59" hidden="1">
      <c r="A86" t="s">
        <v>226</v>
      </c>
      <c r="B86" t="s">
        <v>227</v>
      </c>
      <c r="C86" t="s">
        <v>242</v>
      </c>
      <c r="D86" t="s">
        <v>3076</v>
      </c>
      <c r="E86" t="s">
        <v>58</v>
      </c>
      <c r="F86" t="s">
        <v>59</v>
      </c>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8"/>
    </row>
    <row r="87" spans="1:59">
      <c r="A87" t="s">
        <v>228</v>
      </c>
      <c r="B87" t="s">
        <v>229</v>
      </c>
      <c r="C87" t="s">
        <v>318</v>
      </c>
      <c r="D87" t="s">
        <v>3072</v>
      </c>
      <c r="E87" t="s">
        <v>58</v>
      </c>
      <c r="F87" t="s">
        <v>59</v>
      </c>
      <c r="G87" s="2">
        <v>10.300882195531296</v>
      </c>
      <c r="H87" s="2">
        <v>8.916133422447114</v>
      </c>
      <c r="I87" s="2">
        <v>8.7792934592514857</v>
      </c>
      <c r="J87" s="2">
        <v>10.555907507127019</v>
      </c>
      <c r="K87" s="2">
        <v>12.816566261558279</v>
      </c>
      <c r="L87" s="2">
        <v>13.309299122574089</v>
      </c>
      <c r="M87" s="2">
        <v>10.757172399346</v>
      </c>
      <c r="N87" s="2">
        <v>12.94117618567758</v>
      </c>
      <c r="O87" s="2">
        <v>15.144365404917536</v>
      </c>
      <c r="P87" s="2">
        <v>11.408418287360831</v>
      </c>
      <c r="Q87" s="2">
        <v>12.82563025210084</v>
      </c>
      <c r="R87" s="2">
        <v>14.384320838371625</v>
      </c>
      <c r="S87" s="2">
        <v>12.12582705374124</v>
      </c>
      <c r="T87" s="2">
        <v>13.685193152847297</v>
      </c>
      <c r="U87" s="2">
        <v>18.598766973108216</v>
      </c>
      <c r="V87" s="2">
        <v>16.094791268264814</v>
      </c>
      <c r="W87" s="2">
        <v>21.405171512895237</v>
      </c>
      <c r="X87" s="2">
        <v>20.038316852735523</v>
      </c>
      <c r="Y87" s="2">
        <v>21.618949139979865</v>
      </c>
      <c r="Z87" s="2">
        <v>18.745110016651534</v>
      </c>
      <c r="AA87" s="2">
        <v>15.865561512978289</v>
      </c>
      <c r="AB87" s="2">
        <v>17.031658611081305</v>
      </c>
      <c r="AC87" s="2">
        <v>14.144774363465389</v>
      </c>
      <c r="AD87" s="2">
        <v>11.071822734632052</v>
      </c>
      <c r="AE87" s="2">
        <v>11.572333528906158</v>
      </c>
      <c r="AF87" s="2">
        <v>11.49741928852246</v>
      </c>
      <c r="AG87" s="2">
        <v>10.332743949830078</v>
      </c>
      <c r="AH87" s="2">
        <v>13.910564588782842</v>
      </c>
      <c r="AI87" s="2">
        <v>13.699197268957782</v>
      </c>
      <c r="AJ87" s="2">
        <v>13.515111059291748</v>
      </c>
      <c r="AK87" s="2">
        <v>13.602614711617706</v>
      </c>
      <c r="AL87" s="2">
        <v>14.295280441913333</v>
      </c>
      <c r="AM87" s="2">
        <v>18.325318715460178</v>
      </c>
      <c r="AN87" s="2">
        <v>17.24628543266229</v>
      </c>
      <c r="AO87" s="2">
        <v>15.681299580392899</v>
      </c>
      <c r="AP87" s="2">
        <v>15.055108704139087</v>
      </c>
      <c r="AQ87" s="2">
        <v>12.686782105771355</v>
      </c>
      <c r="AR87" s="2">
        <v>13.684541752848725</v>
      </c>
      <c r="AS87" s="2">
        <v>17.395516218131661</v>
      </c>
      <c r="AT87" s="2">
        <v>17.35399322750715</v>
      </c>
      <c r="AU87" s="2">
        <v>17.835387429035677</v>
      </c>
      <c r="AV87" s="2">
        <v>19.659159410468792</v>
      </c>
      <c r="AW87" s="2">
        <v>20.553909128725689</v>
      </c>
      <c r="AX87" s="2">
        <v>20.300601973867543</v>
      </c>
      <c r="AY87" s="2">
        <v>20.846554900989865</v>
      </c>
      <c r="AZ87" s="2">
        <v>19.735915416680104</v>
      </c>
      <c r="BA87" s="2">
        <v>20.824143813787302</v>
      </c>
      <c r="BB87" s="2">
        <v>20.83105866784128</v>
      </c>
      <c r="BC87" s="2">
        <v>16.40208671669965</v>
      </c>
      <c r="BD87" s="2">
        <v>13.052941455339637</v>
      </c>
      <c r="BE87" s="2">
        <v>13.9149770212628</v>
      </c>
      <c r="BF87" s="2">
        <v>13.60788111395145</v>
      </c>
      <c r="BG87" s="8"/>
    </row>
    <row r="88" spans="1:59" hidden="1">
      <c r="A88" t="s">
        <v>230</v>
      </c>
      <c r="B88" t="s">
        <v>231</v>
      </c>
      <c r="C88" t="s">
        <v>316</v>
      </c>
      <c r="D88" t="s">
        <v>3074</v>
      </c>
      <c r="E88" t="s">
        <v>58</v>
      </c>
      <c r="F88" t="s">
        <v>59</v>
      </c>
      <c r="G88" s="2"/>
      <c r="H88" s="2"/>
      <c r="I88" s="2"/>
      <c r="J88" s="2"/>
      <c r="K88" s="2"/>
      <c r="L88" s="2"/>
      <c r="M88" s="2"/>
      <c r="N88" s="2"/>
      <c r="O88" s="2"/>
      <c r="P88" s="2"/>
      <c r="Q88" s="2"/>
      <c r="R88" s="2"/>
      <c r="S88" s="2"/>
      <c r="T88" s="2"/>
      <c r="U88" s="2"/>
      <c r="V88" s="2"/>
      <c r="W88" s="2"/>
      <c r="X88" s="2"/>
      <c r="Y88" s="2"/>
      <c r="Z88" s="2"/>
      <c r="AA88" s="2"/>
      <c r="AB88" s="2"/>
      <c r="AC88" s="2"/>
      <c r="AD88" s="2"/>
      <c r="AE88" s="2"/>
      <c r="AF88" s="2"/>
      <c r="AG88" s="2">
        <v>14.930016533894483</v>
      </c>
      <c r="AH88" s="2">
        <v>16.258472444546079</v>
      </c>
      <c r="AI88" s="2">
        <v>17.087339757757935</v>
      </c>
      <c r="AJ88" s="2">
        <v>17.182924456181805</v>
      </c>
      <c r="AK88" s="2">
        <v>24.525816529395058</v>
      </c>
      <c r="AL88" s="2">
        <v>22.384142730559638</v>
      </c>
      <c r="AM88" s="2">
        <v>21.220306122862276</v>
      </c>
      <c r="AN88" s="2">
        <v>21.696263658400746</v>
      </c>
      <c r="AO88" s="2">
        <v>20.992901563643862</v>
      </c>
      <c r="AP88" s="2">
        <v>21.39362806603005</v>
      </c>
      <c r="AQ88" s="2">
        <v>20.78250622395359</v>
      </c>
      <c r="AR88" s="2">
        <v>21.008709232417576</v>
      </c>
      <c r="AS88" s="2">
        <v>19.43805179958645</v>
      </c>
      <c r="AT88" s="2">
        <v>19.847388728791724</v>
      </c>
      <c r="AU88" s="2">
        <v>19.703165749378027</v>
      </c>
      <c r="AV88" s="2">
        <v>16.142144594138845</v>
      </c>
      <c r="AW88" s="2">
        <v>14.043519331797615</v>
      </c>
      <c r="AX88" s="2">
        <v>21.615576897776609</v>
      </c>
      <c r="AY88" s="2">
        <v>20.727656079532224</v>
      </c>
      <c r="AZ88" s="2">
        <v>19.534421371361415</v>
      </c>
      <c r="BA88" s="2">
        <v>17.229134369492918</v>
      </c>
      <c r="BB88" s="2">
        <v>14.243789554477496</v>
      </c>
      <c r="BC88" s="2">
        <v>15.576034648700674</v>
      </c>
      <c r="BD88" s="2">
        <v>21.264658202683776</v>
      </c>
      <c r="BE88" s="2">
        <v>20.014635666347075</v>
      </c>
      <c r="BF88" s="2"/>
      <c r="BG88" s="8"/>
    </row>
    <row r="89" spans="1:59" hidden="1">
      <c r="A89" t="s">
        <v>232</v>
      </c>
      <c r="B89" t="s">
        <v>233</v>
      </c>
      <c r="C89" t="s">
        <v>316</v>
      </c>
      <c r="D89" t="s">
        <v>3074</v>
      </c>
      <c r="E89" t="s">
        <v>58</v>
      </c>
      <c r="F89" t="s">
        <v>59</v>
      </c>
      <c r="G89" s="2"/>
      <c r="H89" s="2"/>
      <c r="I89" s="2"/>
      <c r="J89" s="2"/>
      <c r="K89" s="2"/>
      <c r="L89" s="2"/>
      <c r="M89" s="2"/>
      <c r="N89" s="2"/>
      <c r="O89" s="2"/>
      <c r="P89" s="2"/>
      <c r="Q89" s="2">
        <v>29.57295729537363</v>
      </c>
      <c r="R89" s="2">
        <v>28.000283749863641</v>
      </c>
      <c r="S89" s="2">
        <v>22.75215011727915</v>
      </c>
      <c r="T89" s="2">
        <v>20.889861415025511</v>
      </c>
      <c r="U89" s="2">
        <v>16.815244902141615</v>
      </c>
      <c r="V89" s="2">
        <v>15.397398683831467</v>
      </c>
      <c r="W89" s="2">
        <v>16.258663611138122</v>
      </c>
      <c r="X89" s="2">
        <v>19.780426134690011</v>
      </c>
      <c r="Y89" s="2">
        <v>21.695133585458365</v>
      </c>
      <c r="Z89" s="2">
        <v>21.837077257071453</v>
      </c>
      <c r="AA89" s="2">
        <v>28.180961357210176</v>
      </c>
      <c r="AB89" s="2">
        <v>25.74570805622977</v>
      </c>
      <c r="AC89" s="2">
        <v>28.259518476172346</v>
      </c>
      <c r="AD89" s="2">
        <v>22.661944521746904</v>
      </c>
      <c r="AE89" s="2">
        <v>37.724550696260131</v>
      </c>
      <c r="AF89" s="2">
        <v>35.100142786703145</v>
      </c>
      <c r="AG89" s="2">
        <v>23.779645771377044</v>
      </c>
      <c r="AH89" s="2">
        <v>35.214464825456176</v>
      </c>
      <c r="AI89" s="2">
        <v>44.701303705084158</v>
      </c>
      <c r="AJ89" s="2">
        <v>38.981932163178151</v>
      </c>
      <c r="AK89" s="2">
        <v>29.925818832578781</v>
      </c>
      <c r="AL89" s="2">
        <v>30.989374330460155</v>
      </c>
      <c r="AM89" s="2">
        <v>48.396739110523299</v>
      </c>
      <c r="AN89" s="2">
        <v>30.857469144386751</v>
      </c>
      <c r="AO89" s="2">
        <v>21.770704129099151</v>
      </c>
      <c r="AP89" s="2">
        <v>22.301054810392479</v>
      </c>
      <c r="AQ89" s="2">
        <v>23.052075531108432</v>
      </c>
      <c r="AR89" s="2">
        <v>23.999254840664776</v>
      </c>
      <c r="AS89" s="2">
        <v>11.335008210180623</v>
      </c>
      <c r="AT89" s="2">
        <v>16.799999999999997</v>
      </c>
      <c r="AU89" s="2">
        <v>11.3</v>
      </c>
      <c r="AV89" s="2">
        <v>15</v>
      </c>
      <c r="AW89" s="2">
        <v>9.6456854174999336</v>
      </c>
      <c r="AX89" s="2"/>
      <c r="AY89" s="2"/>
      <c r="AZ89" s="2"/>
      <c r="BA89" s="2"/>
      <c r="BB89" s="2"/>
      <c r="BC89" s="2"/>
      <c r="BD89" s="2"/>
      <c r="BE89" s="2"/>
      <c r="BF89" s="2"/>
      <c r="BG89" s="8"/>
    </row>
    <row r="90" spans="1:59">
      <c r="A90" t="s">
        <v>234</v>
      </c>
      <c r="B90" t="s">
        <v>235</v>
      </c>
      <c r="C90" t="s">
        <v>318</v>
      </c>
      <c r="D90" t="s">
        <v>3072</v>
      </c>
      <c r="E90" t="s">
        <v>58</v>
      </c>
      <c r="F90" t="s">
        <v>59</v>
      </c>
      <c r="G90" s="2">
        <v>28.272789581905418</v>
      </c>
      <c r="H90" s="2">
        <v>23.979912115505336</v>
      </c>
      <c r="I90" s="2">
        <v>16.636744464392581</v>
      </c>
      <c r="J90" s="2">
        <v>16.893461666113506</v>
      </c>
      <c r="K90" s="2">
        <v>16.052710392333033</v>
      </c>
      <c r="L90" s="2">
        <v>22.23448275862069</v>
      </c>
      <c r="M90" s="2">
        <v>23.868312757201647</v>
      </c>
      <c r="N90" s="2">
        <v>25.817070303315308</v>
      </c>
      <c r="O90" s="2">
        <v>22.263329706202395</v>
      </c>
      <c r="P90" s="2">
        <v>20.818291215403129</v>
      </c>
      <c r="Q90" s="2">
        <v>22.759522031366693</v>
      </c>
      <c r="R90" s="2">
        <v>18.631449381681229</v>
      </c>
      <c r="S90" s="2">
        <v>19.839814174660528</v>
      </c>
      <c r="T90" s="2">
        <v>27.217741935483868</v>
      </c>
      <c r="U90" s="2">
        <v>26.406200015713416</v>
      </c>
      <c r="V90" s="2">
        <v>33.061051740670607</v>
      </c>
      <c r="W90" s="2">
        <v>37.452690078766025</v>
      </c>
      <c r="X90" s="2">
        <v>29.07441901806579</v>
      </c>
      <c r="Y90" s="2">
        <v>20.509584804217649</v>
      </c>
      <c r="Z90" s="2">
        <v>30.993138520307994</v>
      </c>
      <c r="AA90" s="2">
        <v>32.758620689655174</v>
      </c>
      <c r="AB90" s="2">
        <v>31.37132248451136</v>
      </c>
      <c r="AC90" s="2">
        <v>24.965421853388658</v>
      </c>
      <c r="AD90" s="2">
        <v>21.389645776566756</v>
      </c>
      <c r="AE90" s="2">
        <v>27.420323659109613</v>
      </c>
      <c r="AF90" s="2">
        <v>35.794871794871796</v>
      </c>
      <c r="AG90" s="2">
        <v>40.138251215528179</v>
      </c>
      <c r="AH90" s="2">
        <v>31.107911254415448</v>
      </c>
      <c r="AI90" s="2">
        <v>21.145481562740851</v>
      </c>
      <c r="AJ90" s="2">
        <v>22.236205985592626</v>
      </c>
      <c r="AK90" s="2">
        <v>31.133098367868794</v>
      </c>
      <c r="AL90" s="2">
        <v>41.159570335664384</v>
      </c>
      <c r="AM90" s="2">
        <v>52.494930897781636</v>
      </c>
      <c r="AN90" s="2">
        <v>41.509332298805987</v>
      </c>
      <c r="AO90" s="2">
        <v>27.222877847947252</v>
      </c>
      <c r="AP90" s="2">
        <v>33.228683200391565</v>
      </c>
      <c r="AQ90" s="2">
        <v>31.857206890282509</v>
      </c>
      <c r="AR90" s="2">
        <v>31.887941968713928</v>
      </c>
      <c r="AS90" s="2">
        <v>28.920755094229765</v>
      </c>
      <c r="AT90" s="2">
        <v>24.997954732517101</v>
      </c>
      <c r="AU90" s="2">
        <v>23.775982467210135</v>
      </c>
      <c r="AV90" s="2">
        <v>22.06248582488448</v>
      </c>
      <c r="AW90" s="2">
        <v>20.966483262327042</v>
      </c>
      <c r="AX90" s="2">
        <v>20.984160789271332</v>
      </c>
      <c r="AY90" s="2">
        <v>23.602472229312273</v>
      </c>
      <c r="AZ90" s="2">
        <v>24.784773696117618</v>
      </c>
      <c r="BA90" s="2">
        <v>28.637777260210161</v>
      </c>
      <c r="BB90" s="2">
        <v>24.051614222308043</v>
      </c>
      <c r="BC90" s="2">
        <v>21.366776924943487</v>
      </c>
      <c r="BD90" s="2">
        <v>25.65684048470882</v>
      </c>
      <c r="BE90" s="2">
        <v>26.33413900432976</v>
      </c>
      <c r="BF90" s="2"/>
      <c r="BG90" s="8"/>
    </row>
    <row r="91" spans="1:59">
      <c r="A91" t="s">
        <v>236</v>
      </c>
      <c r="B91" t="s">
        <v>237</v>
      </c>
      <c r="C91" t="s">
        <v>316</v>
      </c>
      <c r="D91" t="s">
        <v>3072</v>
      </c>
      <c r="E91" t="s">
        <v>58</v>
      </c>
      <c r="F91" t="s">
        <v>59</v>
      </c>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v>24.367981412845051</v>
      </c>
      <c r="AM91" s="2">
        <v>22.120216466950136</v>
      </c>
      <c r="AN91" s="2">
        <v>13.837319747862878</v>
      </c>
      <c r="AO91" s="2">
        <v>10.200569479645797</v>
      </c>
      <c r="AP91" s="2">
        <v>26.089518524883985</v>
      </c>
      <c r="AQ91" s="2">
        <v>28.131029455901903</v>
      </c>
      <c r="AR91" s="2">
        <v>24.529210258309416</v>
      </c>
      <c r="AS91" s="2">
        <v>26.004412908551199</v>
      </c>
      <c r="AT91" s="2">
        <v>27.698039102434517</v>
      </c>
      <c r="AU91" s="2">
        <v>27.33694251095643</v>
      </c>
      <c r="AV91" s="2">
        <v>25.855309218203033</v>
      </c>
      <c r="AW91" s="2">
        <v>25.067001318756116</v>
      </c>
      <c r="AX91" s="2">
        <v>30.693565356802889</v>
      </c>
      <c r="AY91" s="2">
        <v>27.342987598566822</v>
      </c>
      <c r="AZ91" s="2">
        <v>27.41809742018032</v>
      </c>
      <c r="BA91" s="2">
        <v>29.343807529046622</v>
      </c>
      <c r="BB91" s="2">
        <v>30.481123074826222</v>
      </c>
      <c r="BC91" s="2">
        <v>28.844327387365816</v>
      </c>
      <c r="BD91" s="2">
        <v>27.446456506814627</v>
      </c>
      <c r="BE91" s="2">
        <v>25.433364010619641</v>
      </c>
      <c r="BF91" s="2">
        <v>27.9951761413834</v>
      </c>
      <c r="BG91" s="8"/>
    </row>
    <row r="92" spans="1:59" hidden="1">
      <c r="A92" t="s">
        <v>238</v>
      </c>
      <c r="B92" t="s">
        <v>239</v>
      </c>
      <c r="C92">
        <v>0</v>
      </c>
      <c r="D92">
        <v>0</v>
      </c>
      <c r="E92" t="s">
        <v>58</v>
      </c>
      <c r="F92" t="s">
        <v>59</v>
      </c>
      <c r="G92" s="2"/>
      <c r="H92" s="2"/>
      <c r="I92" s="2"/>
      <c r="J92" s="2"/>
      <c r="K92" s="2"/>
      <c r="L92" s="2"/>
      <c r="M92" s="2"/>
      <c r="N92" s="2"/>
      <c r="O92" s="2"/>
      <c r="P92" s="2"/>
      <c r="Q92" s="2">
        <v>16.063017786040653</v>
      </c>
      <c r="R92" s="2">
        <v>16.677361957291314</v>
      </c>
      <c r="S92" s="2">
        <v>16.379757472148938</v>
      </c>
      <c r="T92" s="2">
        <v>17.191193990768834</v>
      </c>
      <c r="U92" s="2">
        <v>18.386512722930693</v>
      </c>
      <c r="V92" s="2">
        <v>19.100507081668411</v>
      </c>
      <c r="W92" s="2">
        <v>17.594210411497674</v>
      </c>
      <c r="X92" s="2">
        <v>19.204229431413992</v>
      </c>
      <c r="Y92" s="2">
        <v>19.761116425624117</v>
      </c>
      <c r="Z92" s="2">
        <v>18.441750632378398</v>
      </c>
      <c r="AA92" s="2">
        <v>17.689625138581</v>
      </c>
      <c r="AB92" s="2">
        <v>18.141399951083219</v>
      </c>
      <c r="AC92" s="2">
        <v>17.272091857255617</v>
      </c>
      <c r="AD92" s="2">
        <v>15.208189728932647</v>
      </c>
      <c r="AE92" s="2">
        <v>14.628977451493725</v>
      </c>
      <c r="AF92" s="2">
        <v>14.937813653666149</v>
      </c>
      <c r="AG92" s="2">
        <v>15.029479539500157</v>
      </c>
      <c r="AH92" s="2">
        <v>15.543996598554946</v>
      </c>
      <c r="AI92" s="2">
        <v>15.317054948478223</v>
      </c>
      <c r="AJ92" s="2">
        <v>13.828133768203715</v>
      </c>
      <c r="AK92" s="2">
        <v>15.544228700187869</v>
      </c>
      <c r="AL92" s="2">
        <v>15.882255540134331</v>
      </c>
      <c r="AM92" s="2">
        <v>16.134999242332725</v>
      </c>
      <c r="AN92" s="2">
        <v>16.943829564426849</v>
      </c>
      <c r="AO92" s="2">
        <v>17.959448375370467</v>
      </c>
      <c r="AP92" s="2">
        <v>17.578092486267575</v>
      </c>
      <c r="AQ92" s="2">
        <v>17.806753354617396</v>
      </c>
      <c r="AR92" s="2">
        <v>17.895434157303246</v>
      </c>
      <c r="AS92" s="2">
        <v>18.495600906829612</v>
      </c>
      <c r="AT92" s="2">
        <v>18.463112644309238</v>
      </c>
      <c r="AU92" s="2">
        <v>18.426353067530595</v>
      </c>
      <c r="AV92" s="2">
        <v>18.62901750509365</v>
      </c>
      <c r="AW92" s="2">
        <v>18.40209694555249</v>
      </c>
      <c r="AX92" s="2">
        <v>19.295153221926469</v>
      </c>
      <c r="AY92" s="2">
        <v>20.019925907601817</v>
      </c>
      <c r="AZ92" s="2">
        <v>21.94302802923238</v>
      </c>
      <c r="BA92" s="2">
        <v>21.425206203361039</v>
      </c>
      <c r="BB92" s="2">
        <v>22.614962621644612</v>
      </c>
      <c r="BC92" s="2">
        <v>22.973806865005574</v>
      </c>
      <c r="BD92" s="2">
        <v>22.496607082792835</v>
      </c>
      <c r="BE92" s="2">
        <v>22.497142782600875</v>
      </c>
      <c r="BF92" s="2">
        <v>23.086949449316261</v>
      </c>
      <c r="BG92" s="8"/>
    </row>
    <row r="93" spans="1:59" hidden="1">
      <c r="A93" t="s">
        <v>240</v>
      </c>
      <c r="B93" t="s">
        <v>241</v>
      </c>
      <c r="C93">
        <v>0</v>
      </c>
      <c r="D93">
        <v>0</v>
      </c>
      <c r="E93" t="s">
        <v>58</v>
      </c>
      <c r="F93" t="s">
        <v>59</v>
      </c>
      <c r="G93" s="2"/>
      <c r="H93" s="2"/>
      <c r="I93" s="2"/>
      <c r="J93" s="2"/>
      <c r="K93" s="2"/>
      <c r="L93" s="2"/>
      <c r="M93" s="2"/>
      <c r="N93" s="2"/>
      <c r="O93" s="2"/>
      <c r="P93" s="2"/>
      <c r="Q93" s="2">
        <v>25.364450044470054</v>
      </c>
      <c r="R93" s="2">
        <v>24.956454051298014</v>
      </c>
      <c r="S93" s="2">
        <v>24.925068194582881</v>
      </c>
      <c r="T93" s="2">
        <v>25.922754468551798</v>
      </c>
      <c r="U93" s="2">
        <v>26.336215136927226</v>
      </c>
      <c r="V93" s="2">
        <v>23.104681749311339</v>
      </c>
      <c r="W93" s="2">
        <v>24.02697062994779</v>
      </c>
      <c r="X93" s="2">
        <v>24.127010597955064</v>
      </c>
      <c r="Y93" s="2">
        <v>24.499792004346645</v>
      </c>
      <c r="Z93" s="2">
        <v>25.222506555799598</v>
      </c>
      <c r="AA93" s="2">
        <v>24.388049046093013</v>
      </c>
      <c r="AB93" s="2">
        <v>23.787945427574673</v>
      </c>
      <c r="AC93" s="2">
        <v>22.285376642194066</v>
      </c>
      <c r="AD93" s="2">
        <v>21.714791314551576</v>
      </c>
      <c r="AE93" s="2">
        <v>22.775029655773697</v>
      </c>
      <c r="AF93" s="2">
        <v>22.297644851791492</v>
      </c>
      <c r="AG93" s="2">
        <v>22.041910737366688</v>
      </c>
      <c r="AH93" s="2">
        <v>22.159333890242401</v>
      </c>
      <c r="AI93" s="2">
        <v>22.821036207880088</v>
      </c>
      <c r="AJ93" s="2">
        <v>23.353897483589172</v>
      </c>
      <c r="AK93" s="2">
        <v>22.928135584800721</v>
      </c>
      <c r="AL93" s="2">
        <v>21.948083326806813</v>
      </c>
      <c r="AM93" s="2">
        <v>21.275111536375874</v>
      </c>
      <c r="AN93" s="2">
        <v>20.715800721184213</v>
      </c>
      <c r="AO93" s="2">
        <v>21.154261501774172</v>
      </c>
      <c r="AP93" s="2">
        <v>21.391242229862925</v>
      </c>
      <c r="AQ93" s="2">
        <v>21.401629307874508</v>
      </c>
      <c r="AR93" s="2">
        <v>21.78158610141071</v>
      </c>
      <c r="AS93" s="2">
        <v>21.707508745137201</v>
      </c>
      <c r="AT93" s="2">
        <v>21.684558209351067</v>
      </c>
      <c r="AU93" s="2">
        <v>22.023850467177461</v>
      </c>
      <c r="AV93" s="2">
        <v>20.831805807390687</v>
      </c>
      <c r="AW93" s="2">
        <v>19.92354142756399</v>
      </c>
      <c r="AX93" s="2">
        <v>19.880574075603636</v>
      </c>
      <c r="AY93" s="2">
        <v>20.479976696258959</v>
      </c>
      <c r="AZ93" s="2">
        <v>20.755260047378609</v>
      </c>
      <c r="BA93" s="2">
        <v>21.220164505293138</v>
      </c>
      <c r="BB93" s="2">
        <v>21.237336480782684</v>
      </c>
      <c r="BC93" s="2">
        <v>20.539264627280524</v>
      </c>
      <c r="BD93" s="2">
        <v>17.340336858712877</v>
      </c>
      <c r="BE93" s="2">
        <v>18.077073791420691</v>
      </c>
      <c r="BF93" s="2"/>
      <c r="BG93" s="8"/>
    </row>
    <row r="94" spans="1:59" hidden="1">
      <c r="A94" t="s">
        <v>242</v>
      </c>
      <c r="B94" t="s">
        <v>243</v>
      </c>
      <c r="C94">
        <v>0</v>
      </c>
      <c r="D94">
        <v>0</v>
      </c>
      <c r="E94" t="s">
        <v>58</v>
      </c>
      <c r="F94" t="s">
        <v>59</v>
      </c>
      <c r="G94" s="2"/>
      <c r="H94" s="2"/>
      <c r="I94" s="2"/>
      <c r="J94" s="2"/>
      <c r="K94" s="2"/>
      <c r="L94" s="2"/>
      <c r="M94" s="2"/>
      <c r="N94" s="2">
        <v>22.969705090663457</v>
      </c>
      <c r="O94" s="2">
        <v>23.182565608906909</v>
      </c>
      <c r="P94" s="2">
        <v>22.668332296465866</v>
      </c>
      <c r="Q94" s="2">
        <v>23.424365450017675</v>
      </c>
      <c r="R94" s="2">
        <v>25.542774880417053</v>
      </c>
      <c r="S94" s="2">
        <v>24.576256283356916</v>
      </c>
      <c r="T94" s="2">
        <v>18.480263278350776</v>
      </c>
      <c r="U94" s="2">
        <v>32.211327100358915</v>
      </c>
      <c r="V94" s="2">
        <v>26.052138962706035</v>
      </c>
      <c r="W94" s="2">
        <v>29.344695299059179</v>
      </c>
      <c r="X94" s="2">
        <v>28.09558861076135</v>
      </c>
      <c r="Y94" s="2">
        <v>29.895095826331207</v>
      </c>
      <c r="Z94" s="2">
        <v>30.522335408098879</v>
      </c>
      <c r="AA94" s="2">
        <v>31.050126196220326</v>
      </c>
      <c r="AB94" s="2">
        <v>29.233091486842437</v>
      </c>
      <c r="AC94" s="2">
        <v>28.12366120133948</v>
      </c>
      <c r="AD94" s="2">
        <v>28.674189030544998</v>
      </c>
      <c r="AE94" s="2">
        <v>27.585416458313595</v>
      </c>
      <c r="AF94" s="2">
        <v>22.566986043362846</v>
      </c>
      <c r="AG94" s="2">
        <v>22.153991085616006</v>
      </c>
      <c r="AH94" s="2">
        <v>22.996581613282412</v>
      </c>
      <c r="AI94" s="2">
        <v>24.655242811874221</v>
      </c>
      <c r="AJ94" s="2">
        <v>23.835881383257568</v>
      </c>
      <c r="AK94" s="2">
        <v>23.08955343486673</v>
      </c>
      <c r="AL94" s="2">
        <v>24.822744747990821</v>
      </c>
      <c r="AM94" s="2">
        <v>26.308501796293861</v>
      </c>
      <c r="AN94" s="2">
        <v>26.650774669160491</v>
      </c>
      <c r="AO94" s="2">
        <v>25.912608292924492</v>
      </c>
      <c r="AP94" s="2">
        <v>26.706032619770081</v>
      </c>
      <c r="AQ94" s="2">
        <v>25.145367355190526</v>
      </c>
      <c r="AR94" s="2">
        <v>26.438988646814639</v>
      </c>
      <c r="AS94" s="2">
        <v>25.930195427871546</v>
      </c>
      <c r="AT94" s="2">
        <v>23.679033801067078</v>
      </c>
      <c r="AU94" s="2">
        <v>23.930310451448413</v>
      </c>
      <c r="AV94" s="2">
        <v>21.116416013297339</v>
      </c>
      <c r="AW94" s="2">
        <v>20.732997763461178</v>
      </c>
      <c r="AX94" s="2">
        <v>20.123730228694413</v>
      </c>
      <c r="AY94" s="2">
        <v>21.643988153218363</v>
      </c>
      <c r="AZ94" s="2">
        <v>20.801330587471821</v>
      </c>
      <c r="BA94" s="2">
        <v>21.091527712231432</v>
      </c>
      <c r="BB94" s="2">
        <v>22.085502165212205</v>
      </c>
      <c r="BC94" s="2">
        <v>22.730335057752111</v>
      </c>
      <c r="BD94" s="2">
        <v>21.108314758696711</v>
      </c>
      <c r="BE94" s="2">
        <v>22.188598663303019</v>
      </c>
      <c r="BF94" s="2"/>
      <c r="BG94" s="8"/>
    </row>
    <row r="95" spans="1:59" hidden="1">
      <c r="A95" t="s">
        <v>244</v>
      </c>
      <c r="B95" t="s">
        <v>245</v>
      </c>
      <c r="C95">
        <v>0</v>
      </c>
      <c r="D95">
        <v>0</v>
      </c>
      <c r="E95" t="s">
        <v>58</v>
      </c>
      <c r="F95" t="s">
        <v>59</v>
      </c>
      <c r="G95" s="2"/>
      <c r="H95" s="2"/>
      <c r="I95" s="2"/>
      <c r="J95" s="2"/>
      <c r="K95" s="2"/>
      <c r="L95" s="2"/>
      <c r="M95" s="2"/>
      <c r="N95" s="2"/>
      <c r="O95" s="2"/>
      <c r="P95" s="2"/>
      <c r="Q95" s="2">
        <v>25.431834331969412</v>
      </c>
      <c r="R95" s="2">
        <v>24.936132623516016</v>
      </c>
      <c r="S95" s="2">
        <v>24.937157746431367</v>
      </c>
      <c r="T95" s="2">
        <v>26.180705473749917</v>
      </c>
      <c r="U95" s="2">
        <v>26.132588287007128</v>
      </c>
      <c r="V95" s="2">
        <v>23.001395046242948</v>
      </c>
      <c r="W95" s="2">
        <v>23.840623480818049</v>
      </c>
      <c r="X95" s="2">
        <v>23.987153621546241</v>
      </c>
      <c r="Y95" s="2">
        <v>24.309726450638973</v>
      </c>
      <c r="Z95" s="2">
        <v>25.035804390619649</v>
      </c>
      <c r="AA95" s="2">
        <v>24.154170759038887</v>
      </c>
      <c r="AB95" s="2">
        <v>23.596134594780143</v>
      </c>
      <c r="AC95" s="2">
        <v>22.078220488990741</v>
      </c>
      <c r="AD95" s="2">
        <v>21.467855413286049</v>
      </c>
      <c r="AE95" s="2">
        <v>22.604345747625842</v>
      </c>
      <c r="AF95" s="2">
        <v>22.288161292487224</v>
      </c>
      <c r="AG95" s="2">
        <v>22.03796436502288</v>
      </c>
      <c r="AH95" s="2">
        <v>22.12995401505496</v>
      </c>
      <c r="AI95" s="2">
        <v>22.757008009336214</v>
      </c>
      <c r="AJ95" s="2">
        <v>23.336825815875361</v>
      </c>
      <c r="AK95" s="2">
        <v>22.92228743967334</v>
      </c>
      <c r="AL95" s="2">
        <v>21.844276380382421</v>
      </c>
      <c r="AM95" s="2">
        <v>21.101409516713488</v>
      </c>
      <c r="AN95" s="2">
        <v>20.510985098279594</v>
      </c>
      <c r="AO95" s="2">
        <v>20.986691682991545</v>
      </c>
      <c r="AP95" s="2">
        <v>21.204115319997214</v>
      </c>
      <c r="AQ95" s="2">
        <v>21.269817123245119</v>
      </c>
      <c r="AR95" s="2">
        <v>21.617604969064047</v>
      </c>
      <c r="AS95" s="2">
        <v>21.558833397230391</v>
      </c>
      <c r="AT95" s="2">
        <v>21.614360885188795</v>
      </c>
      <c r="AU95" s="2">
        <v>21.956726471785899</v>
      </c>
      <c r="AV95" s="2">
        <v>20.820574500034468</v>
      </c>
      <c r="AW95" s="2">
        <v>19.891598606431007</v>
      </c>
      <c r="AX95" s="2">
        <v>19.870978630906851</v>
      </c>
      <c r="AY95" s="2">
        <v>20.434042396757562</v>
      </c>
      <c r="AZ95" s="2">
        <v>20.753437898290674</v>
      </c>
      <c r="BA95" s="2">
        <v>21.225252255831307</v>
      </c>
      <c r="BB95" s="2">
        <v>21.203790437580743</v>
      </c>
      <c r="BC95" s="2">
        <v>20.452800456519835</v>
      </c>
      <c r="BD95" s="2">
        <v>17.195077435306096</v>
      </c>
      <c r="BE95" s="2">
        <v>17.92266062392601</v>
      </c>
      <c r="BF95" s="2"/>
      <c r="BG95" s="8"/>
    </row>
    <row r="96" spans="1:59">
      <c r="A96" t="s">
        <v>246</v>
      </c>
      <c r="B96" t="s">
        <v>247</v>
      </c>
      <c r="C96" t="s">
        <v>318</v>
      </c>
      <c r="D96" t="s">
        <v>3072</v>
      </c>
      <c r="E96" t="s">
        <v>58</v>
      </c>
      <c r="F96" t="s">
        <v>59</v>
      </c>
      <c r="G96" s="2">
        <v>13.898406740278588</v>
      </c>
      <c r="H96" s="2">
        <v>12.184166198764739</v>
      </c>
      <c r="I96" s="2">
        <v>14.893616406710864</v>
      </c>
      <c r="J96" s="2">
        <v>15.955631399317404</v>
      </c>
      <c r="K96" s="2">
        <v>14.61706783369803</v>
      </c>
      <c r="L96" s="2">
        <v>14.617123758969822</v>
      </c>
      <c r="M96" s="2">
        <v>16.037821153550073</v>
      </c>
      <c r="N96" s="2">
        <v>19.653904555195574</v>
      </c>
      <c r="O96" s="2">
        <v>18.498762684013293</v>
      </c>
      <c r="P96" s="2">
        <v>19.371256557065557</v>
      </c>
      <c r="Q96" s="2">
        <v>20.885200553250346</v>
      </c>
      <c r="R96" s="2">
        <v>17.099863201094394</v>
      </c>
      <c r="S96" s="2">
        <v>15.940224794629131</v>
      </c>
      <c r="T96" s="2">
        <v>19.068493819388276</v>
      </c>
      <c r="U96" s="2">
        <v>26.196230062832289</v>
      </c>
      <c r="V96" s="2">
        <v>18.95017793594306</v>
      </c>
      <c r="W96" s="2">
        <v>19.213650763852854</v>
      </c>
      <c r="X96" s="2">
        <v>23.060797087718182</v>
      </c>
      <c r="Y96" s="2">
        <v>26.561285747582868</v>
      </c>
      <c r="Z96" s="2">
        <v>26.782145617156853</v>
      </c>
      <c r="AA96" s="2">
        <v>24.766172723103068</v>
      </c>
      <c r="AB96" s="2">
        <v>21.067565171129633</v>
      </c>
      <c r="AC96" s="2">
        <v>14.103667831473265</v>
      </c>
      <c r="AD96" s="2">
        <v>13.844654027633711</v>
      </c>
      <c r="AE96" s="2">
        <v>17.414884001205184</v>
      </c>
      <c r="AF96" s="2">
        <v>17.323808520050488</v>
      </c>
      <c r="AG96" s="2">
        <v>13.850597231660991</v>
      </c>
      <c r="AH96" s="2">
        <v>17.411198207623922</v>
      </c>
      <c r="AI96" s="2">
        <v>20.992325154037399</v>
      </c>
      <c r="AJ96" s="2">
        <v>19.140700982193756</v>
      </c>
      <c r="AK96" s="2">
        <v>22.979979261386298</v>
      </c>
      <c r="AL96" s="2">
        <v>24.653671693024396</v>
      </c>
      <c r="AM96" s="2">
        <v>25.962765957446809</v>
      </c>
      <c r="AN96" s="2">
        <v>33.558111860372868</v>
      </c>
      <c r="AO96" s="2">
        <v>37.630794816714022</v>
      </c>
      <c r="AP96" s="2">
        <v>31.556776068467219</v>
      </c>
      <c r="AQ96" s="2">
        <v>31.128697946108915</v>
      </c>
      <c r="AR96" s="2">
        <v>32.168425172453155</v>
      </c>
      <c r="AS96" s="2">
        <v>30.926488543115934</v>
      </c>
      <c r="AT96" s="2">
        <v>34.673653626647301</v>
      </c>
      <c r="AU96" s="2">
        <v>28.28842303634454</v>
      </c>
      <c r="AV96" s="2">
        <v>26.000965437802776</v>
      </c>
      <c r="AW96" s="2">
        <v>24.258394514495983</v>
      </c>
      <c r="AX96" s="2">
        <v>25.280897521913541</v>
      </c>
      <c r="AY96" s="2">
        <v>29.665551044760129</v>
      </c>
      <c r="AZ96" s="2">
        <v>27.62352097293213</v>
      </c>
      <c r="BA96" s="2">
        <v>28.341924475377834</v>
      </c>
      <c r="BB96" s="2">
        <v>33.665296133520826</v>
      </c>
      <c r="BC96" s="2">
        <v>36.065873318226657</v>
      </c>
      <c r="BD96" s="2">
        <v>19.845789146257147</v>
      </c>
      <c r="BE96" s="2">
        <v>22.955657347141138</v>
      </c>
      <c r="BF96" s="2">
        <v>20.294655855906431</v>
      </c>
      <c r="BG96" s="8"/>
    </row>
    <row r="97" spans="1:59" hidden="1">
      <c r="A97" t="s">
        <v>248</v>
      </c>
      <c r="B97" t="s">
        <v>249</v>
      </c>
      <c r="C97" t="s">
        <v>242</v>
      </c>
      <c r="D97" t="s">
        <v>3076</v>
      </c>
      <c r="E97" t="s">
        <v>58</v>
      </c>
      <c r="F97" t="s">
        <v>59</v>
      </c>
      <c r="G97" s="2">
        <v>27.688686185610923</v>
      </c>
      <c r="H97" s="2">
        <v>25.064797875512468</v>
      </c>
      <c r="I97" s="2">
        <v>26.738070561022521</v>
      </c>
      <c r="J97" s="2">
        <v>31.681654235779767</v>
      </c>
      <c r="K97" s="2">
        <v>34.307537798446994</v>
      </c>
      <c r="L97" s="2">
        <v>34.908230570691138</v>
      </c>
      <c r="M97" s="2">
        <v>27.654805267581956</v>
      </c>
      <c r="N97" s="2">
        <v>20.116354234001292</v>
      </c>
      <c r="O97" s="2">
        <v>16.619275213261538</v>
      </c>
      <c r="P97" s="2">
        <v>16.367193533439735</v>
      </c>
      <c r="Q97" s="2">
        <v>20.411255411255411</v>
      </c>
      <c r="R97" s="2">
        <v>24.374225991668855</v>
      </c>
      <c r="S97" s="2">
        <v>23.451877642377518</v>
      </c>
      <c r="T97" s="2">
        <v>22.907179536866582</v>
      </c>
      <c r="U97" s="2">
        <v>24.221350577758933</v>
      </c>
      <c r="V97" s="2">
        <v>22.956805939435512</v>
      </c>
      <c r="W97" s="2">
        <v>25.387624522893208</v>
      </c>
      <c r="X97" s="2">
        <v>26.543934882958673</v>
      </c>
      <c r="Y97" s="2">
        <v>28.7579640131625</v>
      </c>
      <c r="Z97" s="2">
        <v>32.681080216469837</v>
      </c>
      <c r="AA97" s="2">
        <v>34.84679432643896</v>
      </c>
      <c r="AB97" s="2">
        <v>34.99841008296476</v>
      </c>
      <c r="AC97" s="2">
        <v>31.004360108081553</v>
      </c>
      <c r="AD97" s="2">
        <v>26.696644375944505</v>
      </c>
      <c r="AE97" s="2">
        <v>24.446523828333223</v>
      </c>
      <c r="AF97" s="2">
        <v>21.509050909787121</v>
      </c>
      <c r="AG97" s="2">
        <v>23.424656676022455</v>
      </c>
      <c r="AH97" s="2">
        <v>26.038710070869364</v>
      </c>
      <c r="AI97" s="2">
        <v>28.279723586497436</v>
      </c>
      <c r="AJ97" s="2">
        <v>26.398181506261793</v>
      </c>
      <c r="AK97" s="2">
        <v>27.028299524167291</v>
      </c>
      <c r="AL97" s="2">
        <v>26.785538384874346</v>
      </c>
      <c r="AM97" s="2">
        <v>28.049813559364139</v>
      </c>
      <c r="AN97" s="2">
        <v>27.127487618481116</v>
      </c>
      <c r="AO97" s="2">
        <v>31.219987207270854</v>
      </c>
      <c r="AP97" s="2">
        <v>34.059847329886288</v>
      </c>
      <c r="AQ97" s="2">
        <v>31.578202509839521</v>
      </c>
      <c r="AR97" s="2">
        <v>34.007021121972947</v>
      </c>
      <c r="AS97" s="2">
        <v>28.859095705016539</v>
      </c>
      <c r="AT97" s="2">
        <v>24.84597384634332</v>
      </c>
      <c r="AU97" s="2">
        <v>27.456001214283006</v>
      </c>
      <c r="AV97" s="2">
        <v>25.321693511019706</v>
      </c>
      <c r="AW97" s="2">
        <v>22.835810145351886</v>
      </c>
      <c r="AX97" s="2">
        <v>21.922218145859805</v>
      </c>
      <c r="AY97" s="2">
        <v>21.836440716668097</v>
      </c>
      <c r="AZ97" s="2">
        <v>20.570740421961681</v>
      </c>
      <c r="BA97" s="2">
        <v>21.727758095159341</v>
      </c>
      <c r="BB97" s="2">
        <v>20.934169527363032</v>
      </c>
      <c r="BC97" s="2">
        <v>20.443038238866652</v>
      </c>
      <c r="BD97" s="2">
        <v>21.30717576412081</v>
      </c>
      <c r="BE97" s="2">
        <v>23.713570715046753</v>
      </c>
      <c r="BF97" s="2"/>
      <c r="BG97" s="8"/>
    </row>
    <row r="98" spans="1:59" hidden="1">
      <c r="A98" t="s">
        <v>250</v>
      </c>
      <c r="B98" t="s">
        <v>251</v>
      </c>
      <c r="C98" t="s">
        <v>244</v>
      </c>
      <c r="D98" t="s">
        <v>3073</v>
      </c>
      <c r="E98" t="s">
        <v>58</v>
      </c>
      <c r="F98" t="s">
        <v>59</v>
      </c>
      <c r="G98" s="2">
        <v>27.832945258640368</v>
      </c>
      <c r="H98" s="2">
        <v>27.666040506110463</v>
      </c>
      <c r="I98" s="2">
        <v>26.962600560889232</v>
      </c>
      <c r="J98" s="2">
        <v>28.58963197852276</v>
      </c>
      <c r="K98" s="2">
        <v>29.494771907097249</v>
      </c>
      <c r="L98" s="2">
        <v>25.519312174335596</v>
      </c>
      <c r="M98" s="2">
        <v>26.226994834348066</v>
      </c>
      <c r="N98" s="2">
        <v>30.225502370777711</v>
      </c>
      <c r="O98" s="2">
        <v>30.923581425587511</v>
      </c>
      <c r="P98" s="2">
        <v>30.552902609241698</v>
      </c>
      <c r="Q98" s="2">
        <v>33.596052299216957</v>
      </c>
      <c r="R98" s="2">
        <v>37.665825128101382</v>
      </c>
      <c r="S98" s="2">
        <v>31.744423981993041</v>
      </c>
      <c r="T98" s="2">
        <v>29.651566644755551</v>
      </c>
      <c r="U98" s="2">
        <v>35.753138448105346</v>
      </c>
      <c r="V98" s="2">
        <v>37.781659352367818</v>
      </c>
      <c r="W98" s="2">
        <v>36.165679755559431</v>
      </c>
      <c r="X98" s="2">
        <v>37.209366414909098</v>
      </c>
      <c r="Y98" s="2">
        <v>41.31038170660284</v>
      </c>
      <c r="Z98" s="2">
        <v>34.276289410800551</v>
      </c>
      <c r="AA98" s="2">
        <v>30.686059267909428</v>
      </c>
      <c r="AB98" s="2">
        <v>29.662577316415184</v>
      </c>
      <c r="AC98" s="2">
        <v>28.519196906133125</v>
      </c>
      <c r="AD98" s="2">
        <v>26.457355078890675</v>
      </c>
      <c r="AE98" s="2">
        <v>25.731867350192552</v>
      </c>
      <c r="AF98" s="2">
        <v>25.000822322276804</v>
      </c>
      <c r="AG98" s="2">
        <v>26.886388684790596</v>
      </c>
      <c r="AH98" s="2">
        <v>26.70352340647602</v>
      </c>
      <c r="AI98" s="2">
        <v>25.318461166760624</v>
      </c>
      <c r="AJ98" s="2">
        <v>26.590098982315759</v>
      </c>
      <c r="AK98" s="2">
        <v>25.387914592021399</v>
      </c>
      <c r="AL98" s="2">
        <v>19.730711653594717</v>
      </c>
      <c r="AM98" s="2">
        <v>15.508376126043352</v>
      </c>
      <c r="AN98" s="2">
        <v>19.24960667637934</v>
      </c>
      <c r="AO98" s="2">
        <v>21.406793496224775</v>
      </c>
      <c r="AP98" s="2">
        <v>21.801611046698497</v>
      </c>
      <c r="AQ98" s="2">
        <v>23.773674197177161</v>
      </c>
      <c r="AR98" s="2">
        <v>25.031480462439799</v>
      </c>
      <c r="AS98" s="2">
        <v>27.650156056315673</v>
      </c>
      <c r="AT98" s="2">
        <v>26.09193448668346</v>
      </c>
      <c r="AU98" s="2">
        <v>27.100208288655391</v>
      </c>
      <c r="AV98" s="2">
        <v>25.243860889420734</v>
      </c>
      <c r="AW98" s="2">
        <v>24.670036914228668</v>
      </c>
      <c r="AX98" s="2">
        <v>23.649228256225488</v>
      </c>
      <c r="AY98" s="2">
        <v>25.904831053135304</v>
      </c>
      <c r="AZ98" s="2">
        <v>24.535964044062837</v>
      </c>
      <c r="BA98" s="2">
        <v>24.140147027456248</v>
      </c>
      <c r="BB98" s="2">
        <v>22.431023205287708</v>
      </c>
      <c r="BC98" s="2">
        <v>23.542110422691113</v>
      </c>
      <c r="BD98" s="2">
        <v>17.932619247198968</v>
      </c>
      <c r="BE98" s="2">
        <v>18.403141179217833</v>
      </c>
      <c r="BF98" s="2">
        <v>19.073818208941439</v>
      </c>
      <c r="BG98" s="8"/>
    </row>
    <row r="99" spans="1:59" hidden="1">
      <c r="A99" t="s">
        <v>252</v>
      </c>
      <c r="B99" t="s">
        <v>253</v>
      </c>
      <c r="C99" t="s">
        <v>244</v>
      </c>
      <c r="D99" t="s">
        <v>3073</v>
      </c>
      <c r="E99" t="s">
        <v>58</v>
      </c>
      <c r="F99" t="s">
        <v>59</v>
      </c>
      <c r="G99" s="2"/>
      <c r="H99" s="2"/>
      <c r="I99" s="2"/>
      <c r="J99" s="2"/>
      <c r="K99" s="2"/>
      <c r="L99" s="2">
        <v>27.868556526595423</v>
      </c>
      <c r="M99" s="2">
        <v>29.484275749887967</v>
      </c>
      <c r="N99" s="2">
        <v>33.017087961801131</v>
      </c>
      <c r="O99" s="2">
        <v>33.496570778189032</v>
      </c>
      <c r="P99" s="2">
        <v>26.254011745239669</v>
      </c>
      <c r="Q99" s="2">
        <v>24.980674574383194</v>
      </c>
      <c r="R99" s="2">
        <v>33.406981151633083</v>
      </c>
      <c r="S99" s="2">
        <v>28.474286733960152</v>
      </c>
      <c r="T99" s="2">
        <v>32.373363918750684</v>
      </c>
      <c r="U99" s="2">
        <v>36.346549478371912</v>
      </c>
      <c r="V99" s="2">
        <v>35.478816416148653</v>
      </c>
      <c r="W99" s="2">
        <v>28.779367806084068</v>
      </c>
      <c r="X99" s="2">
        <v>30.02875053170964</v>
      </c>
      <c r="Y99" s="2">
        <v>24.798909867745529</v>
      </c>
      <c r="Z99" s="2">
        <v>25.067377668941997</v>
      </c>
      <c r="AA99" s="2">
        <v>27.052957659427573</v>
      </c>
      <c r="AB99" s="2">
        <v>26.792715620726508</v>
      </c>
      <c r="AC99" s="2">
        <v>28.041976177311351</v>
      </c>
      <c r="AD99" s="2">
        <v>21.020821491405194</v>
      </c>
      <c r="AE99" s="2">
        <v>23.17156742936141</v>
      </c>
      <c r="AF99" s="2">
        <v>20.769708325881282</v>
      </c>
      <c r="AG99" s="2">
        <v>18.431476961999294</v>
      </c>
      <c r="AH99" s="2">
        <v>20.703585180817978</v>
      </c>
      <c r="AI99" s="2">
        <v>20.835535927608948</v>
      </c>
      <c r="AJ99" s="2">
        <v>18.804892406471517</v>
      </c>
      <c r="AK99" s="2">
        <v>18.976920305165486</v>
      </c>
      <c r="AL99" s="2">
        <v>20.031108249007389</v>
      </c>
      <c r="AM99" s="2">
        <v>18.104126623979887</v>
      </c>
      <c r="AN99" s="2">
        <v>16.911519252128297</v>
      </c>
      <c r="AO99" s="2">
        <v>16.005566418482584</v>
      </c>
      <c r="AP99" s="2">
        <v>16.342020056990279</v>
      </c>
      <c r="AQ99" s="2">
        <v>18.950006121763387</v>
      </c>
      <c r="AR99" s="2">
        <v>19.689142899671403</v>
      </c>
      <c r="AS99" s="2">
        <v>24.138374170755366</v>
      </c>
      <c r="AT99" s="2">
        <v>21.803087419058262</v>
      </c>
      <c r="AU99" s="2">
        <v>23.234904970570327</v>
      </c>
      <c r="AV99" s="2">
        <v>21.273282891803873</v>
      </c>
      <c r="AW99" s="2">
        <v>18.197057732115251</v>
      </c>
      <c r="AX99" s="2">
        <v>19.775952191386306</v>
      </c>
      <c r="AY99" s="2">
        <v>23.497407656836277</v>
      </c>
      <c r="AZ99" s="2">
        <v>28.193403613693658</v>
      </c>
      <c r="BA99" s="2">
        <v>35.607406107303241</v>
      </c>
      <c r="BB99" s="2">
        <v>29.015301686287671</v>
      </c>
      <c r="BC99" s="2">
        <v>24.681670791084244</v>
      </c>
      <c r="BD99" s="2">
        <v>13.907716472355352</v>
      </c>
      <c r="BE99" s="2">
        <v>12.644539928867601</v>
      </c>
      <c r="BF99" s="2">
        <v>14.351373765855685</v>
      </c>
      <c r="BG99" s="8"/>
    </row>
    <row r="100" spans="1:59" hidden="1">
      <c r="A100" t="s">
        <v>254</v>
      </c>
      <c r="B100" t="s">
        <v>255</v>
      </c>
      <c r="C100" t="s">
        <v>318</v>
      </c>
      <c r="D100" t="s">
        <v>460</v>
      </c>
      <c r="E100" t="s">
        <v>58</v>
      </c>
      <c r="F100" t="s">
        <v>59</v>
      </c>
      <c r="G100" s="2">
        <v>14.269292551108869</v>
      </c>
      <c r="H100" s="2">
        <v>13.445826986290976</v>
      </c>
      <c r="I100" s="2">
        <v>14.944278919861839</v>
      </c>
      <c r="J100" s="2">
        <v>14.286269745683313</v>
      </c>
      <c r="K100" s="2">
        <v>14.46149444825274</v>
      </c>
      <c r="L100" s="2">
        <v>16.233666638328721</v>
      </c>
      <c r="M100" s="2">
        <v>16.679965134544062</v>
      </c>
      <c r="N100" s="2">
        <v>14.285520638693171</v>
      </c>
      <c r="O100" s="2">
        <v>13.074725531872538</v>
      </c>
      <c r="P100" s="2">
        <v>14.630647001217842</v>
      </c>
      <c r="Q100" s="2">
        <v>15.144773084556014</v>
      </c>
      <c r="R100" s="2">
        <v>16.009972152352457</v>
      </c>
      <c r="S100" s="2">
        <v>14.674430175256417</v>
      </c>
      <c r="T100" s="2">
        <v>17.331843757871486</v>
      </c>
      <c r="U100" s="2">
        <v>17.500696282125602</v>
      </c>
      <c r="V100" s="2">
        <v>17.240430076454771</v>
      </c>
      <c r="W100" s="2">
        <v>17.418368370520255</v>
      </c>
      <c r="X100" s="2">
        <v>17.837205788623141</v>
      </c>
      <c r="Y100" s="2">
        <v>21.141549974655362</v>
      </c>
      <c r="Z100" s="2">
        <v>20.399208789251105</v>
      </c>
      <c r="AA100" s="2">
        <v>19.168526220705896</v>
      </c>
      <c r="AB100" s="2">
        <v>18.943342172236434</v>
      </c>
      <c r="AC100" s="2">
        <v>19.081417405134477</v>
      </c>
      <c r="AD100" s="2">
        <v>18.232296032814705</v>
      </c>
      <c r="AE100" s="2">
        <v>19.125523477920993</v>
      </c>
      <c r="AF100" s="2">
        <v>20.602112072161319</v>
      </c>
      <c r="AG100" s="2">
        <v>20.079649470206679</v>
      </c>
      <c r="AH100" s="2">
        <v>21.87128444445441</v>
      </c>
      <c r="AI100" s="2">
        <v>22.842209631222232</v>
      </c>
      <c r="AJ100" s="2">
        <v>23.7103714645095</v>
      </c>
      <c r="AK100" s="2">
        <v>26.032197741536717</v>
      </c>
      <c r="AL100" s="2">
        <v>21.800423052588179</v>
      </c>
      <c r="AM100" s="2">
        <v>23.037628095035174</v>
      </c>
      <c r="AN100" s="2">
        <v>22.189246857518853</v>
      </c>
      <c r="AO100" s="2">
        <v>24.728709917933298</v>
      </c>
      <c r="AP100" s="2">
        <v>25.2742154860703</v>
      </c>
      <c r="AQ100" s="2">
        <v>23.68283570713394</v>
      </c>
      <c r="AR100" s="2">
        <v>25.571959039535841</v>
      </c>
      <c r="AS100" s="2">
        <v>24.205755135210779</v>
      </c>
      <c r="AT100" s="2">
        <v>26.778364133621917</v>
      </c>
      <c r="AU100" s="2">
        <v>24.360709552418957</v>
      </c>
      <c r="AV100" s="2">
        <v>24.321384707068983</v>
      </c>
      <c r="AW100" s="2">
        <v>24.805489154344698</v>
      </c>
      <c r="AX100" s="2">
        <v>26.865505622891874</v>
      </c>
      <c r="AY100" s="2">
        <v>32.818396346441574</v>
      </c>
      <c r="AZ100" s="2">
        <v>34.650044444516645</v>
      </c>
      <c r="BA100" s="2">
        <v>35.658622499421384</v>
      </c>
      <c r="BB100" s="2">
        <v>38.113649442861472</v>
      </c>
      <c r="BC100" s="2">
        <v>34.30476710473755</v>
      </c>
      <c r="BD100" s="2">
        <v>36.604323258202434</v>
      </c>
      <c r="BE100" s="2">
        <v>35.079216611407546</v>
      </c>
      <c r="BF100" s="2">
        <v>35.520145730531091</v>
      </c>
      <c r="BG100" s="8"/>
    </row>
    <row r="101" spans="1:59" hidden="1">
      <c r="A101" t="s">
        <v>256</v>
      </c>
      <c r="B101" t="s">
        <v>257</v>
      </c>
      <c r="C101" t="s">
        <v>318</v>
      </c>
      <c r="D101" t="s">
        <v>3076</v>
      </c>
      <c r="E101" t="s">
        <v>58</v>
      </c>
      <c r="F101" t="s">
        <v>59</v>
      </c>
      <c r="G101" s="2">
        <v>9.2233009708737868</v>
      </c>
      <c r="H101" s="2">
        <v>11.895161290322582</v>
      </c>
      <c r="I101" s="2">
        <v>6.5294532165471928</v>
      </c>
      <c r="J101" s="2">
        <v>9.5392790250951816</v>
      </c>
      <c r="K101" s="2">
        <v>14.054197662061638</v>
      </c>
      <c r="L101" s="2">
        <v>7.7857713032311162</v>
      </c>
      <c r="M101" s="2">
        <v>5.2656366806955841</v>
      </c>
      <c r="N101" s="2">
        <v>9.3164559873667869</v>
      </c>
      <c r="O101" s="2">
        <v>10.241443993396281</v>
      </c>
      <c r="P101" s="2">
        <v>13.578400331849583</v>
      </c>
      <c r="Q101" s="2">
        <v>15.831713360894062</v>
      </c>
      <c r="R101" s="2">
        <v>18.373764709591324</v>
      </c>
      <c r="S101" s="2">
        <v>21.842731129683091</v>
      </c>
      <c r="T101" s="2">
        <v>20.80875088095117</v>
      </c>
      <c r="U101" s="2">
        <v>19.521483906476618</v>
      </c>
      <c r="V101" s="2">
        <v>23.664306282205057</v>
      </c>
      <c r="W101" s="2">
        <v>24.104304125201569</v>
      </c>
      <c r="X101" s="2">
        <v>23.383722001113501</v>
      </c>
      <c r="Y101" s="2">
        <v>23.887928425367164</v>
      </c>
      <c r="Z101" s="2">
        <v>24.826007029504918</v>
      </c>
      <c r="AA101" s="2">
        <v>24.06827846556908</v>
      </c>
      <c r="AB101" s="2">
        <v>26.694088135358857</v>
      </c>
      <c r="AC101" s="2">
        <v>27.756638450893107</v>
      </c>
      <c r="AD101" s="2">
        <v>31.320822254923858</v>
      </c>
      <c r="AE101" s="2">
        <v>26.833590014557906</v>
      </c>
      <c r="AF101" s="2">
        <v>27.957416898153753</v>
      </c>
      <c r="AG101" s="2">
        <v>29.546193718588448</v>
      </c>
      <c r="AH101" s="2">
        <v>30.193507820981775</v>
      </c>
      <c r="AI101" s="2">
        <v>28.844528518992018</v>
      </c>
      <c r="AJ101" s="2">
        <v>32.563991925753477</v>
      </c>
      <c r="AK101" s="2">
        <v>30.668246922830217</v>
      </c>
      <c r="AL101" s="2">
        <v>31.553962051211837</v>
      </c>
      <c r="AM101" s="2">
        <v>30.477887331357422</v>
      </c>
      <c r="AN101" s="2">
        <v>29.478423346886995</v>
      </c>
      <c r="AO101" s="2">
        <v>31.057293356134892</v>
      </c>
      <c r="AP101" s="2">
        <v>31.928139074706014</v>
      </c>
      <c r="AQ101" s="2">
        <v>30.691498421599416</v>
      </c>
      <c r="AR101" s="2">
        <v>31.751261775142485</v>
      </c>
      <c r="AS101" s="2">
        <v>16.774963791538973</v>
      </c>
      <c r="AT101" s="2">
        <v>11.367401132756786</v>
      </c>
      <c r="AU101" s="2">
        <v>22.2456969315568</v>
      </c>
      <c r="AV101" s="2">
        <v>22.539266316066968</v>
      </c>
      <c r="AW101" s="2">
        <v>21.404070207517329</v>
      </c>
      <c r="AX101" s="2">
        <v>25.598498895471966</v>
      </c>
      <c r="AY101" s="2">
        <v>24.05636559937723</v>
      </c>
      <c r="AZ101" s="2">
        <v>25.081409399137321</v>
      </c>
      <c r="BA101" s="2">
        <v>25.4002172943541</v>
      </c>
      <c r="BB101" s="2">
        <v>24.920283848725649</v>
      </c>
      <c r="BC101" s="2">
        <v>27.816244579858267</v>
      </c>
      <c r="BD101" s="2">
        <v>30.985622998879524</v>
      </c>
      <c r="BE101" s="2">
        <v>32.419841823329136</v>
      </c>
      <c r="BF101" s="2">
        <v>33.366822611630617</v>
      </c>
      <c r="BG101" s="8"/>
    </row>
    <row r="102" spans="1:59" hidden="1">
      <c r="A102" t="s">
        <v>258</v>
      </c>
      <c r="B102" t="s">
        <v>259</v>
      </c>
      <c r="C102" t="s">
        <v>526</v>
      </c>
      <c r="D102" t="s">
        <v>3075</v>
      </c>
      <c r="E102" t="s">
        <v>58</v>
      </c>
      <c r="F102" t="s">
        <v>59</v>
      </c>
      <c r="G102" s="2"/>
      <c r="H102" s="2"/>
      <c r="I102" s="2"/>
      <c r="J102" s="2"/>
      <c r="K102" s="2"/>
      <c r="L102" s="2">
        <v>27.239231268140347</v>
      </c>
      <c r="M102" s="2">
        <v>27.338189616558022</v>
      </c>
      <c r="N102" s="2">
        <v>26.523761103928024</v>
      </c>
      <c r="O102" s="2">
        <v>32.33914921259403</v>
      </c>
      <c r="P102" s="2">
        <v>30.225637326475553</v>
      </c>
      <c r="Q102" s="2">
        <v>29.929042055492477</v>
      </c>
      <c r="R102" s="2">
        <v>24.556671598544288</v>
      </c>
      <c r="S102" s="2">
        <v>31.18005028821409</v>
      </c>
      <c r="T102" s="2">
        <v>25.470482758274667</v>
      </c>
      <c r="U102" s="2">
        <v>16.947215902035847</v>
      </c>
      <c r="V102" s="2">
        <v>23.051410035561165</v>
      </c>
      <c r="W102" s="2">
        <v>28.364695982709392</v>
      </c>
      <c r="X102" s="2">
        <v>29.594946863831712</v>
      </c>
      <c r="Y102" s="2">
        <v>22.245167551238769</v>
      </c>
      <c r="Z102" s="2">
        <v>13.721503588000594</v>
      </c>
      <c r="AA102" s="2">
        <v>31.140120665870992</v>
      </c>
      <c r="AB102" s="2">
        <v>27.143842357551286</v>
      </c>
      <c r="AC102" s="2">
        <v>19.885658323496184</v>
      </c>
      <c r="AD102" s="2">
        <v>27.428041539210607</v>
      </c>
      <c r="AE102" s="2">
        <v>24.303590585476769</v>
      </c>
      <c r="AF102" s="2">
        <v>21.107873674981565</v>
      </c>
      <c r="AG102" s="2">
        <v>17.478603992240004</v>
      </c>
      <c r="AH102" s="2">
        <v>21.376132182781959</v>
      </c>
      <c r="AI102" s="2">
        <v>17.325264933392287</v>
      </c>
      <c r="AJ102" s="2">
        <v>21.672953177163606</v>
      </c>
      <c r="AK102" s="2">
        <v>37.182705124427372</v>
      </c>
      <c r="AL102" s="2">
        <v>45.703699596227956</v>
      </c>
      <c r="AM102" s="2">
        <v>46.268249011917831</v>
      </c>
      <c r="AN102" s="2">
        <v>33.277531296597772</v>
      </c>
      <c r="AO102" s="2">
        <v>22.735787886873496</v>
      </c>
      <c r="AP102" s="2">
        <v>29.195640005915806</v>
      </c>
      <c r="AQ102" s="2">
        <v>35.881492763714377</v>
      </c>
      <c r="AR102" s="2">
        <v>35.745610364394153</v>
      </c>
      <c r="AS102" s="2">
        <v>32.842252459435549</v>
      </c>
      <c r="AT102" s="2">
        <v>29.744492942483724</v>
      </c>
      <c r="AU102" s="2">
        <v>32.97658583709395</v>
      </c>
      <c r="AV102" s="2">
        <v>32.860233019229653</v>
      </c>
      <c r="AW102" s="2">
        <v>35.097797028926628</v>
      </c>
      <c r="AX102" s="2">
        <v>36.286020075223874</v>
      </c>
      <c r="AY102" s="2">
        <v>36.018454772010877</v>
      </c>
      <c r="AZ102" s="2">
        <v>32.693783796335623</v>
      </c>
      <c r="BA102" s="2">
        <v>32.556760585981372</v>
      </c>
      <c r="BB102" s="2">
        <v>33.158969913359783</v>
      </c>
      <c r="BC102" s="2"/>
      <c r="BD102" s="2"/>
      <c r="BE102" s="2"/>
      <c r="BF102" s="2"/>
      <c r="BG102" s="8"/>
    </row>
    <row r="103" spans="1:59" hidden="1">
      <c r="A103" t="s">
        <v>260</v>
      </c>
      <c r="B103" t="s">
        <v>261</v>
      </c>
      <c r="C103" t="s">
        <v>318</v>
      </c>
      <c r="D103" t="s">
        <v>3075</v>
      </c>
      <c r="E103" t="s">
        <v>58</v>
      </c>
      <c r="F103" t="s">
        <v>59</v>
      </c>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8"/>
    </row>
    <row r="104" spans="1:59" hidden="1">
      <c r="A104" t="s">
        <v>262</v>
      </c>
      <c r="B104" t="s">
        <v>263</v>
      </c>
      <c r="C104" t="s">
        <v>244</v>
      </c>
      <c r="D104" t="s">
        <v>3073</v>
      </c>
      <c r="E104" t="s">
        <v>58</v>
      </c>
      <c r="F104" t="s">
        <v>59</v>
      </c>
      <c r="G104" s="2"/>
      <c r="H104" s="2"/>
      <c r="I104" s="2"/>
      <c r="J104" s="2"/>
      <c r="K104" s="2"/>
      <c r="L104" s="2"/>
      <c r="M104" s="2"/>
      <c r="N104" s="2"/>
      <c r="O104" s="2"/>
      <c r="P104" s="2"/>
      <c r="Q104" s="2">
        <v>23.184668785079218</v>
      </c>
      <c r="R104" s="2">
        <v>22.724756658404296</v>
      </c>
      <c r="S104" s="2">
        <v>23.736483600157406</v>
      </c>
      <c r="T104" s="2">
        <v>25.415583079923358</v>
      </c>
      <c r="U104" s="2">
        <v>27.487631551717186</v>
      </c>
      <c r="V104" s="2">
        <v>22.105641240781633</v>
      </c>
      <c r="W104" s="2">
        <v>24.057200903317746</v>
      </c>
      <c r="X104" s="2">
        <v>26.444512437687067</v>
      </c>
      <c r="Y104" s="2">
        <v>27.505393353177325</v>
      </c>
      <c r="Z104" s="2">
        <v>31.28072109938585</v>
      </c>
      <c r="AA104" s="2">
        <v>26.356779294242415</v>
      </c>
      <c r="AB104" s="2">
        <v>26.876064920564463</v>
      </c>
      <c r="AC104" s="2">
        <v>26.309120856798078</v>
      </c>
      <c r="AD104" s="2">
        <v>22.568589963235937</v>
      </c>
      <c r="AE104" s="2">
        <v>21.558188518645142</v>
      </c>
      <c r="AF104" s="2">
        <v>18.903491860371606</v>
      </c>
      <c r="AG104" s="2">
        <v>17.746520823835539</v>
      </c>
      <c r="AH104" s="2">
        <v>16.159977395047157</v>
      </c>
      <c r="AI104" s="2">
        <v>15.752693941682876</v>
      </c>
      <c r="AJ104" s="2">
        <v>17.774505076864827</v>
      </c>
      <c r="AK104" s="2">
        <v>20.784061738400037</v>
      </c>
      <c r="AL104" s="2">
        <v>18.993675261149985</v>
      </c>
      <c r="AM104" s="2">
        <v>16.062668253606446</v>
      </c>
      <c r="AN104" s="2">
        <v>14.935241119908913</v>
      </c>
      <c r="AO104" s="2">
        <v>15.943965271631457</v>
      </c>
      <c r="AP104" s="2">
        <v>18.221557591703284</v>
      </c>
      <c r="AQ104" s="2">
        <v>19.710869050985664</v>
      </c>
      <c r="AR104" s="2">
        <v>21.432941821282597</v>
      </c>
      <c r="AS104" s="2">
        <v>23.33371240214333</v>
      </c>
      <c r="AT104" s="2">
        <v>23.743537955599152</v>
      </c>
      <c r="AU104" s="2">
        <v>23.872766537843155</v>
      </c>
      <c r="AV104" s="2">
        <v>22.621735189637203</v>
      </c>
      <c r="AW104" s="2">
        <v>22.04362197455519</v>
      </c>
      <c r="AX104" s="2">
        <v>23.26805454581622</v>
      </c>
      <c r="AY104" s="2">
        <v>24.622955426346003</v>
      </c>
      <c r="AZ104" s="2">
        <v>27.128471930065295</v>
      </c>
      <c r="BA104" s="2">
        <v>28.033517764121481</v>
      </c>
      <c r="BB104" s="2">
        <v>26.062090673950735</v>
      </c>
      <c r="BC104" s="2">
        <v>21.57555447467379</v>
      </c>
      <c r="BD104" s="2">
        <v>14.339423196096321</v>
      </c>
      <c r="BE104" s="2">
        <v>11.040547342991609</v>
      </c>
      <c r="BF104" s="2"/>
      <c r="BG104" s="8"/>
    </row>
    <row r="105" spans="1:59" hidden="1">
      <c r="A105" t="s">
        <v>264</v>
      </c>
      <c r="B105" t="s">
        <v>265</v>
      </c>
      <c r="C105" t="s">
        <v>242</v>
      </c>
      <c r="D105" t="s">
        <v>3073</v>
      </c>
      <c r="E105" t="s">
        <v>58</v>
      </c>
      <c r="F105" t="s">
        <v>59</v>
      </c>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8"/>
    </row>
    <row r="106" spans="1:59" hidden="1">
      <c r="A106" t="s">
        <v>266</v>
      </c>
      <c r="B106" t="s">
        <v>267</v>
      </c>
      <c r="C106" t="s">
        <v>244</v>
      </c>
      <c r="D106" t="s">
        <v>3075</v>
      </c>
      <c r="E106" t="s">
        <v>58</v>
      </c>
      <c r="F106" t="s">
        <v>59</v>
      </c>
      <c r="G106" s="2">
        <v>19.101838156943359</v>
      </c>
      <c r="H106" s="2">
        <v>20.478112167882891</v>
      </c>
      <c r="I106" s="2">
        <v>22.81700255892882</v>
      </c>
      <c r="J106" s="2">
        <v>21.066994629038838</v>
      </c>
      <c r="K106" s="2">
        <v>23.508960798228333</v>
      </c>
      <c r="L106" s="2">
        <v>26.050955414012737</v>
      </c>
      <c r="M106" s="2">
        <v>21.08040201005025</v>
      </c>
      <c r="N106" s="2">
        <v>16.865177832919766</v>
      </c>
      <c r="O106" s="2">
        <v>23.251786100887639</v>
      </c>
      <c r="P106" s="2">
        <v>26.588691518638978</v>
      </c>
      <c r="Q106" s="2">
        <v>28.426314949742061</v>
      </c>
      <c r="R106" s="2">
        <v>31.964796855641474</v>
      </c>
      <c r="S106" s="2">
        <v>31.285642821410704</v>
      </c>
      <c r="T106" s="2">
        <v>25.794469665703673</v>
      </c>
      <c r="U106" s="2">
        <v>35.749396728930201</v>
      </c>
      <c r="V106" s="2">
        <v>31.265591219025445</v>
      </c>
      <c r="W106" s="2">
        <v>27.285874654881219</v>
      </c>
      <c r="X106" s="2">
        <v>24.405837387074357</v>
      </c>
      <c r="Y106" s="2">
        <v>27.0499052432091</v>
      </c>
      <c r="Z106" s="2">
        <v>27.098224320071928</v>
      </c>
      <c r="AA106" s="2">
        <v>22.399025194423537</v>
      </c>
      <c r="AB106" s="2">
        <v>21.120279994569071</v>
      </c>
      <c r="AC106" s="2">
        <v>23.477879437144804</v>
      </c>
      <c r="AD106" s="2">
        <v>23.34217057537019</v>
      </c>
      <c r="AE106" s="2">
        <v>21.686747715008828</v>
      </c>
      <c r="AF106" s="2">
        <v>19.358581773153016</v>
      </c>
      <c r="AG106" s="2">
        <v>19.126066451394397</v>
      </c>
      <c r="AH106" s="2">
        <v>19.60333773473063</v>
      </c>
      <c r="AI106" s="2">
        <v>18.365368599128495</v>
      </c>
      <c r="AJ106" s="2">
        <v>17.328683826438603</v>
      </c>
      <c r="AK106" s="2">
        <v>25.096616773834583</v>
      </c>
      <c r="AL106" s="2">
        <v>25.390233942938899</v>
      </c>
      <c r="AM106" s="2">
        <v>24.858722465746542</v>
      </c>
      <c r="AN106" s="2">
        <v>25.185447976961093</v>
      </c>
      <c r="AO106" s="2">
        <v>24.121368820949204</v>
      </c>
      <c r="AP106" s="2">
        <v>24.906067714279782</v>
      </c>
      <c r="AQ106" s="2">
        <v>24.540018125014907</v>
      </c>
      <c r="AR106" s="2">
        <v>23.324798751349675</v>
      </c>
      <c r="AS106" s="2">
        <v>21.479422512430361</v>
      </c>
      <c r="AT106" s="2">
        <v>21.739291585451468</v>
      </c>
      <c r="AU106" s="2">
        <v>20.461672901509125</v>
      </c>
      <c r="AV106" s="2">
        <v>19.922792915979272</v>
      </c>
      <c r="AW106" s="2">
        <v>18.150397010742644</v>
      </c>
      <c r="AX106" s="2">
        <v>17.310574521232304</v>
      </c>
      <c r="AY106" s="2">
        <v>17.347503578404066</v>
      </c>
      <c r="AZ106" s="2">
        <v>18.864186770635122</v>
      </c>
      <c r="BA106" s="2">
        <v>19.033272243716716</v>
      </c>
      <c r="BB106" s="2">
        <v>20.160171999906776</v>
      </c>
      <c r="BC106" s="2">
        <v>18.78608882169047</v>
      </c>
      <c r="BD106" s="2">
        <v>16.702010902119742</v>
      </c>
      <c r="BE106" s="2">
        <v>15.564665611343372</v>
      </c>
      <c r="BF106" s="2">
        <v>14.55869139288011</v>
      </c>
      <c r="BG106" s="8"/>
    </row>
    <row r="107" spans="1:59" hidden="1">
      <c r="A107" t="s">
        <v>268</v>
      </c>
      <c r="B107" t="s">
        <v>269</v>
      </c>
      <c r="C107" t="s">
        <v>244</v>
      </c>
      <c r="D107" t="s">
        <v>3073</v>
      </c>
      <c r="E107" t="s">
        <v>58</v>
      </c>
      <c r="F107" t="s">
        <v>59</v>
      </c>
      <c r="G107" s="2"/>
      <c r="H107" s="2"/>
      <c r="I107" s="2"/>
      <c r="J107" s="2"/>
      <c r="K107" s="2"/>
      <c r="L107" s="2">
        <v>23.146707441917833</v>
      </c>
      <c r="M107" s="2">
        <v>22.623488456157741</v>
      </c>
      <c r="N107" s="2">
        <v>23.529833521646932</v>
      </c>
      <c r="O107" s="2">
        <v>24.145629393257298</v>
      </c>
      <c r="P107" s="2">
        <v>25.23907986144809</v>
      </c>
      <c r="Q107" s="2">
        <v>25.970659691949255</v>
      </c>
      <c r="R107" s="2">
        <v>23.801792470349678</v>
      </c>
      <c r="S107" s="2">
        <v>22.904122285264357</v>
      </c>
      <c r="T107" s="2">
        <v>26.323068793455445</v>
      </c>
      <c r="U107" s="2">
        <v>29.730455855369282</v>
      </c>
      <c r="V107" s="2">
        <v>23.744990257607906</v>
      </c>
      <c r="W107" s="2">
        <v>26.561533018702114</v>
      </c>
      <c r="X107" s="2">
        <v>24.408650861510736</v>
      </c>
      <c r="Y107" s="2">
        <v>23.855212937593933</v>
      </c>
      <c r="Z107" s="2">
        <v>24.388045270478038</v>
      </c>
      <c r="AA107" s="2">
        <v>26.731214332409941</v>
      </c>
      <c r="AB107" s="2">
        <v>24.659686014445562</v>
      </c>
      <c r="AC107" s="2">
        <v>23.701949882012148</v>
      </c>
      <c r="AD107" s="2">
        <v>22.217934493469144</v>
      </c>
      <c r="AE107" s="2">
        <v>23.279966613520191</v>
      </c>
      <c r="AF107" s="2">
        <v>23.139302343410151</v>
      </c>
      <c r="AG107" s="2">
        <v>21.718448733920475</v>
      </c>
      <c r="AH107" s="2">
        <v>22.0982798784717</v>
      </c>
      <c r="AI107" s="2">
        <v>22.548280840034465</v>
      </c>
      <c r="AJ107" s="2">
        <v>22.298381427368149</v>
      </c>
      <c r="AK107" s="2">
        <v>22.620999265855207</v>
      </c>
      <c r="AL107" s="2">
        <v>22.269898208118065</v>
      </c>
      <c r="AM107" s="2">
        <v>21.538386481143139</v>
      </c>
      <c r="AN107" s="2">
        <v>19.046491122190307</v>
      </c>
      <c r="AO107" s="2">
        <v>18.981743454735284</v>
      </c>
      <c r="AP107" s="2">
        <v>20.015033065120054</v>
      </c>
      <c r="AQ107" s="2">
        <v>19.302599970965069</v>
      </c>
      <c r="AR107" s="2">
        <v>19.456030831354944</v>
      </c>
      <c r="AS107" s="2">
        <v>19.691094630386491</v>
      </c>
      <c r="AT107" s="2">
        <v>20.181532042057214</v>
      </c>
      <c r="AU107" s="2">
        <v>20.824694604037976</v>
      </c>
      <c r="AV107" s="2">
        <v>20.718026026553556</v>
      </c>
      <c r="AW107" s="2">
        <v>21.318063941460519</v>
      </c>
      <c r="AX107" s="2">
        <v>20.881946279103307</v>
      </c>
      <c r="AY107" s="2">
        <v>20.995155882726412</v>
      </c>
      <c r="AZ107" s="2">
        <v>20.892942859774244</v>
      </c>
      <c r="BA107" s="2">
        <v>21.805633187662458</v>
      </c>
      <c r="BB107" s="2">
        <v>22.115561347840046</v>
      </c>
      <c r="BC107" s="2">
        <v>21.638482858774243</v>
      </c>
      <c r="BD107" s="2">
        <v>18.851411661732417</v>
      </c>
      <c r="BE107" s="2">
        <v>20.246935477331419</v>
      </c>
      <c r="BF107" s="2">
        <v>19.628129189349526</v>
      </c>
      <c r="BG107" s="8"/>
    </row>
    <row r="108" spans="1:59">
      <c r="A108" t="s">
        <v>270</v>
      </c>
      <c r="B108" t="s">
        <v>271</v>
      </c>
      <c r="C108" t="s">
        <v>526</v>
      </c>
      <c r="D108" t="s">
        <v>3072</v>
      </c>
      <c r="E108" t="s">
        <v>58</v>
      </c>
      <c r="F108" t="s">
        <v>59</v>
      </c>
      <c r="G108" s="2">
        <v>29.72405945044521</v>
      </c>
      <c r="H108" s="2">
        <v>28.312028126526243</v>
      </c>
      <c r="I108" s="2">
        <v>26.717618087557604</v>
      </c>
      <c r="J108" s="2">
        <v>24.167988111816641</v>
      </c>
      <c r="K108" s="2">
        <v>26.923136025263439</v>
      </c>
      <c r="L108" s="2">
        <v>26.512096774193552</v>
      </c>
      <c r="M108" s="2">
        <v>28.018892009190704</v>
      </c>
      <c r="N108" s="2">
        <v>29.275920134712536</v>
      </c>
      <c r="O108" s="2">
        <v>34.87599645704163</v>
      </c>
      <c r="P108" s="2">
        <v>35.156642364246444</v>
      </c>
      <c r="Q108" s="2">
        <v>31.539383238100569</v>
      </c>
      <c r="R108" s="2">
        <v>32.088271990018711</v>
      </c>
      <c r="S108" s="2">
        <v>27.336529167695829</v>
      </c>
      <c r="T108" s="2">
        <v>31.501830915716848</v>
      </c>
      <c r="U108" s="2">
        <v>24.323823638384585</v>
      </c>
      <c r="V108" s="2">
        <v>25.769112482097523</v>
      </c>
      <c r="W108" s="2">
        <v>18.213173984307325</v>
      </c>
      <c r="X108" s="2">
        <v>12.226246885461768</v>
      </c>
      <c r="Y108" s="2">
        <v>15.045219199739382</v>
      </c>
      <c r="Z108" s="2">
        <v>19.218636216322725</v>
      </c>
      <c r="AA108" s="2">
        <v>15.905805344747487</v>
      </c>
      <c r="AB108" s="2">
        <v>20.298102592764003</v>
      </c>
      <c r="AC108" s="2">
        <v>20.868912522536519</v>
      </c>
      <c r="AD108" s="2">
        <v>22.258766165829368</v>
      </c>
      <c r="AE108" s="2">
        <v>23.122294609132567</v>
      </c>
      <c r="AF108" s="2">
        <v>24.303811508151615</v>
      </c>
      <c r="AG108" s="2">
        <v>16.944172893487515</v>
      </c>
      <c r="AH108" s="2">
        <v>20.649065303446633</v>
      </c>
      <c r="AI108" s="2">
        <v>23.622141488555624</v>
      </c>
      <c r="AJ108" s="2">
        <v>26.611165313934166</v>
      </c>
      <c r="AK108" s="2">
        <v>25.884392253335019</v>
      </c>
      <c r="AL108" s="2">
        <v>24.364275799849317</v>
      </c>
      <c r="AM108" s="2">
        <v>29.828558842718579</v>
      </c>
      <c r="AN108" s="2">
        <v>28.330541212674337</v>
      </c>
      <c r="AO108" s="2">
        <v>26.8275634122399</v>
      </c>
      <c r="AP108" s="2">
        <v>28.728219383473579</v>
      </c>
      <c r="AQ108" s="2">
        <v>29.073558086169115</v>
      </c>
      <c r="AR108" s="2">
        <v>29.16117356444245</v>
      </c>
      <c r="AS108" s="2"/>
      <c r="AT108" s="2"/>
      <c r="AU108" s="2"/>
      <c r="AV108" s="2"/>
      <c r="AW108" s="2"/>
      <c r="AX108" s="2"/>
      <c r="AY108" s="2"/>
      <c r="AZ108" s="2">
        <v>26.102829131652662</v>
      </c>
      <c r="BA108" s="2">
        <v>27.38442944785276</v>
      </c>
      <c r="BB108" s="2">
        <v>25.660075839653306</v>
      </c>
      <c r="BC108" s="2">
        <v>24.32859375</v>
      </c>
      <c r="BD108" s="2">
        <v>20.653119349005426</v>
      </c>
      <c r="BE108" s="2">
        <v>21.191487993249254</v>
      </c>
      <c r="BF108" s="2">
        <v>23.088217625097009</v>
      </c>
      <c r="BG108" s="8"/>
    </row>
    <row r="109" spans="1:59" hidden="1">
      <c r="A109" t="s">
        <v>272</v>
      </c>
      <c r="B109" t="s">
        <v>273</v>
      </c>
      <c r="C109" t="s">
        <v>244</v>
      </c>
      <c r="D109" t="s">
        <v>3076</v>
      </c>
      <c r="E109" t="s">
        <v>58</v>
      </c>
      <c r="F109" t="s">
        <v>59</v>
      </c>
      <c r="G109" s="2"/>
      <c r="H109" s="2"/>
      <c r="I109" s="2"/>
      <c r="J109" s="2"/>
      <c r="K109" s="2"/>
      <c r="L109" s="2"/>
      <c r="M109" s="2"/>
      <c r="N109" s="2"/>
      <c r="O109" s="2"/>
      <c r="P109" s="2"/>
      <c r="Q109" s="2">
        <v>38.844535756901166</v>
      </c>
      <c r="R109" s="2">
        <v>35.594129076804499</v>
      </c>
      <c r="S109" s="2">
        <v>35.367970110757255</v>
      </c>
      <c r="T109" s="2">
        <v>37.898712028205594</v>
      </c>
      <c r="U109" s="2">
        <v>37.14910150751971</v>
      </c>
      <c r="V109" s="2">
        <v>32.62926175517353</v>
      </c>
      <c r="W109" s="2">
        <v>31.700120265503962</v>
      </c>
      <c r="X109" s="2">
        <v>30.713217499413027</v>
      </c>
      <c r="Y109" s="2">
        <v>30.770427953712058</v>
      </c>
      <c r="Z109" s="2">
        <v>32.348573224953149</v>
      </c>
      <c r="AA109" s="2">
        <v>32.098541652611566</v>
      </c>
      <c r="AB109" s="2">
        <v>31.023623360841174</v>
      </c>
      <c r="AC109" s="2">
        <v>29.729104481072916</v>
      </c>
      <c r="AD109" s="2">
        <v>27.759300476523308</v>
      </c>
      <c r="AE109" s="2">
        <v>27.635316990131315</v>
      </c>
      <c r="AF109" s="2">
        <v>28.157935804133981</v>
      </c>
      <c r="AG109" s="2">
        <v>27.924640346759006</v>
      </c>
      <c r="AH109" s="2">
        <v>28.453936155694308</v>
      </c>
      <c r="AI109" s="2">
        <v>30.622261760176062</v>
      </c>
      <c r="AJ109" s="2">
        <v>31.789019219420943</v>
      </c>
      <c r="AK109" s="2">
        <v>32.486937214994832</v>
      </c>
      <c r="AL109" s="2">
        <v>32.213132719441646</v>
      </c>
      <c r="AM109" s="2">
        <v>30.534647927034708</v>
      </c>
      <c r="AN109" s="2">
        <v>29.216898101907855</v>
      </c>
      <c r="AO109" s="2">
        <v>28.047756157721921</v>
      </c>
      <c r="AP109" s="2">
        <v>28.097919323015091</v>
      </c>
      <c r="AQ109" s="2">
        <v>28.614503253148644</v>
      </c>
      <c r="AR109" s="2">
        <v>28.086138659089681</v>
      </c>
      <c r="AS109" s="2">
        <v>26.100258645621153</v>
      </c>
      <c r="AT109" s="2">
        <v>24.731374251539702</v>
      </c>
      <c r="AU109" s="2">
        <v>25.104656180127876</v>
      </c>
      <c r="AV109" s="2">
        <v>24.303857711863198</v>
      </c>
      <c r="AW109" s="2">
        <v>22.459375694935559</v>
      </c>
      <c r="AX109" s="2">
        <v>22.39932341033904</v>
      </c>
      <c r="AY109" s="2">
        <v>22.503793238100211</v>
      </c>
      <c r="AZ109" s="2">
        <v>22.466347689932388</v>
      </c>
      <c r="BA109" s="2">
        <v>22.680629264220318</v>
      </c>
      <c r="BB109" s="2">
        <v>22.883581896356784</v>
      </c>
      <c r="BC109" s="2">
        <v>22.976848194955679</v>
      </c>
      <c r="BD109" s="2">
        <v>19.665270545595174</v>
      </c>
      <c r="BE109" s="2">
        <v>19.77366113349601</v>
      </c>
      <c r="BF109" s="2"/>
      <c r="BG109" s="8"/>
    </row>
    <row r="110" spans="1:59" hidden="1">
      <c r="A110" t="s">
        <v>274</v>
      </c>
      <c r="B110" t="s">
        <v>275</v>
      </c>
      <c r="C110" t="s">
        <v>526</v>
      </c>
      <c r="D110" t="s">
        <v>3075</v>
      </c>
      <c r="E110" t="s">
        <v>58</v>
      </c>
      <c r="F110" t="s">
        <v>59</v>
      </c>
      <c r="G110" s="2"/>
      <c r="H110" s="2"/>
      <c r="I110" s="2"/>
      <c r="J110" s="2"/>
      <c r="K110" s="2"/>
      <c r="L110" s="2"/>
      <c r="M110" s="2"/>
      <c r="N110" s="2"/>
      <c r="O110" s="2"/>
      <c r="P110" s="2"/>
      <c r="Q110" s="2"/>
      <c r="R110" s="2"/>
      <c r="S110" s="2"/>
      <c r="T110" s="2"/>
      <c r="U110" s="2"/>
      <c r="V110" s="2"/>
      <c r="W110" s="2">
        <v>35.330654000730725</v>
      </c>
      <c r="X110" s="2">
        <v>41.085156712004732</v>
      </c>
      <c r="Y110" s="2">
        <v>33.76106762479148</v>
      </c>
      <c r="Z110" s="2">
        <v>31.590214067278289</v>
      </c>
      <c r="AA110" s="2">
        <v>36.685588409726336</v>
      </c>
      <c r="AB110" s="2">
        <v>45.382154767576402</v>
      </c>
      <c r="AC110" s="2">
        <v>38.257598024807479</v>
      </c>
      <c r="AD110" s="2">
        <v>32.252419751736205</v>
      </c>
      <c r="AE110" s="2">
        <v>28.828101342485112</v>
      </c>
      <c r="AF110" s="2">
        <v>20.537570537570538</v>
      </c>
      <c r="AG110" s="2">
        <v>20.53521907931226</v>
      </c>
      <c r="AH110" s="2">
        <v>23.345105496694739</v>
      </c>
      <c r="AI110" s="2">
        <v>23.516163222045574</v>
      </c>
      <c r="AJ110" s="2">
        <v>23.742675266641371</v>
      </c>
      <c r="AK110" s="2">
        <v>31.859236217816587</v>
      </c>
      <c r="AL110" s="2">
        <v>25.865994185842879</v>
      </c>
      <c r="AM110" s="2">
        <v>33.478285221847393</v>
      </c>
      <c r="AN110" s="2">
        <v>36.630074002545726</v>
      </c>
      <c r="AO110" s="2">
        <v>33.294776577531835</v>
      </c>
      <c r="AP110" s="2">
        <v>32.963560138627884</v>
      </c>
      <c r="AQ110" s="2">
        <v>30.523380047995197</v>
      </c>
      <c r="AR110" s="2">
        <v>25.719681528934185</v>
      </c>
      <c r="AS110" s="2">
        <v>21.813866256370439</v>
      </c>
      <c r="AT110" s="2">
        <v>21.564363209852409</v>
      </c>
      <c r="AU110" s="2">
        <v>22.353313669616224</v>
      </c>
      <c r="AV110" s="2">
        <v>21.045026934493425</v>
      </c>
      <c r="AW110" s="2">
        <v>20.085646172410748</v>
      </c>
      <c r="AX110" s="2">
        <v>20.709780924983402</v>
      </c>
      <c r="AY110" s="2">
        <v>27.375957890459496</v>
      </c>
      <c r="AZ110" s="2">
        <v>34.148748437589859</v>
      </c>
      <c r="BA110" s="2">
        <v>28.340005740778611</v>
      </c>
      <c r="BB110" s="2">
        <v>30.267679222707478</v>
      </c>
      <c r="BC110" s="2">
        <v>29.894677028949658</v>
      </c>
      <c r="BD110" s="2">
        <v>26.299934730967887</v>
      </c>
      <c r="BE110" s="2">
        <v>24.021054137855888</v>
      </c>
      <c r="BF110" s="2">
        <v>22.224480108794172</v>
      </c>
      <c r="BG110" s="8"/>
    </row>
    <row r="111" spans="1:59" hidden="1">
      <c r="A111" t="s">
        <v>276</v>
      </c>
      <c r="B111" t="s">
        <v>277</v>
      </c>
      <c r="C111" t="s">
        <v>526</v>
      </c>
      <c r="D111" t="s">
        <v>3073</v>
      </c>
      <c r="E111" t="s">
        <v>58</v>
      </c>
      <c r="F111" t="s">
        <v>59</v>
      </c>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v>31.509121061359867</v>
      </c>
      <c r="AN111" s="2">
        <v>20.02508233326876</v>
      </c>
      <c r="AO111" s="2">
        <v>28.704074538667314</v>
      </c>
      <c r="AP111" s="2">
        <v>19.888531734684822</v>
      </c>
      <c r="AQ111" s="2">
        <v>20.525492606496755</v>
      </c>
      <c r="AR111" s="2">
        <v>19.628159681366871</v>
      </c>
      <c r="AS111" s="2">
        <v>20.460858951913544</v>
      </c>
      <c r="AT111" s="2">
        <v>13.704229543680169</v>
      </c>
      <c r="AU111" s="2">
        <v>18.531551347943296</v>
      </c>
      <c r="AV111" s="2">
        <v>29.732670648155214</v>
      </c>
      <c r="AW111" s="2">
        <v>33.841982420093991</v>
      </c>
      <c r="AX111" s="2">
        <v>28.886676821534579</v>
      </c>
      <c r="AY111" s="2">
        <v>26.260908545141799</v>
      </c>
      <c r="AZ111" s="2">
        <v>30.077999829657585</v>
      </c>
      <c r="BA111" s="2">
        <v>33.424393428329111</v>
      </c>
      <c r="BB111" s="2">
        <v>35.526699494170877</v>
      </c>
      <c r="BC111" s="2">
        <v>27.506484303490424</v>
      </c>
      <c r="BD111" s="2">
        <v>29.414564519124838</v>
      </c>
      <c r="BE111" s="2">
        <v>25.105946377525683</v>
      </c>
      <c r="BF111" s="2">
        <v>23.855769084809015</v>
      </c>
      <c r="BG111" s="8"/>
    </row>
    <row r="112" spans="1:59" hidden="1">
      <c r="A112" t="s">
        <v>278</v>
      </c>
      <c r="B112" t="s">
        <v>279</v>
      </c>
      <c r="C112" t="s">
        <v>316</v>
      </c>
      <c r="D112" t="s">
        <v>3074</v>
      </c>
      <c r="E112" t="s">
        <v>58</v>
      </c>
      <c r="F112" t="s">
        <v>59</v>
      </c>
      <c r="G112" s="2">
        <v>19.717268914627446</v>
      </c>
      <c r="H112" s="2">
        <v>15.190682085608701</v>
      </c>
      <c r="I112" s="2">
        <v>14.552965114003594</v>
      </c>
      <c r="J112" s="2">
        <v>12.939491615605897</v>
      </c>
      <c r="K112" s="2">
        <v>13.064203123530978</v>
      </c>
      <c r="L112" s="2">
        <v>14.393943432644059</v>
      </c>
      <c r="M112" s="2">
        <v>18.610240609492593</v>
      </c>
      <c r="N112" s="2">
        <v>20.17264879600182</v>
      </c>
      <c r="O112" s="2">
        <v>20.048828933211951</v>
      </c>
      <c r="P112" s="2">
        <v>19.372180090237112</v>
      </c>
      <c r="Q112" s="2">
        <v>24.396675165019381</v>
      </c>
      <c r="R112" s="2">
        <v>23.915987026482348</v>
      </c>
      <c r="S112" s="2">
        <v>22.322614934892375</v>
      </c>
      <c r="T112" s="2">
        <v>25.811237618125926</v>
      </c>
      <c r="U112" s="2">
        <v>25.756566418402944</v>
      </c>
      <c r="V112" s="2">
        <v>18.141564301830034</v>
      </c>
      <c r="W112" s="2">
        <v>20.239398734177215</v>
      </c>
      <c r="X112" s="2">
        <v>23.657191246841229</v>
      </c>
      <c r="Y112" s="2">
        <v>29.760017172993514</v>
      </c>
      <c r="Z112" s="2">
        <v>18.132778302291648</v>
      </c>
      <c r="AA112" s="2">
        <v>24.507140622996083</v>
      </c>
      <c r="AB112" s="2">
        <v>22.91344169246646</v>
      </c>
      <c r="AC112" s="2">
        <v>21.860214839468281</v>
      </c>
      <c r="AD112" s="2">
        <v>20.925065521495824</v>
      </c>
      <c r="AE112" s="2">
        <v>19.81103195110855</v>
      </c>
      <c r="AF112" s="2">
        <v>25.324823730602436</v>
      </c>
      <c r="AG112" s="2">
        <v>21.768037173442579</v>
      </c>
      <c r="AH112" s="2">
        <v>24.289432872964824</v>
      </c>
      <c r="AI112" s="2">
        <v>25.449041021209467</v>
      </c>
      <c r="AJ112" s="2">
        <v>24.862077586161366</v>
      </c>
      <c r="AK112" s="2">
        <v>24.164092896322579</v>
      </c>
      <c r="AL112" s="2">
        <v>20.970514858597515</v>
      </c>
      <c r="AM112" s="2">
        <v>16.92083908245116</v>
      </c>
      <c r="AN112" s="2">
        <v>17.610435059721617</v>
      </c>
      <c r="AO112" s="2">
        <v>19.293242967668071</v>
      </c>
      <c r="AP112" s="2">
        <v>21.819761103442843</v>
      </c>
      <c r="AQ112" s="2">
        <v>15.003822685531063</v>
      </c>
      <c r="AR112" s="2">
        <v>15.140988143780515</v>
      </c>
      <c r="AS112" s="2">
        <v>16.692716407763818</v>
      </c>
      <c r="AT112" s="2">
        <v>15.521414867468533</v>
      </c>
      <c r="AU112" s="2">
        <v>17.414090615451098</v>
      </c>
      <c r="AV112" s="2">
        <v>18.790340524258959</v>
      </c>
      <c r="AW112" s="2">
        <v>15.138215889346156</v>
      </c>
      <c r="AX112" s="2">
        <v>16.482149389193328</v>
      </c>
      <c r="AY112" s="2">
        <v>16.96249555648502</v>
      </c>
      <c r="AZ112" s="2">
        <v>16.913312966854438</v>
      </c>
      <c r="BA112" s="2">
        <v>17.9474252835168</v>
      </c>
      <c r="BB112" s="2">
        <v>19.026317239092389</v>
      </c>
      <c r="BC112" s="2">
        <v>19.20624221700448</v>
      </c>
      <c r="BD112" s="2">
        <v>19.400681391682692</v>
      </c>
      <c r="BE112" s="2">
        <v>19.29795885089181</v>
      </c>
      <c r="BF112" s="2">
        <v>25.12540575797934</v>
      </c>
      <c r="BG112" s="8"/>
    </row>
    <row r="113" spans="1:59" hidden="1">
      <c r="A113" t="s">
        <v>280</v>
      </c>
      <c r="B113" t="s">
        <v>281</v>
      </c>
      <c r="C113" t="s">
        <v>318</v>
      </c>
      <c r="D113" t="s">
        <v>3076</v>
      </c>
      <c r="E113" t="s">
        <v>58</v>
      </c>
      <c r="F113" t="s">
        <v>59</v>
      </c>
      <c r="G113" s="2"/>
      <c r="H113" s="2"/>
      <c r="I113" s="2"/>
      <c r="J113" s="2"/>
      <c r="K113" s="2"/>
      <c r="L113" s="2"/>
      <c r="M113" s="2"/>
      <c r="N113" s="2"/>
      <c r="O113" s="2"/>
      <c r="P113" s="2"/>
      <c r="Q113" s="2"/>
      <c r="R113" s="2"/>
      <c r="S113" s="2">
        <v>10.997976220591955</v>
      </c>
      <c r="T113" s="2">
        <v>9.3989021866282734</v>
      </c>
      <c r="U113" s="2">
        <v>6.0016442861057824</v>
      </c>
      <c r="V113" s="2">
        <v>4.800722484968035</v>
      </c>
      <c r="W113" s="2">
        <v>6.5992849942247345</v>
      </c>
      <c r="X113" s="2">
        <v>6.3989926451649835</v>
      </c>
      <c r="Y113" s="2">
        <v>20.69873417721519</v>
      </c>
      <c r="Z113" s="2">
        <v>14.619177507343684</v>
      </c>
      <c r="AA113" s="2">
        <v>33.11458036114621</v>
      </c>
      <c r="AB113" s="2">
        <v>49.67650864604164</v>
      </c>
      <c r="AC113" s="2">
        <v>63.31178824253616</v>
      </c>
      <c r="AD113" s="2">
        <v>59.335782063054786</v>
      </c>
      <c r="AE113" s="2">
        <v>48.822105811353126</v>
      </c>
      <c r="AF113" s="2">
        <v>57.520005247277972</v>
      </c>
      <c r="AG113" s="2">
        <v>73.19751762679924</v>
      </c>
      <c r="AH113" s="2">
        <v>73.165735022974047</v>
      </c>
      <c r="AI113" s="2">
        <v>61.304623179227356</v>
      </c>
      <c r="AJ113" s="2">
        <v>61.021936864633496</v>
      </c>
      <c r="AK113" s="2">
        <v>93.129309634350705</v>
      </c>
      <c r="AL113" s="2">
        <v>45.54924290633199</v>
      </c>
      <c r="AM113" s="2">
        <v>38.402115755782923</v>
      </c>
      <c r="AN113" s="2"/>
      <c r="AO113" s="2"/>
      <c r="AP113" s="2"/>
      <c r="AQ113" s="2"/>
      <c r="AR113" s="2"/>
      <c r="AS113" s="2"/>
      <c r="AT113" s="2"/>
      <c r="AU113" s="2"/>
      <c r="AV113" s="2"/>
      <c r="AW113" s="2"/>
      <c r="AX113" s="2"/>
      <c r="AY113" s="2"/>
      <c r="AZ113" s="2"/>
      <c r="BA113" s="2"/>
      <c r="BB113" s="2"/>
      <c r="BC113" s="2"/>
      <c r="BD113" s="2"/>
      <c r="BE113" s="2"/>
      <c r="BF113" s="2"/>
      <c r="BG113" s="8"/>
    </row>
    <row r="114" spans="1:59" hidden="1">
      <c r="A114" t="s">
        <v>282</v>
      </c>
      <c r="B114" t="s">
        <v>283</v>
      </c>
      <c r="C114" t="s">
        <v>316</v>
      </c>
      <c r="D114" t="s">
        <v>3076</v>
      </c>
      <c r="E114" t="s">
        <v>58</v>
      </c>
      <c r="F114" t="s">
        <v>59</v>
      </c>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8"/>
    </row>
    <row r="115" spans="1:59" hidden="1">
      <c r="A115" t="s">
        <v>284</v>
      </c>
      <c r="B115" t="s">
        <v>285</v>
      </c>
      <c r="C115" t="s">
        <v>244</v>
      </c>
      <c r="D115" t="s">
        <v>3076</v>
      </c>
      <c r="E115" t="s">
        <v>58</v>
      </c>
      <c r="F115" t="s">
        <v>59</v>
      </c>
      <c r="G115" s="2">
        <v>11.425339581524909</v>
      </c>
      <c r="H115" s="2">
        <v>13.367369617164915</v>
      </c>
      <c r="I115" s="2">
        <v>13.357066752855683</v>
      </c>
      <c r="J115" s="2">
        <v>18.717772750524205</v>
      </c>
      <c r="K115" s="2">
        <v>14.395926513708638</v>
      </c>
      <c r="L115" s="2">
        <v>15.635961680153112</v>
      </c>
      <c r="M115" s="2">
        <v>22.528078969131304</v>
      </c>
      <c r="N115" s="2">
        <v>22.953262483131738</v>
      </c>
      <c r="O115" s="2">
        <v>26.994620135924812</v>
      </c>
      <c r="P115" s="2">
        <v>29.978780747119366</v>
      </c>
      <c r="Q115" s="2">
        <v>25.355475957885599</v>
      </c>
      <c r="R115" s="2">
        <v>25.538758443229337</v>
      </c>
      <c r="S115" s="2">
        <v>21.650584414044904</v>
      </c>
      <c r="T115" s="2">
        <v>25.603271233680502</v>
      </c>
      <c r="U115" s="2">
        <v>31.990177044627586</v>
      </c>
      <c r="V115" s="2">
        <v>28.676789170140861</v>
      </c>
      <c r="W115" s="2">
        <v>26.653850187004092</v>
      </c>
      <c r="X115" s="2">
        <v>28.694235766467095</v>
      </c>
      <c r="Y115" s="2">
        <v>33.083581872408523</v>
      </c>
      <c r="Z115" s="2">
        <v>36.094907648139568</v>
      </c>
      <c r="AA115" s="2">
        <v>31.81001111543808</v>
      </c>
      <c r="AB115" s="2">
        <v>29.574073351180434</v>
      </c>
      <c r="AC115" s="2">
        <v>28.67756848331706</v>
      </c>
      <c r="AD115" s="2">
        <v>28.994601817291571</v>
      </c>
      <c r="AE115" s="2">
        <v>30.275855826595784</v>
      </c>
      <c r="AF115" s="2">
        <v>29.965465595858248</v>
      </c>
      <c r="AG115" s="2">
        <v>29.117941745158255</v>
      </c>
      <c r="AH115" s="2">
        <v>30.299988538124627</v>
      </c>
      <c r="AI115" s="2">
        <v>31.376580374366846</v>
      </c>
      <c r="AJ115" s="2">
        <v>33.929442629730502</v>
      </c>
      <c r="AK115" s="2">
        <v>37.513685730630542</v>
      </c>
      <c r="AL115" s="2">
        <v>39.731823058969283</v>
      </c>
      <c r="AM115" s="2">
        <v>37.291544834024137</v>
      </c>
      <c r="AN115" s="2">
        <v>35.731700814138101</v>
      </c>
      <c r="AO115" s="2">
        <v>36.954841182546453</v>
      </c>
      <c r="AP115" s="2">
        <v>37.666950742118907</v>
      </c>
      <c r="AQ115" s="2">
        <v>38.872826442655359</v>
      </c>
      <c r="AR115" s="2">
        <v>35.971122388395202</v>
      </c>
      <c r="AS115" s="2">
        <v>24.996963454869501</v>
      </c>
      <c r="AT115" s="2">
        <v>29.123421434123841</v>
      </c>
      <c r="AU115" s="2">
        <v>30.562333812968724</v>
      </c>
      <c r="AV115" s="2">
        <v>29.161938499439376</v>
      </c>
      <c r="AW115" s="2">
        <v>29.196799784161549</v>
      </c>
      <c r="AX115" s="2">
        <v>29.888333372223702</v>
      </c>
      <c r="AY115" s="2">
        <v>29.932686550504073</v>
      </c>
      <c r="AZ115" s="2">
        <v>29.687205103872206</v>
      </c>
      <c r="BA115" s="2">
        <v>29.621957255719376</v>
      </c>
      <c r="BB115" s="2">
        <v>29.427053793128909</v>
      </c>
      <c r="BC115" s="2">
        <v>31.211285322895826</v>
      </c>
      <c r="BD115" s="2">
        <v>26.276838509242122</v>
      </c>
      <c r="BE115" s="2">
        <v>29.140902954627258</v>
      </c>
      <c r="BF115" s="2"/>
      <c r="BG115" s="8"/>
    </row>
    <row r="116" spans="1:59" hidden="1">
      <c r="A116" t="s">
        <v>286</v>
      </c>
      <c r="B116" t="s">
        <v>287</v>
      </c>
      <c r="C116" t="s">
        <v>318</v>
      </c>
      <c r="D116" t="s">
        <v>3073</v>
      </c>
      <c r="E116" t="s">
        <v>58</v>
      </c>
      <c r="F116" t="s">
        <v>59</v>
      </c>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v>25.596829632845814</v>
      </c>
      <c r="BB116" s="2">
        <v>26.168132614301324</v>
      </c>
      <c r="BC116" s="2">
        <v>28.632259159213834</v>
      </c>
      <c r="BD116" s="2">
        <v>27.417596604469324</v>
      </c>
      <c r="BE116" s="2">
        <v>30.28093973330142</v>
      </c>
      <c r="BF116" s="2">
        <v>31.187753777652638</v>
      </c>
      <c r="BG116" s="8"/>
    </row>
    <row r="117" spans="1:59" hidden="1">
      <c r="A117" t="s">
        <v>288</v>
      </c>
      <c r="B117" t="s">
        <v>289</v>
      </c>
      <c r="C117" t="s">
        <v>242</v>
      </c>
      <c r="D117" t="s">
        <v>3075</v>
      </c>
      <c r="E117" t="s">
        <v>58</v>
      </c>
      <c r="F117" t="s">
        <v>59</v>
      </c>
      <c r="G117" s="2"/>
      <c r="H117" s="2"/>
      <c r="I117" s="2">
        <v>13.016845329249618</v>
      </c>
      <c r="J117" s="2">
        <v>13.991163475699558</v>
      </c>
      <c r="K117" s="2">
        <v>13.378378378378377</v>
      </c>
      <c r="L117" s="2">
        <v>15.754339118825101</v>
      </c>
      <c r="M117" s="2">
        <v>17.681498829039814</v>
      </c>
      <c r="N117" s="2">
        <v>21.330275229357799</v>
      </c>
      <c r="O117" s="2">
        <v>17.981072555205046</v>
      </c>
      <c r="P117" s="2">
        <v>19.110212335692619</v>
      </c>
      <c r="Q117" s="2">
        <v>12.12121174327314</v>
      </c>
      <c r="R117" s="2">
        <v>9.3790712116518726</v>
      </c>
      <c r="S117" s="2">
        <v>9.3032786885245891</v>
      </c>
      <c r="T117" s="2">
        <v>9.5131228130540055</v>
      </c>
      <c r="U117" s="2">
        <v>6.7768162690050469</v>
      </c>
      <c r="V117" s="2">
        <v>12.724404699064554</v>
      </c>
      <c r="W117" s="2">
        <v>16.542959223213973</v>
      </c>
      <c r="X117" s="2">
        <v>23.31597209825653</v>
      </c>
      <c r="Y117" s="2">
        <v>20.235442195076768</v>
      </c>
      <c r="Z117" s="2">
        <v>13.650983862245811</v>
      </c>
      <c r="AA117" s="2">
        <v>13.920681737143664</v>
      </c>
      <c r="AB117" s="2">
        <v>16.630878411473468</v>
      </c>
      <c r="AC117" s="2">
        <v>25.193569023285971</v>
      </c>
      <c r="AD117" s="2">
        <v>24.785975833968131</v>
      </c>
      <c r="AE117" s="2">
        <v>21.024131518136613</v>
      </c>
      <c r="AF117" s="2">
        <v>18.854283761296553</v>
      </c>
      <c r="AG117" s="2">
        <v>22.109975183379063</v>
      </c>
      <c r="AH117" s="2">
        <v>17.544233742191551</v>
      </c>
      <c r="AI117" s="2">
        <v>15.695801913854126</v>
      </c>
      <c r="AJ117" s="2">
        <v>12.298925372753464</v>
      </c>
      <c r="AK117" s="2">
        <v>17.625113053964427</v>
      </c>
      <c r="AL117" s="2">
        <v>41.855710485898612</v>
      </c>
      <c r="AM117" s="2">
        <v>22.363340642430156</v>
      </c>
      <c r="AN117" s="2">
        <v>17.191541657933051</v>
      </c>
      <c r="AO117" s="2">
        <v>16.151762077893103</v>
      </c>
      <c r="AP117" s="2">
        <v>14.752280009859502</v>
      </c>
      <c r="AQ117" s="2">
        <v>15.101863545866451</v>
      </c>
      <c r="AR117" s="2">
        <v>13.642535165372291</v>
      </c>
      <c r="AS117" s="2">
        <v>18.451771043629986</v>
      </c>
      <c r="AT117" s="2">
        <v>14.559771202882429</v>
      </c>
      <c r="AU117" s="2">
        <v>10.665514261019879</v>
      </c>
      <c r="AV117" s="2">
        <v>14.30707410522381</v>
      </c>
      <c r="AW117" s="2">
        <v>17.126833477135463</v>
      </c>
      <c r="AX117" s="2">
        <v>16.632788953529122</v>
      </c>
      <c r="AY117" s="2">
        <v>18.188045898270254</v>
      </c>
      <c r="AZ117" s="2">
        <v>16.428601703895225</v>
      </c>
      <c r="BA117" s="2">
        <v>16.158805564981339</v>
      </c>
      <c r="BB117" s="2">
        <v>20.456707897240722</v>
      </c>
      <c r="BC117" s="2">
        <v>17.629984856133266</v>
      </c>
      <c r="BD117" s="2">
        <v>17.97690137148107</v>
      </c>
      <c r="BE117" s="2">
        <v>19.088510972666555</v>
      </c>
      <c r="BF117" s="2">
        <v>17.756894287590281</v>
      </c>
      <c r="BG117" s="8"/>
    </row>
    <row r="118" spans="1:59" hidden="1">
      <c r="A118" t="s">
        <v>290</v>
      </c>
      <c r="B118" t="s">
        <v>291</v>
      </c>
      <c r="C118" t="s">
        <v>316</v>
      </c>
      <c r="D118" t="s">
        <v>3073</v>
      </c>
      <c r="E118" t="s">
        <v>58</v>
      </c>
      <c r="F118" t="s">
        <v>59</v>
      </c>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v>31.270358306188921</v>
      </c>
      <c r="AI118" s="2">
        <v>31.085043988269796</v>
      </c>
      <c r="AJ118" s="2">
        <v>35.466666666666669</v>
      </c>
      <c r="AK118" s="2">
        <v>24.193623784592372</v>
      </c>
      <c r="AL118" s="2">
        <v>15.376553214478662</v>
      </c>
      <c r="AM118" s="2">
        <v>19.918387477928505</v>
      </c>
      <c r="AN118" s="2">
        <v>11.666573290753918</v>
      </c>
      <c r="AO118" s="2">
        <v>9.0135782747603841</v>
      </c>
      <c r="AP118" s="2">
        <v>18.340096995373209</v>
      </c>
      <c r="AQ118" s="2">
        <v>25.197334963011713</v>
      </c>
      <c r="AR118" s="2">
        <v>21.68013113600146</v>
      </c>
      <c r="AS118" s="2">
        <v>15.444071922156494</v>
      </c>
      <c r="AT118" s="2">
        <v>18.026210845428611</v>
      </c>
      <c r="AU118" s="2">
        <v>20.0099687990391</v>
      </c>
      <c r="AV118" s="2">
        <v>17.999331377997464</v>
      </c>
      <c r="AW118" s="2">
        <v>17.606718639763958</v>
      </c>
      <c r="AX118" s="2">
        <v>11.82998703792541</v>
      </c>
      <c r="AY118" s="2">
        <v>14.48838801259526</v>
      </c>
      <c r="AZ118" s="2">
        <v>14.272065586248454</v>
      </c>
      <c r="BA118" s="2">
        <v>23.796112657194502</v>
      </c>
      <c r="BB118" s="2">
        <v>26.642997032369092</v>
      </c>
      <c r="BC118" s="2">
        <v>28.948960034980232</v>
      </c>
      <c r="BD118" s="2">
        <v>27.270355411834341</v>
      </c>
      <c r="BE118" s="2">
        <v>27.328579797639691</v>
      </c>
      <c r="BF118" s="2">
        <v>24.837001868822245</v>
      </c>
      <c r="BG118" s="8"/>
    </row>
    <row r="119" spans="1:59" hidden="1">
      <c r="A119" t="s">
        <v>292</v>
      </c>
      <c r="B119" t="s">
        <v>293</v>
      </c>
      <c r="C119" t="s">
        <v>318</v>
      </c>
      <c r="D119" t="s">
        <v>3076</v>
      </c>
      <c r="E119" t="s">
        <v>58</v>
      </c>
      <c r="F119" t="s">
        <v>59</v>
      </c>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v>6.1788619686588726</v>
      </c>
      <c r="AF119" s="2">
        <v>7.0422539138530809</v>
      </c>
      <c r="AG119" s="2">
        <v>6.931279721479755</v>
      </c>
      <c r="AH119" s="2">
        <v>10.189075142150989</v>
      </c>
      <c r="AI119" s="2">
        <v>13.500851821446503</v>
      </c>
      <c r="AJ119" s="2"/>
      <c r="AK119" s="2"/>
      <c r="AL119" s="2"/>
      <c r="AM119" s="2"/>
      <c r="AN119" s="2"/>
      <c r="AO119" s="2"/>
      <c r="AP119" s="2"/>
      <c r="AQ119" s="2"/>
      <c r="AR119" s="2"/>
      <c r="AS119" s="2"/>
      <c r="AT119" s="2"/>
      <c r="AU119" s="2">
        <v>13.929398544070606</v>
      </c>
      <c r="AV119" s="2">
        <v>14.094309663143717</v>
      </c>
      <c r="AW119" s="2">
        <v>18.251399598594787</v>
      </c>
      <c r="AX119" s="2">
        <v>17.764833396209642</v>
      </c>
      <c r="AY119" s="2">
        <v>24.046375253953546</v>
      </c>
      <c r="AZ119" s="2">
        <v>23.075184343820922</v>
      </c>
      <c r="BA119" s="2">
        <v>27.060848623843743</v>
      </c>
      <c r="BB119" s="2">
        <v>34.089241510893501</v>
      </c>
      <c r="BC119" s="2">
        <v>32.131588795705682</v>
      </c>
      <c r="BD119" s="2">
        <v>30.285638396144986</v>
      </c>
      <c r="BE119" s="2">
        <v>24.323596637209675</v>
      </c>
      <c r="BF119" s="2">
        <v>27.43538591043767</v>
      </c>
      <c r="BG119" s="8"/>
    </row>
    <row r="120" spans="1:59" hidden="1">
      <c r="A120" t="s">
        <v>294</v>
      </c>
      <c r="B120" t="s">
        <v>295</v>
      </c>
      <c r="C120">
        <v>0</v>
      </c>
      <c r="D120">
        <v>0</v>
      </c>
      <c r="E120" t="s">
        <v>58</v>
      </c>
      <c r="F120" t="s">
        <v>59</v>
      </c>
      <c r="G120" s="2">
        <v>20.462210298218057</v>
      </c>
      <c r="H120" s="2">
        <v>21.313400360095788</v>
      </c>
      <c r="I120" s="2">
        <v>19.389503328316156</v>
      </c>
      <c r="J120" s="2">
        <v>19.150809427762088</v>
      </c>
      <c r="K120" s="2">
        <v>19.823913708382793</v>
      </c>
      <c r="L120" s="2">
        <v>20.805761818941324</v>
      </c>
      <c r="M120" s="2">
        <v>20.452085122209493</v>
      </c>
      <c r="N120" s="2">
        <v>19.650384117965046</v>
      </c>
      <c r="O120" s="2">
        <v>20.264042446082016</v>
      </c>
      <c r="P120" s="2">
        <v>21.80153082374613</v>
      </c>
      <c r="Q120" s="2">
        <v>22.02526717530974</v>
      </c>
      <c r="R120" s="2">
        <v>21.704250902206496</v>
      </c>
      <c r="S120" s="2">
        <v>21.436241459467322</v>
      </c>
      <c r="T120" s="2">
        <v>22.043580036483704</v>
      </c>
      <c r="U120" s="2">
        <v>23.84070230275859</v>
      </c>
      <c r="V120" s="2">
        <v>25.427604687479505</v>
      </c>
      <c r="W120" s="2">
        <v>24.040567837942621</v>
      </c>
      <c r="X120" s="2">
        <v>24.115905738681583</v>
      </c>
      <c r="Y120" s="2">
        <v>24.475886323520086</v>
      </c>
      <c r="Z120" s="2">
        <v>24.15786744876344</v>
      </c>
      <c r="AA120" s="2">
        <v>24.404875379056296</v>
      </c>
      <c r="AB120" s="2">
        <v>24.187483085842238</v>
      </c>
      <c r="AC120" s="2">
        <v>21.688972126167748</v>
      </c>
      <c r="AD120" s="2">
        <v>18.141750487559378</v>
      </c>
      <c r="AE120" s="2">
        <v>17.854908884436462</v>
      </c>
      <c r="AF120" s="2">
        <v>19.033885983611338</v>
      </c>
      <c r="AG120" s="2">
        <v>18.450941981713878</v>
      </c>
      <c r="AH120" s="2">
        <v>20.617250035932415</v>
      </c>
      <c r="AI120" s="2">
        <v>22.039313799006241</v>
      </c>
      <c r="AJ120" s="2">
        <v>21.999040767578364</v>
      </c>
      <c r="AK120" s="2">
        <v>19.360054075158651</v>
      </c>
      <c r="AL120" s="2">
        <v>19.513247577709102</v>
      </c>
      <c r="AM120" s="2">
        <v>20.030583689591221</v>
      </c>
      <c r="AN120" s="2">
        <v>20.508899236941307</v>
      </c>
      <c r="AO120" s="2">
        <v>21.283855912402647</v>
      </c>
      <c r="AP120" s="2">
        <v>19.51871690241715</v>
      </c>
      <c r="AQ120" s="2">
        <v>19.814458250857353</v>
      </c>
      <c r="AR120" s="2">
        <v>21.54567274583119</v>
      </c>
      <c r="AS120" s="2">
        <v>21.27303016544532</v>
      </c>
      <c r="AT120" s="2">
        <v>19.49390989107604</v>
      </c>
      <c r="AU120" s="2">
        <v>19.907341203188132</v>
      </c>
      <c r="AV120" s="2">
        <v>18.915199308911898</v>
      </c>
      <c r="AW120" s="2">
        <v>17.597493876554427</v>
      </c>
      <c r="AX120" s="2">
        <v>18.133657219255905</v>
      </c>
      <c r="AY120" s="2">
        <v>19.975076995258917</v>
      </c>
      <c r="AZ120" s="2">
        <v>20.088928119233522</v>
      </c>
      <c r="BA120" s="2">
        <v>21.484017022692058</v>
      </c>
      <c r="BB120" s="2">
        <v>22.129395150081479</v>
      </c>
      <c r="BC120" s="2">
        <v>23.303012561976093</v>
      </c>
      <c r="BD120" s="2">
        <v>20.291207672487143</v>
      </c>
      <c r="BE120" s="2">
        <v>21.805790794104603</v>
      </c>
      <c r="BF120" s="2">
        <v>22.154140170563721</v>
      </c>
      <c r="BG120" s="8"/>
    </row>
    <row r="121" spans="1:59" hidden="1">
      <c r="A121" t="s">
        <v>296</v>
      </c>
      <c r="B121" t="s">
        <v>297</v>
      </c>
      <c r="C121">
        <v>0</v>
      </c>
      <c r="D121">
        <v>0</v>
      </c>
      <c r="E121" t="s">
        <v>58</v>
      </c>
      <c r="F121" t="s">
        <v>59</v>
      </c>
      <c r="G121" s="2">
        <v>20.352609717638696</v>
      </c>
      <c r="H121" s="2">
        <v>21.294818220496275</v>
      </c>
      <c r="I121" s="2">
        <v>19.221836978184321</v>
      </c>
      <c r="J121" s="2">
        <v>19.034870875566241</v>
      </c>
      <c r="K121" s="2">
        <v>19.684756683556156</v>
      </c>
      <c r="L121" s="2">
        <v>20.605156011544942</v>
      </c>
      <c r="M121" s="2">
        <v>20.285505791135474</v>
      </c>
      <c r="N121" s="2">
        <v>19.516766852393747</v>
      </c>
      <c r="O121" s="2">
        <v>20.121276885438263</v>
      </c>
      <c r="P121" s="2">
        <v>21.69947925197075</v>
      </c>
      <c r="Q121" s="2">
        <v>21.859223486223641</v>
      </c>
      <c r="R121" s="2">
        <v>21.474167250251998</v>
      </c>
      <c r="S121" s="2">
        <v>21.21542213680171</v>
      </c>
      <c r="T121" s="2">
        <v>21.952531015713937</v>
      </c>
      <c r="U121" s="2">
        <v>23.858514294514134</v>
      </c>
      <c r="V121" s="2">
        <v>25.393744553212329</v>
      </c>
      <c r="W121" s="2">
        <v>24.07866151442796</v>
      </c>
      <c r="X121" s="2">
        <v>24.327401810349965</v>
      </c>
      <c r="Y121" s="2">
        <v>24.658397268897581</v>
      </c>
      <c r="Z121" s="2">
        <v>24.334120082507425</v>
      </c>
      <c r="AA121" s="2">
        <v>24.550767398689967</v>
      </c>
      <c r="AB121" s="2">
        <v>24.393555613891429</v>
      </c>
      <c r="AC121" s="2">
        <v>21.933476442276099</v>
      </c>
      <c r="AD121" s="2">
        <v>18.276266282912466</v>
      </c>
      <c r="AE121" s="2">
        <v>17.924513020831192</v>
      </c>
      <c r="AF121" s="2">
        <v>19.180953299291758</v>
      </c>
      <c r="AG121" s="2">
        <v>18.616265831199549</v>
      </c>
      <c r="AH121" s="2">
        <v>20.777929683657117</v>
      </c>
      <c r="AI121" s="2">
        <v>22.210151201501674</v>
      </c>
      <c r="AJ121" s="2">
        <v>22.09448468692969</v>
      </c>
      <c r="AK121" s="2">
        <v>19.406400678393698</v>
      </c>
      <c r="AL121" s="2">
        <v>19.584448918118788</v>
      </c>
      <c r="AM121" s="2">
        <v>20.045415421590093</v>
      </c>
      <c r="AN121" s="2">
        <v>20.530396297755519</v>
      </c>
      <c r="AO121" s="2">
        <v>21.284231407934286</v>
      </c>
      <c r="AP121" s="2">
        <v>19.495968291802566</v>
      </c>
      <c r="AQ121" s="2">
        <v>19.775698914064311</v>
      </c>
      <c r="AR121" s="2">
        <v>21.5034314866659</v>
      </c>
      <c r="AS121" s="2">
        <v>21.209509084343455</v>
      </c>
      <c r="AT121" s="2">
        <v>19.468699204042338</v>
      </c>
      <c r="AU121" s="2">
        <v>19.885168681207759</v>
      </c>
      <c r="AV121" s="2">
        <v>18.895883628347395</v>
      </c>
      <c r="AW121" s="2">
        <v>17.590407442912003</v>
      </c>
      <c r="AX121" s="2">
        <v>18.147216391692915</v>
      </c>
      <c r="AY121" s="2">
        <v>20.060183507563806</v>
      </c>
      <c r="AZ121" s="2">
        <v>20.150517100695581</v>
      </c>
      <c r="BA121" s="2">
        <v>21.637453551628948</v>
      </c>
      <c r="BB121" s="2">
        <v>22.329041331262012</v>
      </c>
      <c r="BC121" s="2">
        <v>23.57342802891641</v>
      </c>
      <c r="BD121" s="2">
        <v>20.48151895562459</v>
      </c>
      <c r="BE121" s="2">
        <v>22.071440260293965</v>
      </c>
      <c r="BF121" s="2">
        <v>22.14116311971825</v>
      </c>
      <c r="BG121" s="8"/>
    </row>
    <row r="122" spans="1:59" hidden="1">
      <c r="A122" t="s">
        <v>298</v>
      </c>
      <c r="B122" t="s">
        <v>299</v>
      </c>
      <c r="C122" t="s">
        <v>526</v>
      </c>
      <c r="D122" t="s">
        <v>3073</v>
      </c>
      <c r="E122" t="s">
        <v>58</v>
      </c>
      <c r="F122" t="s">
        <v>59</v>
      </c>
      <c r="G122" s="2"/>
      <c r="H122" s="2"/>
      <c r="I122" s="2"/>
      <c r="J122" s="2"/>
      <c r="K122" s="2"/>
      <c r="L122" s="2"/>
      <c r="M122" s="2"/>
      <c r="N122" s="2"/>
      <c r="O122" s="2"/>
      <c r="P122" s="2"/>
      <c r="Q122" s="2"/>
      <c r="R122" s="2"/>
      <c r="S122" s="2"/>
      <c r="T122" s="2"/>
      <c r="U122" s="2"/>
      <c r="V122" s="2"/>
      <c r="W122" s="2"/>
      <c r="X122" s="2"/>
      <c r="Y122" s="2"/>
      <c r="Z122" s="2"/>
      <c r="AA122" s="2">
        <v>25.556680161943319</v>
      </c>
      <c r="AB122" s="2">
        <v>30.009451795841208</v>
      </c>
      <c r="AC122" s="2">
        <v>30.69630967159463</v>
      </c>
      <c r="AD122" s="2">
        <v>31.376064545047065</v>
      </c>
      <c r="AE122" s="2">
        <v>32.93155402496771</v>
      </c>
      <c r="AF122" s="2">
        <v>35.437430786267996</v>
      </c>
      <c r="AG122" s="2">
        <v>36.461126005361933</v>
      </c>
      <c r="AH122" s="2">
        <v>36.990065525258927</v>
      </c>
      <c r="AI122" s="2">
        <v>36.359983929288866</v>
      </c>
      <c r="AJ122" s="2">
        <v>35.688140556368957</v>
      </c>
      <c r="AK122" s="2">
        <v>40.086483023702755</v>
      </c>
      <c r="AL122" s="2">
        <v>33.734519448805159</v>
      </c>
      <c r="AM122" s="2">
        <v>41.23529852113181</v>
      </c>
      <c r="AN122" s="2">
        <v>9.1765507839127469</v>
      </c>
      <c r="AO122" s="2">
        <v>19.123623011015912</v>
      </c>
      <c r="AP122" s="2">
        <v>14.305647067943102</v>
      </c>
      <c r="AQ122" s="2">
        <v>17.356392835083383</v>
      </c>
      <c r="AR122" s="2">
        <v>19.531842038788628</v>
      </c>
      <c r="AS122" s="2">
        <v>24.079530605447232</v>
      </c>
      <c r="AT122" s="2">
        <v>23.432568879185105</v>
      </c>
      <c r="AU122" s="2">
        <v>23.709910591072241</v>
      </c>
      <c r="AV122" s="2">
        <v>26.607769031767635</v>
      </c>
      <c r="AW122" s="2">
        <v>26.674423551987775</v>
      </c>
      <c r="AX122" s="2">
        <v>28.75275819057067</v>
      </c>
      <c r="AY122" s="2">
        <v>33.034033165044804</v>
      </c>
      <c r="AZ122" s="2">
        <v>34.389729664094666</v>
      </c>
      <c r="BA122" s="2">
        <v>39.689928028242157</v>
      </c>
      <c r="BB122" s="2">
        <v>40.392000974249058</v>
      </c>
      <c r="BC122" s="2">
        <v>31.174133160434074</v>
      </c>
      <c r="BD122" s="2">
        <v>20.277731172887751</v>
      </c>
      <c r="BE122" s="2">
        <v>22.24590499244853</v>
      </c>
      <c r="BF122" s="2">
        <v>26.151401737165454</v>
      </c>
      <c r="BG122" s="8"/>
    </row>
    <row r="123" spans="1:59" hidden="1">
      <c r="A123" t="s">
        <v>300</v>
      </c>
      <c r="B123" t="s">
        <v>301</v>
      </c>
      <c r="C123">
        <v>0</v>
      </c>
      <c r="D123">
        <v>0</v>
      </c>
      <c r="E123" t="s">
        <v>58</v>
      </c>
      <c r="F123" t="s">
        <v>59</v>
      </c>
      <c r="G123" s="2">
        <v>9.5076651771435525</v>
      </c>
      <c r="H123" s="2">
        <v>10.231389511244481</v>
      </c>
      <c r="I123" s="2">
        <v>12.005169266995534</v>
      </c>
      <c r="J123" s="2">
        <v>11.349404356611506</v>
      </c>
      <c r="K123" s="2">
        <v>11.909181586944042</v>
      </c>
      <c r="L123" s="2">
        <v>12.308918478207534</v>
      </c>
      <c r="M123" s="2">
        <v>9.4805580615527383</v>
      </c>
      <c r="N123" s="2">
        <v>11.569926806025249</v>
      </c>
      <c r="O123" s="2">
        <v>13.477266513077426</v>
      </c>
      <c r="P123" s="2">
        <v>12.214878670083616</v>
      </c>
      <c r="Q123" s="2">
        <v>12.403234137153481</v>
      </c>
      <c r="R123" s="2">
        <v>11.536940783152366</v>
      </c>
      <c r="S123" s="2">
        <v>10.108804431340349</v>
      </c>
      <c r="T123" s="2">
        <v>11.437174872533761</v>
      </c>
      <c r="U123" s="2">
        <v>11.67779657753265</v>
      </c>
      <c r="V123" s="2">
        <v>11.625683331531944</v>
      </c>
      <c r="W123" s="2">
        <v>13.392921474199207</v>
      </c>
      <c r="X123" s="2">
        <v>14.09651874798692</v>
      </c>
      <c r="Y123" s="2">
        <v>14.917576355242215</v>
      </c>
      <c r="Z123" s="2">
        <v>14.825368149315798</v>
      </c>
      <c r="AA123" s="2">
        <v>16.134349509025903</v>
      </c>
      <c r="AB123" s="2">
        <v>17.543230752788332</v>
      </c>
      <c r="AC123" s="2">
        <v>17.588464941026505</v>
      </c>
      <c r="AD123" s="2">
        <v>15.867914081750568</v>
      </c>
      <c r="AE123" s="2">
        <v>14.561899333338374</v>
      </c>
      <c r="AF123" s="2">
        <v>15.164293112382307</v>
      </c>
      <c r="AG123" s="2">
        <v>15.52820584066775</v>
      </c>
      <c r="AH123" s="2">
        <v>15.679169258058627</v>
      </c>
      <c r="AI123" s="2">
        <v>15.52410415582383</v>
      </c>
      <c r="AJ123" s="2">
        <v>14.866377587689481</v>
      </c>
      <c r="AK123" s="2">
        <v>16.320181242054673</v>
      </c>
      <c r="AL123" s="2">
        <v>16.618493235715189</v>
      </c>
      <c r="AM123" s="2">
        <v>16.854112086233371</v>
      </c>
      <c r="AN123" s="2">
        <v>16.836107507118715</v>
      </c>
      <c r="AO123" s="2">
        <v>17.784951998281215</v>
      </c>
      <c r="AP123" s="2">
        <v>18.278699143757599</v>
      </c>
      <c r="AQ123" s="2">
        <v>19.434994572664269</v>
      </c>
      <c r="AR123" s="2">
        <v>18.644802796185562</v>
      </c>
      <c r="AS123" s="2">
        <v>19.489332867331093</v>
      </c>
      <c r="AT123" s="2">
        <v>19.209204194583652</v>
      </c>
      <c r="AU123" s="2">
        <v>19.41515134426454</v>
      </c>
      <c r="AV123" s="2">
        <v>19.378979914898036</v>
      </c>
      <c r="AW123" s="2">
        <v>19.272236872903022</v>
      </c>
      <c r="AX123" s="2">
        <v>20.385186480094582</v>
      </c>
      <c r="AY123" s="2">
        <v>20.730734392270467</v>
      </c>
      <c r="AZ123" s="2">
        <v>23.067626761651134</v>
      </c>
      <c r="BA123" s="2">
        <v>23.345504306772433</v>
      </c>
      <c r="BB123" s="2">
        <v>24.207964576646546</v>
      </c>
      <c r="BC123" s="2">
        <v>22.822384540782828</v>
      </c>
      <c r="BD123" s="2">
        <v>24.07280152434279</v>
      </c>
      <c r="BE123" s="2">
        <v>23.487770365023191</v>
      </c>
      <c r="BF123" s="2">
        <v>24.874311334758726</v>
      </c>
      <c r="BG123" s="8"/>
    </row>
    <row r="124" spans="1:59" hidden="1">
      <c r="A124" t="s">
        <v>302</v>
      </c>
      <c r="B124" t="s">
        <v>303</v>
      </c>
      <c r="C124" t="s">
        <v>526</v>
      </c>
      <c r="D124" t="s">
        <v>3075</v>
      </c>
      <c r="E124" t="s">
        <v>58</v>
      </c>
      <c r="F124" t="s">
        <v>59</v>
      </c>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v>17.769894228945521</v>
      </c>
      <c r="AL124" s="2">
        <v>19.288480465037878</v>
      </c>
      <c r="AM124" s="2">
        <v>25</v>
      </c>
      <c r="AN124" s="2">
        <v>29.099999576465311</v>
      </c>
      <c r="AO124" s="2">
        <v>36.652793382013819</v>
      </c>
      <c r="AP124" s="2">
        <v>36.455083642568432</v>
      </c>
      <c r="AQ124" s="2">
        <v>34.792498676797898</v>
      </c>
      <c r="AR124" s="2">
        <v>29.216494845360824</v>
      </c>
      <c r="AS124" s="2">
        <v>28.402615778806073</v>
      </c>
      <c r="AT124" s="2">
        <v>22.831102467299701</v>
      </c>
      <c r="AU124" s="2">
        <v>20.411222136817834</v>
      </c>
      <c r="AV124" s="2">
        <v>22.813545307625812</v>
      </c>
      <c r="AW124" s="2">
        <v>18.748268218343032</v>
      </c>
      <c r="AX124" s="2">
        <v>19.161023947151115</v>
      </c>
      <c r="AY124" s="2">
        <v>22.178585563369563</v>
      </c>
      <c r="AZ124" s="2">
        <v>21.905628887877409</v>
      </c>
      <c r="BA124" s="2">
        <v>22.858156447702953</v>
      </c>
      <c r="BB124" s="2">
        <v>27.699679665369441</v>
      </c>
      <c r="BC124" s="2">
        <v>30.455397507994263</v>
      </c>
      <c r="BD124" s="2">
        <v>34.308343938155815</v>
      </c>
      <c r="BE124" s="2">
        <v>32.683407784866368</v>
      </c>
      <c r="BF124" s="2">
        <v>31.028212344575181</v>
      </c>
      <c r="BG124" s="8"/>
    </row>
    <row r="125" spans="1:59" hidden="1">
      <c r="A125" t="s">
        <v>304</v>
      </c>
      <c r="B125" t="s">
        <v>305</v>
      </c>
      <c r="C125" t="s">
        <v>318</v>
      </c>
      <c r="D125" t="s">
        <v>3074</v>
      </c>
      <c r="E125" t="s">
        <v>58</v>
      </c>
      <c r="F125" t="s">
        <v>59</v>
      </c>
      <c r="G125" s="2">
        <v>2.0242914979757085</v>
      </c>
      <c r="H125" s="2">
        <v>3.9215686274509802</v>
      </c>
      <c r="I125" s="2">
        <v>7.023411371237458</v>
      </c>
      <c r="J125" s="2">
        <v>8.6309523809523814</v>
      </c>
      <c r="K125" s="2">
        <v>9.703504043126685</v>
      </c>
      <c r="L125" s="2">
        <v>11.479591836734695</v>
      </c>
      <c r="M125" s="2">
        <v>10.123456790123457</v>
      </c>
      <c r="N125" s="2">
        <v>11.575714623198676</v>
      </c>
      <c r="O125" s="2">
        <v>12.303485987696513</v>
      </c>
      <c r="P125" s="2">
        <v>11.6723259762309</v>
      </c>
      <c r="Q125" s="2">
        <v>10.183299389002038</v>
      </c>
      <c r="R125" s="2">
        <v>9.1407678244972583</v>
      </c>
      <c r="S125" s="2">
        <v>11.254019292604502</v>
      </c>
      <c r="T125" s="2">
        <v>14.26872770511296</v>
      </c>
      <c r="U125" s="2">
        <v>12.682926829268293</v>
      </c>
      <c r="V125" s="2">
        <v>18.083182640144667</v>
      </c>
      <c r="W125" s="2">
        <v>34.267912772585667</v>
      </c>
      <c r="X125" s="2">
        <v>23.795359904818561</v>
      </c>
      <c r="Y125" s="2">
        <v>25.021570319240727</v>
      </c>
      <c r="Z125" s="2">
        <v>32.746623004502659</v>
      </c>
      <c r="AA125" s="2">
        <v>37.042741297232965</v>
      </c>
      <c r="AB125" s="2">
        <v>37.599109448818893</v>
      </c>
      <c r="AC125" s="2">
        <v>43.484046631530703</v>
      </c>
      <c r="AD125" s="2">
        <v>28.925660725789136</v>
      </c>
      <c r="AE125" s="2">
        <v>36.161778228200887</v>
      </c>
      <c r="AF125" s="2">
        <v>43.476374032807179</v>
      </c>
      <c r="AG125" s="2">
        <v>40.307453066809067</v>
      </c>
      <c r="AH125" s="2">
        <v>40.211163053760117</v>
      </c>
      <c r="AI125" s="2">
        <v>45.589103741631945</v>
      </c>
      <c r="AJ125" s="2">
        <v>52.046808484235498</v>
      </c>
      <c r="AK125" s="2">
        <v>56.05274114011376</v>
      </c>
      <c r="AL125" s="2">
        <v>71.993609125846106</v>
      </c>
      <c r="AM125" s="2">
        <v>72.570629746357312</v>
      </c>
      <c r="AN125" s="2">
        <v>65.424551446679075</v>
      </c>
      <c r="AO125" s="2">
        <v>66.499615514223578</v>
      </c>
      <c r="AP125" s="2">
        <v>76.366223131241057</v>
      </c>
      <c r="AQ125" s="2">
        <v>76.694494803919852</v>
      </c>
      <c r="AR125" s="2">
        <v>62.505461002093632</v>
      </c>
      <c r="AS125" s="2">
        <v>48.94055693350797</v>
      </c>
      <c r="AT125" s="2">
        <v>56.584258706245059</v>
      </c>
      <c r="AU125" s="2">
        <v>44.158525763601205</v>
      </c>
      <c r="AV125" s="2">
        <v>37.767282514581865</v>
      </c>
      <c r="AW125" s="2">
        <v>32.943088337510602</v>
      </c>
      <c r="AX125" s="2">
        <v>32.388621767739458</v>
      </c>
      <c r="AY125" s="2">
        <v>26.612917500321654</v>
      </c>
      <c r="AZ125" s="2">
        <v>21.977349735781484</v>
      </c>
      <c r="BA125" s="2">
        <v>20.65417151284846</v>
      </c>
      <c r="BB125" s="2">
        <v>24.210785010116158</v>
      </c>
      <c r="BC125" s="2">
        <v>27.85445032224068</v>
      </c>
      <c r="BD125" s="2">
        <v>28.015071673377523</v>
      </c>
      <c r="BE125" s="2">
        <v>28.019176251192192</v>
      </c>
      <c r="BF125" s="2">
        <v>34.903240472766328</v>
      </c>
      <c r="BG125" s="8"/>
    </row>
    <row r="126" spans="1:59" hidden="1">
      <c r="A126" t="s">
        <v>306</v>
      </c>
      <c r="B126" t="s">
        <v>307</v>
      </c>
      <c r="C126" t="s">
        <v>316</v>
      </c>
      <c r="D126" t="s">
        <v>3074</v>
      </c>
      <c r="E126" t="s">
        <v>58</v>
      </c>
      <c r="F126" t="s">
        <v>59</v>
      </c>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v>7.5000000000000009</v>
      </c>
      <c r="AV126" s="2">
        <v>3.5460545562030128</v>
      </c>
      <c r="AW126" s="2">
        <v>8.9242468936935708</v>
      </c>
      <c r="AX126" s="2">
        <v>5.1971564887741772</v>
      </c>
      <c r="AY126" s="2">
        <v>6.3023680648934546</v>
      </c>
      <c r="AZ126" s="2">
        <v>13.3</v>
      </c>
      <c r="BA126" s="2">
        <v>24.400000000000002</v>
      </c>
      <c r="BB126" s="2">
        <v>27.1</v>
      </c>
      <c r="BC126" s="2">
        <v>34.17185846949571</v>
      </c>
      <c r="BD126" s="2">
        <v>24.599999999999998</v>
      </c>
      <c r="BE126" s="2">
        <v>34.5</v>
      </c>
      <c r="BF126" s="2">
        <v>33.333333333333329</v>
      </c>
      <c r="BG126" s="8"/>
    </row>
    <row r="127" spans="1:59" hidden="1">
      <c r="A127" t="s">
        <v>308</v>
      </c>
      <c r="B127" t="s">
        <v>309</v>
      </c>
      <c r="C127" t="s">
        <v>526</v>
      </c>
      <c r="D127" t="s">
        <v>3075</v>
      </c>
      <c r="E127" t="s">
        <v>58</v>
      </c>
      <c r="F127" t="s">
        <v>59</v>
      </c>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v>18.615760537568722</v>
      </c>
      <c r="AL127" s="2">
        <v>13.11212559848569</v>
      </c>
      <c r="AM127" s="2">
        <v>12.150717954092864</v>
      </c>
      <c r="AN127" s="2">
        <v>16.28054007715388</v>
      </c>
      <c r="AO127" s="2">
        <v>16.330891943413263</v>
      </c>
      <c r="AP127" s="2">
        <v>12.161048689138578</v>
      </c>
      <c r="AQ127" s="2">
        <v>15.501642036124794</v>
      </c>
      <c r="AR127" s="2">
        <v>12.361297618206233</v>
      </c>
      <c r="AS127" s="2">
        <v>11.960445769894836</v>
      </c>
      <c r="AT127" s="2">
        <v>11.188910106796802</v>
      </c>
      <c r="AU127" s="2">
        <v>13.368660542003861</v>
      </c>
      <c r="AV127" s="2">
        <v>12.898348453128635</v>
      </c>
      <c r="AW127" s="2">
        <v>13.952380952380953</v>
      </c>
      <c r="AX127" s="2">
        <v>21.131475500297594</v>
      </c>
      <c r="AY127" s="2">
        <v>11.54749772252428</v>
      </c>
      <c r="AZ127" s="2">
        <v>9.922241876675777</v>
      </c>
      <c r="BA127" s="2">
        <v>21</v>
      </c>
      <c r="BB127" s="2">
        <v>25.4</v>
      </c>
      <c r="BC127" s="2">
        <v>27.900000000000002</v>
      </c>
      <c r="BD127" s="2"/>
      <c r="BE127" s="2"/>
      <c r="BF127" s="2"/>
      <c r="BG127" s="8"/>
    </row>
    <row r="128" spans="1:59" hidden="1">
      <c r="A128" t="s">
        <v>310</v>
      </c>
      <c r="B128" t="s">
        <v>311</v>
      </c>
      <c r="C128" t="s">
        <v>242</v>
      </c>
      <c r="D128" t="s">
        <v>3073</v>
      </c>
      <c r="E128" t="s">
        <v>58</v>
      </c>
      <c r="F128" t="s">
        <v>59</v>
      </c>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8"/>
    </row>
    <row r="129" spans="1:59" hidden="1">
      <c r="A129" t="s">
        <v>312</v>
      </c>
      <c r="B129" t="s">
        <v>313</v>
      </c>
      <c r="C129" t="s">
        <v>526</v>
      </c>
      <c r="D129" t="s">
        <v>3073</v>
      </c>
      <c r="E129" t="s">
        <v>58</v>
      </c>
      <c r="F129" t="s">
        <v>59</v>
      </c>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v>32.611940298507463</v>
      </c>
      <c r="AL129" s="2">
        <v>24.289156626506024</v>
      </c>
      <c r="AM129" s="2">
        <v>15.73399882560188</v>
      </c>
      <c r="AN129" s="2">
        <v>19.166523416738567</v>
      </c>
      <c r="AO129" s="2">
        <v>18.41812626597255</v>
      </c>
      <c r="AP129" s="2">
        <v>21.292582193103655</v>
      </c>
      <c r="AQ129" s="2">
        <v>19.85260959343033</v>
      </c>
      <c r="AR129" s="2">
        <v>23.877447253843041</v>
      </c>
      <c r="AS129" s="2">
        <v>25.192708402752789</v>
      </c>
      <c r="AT129" s="2">
        <v>22.184092695765116</v>
      </c>
      <c r="AU129" s="2">
        <v>18.889384478144514</v>
      </c>
      <c r="AV129" s="2">
        <v>19.285151808606223</v>
      </c>
      <c r="AW129" s="2">
        <v>20.692105450152777</v>
      </c>
      <c r="AX129" s="2">
        <v>21.877688318346049</v>
      </c>
      <c r="AY129" s="2">
        <v>22.702710461930085</v>
      </c>
      <c r="AZ129" s="2">
        <v>23.908138172977115</v>
      </c>
      <c r="BA129" s="2">
        <v>26.335261037191636</v>
      </c>
      <c r="BB129" s="2">
        <v>30.870353535199978</v>
      </c>
      <c r="BC129" s="2">
        <v>26.709276765654149</v>
      </c>
      <c r="BD129" s="2">
        <v>10.608650649003589</v>
      </c>
      <c r="BE129" s="2">
        <v>16.770622800159565</v>
      </c>
      <c r="BF129" s="2">
        <v>18.83572627964455</v>
      </c>
      <c r="BG129" s="8"/>
    </row>
    <row r="130" spans="1:59" hidden="1">
      <c r="A130" t="s">
        <v>314</v>
      </c>
      <c r="B130" t="s">
        <v>315</v>
      </c>
      <c r="C130">
        <v>0</v>
      </c>
      <c r="D130">
        <v>0</v>
      </c>
      <c r="E130" t="s">
        <v>58</v>
      </c>
      <c r="F130" t="s">
        <v>59</v>
      </c>
      <c r="G130" s="2">
        <v>21.827183718519191</v>
      </c>
      <c r="H130" s="2">
        <v>18.284061936382958</v>
      </c>
      <c r="I130" s="2">
        <v>15.792679911846799</v>
      </c>
      <c r="J130" s="2">
        <v>17.356740878475797</v>
      </c>
      <c r="K130" s="2">
        <v>18.572557918795216</v>
      </c>
      <c r="L130" s="2">
        <v>19.952153916360345</v>
      </c>
      <c r="M130" s="2">
        <v>20.558636414106189</v>
      </c>
      <c r="N130" s="2">
        <v>18.561344975813888</v>
      </c>
      <c r="O130" s="2">
        <v>18.839645737701503</v>
      </c>
      <c r="P130" s="2">
        <v>19.828558744983344</v>
      </c>
      <c r="Q130" s="2">
        <v>22.405437179437019</v>
      </c>
      <c r="R130" s="2">
        <v>22.361318509638917</v>
      </c>
      <c r="S130" s="2">
        <v>21.733892838088416</v>
      </c>
      <c r="T130" s="2">
        <v>22.772411458922349</v>
      </c>
      <c r="U130" s="2">
        <v>23.918258416739768</v>
      </c>
      <c r="V130" s="2">
        <v>25.406678003362039</v>
      </c>
      <c r="W130" s="2">
        <v>24.443840867939723</v>
      </c>
      <c r="X130" s="2">
        <v>24.940132796882743</v>
      </c>
      <c r="Y130" s="2">
        <v>27.137621017392686</v>
      </c>
      <c r="Z130" s="2">
        <v>26.370389278261666</v>
      </c>
      <c r="AA130" s="2">
        <v>26.683514125347227</v>
      </c>
      <c r="AB130" s="2">
        <v>26.473300740090941</v>
      </c>
      <c r="AC130" s="2">
        <v>25.107435127985145</v>
      </c>
      <c r="AD130" s="2">
        <v>23.849866092731443</v>
      </c>
      <c r="AE130" s="2">
        <v>23.433791453388963</v>
      </c>
      <c r="AF130" s="2">
        <v>24.42527934298764</v>
      </c>
      <c r="AG130" s="2">
        <v>23.944021153644851</v>
      </c>
      <c r="AH130" s="2">
        <v>24.946158668455901</v>
      </c>
      <c r="AI130" s="2">
        <v>26.126640910500875</v>
      </c>
      <c r="AJ130" s="2">
        <v>26.704906302389585</v>
      </c>
      <c r="AK130" s="2">
        <v>25.924171991602044</v>
      </c>
      <c r="AL130" s="2">
        <v>25.815036037301923</v>
      </c>
      <c r="AM130" s="2">
        <v>26.222600655556409</v>
      </c>
      <c r="AN130" s="2">
        <v>27.345964911610711</v>
      </c>
      <c r="AO130" s="2">
        <v>27.081868670406031</v>
      </c>
      <c r="AP130" s="2">
        <v>26.720560982938387</v>
      </c>
      <c r="AQ130" s="2">
        <v>26.281214132902072</v>
      </c>
      <c r="AR130" s="2">
        <v>26.178031241431423</v>
      </c>
      <c r="AS130" s="2">
        <v>24.58092382271861</v>
      </c>
      <c r="AT130" s="2">
        <v>23.482921247976581</v>
      </c>
      <c r="AU130" s="2">
        <v>23.758180086827341</v>
      </c>
      <c r="AV130" s="2">
        <v>23.704386663024721</v>
      </c>
      <c r="AW130" s="2">
        <v>23.672470360965569</v>
      </c>
      <c r="AX130" s="2">
        <v>24.980974000951925</v>
      </c>
      <c r="AY130" s="2">
        <v>26.740451613974297</v>
      </c>
      <c r="AZ130" s="2">
        <v>26.830762051156729</v>
      </c>
      <c r="BA130" s="2">
        <v>27.840392724688975</v>
      </c>
      <c r="BB130" s="2">
        <v>28.527932777996181</v>
      </c>
      <c r="BC130" s="2">
        <v>29.32725011439631</v>
      </c>
      <c r="BD130" s="2">
        <v>28.238972951780223</v>
      </c>
      <c r="BE130" s="2">
        <v>29.189824886256542</v>
      </c>
      <c r="BF130" s="2">
        <v>64.765325309707023</v>
      </c>
      <c r="BG130" s="8"/>
    </row>
    <row r="131" spans="1:59" hidden="1">
      <c r="A131" t="s">
        <v>316</v>
      </c>
      <c r="B131" t="s">
        <v>317</v>
      </c>
      <c r="C131">
        <v>0</v>
      </c>
      <c r="D131">
        <v>0</v>
      </c>
      <c r="E131" t="s">
        <v>58</v>
      </c>
      <c r="F131" t="s">
        <v>59</v>
      </c>
      <c r="G131" s="2">
        <v>10.711458266284168</v>
      </c>
      <c r="H131" s="2">
        <v>10.656373472424642</v>
      </c>
      <c r="I131" s="2">
        <v>12.209296386529061</v>
      </c>
      <c r="J131" s="2">
        <v>11.400804928533896</v>
      </c>
      <c r="K131" s="2">
        <v>12.147345033410897</v>
      </c>
      <c r="L131" s="2">
        <v>12.48031659916991</v>
      </c>
      <c r="M131" s="2">
        <v>10.044184814635793</v>
      </c>
      <c r="N131" s="2">
        <v>12.023431503676145</v>
      </c>
      <c r="O131" s="2">
        <v>13.986385385451692</v>
      </c>
      <c r="P131" s="2">
        <v>12.878227368318969</v>
      </c>
      <c r="Q131" s="2">
        <v>13.20556195222713</v>
      </c>
      <c r="R131" s="2">
        <v>12.189546062459167</v>
      </c>
      <c r="S131" s="2">
        <v>10.885392516222899</v>
      </c>
      <c r="T131" s="2">
        <v>12.495361948722131</v>
      </c>
      <c r="U131" s="2">
        <v>12.47139327626086</v>
      </c>
      <c r="V131" s="2">
        <v>11.734503099660509</v>
      </c>
      <c r="W131" s="2">
        <v>12.890783906332768</v>
      </c>
      <c r="X131" s="2">
        <v>14.535086597585824</v>
      </c>
      <c r="Y131" s="2">
        <v>15.74695064338802</v>
      </c>
      <c r="Z131" s="2">
        <v>14.916299194887578</v>
      </c>
      <c r="AA131" s="2">
        <v>16.588074952062769</v>
      </c>
      <c r="AB131" s="2">
        <v>17.414183851075578</v>
      </c>
      <c r="AC131" s="2">
        <v>17.516096598816922</v>
      </c>
      <c r="AD131" s="2">
        <v>15.946709278281334</v>
      </c>
      <c r="AE131" s="2">
        <v>15.180351572322577</v>
      </c>
      <c r="AF131" s="2">
        <v>16.212183831604339</v>
      </c>
      <c r="AG131" s="2">
        <v>15.999417682302463</v>
      </c>
      <c r="AH131" s="2">
        <v>16.433134094516728</v>
      </c>
      <c r="AI131" s="2">
        <v>17.579912265006406</v>
      </c>
      <c r="AJ131" s="2">
        <v>16.639478589030912</v>
      </c>
      <c r="AK131" s="2">
        <v>17.579742971007306</v>
      </c>
      <c r="AL131" s="2">
        <v>17.117120110756478</v>
      </c>
      <c r="AM131" s="2">
        <v>17.095216950874246</v>
      </c>
      <c r="AN131" s="2">
        <v>16.856182403327324</v>
      </c>
      <c r="AO131" s="2">
        <v>17.903922104622854</v>
      </c>
      <c r="AP131" s="2">
        <v>18.357088084936336</v>
      </c>
      <c r="AQ131" s="2">
        <v>18.6186118625033</v>
      </c>
      <c r="AR131" s="2">
        <v>17.866366873547179</v>
      </c>
      <c r="AS131" s="2">
        <v>18.408901515365461</v>
      </c>
      <c r="AT131" s="2">
        <v>18.47394391126738</v>
      </c>
      <c r="AU131" s="2">
        <v>19.024025690123686</v>
      </c>
      <c r="AV131" s="2">
        <v>19.081868369585408</v>
      </c>
      <c r="AW131" s="2">
        <v>18.529925410072039</v>
      </c>
      <c r="AX131" s="2">
        <v>19.530885355084578</v>
      </c>
      <c r="AY131" s="2">
        <v>19.845747425663379</v>
      </c>
      <c r="AZ131" s="2">
        <v>21.718244811641487</v>
      </c>
      <c r="BA131" s="2">
        <v>21.993659164163809</v>
      </c>
      <c r="BB131" s="2">
        <v>23.050828265794472</v>
      </c>
      <c r="BC131" s="2">
        <v>21.858095377367029</v>
      </c>
      <c r="BD131" s="2">
        <v>23.383474755335104</v>
      </c>
      <c r="BE131" s="2">
        <v>23.211869222170684</v>
      </c>
      <c r="BF131" s="2">
        <v>24.144484270852718</v>
      </c>
      <c r="BG131" s="8"/>
    </row>
    <row r="132" spans="1:59" hidden="1">
      <c r="A132" t="s">
        <v>318</v>
      </c>
      <c r="B132" t="s">
        <v>319</v>
      </c>
      <c r="C132">
        <v>0</v>
      </c>
      <c r="D132">
        <v>0</v>
      </c>
      <c r="E132" t="s">
        <v>58</v>
      </c>
      <c r="F132" t="s">
        <v>59</v>
      </c>
      <c r="G132" s="2">
        <v>13.610991143043622</v>
      </c>
      <c r="H132" s="2">
        <v>14.279388849611225</v>
      </c>
      <c r="I132" s="2">
        <v>14.431617045286766</v>
      </c>
      <c r="J132" s="2">
        <v>15.014052380204818</v>
      </c>
      <c r="K132" s="2">
        <v>15.858949688750304</v>
      </c>
      <c r="L132" s="2">
        <v>15.891320260880441</v>
      </c>
      <c r="M132" s="2">
        <v>15.296130682783357</v>
      </c>
      <c r="N132" s="2">
        <v>14.742736687864454</v>
      </c>
      <c r="O132" s="2">
        <v>14.094959081752659</v>
      </c>
      <c r="P132" s="2">
        <v>15.120044015023453</v>
      </c>
      <c r="Q132" s="2">
        <v>16.047180854773263</v>
      </c>
      <c r="R132" s="2">
        <v>16.701921386878414</v>
      </c>
      <c r="S132" s="2">
        <v>16.153851070395838</v>
      </c>
      <c r="T132" s="2">
        <v>17.386390889052869</v>
      </c>
      <c r="U132" s="2">
        <v>19.253034236156608</v>
      </c>
      <c r="V132" s="2">
        <v>21.394061076925112</v>
      </c>
      <c r="W132" s="2">
        <v>21.464730042854505</v>
      </c>
      <c r="X132" s="2">
        <v>21.9082448746903</v>
      </c>
      <c r="Y132" s="2">
        <v>23.509216485818889</v>
      </c>
      <c r="Z132" s="2">
        <v>23.166477633155996</v>
      </c>
      <c r="AA132" s="2">
        <v>22.022421295761927</v>
      </c>
      <c r="AB132" s="2">
        <v>22.410238588558787</v>
      </c>
      <c r="AC132" s="2">
        <v>22.614259896327862</v>
      </c>
      <c r="AD132" s="2">
        <v>22.175558901246099</v>
      </c>
      <c r="AE132" s="2">
        <v>21.077400572196609</v>
      </c>
      <c r="AF132" s="2">
        <v>21.300444085762461</v>
      </c>
      <c r="AG132" s="2">
        <v>20.741254958164863</v>
      </c>
      <c r="AH132" s="2">
        <v>21.980185448145335</v>
      </c>
      <c r="AI132" s="2">
        <v>23.031820398780404</v>
      </c>
      <c r="AJ132" s="2">
        <v>23.99859971330563</v>
      </c>
      <c r="AK132" s="2">
        <v>24.644075427326147</v>
      </c>
      <c r="AL132" s="2">
        <v>22.011997788199935</v>
      </c>
      <c r="AM132" s="2">
        <v>22.846294902309531</v>
      </c>
      <c r="AN132" s="2">
        <v>22.913308004397397</v>
      </c>
      <c r="AO132" s="2">
        <v>24.340671856935835</v>
      </c>
      <c r="AP132" s="2">
        <v>24.269599855637576</v>
      </c>
      <c r="AQ132" s="2">
        <v>23.147808614758855</v>
      </c>
      <c r="AR132" s="2">
        <v>23.967160366146327</v>
      </c>
      <c r="AS132" s="2">
        <v>22.306317509662644</v>
      </c>
      <c r="AT132" s="2">
        <v>22.079922791990189</v>
      </c>
      <c r="AU132" s="2">
        <v>22.183373419933666</v>
      </c>
      <c r="AV132" s="2">
        <v>22.465769638152143</v>
      </c>
      <c r="AW132" s="2">
        <v>22.671592801369499</v>
      </c>
      <c r="AX132" s="2">
        <v>24.021083372782545</v>
      </c>
      <c r="AY132" s="2">
        <v>26.359848365952594</v>
      </c>
      <c r="AZ132" s="2">
        <v>27.66037661841451</v>
      </c>
      <c r="BA132" s="2">
        <v>28.119196300165999</v>
      </c>
      <c r="BB132" s="2">
        <v>29.832099556823398</v>
      </c>
      <c r="BC132" s="2">
        <v>29.02601636589619</v>
      </c>
      <c r="BD132" s="2">
        <v>28.814389444862755</v>
      </c>
      <c r="BE132" s="2">
        <v>28.480642075504512</v>
      </c>
      <c r="BF132" s="2">
        <v>28.675321653422476</v>
      </c>
      <c r="BG132" s="8"/>
    </row>
    <row r="133" spans="1:59" hidden="1">
      <c r="A133" t="s">
        <v>320</v>
      </c>
      <c r="B133" t="s">
        <v>321</v>
      </c>
      <c r="C133" t="s">
        <v>244</v>
      </c>
      <c r="D133" t="s">
        <v>3073</v>
      </c>
      <c r="E133" t="s">
        <v>58</v>
      </c>
      <c r="F133" t="s">
        <v>59</v>
      </c>
      <c r="G133" s="2"/>
      <c r="H133" s="2"/>
      <c r="I133" s="2"/>
      <c r="J133" s="2"/>
      <c r="K133" s="2"/>
      <c r="L133" s="2">
        <v>30.297483974427212</v>
      </c>
      <c r="M133" s="2">
        <v>29.321579456917963</v>
      </c>
      <c r="N133" s="2">
        <v>35.249307813064341</v>
      </c>
      <c r="O133" s="2">
        <v>30.839252657001882</v>
      </c>
      <c r="P133" s="2">
        <v>29.66760522084666</v>
      </c>
      <c r="Q133" s="2">
        <v>21.079908754380387</v>
      </c>
      <c r="R133" s="2">
        <v>24.237938216771692</v>
      </c>
      <c r="S133" s="2">
        <v>23.285431799213438</v>
      </c>
      <c r="T133" s="2">
        <v>22.109405573111303</v>
      </c>
      <c r="U133" s="2">
        <v>17.298294090695094</v>
      </c>
      <c r="V133" s="2">
        <v>18.704855046052678</v>
      </c>
      <c r="W133" s="2">
        <v>18.592732534466968</v>
      </c>
      <c r="X133" s="2">
        <v>16.666192041332664</v>
      </c>
      <c r="Y133" s="2">
        <v>20.374454499441221</v>
      </c>
      <c r="Z133" s="2">
        <v>18.019585553024871</v>
      </c>
      <c r="AA133" s="2">
        <v>20.606020132605749</v>
      </c>
      <c r="AB133" s="2">
        <v>20.048678756537445</v>
      </c>
      <c r="AC133" s="2">
        <v>20.29679301266717</v>
      </c>
      <c r="AD133" s="2">
        <v>19.889189569315224</v>
      </c>
      <c r="AE133" s="2">
        <v>20.203538953264761</v>
      </c>
      <c r="AF133" s="2">
        <v>16.570543726926989</v>
      </c>
      <c r="AG133" s="2">
        <v>19.834883495482721</v>
      </c>
      <c r="AH133" s="2">
        <v>22.573676454515361</v>
      </c>
      <c r="AI133" s="2">
        <v>23.311105381436974</v>
      </c>
      <c r="AJ133" s="2">
        <v>23.017232081095781</v>
      </c>
      <c r="AK133" s="2">
        <v>23.6928925233603</v>
      </c>
      <c r="AL133" s="2">
        <v>25.324527924367302</v>
      </c>
      <c r="AM133" s="2">
        <v>22.0278648553792</v>
      </c>
      <c r="AN133" s="2">
        <v>22.192853703520331</v>
      </c>
      <c r="AO133" s="2">
        <v>20.99379899958894</v>
      </c>
      <c r="AP133" s="2">
        <v>19.60450818315983</v>
      </c>
      <c r="AQ133" s="2">
        <v>20.191053771064659</v>
      </c>
      <c r="AR133" s="2">
        <v>22.23961219680038</v>
      </c>
      <c r="AS133" s="2">
        <v>23.33616620536791</v>
      </c>
      <c r="AT133" s="2">
        <v>23.943017478930749</v>
      </c>
      <c r="AU133" s="2">
        <v>23.154823050280445</v>
      </c>
      <c r="AV133" s="2">
        <v>24.428613831997627</v>
      </c>
      <c r="AW133" s="2">
        <v>22.028734218895231</v>
      </c>
      <c r="AX133" s="2">
        <v>22.167815655930294</v>
      </c>
      <c r="AY133" s="2">
        <v>21.768363084073002</v>
      </c>
      <c r="AZ133" s="2">
        <v>22.536118220094114</v>
      </c>
      <c r="BA133" s="2">
        <v>20.32417261690674</v>
      </c>
      <c r="BB133" s="2">
        <v>20.922366999639909</v>
      </c>
      <c r="BC133" s="2">
        <v>20.762238028222583</v>
      </c>
      <c r="BD133" s="2">
        <v>17.109000176505511</v>
      </c>
      <c r="BE133" s="2">
        <v>18.672160012317811</v>
      </c>
      <c r="BF133" s="2">
        <v>20.671295161098229</v>
      </c>
      <c r="BG133" s="8"/>
    </row>
    <row r="134" spans="1:59" hidden="1">
      <c r="A134" t="s">
        <v>322</v>
      </c>
      <c r="B134" t="s">
        <v>323</v>
      </c>
      <c r="C134" t="s">
        <v>242</v>
      </c>
      <c r="D134" t="s">
        <v>3076</v>
      </c>
      <c r="E134" t="s">
        <v>58</v>
      </c>
      <c r="F134" t="s">
        <v>59</v>
      </c>
      <c r="G134" s="2"/>
      <c r="H134" s="2"/>
      <c r="I134" s="2"/>
      <c r="J134" s="2"/>
      <c r="K134" s="2"/>
      <c r="L134" s="2"/>
      <c r="M134" s="2"/>
      <c r="N134" s="2"/>
      <c r="O134" s="2"/>
      <c r="P134" s="2"/>
      <c r="Q134" s="2"/>
      <c r="R134" s="2"/>
      <c r="S134" s="2"/>
      <c r="T134" s="2"/>
      <c r="U134" s="2"/>
      <c r="V134" s="2"/>
      <c r="W134" s="2"/>
      <c r="X134" s="2"/>
      <c r="Y134" s="2"/>
      <c r="Z134" s="2"/>
      <c r="AA134" s="2"/>
      <c r="AB134" s="2"/>
      <c r="AC134" s="2">
        <v>24.807755557134708</v>
      </c>
      <c r="AD134" s="2">
        <v>27.376444145432931</v>
      </c>
      <c r="AE134" s="2">
        <v>24.730126915165549</v>
      </c>
      <c r="AF134" s="2">
        <v>25.519748153663258</v>
      </c>
      <c r="AG134" s="2">
        <v>28.248999769559529</v>
      </c>
      <c r="AH134" s="2">
        <v>27.409154421708958</v>
      </c>
      <c r="AI134" s="2">
        <v>27.777754604389948</v>
      </c>
      <c r="AJ134" s="2">
        <v>27.038307303745679</v>
      </c>
      <c r="AK134" s="2">
        <v>24.980690423321374</v>
      </c>
      <c r="AL134" s="2">
        <v>30.263420774645923</v>
      </c>
      <c r="AM134" s="2">
        <v>34.653488443472497</v>
      </c>
      <c r="AN134" s="2">
        <v>34.613695871030657</v>
      </c>
      <c r="AO134" s="2">
        <v>34.689726526148647</v>
      </c>
      <c r="AP134" s="2">
        <v>28.518398233181635</v>
      </c>
      <c r="AQ134" s="2">
        <v>21.419414236251622</v>
      </c>
      <c r="AR134" s="2">
        <v>20.521679397911456</v>
      </c>
      <c r="AS134" s="2">
        <v>17.74301228963774</v>
      </c>
      <c r="AT134" s="2">
        <v>17.675622189091971</v>
      </c>
      <c r="AU134" s="2">
        <v>11.622937542202346</v>
      </c>
      <c r="AV134" s="2">
        <v>9.6988175585297061</v>
      </c>
      <c r="AW134" s="2">
        <v>10.497047932739397</v>
      </c>
      <c r="AX134" s="2">
        <v>14.337122430499971</v>
      </c>
      <c r="AY134" s="2">
        <v>16.825183220450707</v>
      </c>
      <c r="AZ134" s="2">
        <v>26.459154180807452</v>
      </c>
      <c r="BA134" s="2">
        <v>34.44385171980354</v>
      </c>
      <c r="BB134" s="2">
        <v>37.484486497806671</v>
      </c>
      <c r="BC134" s="2">
        <v>31.037001395444157</v>
      </c>
      <c r="BD134" s="2">
        <v>18.875866497700855</v>
      </c>
      <c r="BE134" s="2">
        <v>13.303449876692394</v>
      </c>
      <c r="BF134" s="2">
        <v>13.176130871663364</v>
      </c>
      <c r="BG134" s="8"/>
    </row>
    <row r="135" spans="1:59" hidden="1">
      <c r="A135" t="s">
        <v>324</v>
      </c>
      <c r="B135" t="s">
        <v>325</v>
      </c>
      <c r="C135" t="s">
        <v>526</v>
      </c>
      <c r="D135" t="s">
        <v>3073</v>
      </c>
      <c r="E135" t="s">
        <v>58</v>
      </c>
      <c r="F135" t="s">
        <v>59</v>
      </c>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v>18.66810480214772</v>
      </c>
      <c r="AL135" s="2">
        <v>17.681515372159492</v>
      </c>
      <c r="AM135" s="2">
        <v>15.485117100739746</v>
      </c>
      <c r="AN135" s="2">
        <v>15.993198627048894</v>
      </c>
      <c r="AO135" s="2">
        <v>15.465579305093492</v>
      </c>
      <c r="AP135" s="2">
        <v>20.75787562116577</v>
      </c>
      <c r="AQ135" s="2">
        <v>20.088165589687723</v>
      </c>
      <c r="AR135" s="2">
        <v>20.973391686902204</v>
      </c>
      <c r="AS135" s="2">
        <v>22.262858165949488</v>
      </c>
      <c r="AT135" s="2">
        <v>19.698090933487052</v>
      </c>
      <c r="AU135" s="2">
        <v>22.253902449342188</v>
      </c>
      <c r="AV135" s="2">
        <v>19.08048631334967</v>
      </c>
      <c r="AW135" s="2">
        <v>20.607140719875986</v>
      </c>
      <c r="AX135" s="2">
        <v>19.13815411851358</v>
      </c>
      <c r="AY135" s="2">
        <v>21.985451182183201</v>
      </c>
      <c r="AZ135" s="2">
        <v>21.322614318831935</v>
      </c>
      <c r="BA135" s="2">
        <v>21.498848649780196</v>
      </c>
      <c r="BB135" s="2">
        <v>24.638441158500669</v>
      </c>
      <c r="BC135" s="2">
        <v>26.815007174632598</v>
      </c>
      <c r="BD135" s="2">
        <v>25.899377261499041</v>
      </c>
      <c r="BE135" s="2">
        <v>25.560413366555711</v>
      </c>
      <c r="BF135" s="2">
        <v>27.578120744771155</v>
      </c>
      <c r="BG135" s="8"/>
    </row>
    <row r="136" spans="1:59" hidden="1">
      <c r="A136" t="s">
        <v>326</v>
      </c>
      <c r="B136" t="s">
        <v>327</v>
      </c>
      <c r="C136" t="s">
        <v>316</v>
      </c>
      <c r="D136" t="s">
        <v>3074</v>
      </c>
      <c r="E136" t="s">
        <v>58</v>
      </c>
      <c r="F136" t="s">
        <v>59</v>
      </c>
      <c r="G136" s="2">
        <v>6.9613626257680279</v>
      </c>
      <c r="H136" s="2">
        <v>5.8355142278205117</v>
      </c>
      <c r="I136" s="2">
        <v>5.0444986015999733</v>
      </c>
      <c r="J136" s="2">
        <v>6.7582297789193015</v>
      </c>
      <c r="K136" s="2">
        <v>7.0701964587855981</v>
      </c>
      <c r="L136" s="2">
        <v>6.5006339789296357</v>
      </c>
      <c r="M136" s="2">
        <v>8.5328131468581816</v>
      </c>
      <c r="N136" s="2">
        <v>9.2647420095385726</v>
      </c>
      <c r="O136" s="2">
        <v>10.31932146152789</v>
      </c>
      <c r="P136" s="2">
        <v>10.783454650827961</v>
      </c>
      <c r="Q136" s="2">
        <v>9.912717356453248</v>
      </c>
      <c r="R136" s="2">
        <v>11.21947330738176</v>
      </c>
      <c r="S136" s="2">
        <v>8.8197593083887149</v>
      </c>
      <c r="T136" s="2">
        <v>9.0973835631310394</v>
      </c>
      <c r="U136" s="2">
        <v>8.6601840356544688</v>
      </c>
      <c r="V136" s="2">
        <v>8.1371583202867921</v>
      </c>
      <c r="W136" s="2">
        <v>8.1347261570686253</v>
      </c>
      <c r="X136" s="2">
        <v>8.0782570583545841</v>
      </c>
      <c r="Y136" s="2">
        <v>9.5865743737861671</v>
      </c>
      <c r="Z136" s="2">
        <v>16.093930690757862</v>
      </c>
      <c r="AA136" s="2">
        <v>14.962429698395432</v>
      </c>
      <c r="AB136" s="2">
        <v>11.478246092138415</v>
      </c>
      <c r="AC136" s="2">
        <v>8.4857404659384841</v>
      </c>
      <c r="AD136" s="2">
        <v>8.3651556049539533</v>
      </c>
      <c r="AE136" s="2">
        <v>8.6194994697290284</v>
      </c>
      <c r="AF136" s="2">
        <v>8.5461737210652213</v>
      </c>
      <c r="AG136" s="2">
        <v>9.0394901412148663</v>
      </c>
      <c r="AH136" s="2">
        <v>10.106530843475173</v>
      </c>
      <c r="AI136" s="2">
        <v>13.294377694530969</v>
      </c>
      <c r="AJ136" s="2">
        <v>13.389453885207155</v>
      </c>
      <c r="AK136" s="2">
        <v>16.97190720879906</v>
      </c>
      <c r="AL136" s="2">
        <v>8.243237510956563</v>
      </c>
      <c r="AM136" s="2">
        <v>11.208682745475032</v>
      </c>
      <c r="AN136" s="2">
        <v>11.447583698593276</v>
      </c>
      <c r="AO136" s="2">
        <v>10.903125244034344</v>
      </c>
      <c r="AP136" s="2">
        <v>10.942401157456676</v>
      </c>
      <c r="AQ136" s="2">
        <v>11.637004255805302</v>
      </c>
      <c r="AR136" s="2">
        <v>12.813971671894919</v>
      </c>
      <c r="AS136" s="2">
        <v>14.781401832498869</v>
      </c>
      <c r="AT136" s="2">
        <v>14.920427869667346</v>
      </c>
      <c r="AU136" s="2">
        <v>15.044964801192224</v>
      </c>
      <c r="AV136" s="2">
        <v>18.499702443581558</v>
      </c>
      <c r="AW136" s="2">
        <v>14.262926550794974</v>
      </c>
      <c r="AX136" s="2">
        <v>17.892991058334687</v>
      </c>
      <c r="AY136" s="2">
        <v>23.378600390258207</v>
      </c>
      <c r="AZ136" s="2">
        <v>22.198128418352898</v>
      </c>
      <c r="BA136" s="2">
        <v>25.294339818346955</v>
      </c>
      <c r="BB136" s="2">
        <v>32.384285045968092</v>
      </c>
      <c r="BC136" s="2">
        <v>40.392603898026465</v>
      </c>
      <c r="BD136" s="2">
        <v>32.955699192614979</v>
      </c>
      <c r="BE136" s="2"/>
      <c r="BF136" s="2"/>
      <c r="BG136" s="8"/>
    </row>
    <row r="137" spans="1:59" hidden="1">
      <c r="A137" t="s">
        <v>328</v>
      </c>
      <c r="B137" t="s">
        <v>329</v>
      </c>
      <c r="C137" t="s">
        <v>316</v>
      </c>
      <c r="D137" t="s">
        <v>3074</v>
      </c>
      <c r="E137" t="s">
        <v>58</v>
      </c>
      <c r="F137" t="s">
        <v>59</v>
      </c>
      <c r="G137" s="2">
        <v>10.309278350515463</v>
      </c>
      <c r="H137" s="2">
        <v>12.750601443464316</v>
      </c>
      <c r="I137" s="2">
        <v>8.3333333333333321</v>
      </c>
      <c r="J137" s="2">
        <v>9.8312545854732196</v>
      </c>
      <c r="K137" s="2">
        <v>7.6923076923076925</v>
      </c>
      <c r="L137" s="2">
        <v>13.971934106162296</v>
      </c>
      <c r="M137" s="2">
        <v>17.419354838709676</v>
      </c>
      <c r="N137" s="2">
        <v>13.510747185261001</v>
      </c>
      <c r="O137" s="2">
        <v>16.103768967205092</v>
      </c>
      <c r="P137" s="2">
        <v>18.37471783295711</v>
      </c>
      <c r="Q137" s="2">
        <v>25.73316811235027</v>
      </c>
      <c r="R137" s="2">
        <v>19.169960474308301</v>
      </c>
      <c r="S137" s="2">
        <v>24.393241167434716</v>
      </c>
      <c r="T137" s="2">
        <v>22.390109890109891</v>
      </c>
      <c r="U137" s="2">
        <v>27.323943661971832</v>
      </c>
      <c r="V137" s="2">
        <v>33.717198414196716</v>
      </c>
      <c r="W137" s="2">
        <v>26.258169934640524</v>
      </c>
      <c r="X137" s="2">
        <v>24.684065934065934</v>
      </c>
      <c r="Y137" s="2">
        <v>38.441362270358951</v>
      </c>
      <c r="Z137" s="2">
        <v>30.23713240900895</v>
      </c>
      <c r="AA137" s="2">
        <v>24.743805798625225</v>
      </c>
      <c r="AB137" s="2">
        <v>17.624763616995249</v>
      </c>
      <c r="AC137" s="2">
        <v>21.403339755940912</v>
      </c>
      <c r="AD137" s="2">
        <v>22.79749579613064</v>
      </c>
      <c r="AE137" s="2">
        <v>12.879232062944157</v>
      </c>
      <c r="AF137" s="2">
        <v>18.587074191365303</v>
      </c>
      <c r="AG137" s="2">
        <v>12.469926187769593</v>
      </c>
      <c r="AH137" s="2">
        <v>17.270674466089478</v>
      </c>
      <c r="AI137" s="2">
        <v>21.418062471706655</v>
      </c>
      <c r="AJ137" s="2">
        <v>24.556766230261392</v>
      </c>
      <c r="AK137" s="2">
        <v>23.040465102173798</v>
      </c>
      <c r="AL137" s="2">
        <v>20.235705078325093</v>
      </c>
      <c r="AM137" s="2">
        <v>19.934611467230365</v>
      </c>
      <c r="AN137" s="2">
        <v>15.17122593348482</v>
      </c>
      <c r="AO137" s="2">
        <v>29.098181888509195</v>
      </c>
      <c r="AP137" s="2">
        <v>17.392139091566094</v>
      </c>
      <c r="AQ137" s="2">
        <v>12.327086127501087</v>
      </c>
      <c r="AR137" s="2">
        <v>11.598812092911372</v>
      </c>
      <c r="AS137" s="2">
        <v>13.465022196332232</v>
      </c>
      <c r="AT137" s="2">
        <v>14.650007255898648</v>
      </c>
      <c r="AU137" s="2">
        <v>13.564698569290121</v>
      </c>
      <c r="AV137" s="2">
        <v>14.896529513361898</v>
      </c>
      <c r="AW137" s="2">
        <v>16.137282148134378</v>
      </c>
      <c r="AX137" s="2">
        <v>17.103432394896213</v>
      </c>
      <c r="AY137" s="2">
        <v>18.214690743828136</v>
      </c>
      <c r="AZ137" s="2">
        <v>22.684821479748866</v>
      </c>
      <c r="BA137" s="2">
        <v>25.671482449546083</v>
      </c>
      <c r="BB137" s="2">
        <v>26.957257336591571</v>
      </c>
      <c r="BC137" s="2">
        <v>26.276401545164656</v>
      </c>
      <c r="BD137" s="2">
        <v>24.888043490216127</v>
      </c>
      <c r="BE137" s="2">
        <v>24.772085069430609</v>
      </c>
      <c r="BF137" s="2">
        <v>23.890586886785766</v>
      </c>
      <c r="BG137" s="8"/>
    </row>
    <row r="138" spans="1:59" hidden="1">
      <c r="A138" t="s">
        <v>330</v>
      </c>
      <c r="B138" t="s">
        <v>331</v>
      </c>
      <c r="C138" t="s">
        <v>526</v>
      </c>
      <c r="D138" t="s">
        <v>3076</v>
      </c>
      <c r="E138" t="s">
        <v>58</v>
      </c>
      <c r="F138" t="s">
        <v>59</v>
      </c>
      <c r="G138" s="2">
        <v>13.770002555015569</v>
      </c>
      <c r="H138" s="2">
        <v>16.112130794580377</v>
      </c>
      <c r="I138" s="2">
        <v>18.807570052871892</v>
      </c>
      <c r="J138" s="2">
        <v>18.294615222778855</v>
      </c>
      <c r="K138" s="2">
        <v>17.966000191030254</v>
      </c>
      <c r="L138" s="2">
        <v>17.761481539232868</v>
      </c>
      <c r="M138" s="2">
        <v>17.713004849059207</v>
      </c>
      <c r="N138" s="2">
        <v>18.285831413038721</v>
      </c>
      <c r="O138" s="2">
        <v>18.266338353937595</v>
      </c>
      <c r="P138" s="2">
        <v>15.560528405250526</v>
      </c>
      <c r="Q138" s="2">
        <v>20.18863674227936</v>
      </c>
      <c r="R138" s="2">
        <v>20.193174038707635</v>
      </c>
      <c r="S138" s="2">
        <v>20.948491501230396</v>
      </c>
      <c r="T138" s="2">
        <v>23.007070711745218</v>
      </c>
      <c r="U138" s="2">
        <v>27.727056518940795</v>
      </c>
      <c r="V138" s="2">
        <v>22.779766340567086</v>
      </c>
      <c r="W138" s="2">
        <v>21.259477169439688</v>
      </c>
      <c r="X138" s="2">
        <v>23.208856352819449</v>
      </c>
      <c r="Y138" s="2">
        <v>24.01781590829707</v>
      </c>
      <c r="Z138" s="2">
        <v>26.039096661145866</v>
      </c>
      <c r="AA138" s="2">
        <v>27.396622980387352</v>
      </c>
      <c r="AB138" s="2">
        <v>31.50825202161387</v>
      </c>
      <c r="AC138" s="2">
        <v>33.585664138570145</v>
      </c>
      <c r="AD138" s="2">
        <v>34.078099970934872</v>
      </c>
      <c r="AE138" s="2">
        <v>30.223288901635154</v>
      </c>
      <c r="AF138" s="2">
        <v>24.838702492350613</v>
      </c>
      <c r="AG138" s="2">
        <v>23.401765319448899</v>
      </c>
      <c r="AH138" s="2">
        <v>20.872934483900956</v>
      </c>
      <c r="AI138" s="2">
        <v>23.543161870706172</v>
      </c>
      <c r="AJ138" s="2">
        <v>28.146892083614716</v>
      </c>
      <c r="AK138" s="2">
        <v>32.360325957407873</v>
      </c>
      <c r="AL138" s="2">
        <v>37.790753612702702</v>
      </c>
      <c r="AM138" s="2">
        <v>35.362552638666578</v>
      </c>
      <c r="AN138" s="2">
        <v>39.18393709049635</v>
      </c>
      <c r="AO138" s="2">
        <v>41.202292686999392</v>
      </c>
      <c r="AP138" s="2">
        <v>43.640097850936613</v>
      </c>
      <c r="AQ138" s="2">
        <v>41.479035501131847</v>
      </c>
      <c r="AR138" s="2">
        <v>42.973084180484875</v>
      </c>
      <c r="AS138" s="2">
        <v>26.67533078278414</v>
      </c>
      <c r="AT138" s="2">
        <v>22.381999564421069</v>
      </c>
      <c r="AU138" s="2">
        <v>26.867489148459178</v>
      </c>
      <c r="AV138" s="2">
        <v>24.398219973396031</v>
      </c>
      <c r="AW138" s="2">
        <v>24.777343148588383</v>
      </c>
      <c r="AX138" s="2">
        <v>22.763385064319468</v>
      </c>
      <c r="AY138" s="2">
        <v>23.049564601053056</v>
      </c>
      <c r="AZ138" s="2">
        <v>19.98583582960886</v>
      </c>
      <c r="BA138" s="2">
        <v>20.453101362890184</v>
      </c>
      <c r="BB138" s="2">
        <v>21.55645441391545</v>
      </c>
      <c r="BC138" s="2">
        <v>19.322766907756844</v>
      </c>
      <c r="BD138" s="2">
        <v>14.444809986970112</v>
      </c>
      <c r="BE138" s="2">
        <v>21.41568202521756</v>
      </c>
      <c r="BF138" s="2"/>
      <c r="BG138" s="8"/>
    </row>
    <row r="139" spans="1:59" hidden="1">
      <c r="A139" t="s">
        <v>332</v>
      </c>
      <c r="B139" t="s">
        <v>333</v>
      </c>
      <c r="C139" t="s">
        <v>526</v>
      </c>
      <c r="D139" t="s">
        <v>460</v>
      </c>
      <c r="E139" t="s">
        <v>58</v>
      </c>
      <c r="F139" t="s">
        <v>59</v>
      </c>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v>31.291923085113176</v>
      </c>
      <c r="AQ139" s="2">
        <v>30.537634408602148</v>
      </c>
      <c r="AR139" s="2">
        <v>33.166782847295387</v>
      </c>
      <c r="AS139" s="2">
        <v>30.053921916765091</v>
      </c>
      <c r="AT139" s="2">
        <v>33.639596233670012</v>
      </c>
      <c r="AU139" s="2">
        <v>26.323008785237157</v>
      </c>
      <c r="AV139" s="2">
        <v>22.255924413724497</v>
      </c>
      <c r="AW139" s="2">
        <v>20.079738712555034</v>
      </c>
      <c r="AX139" s="2">
        <v>20.164470631621295</v>
      </c>
      <c r="AY139" s="2">
        <v>25.674080162923175</v>
      </c>
      <c r="AZ139" s="2">
        <v>40.412635688815065</v>
      </c>
      <c r="BA139" s="2"/>
      <c r="BB139" s="2"/>
      <c r="BC139" s="2"/>
      <c r="BD139" s="2"/>
      <c r="BE139" s="2"/>
      <c r="BF139" s="2"/>
      <c r="BG139" s="8"/>
    </row>
    <row r="140" spans="1:59" hidden="1">
      <c r="A140" t="s">
        <v>334</v>
      </c>
      <c r="B140" t="s">
        <v>335</v>
      </c>
      <c r="C140" t="s">
        <v>316</v>
      </c>
      <c r="D140" t="s">
        <v>3074</v>
      </c>
      <c r="E140" t="s">
        <v>58</v>
      </c>
      <c r="F140" t="s">
        <v>59</v>
      </c>
      <c r="G140" s="2"/>
      <c r="H140" s="2"/>
      <c r="I140" s="2"/>
      <c r="J140" s="2"/>
      <c r="K140" s="2"/>
      <c r="L140" s="2"/>
      <c r="M140" s="2"/>
      <c r="N140" s="2">
        <v>17.3921637503102</v>
      </c>
      <c r="O140" s="2">
        <v>17.081325900779408</v>
      </c>
      <c r="P140" s="2">
        <v>17.340845569605232</v>
      </c>
      <c r="Q140" s="2">
        <v>15.277317253401037</v>
      </c>
      <c r="R140" s="2">
        <v>16.005825694813716</v>
      </c>
      <c r="S140" s="2">
        <v>17.086129187937203</v>
      </c>
      <c r="T140" s="2">
        <v>16.886874060755339</v>
      </c>
      <c r="U140" s="2">
        <v>13.532954545167403</v>
      </c>
      <c r="V140" s="2">
        <v>15.521872113471751</v>
      </c>
      <c r="W140" s="2">
        <v>13.363379621886576</v>
      </c>
      <c r="X140" s="2">
        <v>15.588584089167417</v>
      </c>
      <c r="Y140" s="2">
        <v>15.917835941475788</v>
      </c>
      <c r="Z140" s="2">
        <v>15.474526329123847</v>
      </c>
      <c r="AA140" s="2">
        <v>15.46789381942075</v>
      </c>
      <c r="AB140" s="2">
        <v>15.97249929962547</v>
      </c>
      <c r="AC140" s="2">
        <v>16.284488528927657</v>
      </c>
      <c r="AD140" s="2">
        <v>12.148562449945288</v>
      </c>
      <c r="AE140" s="2">
        <v>12.308953407220123</v>
      </c>
      <c r="AF140" s="2">
        <v>15.774580440915276</v>
      </c>
      <c r="AG140" s="2">
        <v>20.715226590061135</v>
      </c>
      <c r="AH140" s="2">
        <v>20.740741388846146</v>
      </c>
      <c r="AI140" s="2">
        <v>21.322181895161968</v>
      </c>
      <c r="AJ140" s="2">
        <v>21.70179706779339</v>
      </c>
      <c r="AK140" s="2">
        <v>22.967233293241581</v>
      </c>
      <c r="AL140" s="2">
        <v>22.765179183196089</v>
      </c>
      <c r="AM140" s="2">
        <v>21.853772059828707</v>
      </c>
      <c r="AN140" s="2">
        <v>21.807596143375445</v>
      </c>
      <c r="AO140" s="2">
        <v>27.328360090970566</v>
      </c>
      <c r="AP140" s="2">
        <v>22.900128007570995</v>
      </c>
      <c r="AQ140" s="2">
        <v>22.899984083136314</v>
      </c>
      <c r="AR140" s="2">
        <v>20.599989475699299</v>
      </c>
      <c r="AS140" s="2">
        <v>20.900000000000002</v>
      </c>
      <c r="AT140" s="2">
        <v>21.2</v>
      </c>
      <c r="AU140" s="2">
        <v>24.564932246454955</v>
      </c>
      <c r="AV140" s="2">
        <v>31.010017302748089</v>
      </c>
      <c r="AW140" s="2">
        <v>18.613758400318325</v>
      </c>
      <c r="AX140" s="2">
        <v>24.231154838227603</v>
      </c>
      <c r="AY140" s="2">
        <v>20.989769633055612</v>
      </c>
      <c r="AZ140" s="2">
        <v>22.645053273766173</v>
      </c>
      <c r="BA140" s="2">
        <v>22.872323948906732</v>
      </c>
      <c r="BB140" s="2">
        <v>22.358423357664233</v>
      </c>
      <c r="BC140" s="2"/>
      <c r="BD140" s="2"/>
      <c r="BE140" s="2"/>
      <c r="BF140" s="2"/>
      <c r="BG140" s="8"/>
    </row>
    <row r="141" spans="1:59" hidden="1">
      <c r="A141" t="s">
        <v>336</v>
      </c>
      <c r="B141" t="s">
        <v>337</v>
      </c>
      <c r="C141" t="s">
        <v>242</v>
      </c>
      <c r="D141" t="s">
        <v>3075</v>
      </c>
      <c r="E141" t="s">
        <v>58</v>
      </c>
      <c r="F141" t="s">
        <v>59</v>
      </c>
      <c r="G141" s="2"/>
      <c r="H141" s="2"/>
      <c r="I141" s="2"/>
      <c r="J141" s="2"/>
      <c r="K141" s="2"/>
      <c r="L141" s="2"/>
      <c r="M141" s="2"/>
      <c r="N141" s="2"/>
      <c r="O141" s="2"/>
      <c r="P141" s="2"/>
      <c r="Q141" s="2">
        <v>30.026821626824745</v>
      </c>
      <c r="R141" s="2">
        <v>26.642011263005877</v>
      </c>
      <c r="S141" s="2">
        <v>22.889914911639352</v>
      </c>
      <c r="T141" s="2">
        <v>20.275139075835931</v>
      </c>
      <c r="U141" s="2">
        <v>24.884344328457978</v>
      </c>
      <c r="V141" s="2">
        <v>21.562035881977902</v>
      </c>
      <c r="W141" s="2">
        <v>25.228002174386578</v>
      </c>
      <c r="X141" s="2">
        <v>23.820144717288844</v>
      </c>
      <c r="Y141" s="2">
        <v>21.514821774640478</v>
      </c>
      <c r="Z141" s="2">
        <v>23.371645069821977</v>
      </c>
      <c r="AA141" s="2">
        <v>22.576868618435707</v>
      </c>
      <c r="AB141" s="2">
        <v>24.836424410428258</v>
      </c>
      <c r="AC141" s="2">
        <v>28.931524140645138</v>
      </c>
      <c r="AD141" s="2">
        <v>27.487652975279008</v>
      </c>
      <c r="AE141" s="2">
        <v>26.511727883964209</v>
      </c>
      <c r="AF141" s="2">
        <v>25.780562343259795</v>
      </c>
      <c r="AG141" s="2">
        <v>23.390946073829223</v>
      </c>
      <c r="AH141" s="2">
        <v>25.238527851841031</v>
      </c>
      <c r="AI141" s="2">
        <v>26.406613813080064</v>
      </c>
      <c r="AJ141" s="2">
        <v>27.153233409395632</v>
      </c>
      <c r="AK141" s="2">
        <v>30.626676055706785</v>
      </c>
      <c r="AL141" s="2">
        <v>28.960017673407339</v>
      </c>
      <c r="AM141" s="2">
        <v>25.278044042808904</v>
      </c>
      <c r="AN141" s="2">
        <v>27.376884268781655</v>
      </c>
      <c r="AO141" s="2">
        <v>28.097632439642251</v>
      </c>
      <c r="AP141" s="2">
        <v>29.604107553033376</v>
      </c>
      <c r="AQ141" s="2">
        <v>26.273110606552059</v>
      </c>
      <c r="AR141" s="2">
        <v>21.670187038907766</v>
      </c>
      <c r="AS141" s="2">
        <v>19.174982594569506</v>
      </c>
      <c r="AT141" s="2">
        <v>18.233641771315266</v>
      </c>
      <c r="AU141" s="2">
        <v>25.276058430304531</v>
      </c>
      <c r="AV141" s="2">
        <v>17.239280235700893</v>
      </c>
      <c r="AW141" s="2">
        <v>13.598654191823755</v>
      </c>
      <c r="AX141" s="2">
        <v>15.700091137439706</v>
      </c>
      <c r="AY141" s="2">
        <v>14.968328588139221</v>
      </c>
      <c r="AZ141" s="2">
        <v>18.078967034791997</v>
      </c>
      <c r="BA141" s="2">
        <v>19.605060896298923</v>
      </c>
      <c r="BB141" s="2">
        <v>21.23700757089696</v>
      </c>
      <c r="BC141" s="2">
        <v>17.788280420562348</v>
      </c>
      <c r="BD141" s="2">
        <v>14.752242594720682</v>
      </c>
      <c r="BE141" s="2">
        <v>13.868293395200935</v>
      </c>
      <c r="BF141" s="2">
        <v>12.530893164398559</v>
      </c>
      <c r="BG141" s="8"/>
    </row>
    <row r="142" spans="1:59" hidden="1">
      <c r="A142" t="s">
        <v>338</v>
      </c>
      <c r="B142" t="s">
        <v>339</v>
      </c>
      <c r="C142" t="s">
        <v>318</v>
      </c>
      <c r="D142" t="s">
        <v>3076</v>
      </c>
      <c r="E142" t="s">
        <v>58</v>
      </c>
      <c r="F142" t="s">
        <v>59</v>
      </c>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8"/>
    </row>
    <row r="143" spans="1:59" hidden="1">
      <c r="A143" t="s">
        <v>340</v>
      </c>
      <c r="B143" t="s">
        <v>341</v>
      </c>
      <c r="C143" t="s">
        <v>316</v>
      </c>
      <c r="D143" t="s">
        <v>3074</v>
      </c>
      <c r="E143" t="s">
        <v>58</v>
      </c>
      <c r="F143" t="s">
        <v>59</v>
      </c>
      <c r="G143" s="2">
        <v>22.628254648526038</v>
      </c>
      <c r="H143" s="2">
        <v>35.393442879405058</v>
      </c>
      <c r="I143" s="2">
        <v>43.20686965422199</v>
      </c>
      <c r="J143" s="2">
        <v>26.343763782613074</v>
      </c>
      <c r="K143" s="2">
        <v>11.68834296597031</v>
      </c>
      <c r="L143" s="2">
        <v>10.107943715745847</v>
      </c>
      <c r="M143" s="2">
        <v>9.9698024574881501</v>
      </c>
      <c r="N143" s="2">
        <v>15.565923182848548</v>
      </c>
      <c r="O143" s="2">
        <v>19.966820904080652</v>
      </c>
      <c r="P143" s="2">
        <v>16.30112786714573</v>
      </c>
      <c r="Q143" s="2">
        <v>15.985119168710247</v>
      </c>
      <c r="R143" s="2">
        <v>16.581808834705576</v>
      </c>
      <c r="S143" s="2">
        <v>22.063375471261757</v>
      </c>
      <c r="T143" s="2">
        <v>6.2688135780872543</v>
      </c>
      <c r="U143" s="2">
        <v>11.677413479372735</v>
      </c>
      <c r="V143" s="2">
        <v>25.028988125363679</v>
      </c>
      <c r="W143" s="2">
        <v>30.773009090081977</v>
      </c>
      <c r="X143" s="2">
        <v>28.380203893829986</v>
      </c>
      <c r="Y143" s="2">
        <v>22.493427980264205</v>
      </c>
      <c r="Z143" s="2">
        <v>18.523232346135693</v>
      </c>
      <c r="AA143" s="2">
        <v>26.295679436451806</v>
      </c>
      <c r="AB143" s="2">
        <v>30.406452517918492</v>
      </c>
      <c r="AC143" s="2">
        <v>34.21271116679889</v>
      </c>
      <c r="AD143" s="2">
        <v>26.394703816737653</v>
      </c>
      <c r="AE143" s="2">
        <v>24.446391503835574</v>
      </c>
      <c r="AF143" s="2">
        <v>28.17294485796749</v>
      </c>
      <c r="AG143" s="2">
        <v>29.779787781377721</v>
      </c>
      <c r="AH143" s="2">
        <v>28.320638755658383</v>
      </c>
      <c r="AI143" s="2">
        <v>27.991894691762397</v>
      </c>
      <c r="AJ143" s="2">
        <v>18.585079781102149</v>
      </c>
      <c r="AK143" s="2">
        <v>19.966175444270842</v>
      </c>
      <c r="AL143" s="2">
        <v>20.94302865850964</v>
      </c>
      <c r="AM143" s="2">
        <v>20.671826635664658</v>
      </c>
      <c r="AN143" s="2">
        <v>14.326513944223127</v>
      </c>
      <c r="AO143" s="2">
        <v>49.09900223241825</v>
      </c>
      <c r="AP143" s="2">
        <v>20.377329556946126</v>
      </c>
      <c r="AQ143" s="2">
        <v>17.624999999999996</v>
      </c>
      <c r="AR143" s="2">
        <v>15.139749400932914</v>
      </c>
      <c r="AS143" s="2">
        <v>13.971586875327963</v>
      </c>
      <c r="AT143" s="2">
        <v>17.772473226351927</v>
      </c>
      <c r="AU143" s="2">
        <v>20.62999055273</v>
      </c>
      <c r="AV143" s="2">
        <v>23.535148878092379</v>
      </c>
      <c r="AW143" s="2">
        <v>14.587744305330954</v>
      </c>
      <c r="AX143" s="2">
        <v>26.222530312427789</v>
      </c>
      <c r="AY143" s="2">
        <v>47.23841906051706</v>
      </c>
      <c r="AZ143" s="2">
        <v>61.468677590201914</v>
      </c>
      <c r="BA143" s="2">
        <v>29.964984914696274</v>
      </c>
      <c r="BB143" s="2">
        <v>36.502929634666344</v>
      </c>
      <c r="BC143" s="2">
        <v>35.462293026813505</v>
      </c>
      <c r="BD143" s="2">
        <v>30.607784215850884</v>
      </c>
      <c r="BE143" s="2">
        <v>27.310080571058343</v>
      </c>
      <c r="BF143" s="2">
        <v>24.541213949840106</v>
      </c>
      <c r="BG143" s="8"/>
    </row>
    <row r="144" spans="1:59" hidden="1">
      <c r="A144" t="s">
        <v>342</v>
      </c>
      <c r="B144" t="s">
        <v>343</v>
      </c>
      <c r="C144" t="s">
        <v>526</v>
      </c>
      <c r="D144" t="s">
        <v>3074</v>
      </c>
      <c r="E144" t="s">
        <v>58</v>
      </c>
      <c r="F144" t="s">
        <v>59</v>
      </c>
      <c r="G144" s="2"/>
      <c r="H144" s="2"/>
      <c r="I144" s="2"/>
      <c r="J144" s="2"/>
      <c r="K144" s="2"/>
      <c r="L144" s="2"/>
      <c r="M144" s="2"/>
      <c r="N144" s="2"/>
      <c r="O144" s="2"/>
      <c r="P144" s="2"/>
      <c r="Q144" s="2"/>
      <c r="R144" s="2"/>
      <c r="S144" s="2"/>
      <c r="T144" s="2"/>
      <c r="U144" s="2"/>
      <c r="V144" s="2"/>
      <c r="W144" s="2">
        <v>30.674702531874814</v>
      </c>
      <c r="X144" s="2">
        <v>29.826916224422316</v>
      </c>
      <c r="Y144" s="2">
        <v>30.600111775791078</v>
      </c>
      <c r="Z144" s="2">
        <v>31.086677821968284</v>
      </c>
      <c r="AA144" s="2">
        <v>20.644555862096951</v>
      </c>
      <c r="AB144" s="2">
        <v>25.146583961135192</v>
      </c>
      <c r="AC144" s="2">
        <v>18.090311266040125</v>
      </c>
      <c r="AD144" s="2">
        <v>17.391481802986856</v>
      </c>
      <c r="AE144" s="2">
        <v>21.948182458316147</v>
      </c>
      <c r="AF144" s="2">
        <v>23.370345872422117</v>
      </c>
      <c r="AG144" s="2">
        <v>21.837192780140239</v>
      </c>
      <c r="AH144" s="2">
        <v>25.485368878274876</v>
      </c>
      <c r="AI144" s="2">
        <v>30.888605717290613</v>
      </c>
      <c r="AJ144" s="2">
        <v>30.987207178067024</v>
      </c>
      <c r="AK144" s="2">
        <v>30.2104462474645</v>
      </c>
      <c r="AL144" s="2">
        <v>28.221758934454684</v>
      </c>
      <c r="AM144" s="2">
        <v>29.066881318002309</v>
      </c>
      <c r="AN144" s="2">
        <v>30.539554263782943</v>
      </c>
      <c r="AO144" s="2">
        <v>31.779284928782246</v>
      </c>
      <c r="AP144" s="2">
        <v>25.58049173649265</v>
      </c>
      <c r="AQ144" s="2">
        <v>24.678693524607457</v>
      </c>
      <c r="AR144" s="2">
        <v>29.388783367473124</v>
      </c>
      <c r="AS144" s="2">
        <v>25.778609456616824</v>
      </c>
      <c r="AT144" s="2">
        <v>26.773978308017231</v>
      </c>
      <c r="AU144" s="2">
        <v>26.137780379633195</v>
      </c>
      <c r="AV144" s="2">
        <v>20.696841116575495</v>
      </c>
      <c r="AW144" s="2">
        <v>22.092326989125404</v>
      </c>
      <c r="AX144" s="2">
        <v>23.599440717863825</v>
      </c>
      <c r="AY144" s="2">
        <v>24.420938967311727</v>
      </c>
      <c r="AZ144" s="2">
        <v>22.529504773119715</v>
      </c>
      <c r="BA144" s="2">
        <v>26.551382034281744</v>
      </c>
      <c r="BB144" s="2">
        <v>26.923419324498905</v>
      </c>
      <c r="BC144" s="2">
        <v>27.29720065898919</v>
      </c>
      <c r="BD144" s="2">
        <v>21.244324513903599</v>
      </c>
      <c r="BE144" s="2">
        <v>23.868673165500272</v>
      </c>
      <c r="BF144" s="2">
        <v>24.416094606832946</v>
      </c>
      <c r="BG144" s="8"/>
    </row>
    <row r="145" spans="1:59">
      <c r="A145" t="s">
        <v>344</v>
      </c>
      <c r="B145" t="s">
        <v>345</v>
      </c>
      <c r="C145" t="s">
        <v>526</v>
      </c>
      <c r="D145" t="s">
        <v>3072</v>
      </c>
      <c r="E145" t="s">
        <v>58</v>
      </c>
      <c r="F145" t="s">
        <v>59</v>
      </c>
      <c r="G145" s="2">
        <v>18.346092730788012</v>
      </c>
      <c r="H145" s="2">
        <v>17.571236289174578</v>
      </c>
      <c r="I145" s="2">
        <v>16.432188283546292</v>
      </c>
      <c r="J145" s="2">
        <v>18.399067937350178</v>
      </c>
      <c r="K145" s="2">
        <v>18.873936983734417</v>
      </c>
      <c r="L145" s="2">
        <v>20.27038770023352</v>
      </c>
      <c r="M145" s="2">
        <v>19.442669766692472</v>
      </c>
      <c r="N145" s="2">
        <v>20.159229219480558</v>
      </c>
      <c r="O145" s="2">
        <v>19.386918599005647</v>
      </c>
      <c r="P145" s="2">
        <v>19.643180235499415</v>
      </c>
      <c r="Q145" s="2">
        <v>22.725298094813215</v>
      </c>
      <c r="R145" s="2">
        <v>20.241300705494368</v>
      </c>
      <c r="S145" s="2">
        <v>20.323076746000055</v>
      </c>
      <c r="T145" s="2">
        <v>21.385462517765099</v>
      </c>
      <c r="U145" s="2">
        <v>23.179840365772495</v>
      </c>
      <c r="V145" s="2">
        <v>23.691218343024108</v>
      </c>
      <c r="W145" s="2">
        <v>22.289071162331034</v>
      </c>
      <c r="X145" s="2">
        <v>22.842465810833691</v>
      </c>
      <c r="Y145" s="2">
        <v>23.601475812055792</v>
      </c>
      <c r="Z145" s="2">
        <v>25.950714443729357</v>
      </c>
      <c r="AA145" s="2">
        <v>27.15722113092302</v>
      </c>
      <c r="AB145" s="2">
        <v>27.3838695494311</v>
      </c>
      <c r="AC145" s="2">
        <v>22.911196100788743</v>
      </c>
      <c r="AD145" s="2">
        <v>20.750514208915817</v>
      </c>
      <c r="AE145" s="2">
        <v>19.86086629480376</v>
      </c>
      <c r="AF145" s="2">
        <v>21.175468216728525</v>
      </c>
      <c r="AG145" s="2">
        <v>18.538238271523824</v>
      </c>
      <c r="AH145" s="2">
        <v>19.26055495029437</v>
      </c>
      <c r="AI145" s="2">
        <v>22.560865172495692</v>
      </c>
      <c r="AJ145" s="2">
        <v>22.942888500331783</v>
      </c>
      <c r="AK145" s="2">
        <v>23.14161521690648</v>
      </c>
      <c r="AL145" s="2">
        <v>23.328600356902964</v>
      </c>
      <c r="AM145" s="2">
        <v>23.291631298176203</v>
      </c>
      <c r="AN145" s="2">
        <v>20.998064401529593</v>
      </c>
      <c r="AO145" s="2">
        <v>21.892059187058511</v>
      </c>
      <c r="AP145" s="2">
        <v>19.968743187512199</v>
      </c>
      <c r="AQ145" s="2">
        <v>23.237661618728691</v>
      </c>
      <c r="AR145" s="2">
        <v>25.97579985602329</v>
      </c>
      <c r="AS145" s="2">
        <v>24.335564999929225</v>
      </c>
      <c r="AT145" s="2">
        <v>23.570873550233358</v>
      </c>
      <c r="AU145" s="2">
        <v>23.868002633932804</v>
      </c>
      <c r="AV145" s="2">
        <v>20.858473368644358</v>
      </c>
      <c r="AW145" s="2">
        <v>20.66136109108821</v>
      </c>
      <c r="AX145" s="2">
        <v>22.891360646337699</v>
      </c>
      <c r="AY145" s="2">
        <v>24.658467521935414</v>
      </c>
      <c r="AZ145" s="2">
        <v>23.723976172043358</v>
      </c>
      <c r="BA145" s="2">
        <v>26.206052997348483</v>
      </c>
      <c r="BB145" s="2">
        <v>25.542870501915544</v>
      </c>
      <c r="BC145" s="2">
        <v>26.940158755344122</v>
      </c>
      <c r="BD145" s="2">
        <v>23.412042724599395</v>
      </c>
      <c r="BE145" s="2">
        <v>24.967408665664191</v>
      </c>
      <c r="BF145" s="2">
        <v>25.070173752512208</v>
      </c>
      <c r="BG145" s="8"/>
    </row>
    <row r="146" spans="1:59" hidden="1">
      <c r="A146" t="s">
        <v>346</v>
      </c>
      <c r="B146" t="s">
        <v>347</v>
      </c>
      <c r="C146" t="s">
        <v>318</v>
      </c>
      <c r="D146" t="s">
        <v>3076</v>
      </c>
      <c r="E146" t="s">
        <v>58</v>
      </c>
      <c r="F146" t="s">
        <v>59</v>
      </c>
      <c r="G146" s="2"/>
      <c r="H146" s="2"/>
      <c r="I146" s="2"/>
      <c r="J146" s="2"/>
      <c r="K146" s="2"/>
      <c r="L146" s="2"/>
      <c r="M146" s="2"/>
      <c r="N146" s="2"/>
      <c r="O146" s="2"/>
      <c r="P146" s="2"/>
      <c r="Q146" s="2"/>
      <c r="R146" s="2"/>
      <c r="S146" s="2"/>
      <c r="T146" s="2"/>
      <c r="U146" s="2"/>
      <c r="V146" s="2"/>
      <c r="W146" s="2"/>
      <c r="X146" s="2"/>
      <c r="Y146" s="2"/>
      <c r="Z146" s="2"/>
      <c r="AA146" s="2"/>
      <c r="AB146" s="2"/>
      <c r="AC146" s="2"/>
      <c r="AD146" s="2">
        <v>37.74647887323944</v>
      </c>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8"/>
    </row>
    <row r="147" spans="1:59" hidden="1">
      <c r="A147" t="s">
        <v>348</v>
      </c>
      <c r="B147" t="s">
        <v>349</v>
      </c>
      <c r="C147">
        <v>0</v>
      </c>
      <c r="D147">
        <v>0</v>
      </c>
      <c r="E147" t="s">
        <v>58</v>
      </c>
      <c r="F147" t="s">
        <v>59</v>
      </c>
      <c r="G147" s="2"/>
      <c r="H147" s="2"/>
      <c r="I147" s="2"/>
      <c r="J147" s="2"/>
      <c r="K147" s="2"/>
      <c r="L147" s="2"/>
      <c r="M147" s="2"/>
      <c r="N147" s="2"/>
      <c r="O147" s="2">
        <v>23.290550925033262</v>
      </c>
      <c r="P147" s="2">
        <v>23.15211886444726</v>
      </c>
      <c r="Q147" s="2">
        <v>21.80173585982504</v>
      </c>
      <c r="R147" s="2">
        <v>22.255917438997351</v>
      </c>
      <c r="S147" s="2">
        <v>22.221420501543914</v>
      </c>
      <c r="T147" s="2">
        <v>11.926930271141897</v>
      </c>
      <c r="U147" s="2">
        <v>26.548954720523756</v>
      </c>
      <c r="V147" s="2">
        <v>26.099666745593829</v>
      </c>
      <c r="W147" s="2">
        <v>29.708662384918838</v>
      </c>
      <c r="X147" s="2">
        <v>30.351594591914342</v>
      </c>
      <c r="Y147" s="2">
        <v>30.936008416234724</v>
      </c>
      <c r="Z147" s="2">
        <v>25.929161726918927</v>
      </c>
      <c r="AA147" s="2">
        <v>26.264027845193972</v>
      </c>
      <c r="AB147" s="2">
        <v>25.422854593882587</v>
      </c>
      <c r="AC147" s="2">
        <v>26.471098316731418</v>
      </c>
      <c r="AD147" s="2">
        <v>29.430221574142202</v>
      </c>
      <c r="AE147" s="2">
        <v>27.885940282572712</v>
      </c>
      <c r="AF147" s="2">
        <v>23.468974320364119</v>
      </c>
      <c r="AG147" s="2">
        <v>21.769261101572226</v>
      </c>
      <c r="AH147" s="2">
        <v>21.110441016931738</v>
      </c>
      <c r="AI147" s="2">
        <v>21.636014673840492</v>
      </c>
      <c r="AJ147" s="2">
        <v>21.885388379171296</v>
      </c>
      <c r="AK147" s="2">
        <v>23.898773081431152</v>
      </c>
      <c r="AL147" s="2">
        <v>26.407833471555875</v>
      </c>
      <c r="AM147" s="2">
        <v>26.368743556039245</v>
      </c>
      <c r="AN147" s="2">
        <v>24.929487544088481</v>
      </c>
      <c r="AO147" s="2">
        <v>22.427547934050573</v>
      </c>
      <c r="AP147" s="2">
        <v>23.316246997539629</v>
      </c>
      <c r="AQ147" s="2">
        <v>23.193304967997939</v>
      </c>
      <c r="AR147" s="2">
        <v>22.450163294962596</v>
      </c>
      <c r="AS147" s="2">
        <v>24.021285591841114</v>
      </c>
      <c r="AT147" s="2">
        <v>22.305999266532943</v>
      </c>
      <c r="AU147" s="2">
        <v>21.385151948828451</v>
      </c>
      <c r="AV147" s="2">
        <v>21.744052178188088</v>
      </c>
      <c r="AW147" s="2">
        <v>22.468233888930087</v>
      </c>
      <c r="AX147" s="2">
        <v>22.835307299340734</v>
      </c>
      <c r="AY147" s="2">
        <v>22.535100226001493</v>
      </c>
      <c r="AZ147" s="2">
        <v>21.989443794409848</v>
      </c>
      <c r="BA147" s="2">
        <v>22.378551001800655</v>
      </c>
      <c r="BB147" s="2">
        <v>25.241398803931986</v>
      </c>
      <c r="BC147" s="2">
        <v>24.660517503848517</v>
      </c>
      <c r="BD147" s="2">
        <v>25.188096587318885</v>
      </c>
      <c r="BE147" s="2">
        <v>23.254965019100393</v>
      </c>
      <c r="BF147" s="2"/>
      <c r="BG147" s="8"/>
    </row>
    <row r="148" spans="1:59" hidden="1">
      <c r="A148" t="s">
        <v>350</v>
      </c>
      <c r="B148" t="s">
        <v>351</v>
      </c>
      <c r="C148">
        <v>0</v>
      </c>
      <c r="D148">
        <v>0</v>
      </c>
      <c r="E148" t="s">
        <v>58</v>
      </c>
      <c r="F148" t="s">
        <v>59</v>
      </c>
      <c r="G148" s="2"/>
      <c r="H148" s="2"/>
      <c r="I148" s="2"/>
      <c r="J148" s="2"/>
      <c r="K148" s="2"/>
      <c r="L148" s="2">
        <v>21.11293685548474</v>
      </c>
      <c r="M148" s="2">
        <v>19.972434646404434</v>
      </c>
      <c r="N148" s="2">
        <v>20.226567157170511</v>
      </c>
      <c r="O148" s="2">
        <v>22.145140346321654</v>
      </c>
      <c r="P148" s="2">
        <v>22.464692813885556</v>
      </c>
      <c r="Q148" s="2">
        <v>23.632415766405831</v>
      </c>
      <c r="R148" s="2">
        <v>21.458246054854332</v>
      </c>
      <c r="S148" s="2">
        <v>23.303072865934023</v>
      </c>
      <c r="T148" s="2">
        <v>22.232832598122545</v>
      </c>
      <c r="U148" s="2">
        <v>23.501336024953186</v>
      </c>
      <c r="V148" s="2">
        <v>30.269394325276721</v>
      </c>
      <c r="W148" s="2">
        <v>31.236115600698863</v>
      </c>
      <c r="X148" s="2">
        <v>33.081917129671737</v>
      </c>
      <c r="Y148" s="2">
        <v>30.897667336642897</v>
      </c>
      <c r="Z148" s="2">
        <v>26.778040809449276</v>
      </c>
      <c r="AA148" s="2">
        <v>30.483492690607658</v>
      </c>
      <c r="AB148" s="2">
        <v>29.858025381983705</v>
      </c>
      <c r="AC148" s="2">
        <v>27.751514448222597</v>
      </c>
      <c r="AD148" s="2">
        <v>29.337066550189824</v>
      </c>
      <c r="AE148" s="2">
        <v>27.812844611242507</v>
      </c>
      <c r="AF148" s="2">
        <v>25.873265566053199</v>
      </c>
      <c r="AG148" s="2">
        <v>23.157245277162499</v>
      </c>
      <c r="AH148" s="2">
        <v>23.722539217977332</v>
      </c>
      <c r="AI148" s="2">
        <v>24.629199923529573</v>
      </c>
      <c r="AJ148" s="2">
        <v>26.045655986259906</v>
      </c>
      <c r="AK148" s="2">
        <v>28.608058694219611</v>
      </c>
      <c r="AL148" s="2">
        <v>28.740278780146685</v>
      </c>
      <c r="AM148" s="2">
        <v>29.24395956781397</v>
      </c>
      <c r="AN148" s="2">
        <v>26.141298656707299</v>
      </c>
      <c r="AO148" s="2">
        <v>23.838281299725956</v>
      </c>
      <c r="AP148" s="2">
        <v>25.107213524091456</v>
      </c>
      <c r="AQ148" s="2">
        <v>25.735235396738297</v>
      </c>
      <c r="AR148" s="2">
        <v>24.529538727224029</v>
      </c>
      <c r="AS148" s="2">
        <v>25.664815250257789</v>
      </c>
      <c r="AT148" s="2">
        <v>24.450806611716068</v>
      </c>
      <c r="AU148" s="2">
        <v>24.408982596403302</v>
      </c>
      <c r="AV148" s="2">
        <v>24.441513862354903</v>
      </c>
      <c r="AW148" s="2">
        <v>25.297022548782376</v>
      </c>
      <c r="AX148" s="2">
        <v>26.06123907564573</v>
      </c>
      <c r="AY148" s="2">
        <v>25.785283058479312</v>
      </c>
      <c r="AZ148" s="2">
        <v>24.820910693065073</v>
      </c>
      <c r="BA148" s="2">
        <v>25.642356191439507</v>
      </c>
      <c r="BB148" s="2">
        <v>28.225004451747303</v>
      </c>
      <c r="BC148" s="2"/>
      <c r="BD148" s="2"/>
      <c r="BE148" s="2"/>
      <c r="BF148" s="2"/>
      <c r="BG148" s="8"/>
    </row>
    <row r="149" spans="1:59" hidden="1">
      <c r="A149" t="s">
        <v>352</v>
      </c>
      <c r="B149" t="s">
        <v>353</v>
      </c>
      <c r="C149">
        <v>0</v>
      </c>
      <c r="D149">
        <v>0</v>
      </c>
      <c r="E149" t="s">
        <v>58</v>
      </c>
      <c r="F149" t="s">
        <v>59</v>
      </c>
      <c r="G149" s="2">
        <v>22.130980658022438</v>
      </c>
      <c r="H149" s="2">
        <v>18.491589532338448</v>
      </c>
      <c r="I149" s="2">
        <v>15.890173532870984</v>
      </c>
      <c r="J149" s="2">
        <v>17.518784867974929</v>
      </c>
      <c r="K149" s="2">
        <v>18.74736959207036</v>
      </c>
      <c r="L149" s="2">
        <v>20.159046041878327</v>
      </c>
      <c r="M149" s="2">
        <v>20.850795268721956</v>
      </c>
      <c r="N149" s="2">
        <v>18.746745406658555</v>
      </c>
      <c r="O149" s="2">
        <v>18.977273218417338</v>
      </c>
      <c r="P149" s="2">
        <v>20.025654414303272</v>
      </c>
      <c r="Q149" s="2">
        <v>22.665081075166768</v>
      </c>
      <c r="R149" s="2">
        <v>22.64057210057927</v>
      </c>
      <c r="S149" s="2">
        <v>22.031719364563251</v>
      </c>
      <c r="T149" s="2">
        <v>23.054549806825033</v>
      </c>
      <c r="U149" s="2">
        <v>24.23251199858678</v>
      </c>
      <c r="V149" s="2">
        <v>25.78200995543952</v>
      </c>
      <c r="W149" s="2">
        <v>24.759261719181499</v>
      </c>
      <c r="X149" s="2">
        <v>25.224115315081939</v>
      </c>
      <c r="Y149" s="2">
        <v>27.448503948119651</v>
      </c>
      <c r="Z149" s="2">
        <v>26.669314312400612</v>
      </c>
      <c r="AA149" s="2">
        <v>26.954447711463001</v>
      </c>
      <c r="AB149" s="2">
        <v>26.727561194644295</v>
      </c>
      <c r="AC149" s="2">
        <v>25.32294711045936</v>
      </c>
      <c r="AD149" s="2">
        <v>24.076029540381967</v>
      </c>
      <c r="AE149" s="2">
        <v>23.669913779364762</v>
      </c>
      <c r="AF149" s="2">
        <v>24.661922105629948</v>
      </c>
      <c r="AG149" s="2">
        <v>24.177140180480919</v>
      </c>
      <c r="AH149" s="2">
        <v>25.197468060169879</v>
      </c>
      <c r="AI149" s="2">
        <v>26.378945265831753</v>
      </c>
      <c r="AJ149" s="2">
        <v>26.985145444277713</v>
      </c>
      <c r="AK149" s="2">
        <v>26.165272077932659</v>
      </c>
      <c r="AL149" s="2">
        <v>26.071041018746463</v>
      </c>
      <c r="AM149" s="2">
        <v>26.49172591714385</v>
      </c>
      <c r="AN149" s="2">
        <v>27.662270956735441</v>
      </c>
      <c r="AO149" s="2">
        <v>27.358498588364146</v>
      </c>
      <c r="AP149" s="2">
        <v>26.972650604180394</v>
      </c>
      <c r="AQ149" s="2">
        <v>26.511784389606404</v>
      </c>
      <c r="AR149" s="2">
        <v>26.427812498421119</v>
      </c>
      <c r="AS149" s="2">
        <v>24.766656790891467</v>
      </c>
      <c r="AT149" s="2">
        <v>23.633645844570999</v>
      </c>
      <c r="AU149" s="2">
        <v>23.900952600670418</v>
      </c>
      <c r="AV149" s="2">
        <v>23.843800944046663</v>
      </c>
      <c r="AW149" s="2">
        <v>23.831553273817626</v>
      </c>
      <c r="AX149" s="2">
        <v>25.149340402040966</v>
      </c>
      <c r="AY149" s="2">
        <v>26.953445678142359</v>
      </c>
      <c r="AZ149" s="2">
        <v>26.97478667000566</v>
      </c>
      <c r="BA149" s="2">
        <v>28.00314102798044</v>
      </c>
      <c r="BB149" s="2">
        <v>28.677412814816357</v>
      </c>
      <c r="BC149" s="2">
        <v>29.530787867504142</v>
      </c>
      <c r="BD149" s="2">
        <v>28.372154792811504</v>
      </c>
      <c r="BE149" s="2">
        <v>29.341956155924702</v>
      </c>
      <c r="BF149" s="2">
        <v>65.714253804786608</v>
      </c>
      <c r="BG149" s="8"/>
    </row>
    <row r="150" spans="1:59" hidden="1">
      <c r="A150" t="s">
        <v>354</v>
      </c>
      <c r="B150" t="s">
        <v>355</v>
      </c>
      <c r="C150" t="s">
        <v>318</v>
      </c>
      <c r="D150" t="s">
        <v>3073</v>
      </c>
      <c r="E150" t="s">
        <v>58</v>
      </c>
      <c r="F150" t="s">
        <v>59</v>
      </c>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v>24.890133395558667</v>
      </c>
      <c r="AL150" s="2">
        <v>28.957528957528954</v>
      </c>
      <c r="AM150" s="2">
        <v>59.770713913496607</v>
      </c>
      <c r="AN150" s="2">
        <v>55.799010551582462</v>
      </c>
      <c r="AO150" s="2">
        <v>28.82536588210462</v>
      </c>
      <c r="AP150" s="2">
        <v>24.876151671242098</v>
      </c>
      <c r="AQ150" s="2">
        <v>24.247204068967239</v>
      </c>
      <c r="AR150" s="2">
        <v>23.822101309574325</v>
      </c>
      <c r="AS150" s="2">
        <v>26.80114946445406</v>
      </c>
      <c r="AT150" s="2">
        <v>22.884247924129188</v>
      </c>
      <c r="AU150" s="2">
        <v>23.947148228115783</v>
      </c>
      <c r="AV150" s="2">
        <v>20.003342551244231</v>
      </c>
      <c r="AW150" s="2">
        <v>21.660182467898139</v>
      </c>
      <c r="AX150" s="2">
        <v>23.176671873966967</v>
      </c>
      <c r="AY150" s="2">
        <v>26.359333732874081</v>
      </c>
      <c r="AZ150" s="2">
        <v>30.825670300722656</v>
      </c>
      <c r="BA150" s="2">
        <v>32.747812073847456</v>
      </c>
      <c r="BB150" s="2">
        <v>38.105860891153327</v>
      </c>
      <c r="BC150" s="2">
        <v>39.228202358985307</v>
      </c>
      <c r="BD150" s="2">
        <v>23.142478901208008</v>
      </c>
      <c r="BE150" s="2">
        <v>23.64471030117549</v>
      </c>
      <c r="BF150" s="2">
        <v>25.300383209030386</v>
      </c>
      <c r="BG150" s="8"/>
    </row>
    <row r="151" spans="1:59" hidden="1">
      <c r="A151" t="s">
        <v>356</v>
      </c>
      <c r="B151" t="s">
        <v>357</v>
      </c>
      <c r="C151" t="s">
        <v>242</v>
      </c>
      <c r="D151" t="s">
        <v>3073</v>
      </c>
      <c r="E151" t="s">
        <v>58</v>
      </c>
      <c r="F151" t="s">
        <v>59</v>
      </c>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8"/>
    </row>
    <row r="152" spans="1:59" hidden="1">
      <c r="A152" t="s">
        <v>358</v>
      </c>
      <c r="B152" t="s">
        <v>359</v>
      </c>
      <c r="C152" t="s">
        <v>318</v>
      </c>
      <c r="D152" t="s">
        <v>3076</v>
      </c>
      <c r="E152" t="s">
        <v>58</v>
      </c>
      <c r="F152" t="s">
        <v>59</v>
      </c>
      <c r="G152" s="2"/>
      <c r="H152" s="2"/>
      <c r="I152" s="2"/>
      <c r="J152" s="2"/>
      <c r="K152" s="2"/>
      <c r="L152" s="2"/>
      <c r="M152" s="2"/>
      <c r="N152" s="2"/>
      <c r="O152" s="2"/>
      <c r="P152" s="2"/>
      <c r="Q152" s="2"/>
      <c r="R152" s="2"/>
      <c r="S152" s="2"/>
      <c r="T152" s="2"/>
      <c r="U152" s="2"/>
      <c r="V152" s="2"/>
      <c r="W152" s="2"/>
      <c r="X152" s="2"/>
      <c r="Y152" s="2"/>
      <c r="Z152" s="2"/>
      <c r="AA152" s="2"/>
      <c r="AB152" s="2">
        <v>69.955870799646888</v>
      </c>
      <c r="AC152" s="2">
        <v>70.229339847333549</v>
      </c>
      <c r="AD152" s="2">
        <v>58.00629744777337</v>
      </c>
      <c r="AE152" s="2">
        <v>57.800332668267188</v>
      </c>
      <c r="AF152" s="2">
        <v>62.791991768681022</v>
      </c>
      <c r="AG152" s="2">
        <v>63.852657895515321</v>
      </c>
      <c r="AH152" s="2">
        <v>50.831440983663612</v>
      </c>
      <c r="AI152" s="2">
        <v>46.80279034425709</v>
      </c>
      <c r="AJ152" s="2">
        <v>47.801095755656959</v>
      </c>
      <c r="AK152" s="2">
        <v>29.067325375158205</v>
      </c>
      <c r="AL152" s="2">
        <v>30.96435900152294</v>
      </c>
      <c r="AM152" s="2">
        <v>25.654869801737906</v>
      </c>
      <c r="AN152" s="2">
        <v>21.065957560421346</v>
      </c>
      <c r="AO152" s="2">
        <v>19.066597675966499</v>
      </c>
      <c r="AP152" s="2">
        <v>26.784995812841476</v>
      </c>
      <c r="AQ152" s="2">
        <v>26.201028757835299</v>
      </c>
      <c r="AR152" s="2">
        <v>25.034686138965554</v>
      </c>
      <c r="AS152" s="2">
        <v>30.465524318349175</v>
      </c>
      <c r="AT152" s="2">
        <v>31.688122820942009</v>
      </c>
      <c r="AU152" s="2">
        <v>29.010740483242021</v>
      </c>
      <c r="AV152" s="2">
        <v>25.173949784389748</v>
      </c>
      <c r="AW152" s="2">
        <v>24.641707594535038</v>
      </c>
      <c r="AX152" s="2">
        <v>32.262788426474415</v>
      </c>
      <c r="AY152" s="2">
        <v>31.18315702444616</v>
      </c>
      <c r="AZ152" s="2">
        <v>37.528559154326928</v>
      </c>
      <c r="BA152" s="2">
        <v>35.885187953896647</v>
      </c>
      <c r="BB152" s="2">
        <v>38.705138595471801</v>
      </c>
      <c r="BC152" s="2">
        <v>43.566141482258338</v>
      </c>
      <c r="BD152" s="2">
        <v>34.370945915994454</v>
      </c>
      <c r="BE152" s="2">
        <v>40.794691219017203</v>
      </c>
      <c r="BF152" s="2">
        <v>58.471579828047361</v>
      </c>
      <c r="BG152" s="8"/>
    </row>
    <row r="153" spans="1:59" hidden="1">
      <c r="A153" t="s">
        <v>360</v>
      </c>
      <c r="B153" t="s">
        <v>361</v>
      </c>
      <c r="C153" t="s">
        <v>526</v>
      </c>
      <c r="D153" t="s">
        <v>3073</v>
      </c>
      <c r="E153" t="s">
        <v>58</v>
      </c>
      <c r="F153" t="s">
        <v>59</v>
      </c>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v>22.388404230462822</v>
      </c>
      <c r="AV153" s="2">
        <v>23.435873677708287</v>
      </c>
      <c r="AW153" s="2">
        <v>18.764576134107784</v>
      </c>
      <c r="AX153" s="2">
        <v>15.414210979405338</v>
      </c>
      <c r="AY153" s="2">
        <v>16.630973769313691</v>
      </c>
      <c r="AZ153" s="2">
        <v>17.726446280991738</v>
      </c>
      <c r="BA153" s="2">
        <v>25.446088696542418</v>
      </c>
      <c r="BB153" s="2">
        <v>33.805751012789933</v>
      </c>
      <c r="BC153" s="2">
        <v>40.551448152576093</v>
      </c>
      <c r="BD153" s="2">
        <v>27.121333446495715</v>
      </c>
      <c r="BE153" s="2">
        <v>22.793332807106001</v>
      </c>
      <c r="BF153" s="2">
        <v>22.109436359255646</v>
      </c>
      <c r="BG153" s="8"/>
    </row>
    <row r="154" spans="1:59" hidden="1">
      <c r="A154" t="s">
        <v>362</v>
      </c>
      <c r="B154" t="s">
        <v>363</v>
      </c>
      <c r="C154" t="s">
        <v>318</v>
      </c>
      <c r="D154" t="s">
        <v>3075</v>
      </c>
      <c r="E154" t="s">
        <v>58</v>
      </c>
      <c r="F154" t="s">
        <v>59</v>
      </c>
      <c r="G154" s="2">
        <v>10.243474744779776</v>
      </c>
      <c r="H154" s="2">
        <v>9.6954644430024377</v>
      </c>
      <c r="I154" s="2">
        <v>11.434490734678009</v>
      </c>
      <c r="J154" s="2">
        <v>12.010550162216465</v>
      </c>
      <c r="K154" s="2">
        <v>10.454564107570269</v>
      </c>
      <c r="L154" s="2">
        <v>10.616621983914209</v>
      </c>
      <c r="M154" s="2">
        <v>10.098928716680406</v>
      </c>
      <c r="N154" s="2">
        <v>13.252464971458226</v>
      </c>
      <c r="O154" s="2">
        <v>12.588341504077318</v>
      </c>
      <c r="P154" s="2">
        <v>14.194491043887655</v>
      </c>
      <c r="Q154" s="2">
        <v>18.485590130363118</v>
      </c>
      <c r="R154" s="2">
        <v>17.944638880050906</v>
      </c>
      <c r="S154" s="2">
        <v>15.279503105590061</v>
      </c>
      <c r="T154" s="2">
        <v>16.863005149009204</v>
      </c>
      <c r="U154" s="2">
        <v>20.459153249850925</v>
      </c>
      <c r="V154" s="2">
        <v>25.38793221828568</v>
      </c>
      <c r="W154" s="2">
        <v>29.19775238455</v>
      </c>
      <c r="X154" s="2">
        <v>32.509394907658603</v>
      </c>
      <c r="Y154" s="2">
        <v>25.434238677158501</v>
      </c>
      <c r="Z154" s="2">
        <v>24.492690553325918</v>
      </c>
      <c r="AA154" s="2">
        <v>24.204481036577135</v>
      </c>
      <c r="AB154" s="2">
        <v>26.11663543550079</v>
      </c>
      <c r="AC154" s="2">
        <v>28.219751403963716</v>
      </c>
      <c r="AD154" s="2">
        <v>23.991781543169598</v>
      </c>
      <c r="AE154" s="2">
        <v>25.284903898619344</v>
      </c>
      <c r="AF154" s="2">
        <v>25.04306720336908</v>
      </c>
      <c r="AG154" s="2">
        <v>22.796724259057825</v>
      </c>
      <c r="AH154" s="2">
        <v>21.086547825232387</v>
      </c>
      <c r="AI154" s="2">
        <v>21.030961439368625</v>
      </c>
      <c r="AJ154" s="2">
        <v>23.68668427775048</v>
      </c>
      <c r="AK154" s="2">
        <v>25.292496306793623</v>
      </c>
      <c r="AL154" s="2">
        <v>22.62102224620854</v>
      </c>
      <c r="AM154" s="2">
        <v>23.207176276133488</v>
      </c>
      <c r="AN154" s="2">
        <v>22.459836186934513</v>
      </c>
      <c r="AO154" s="2">
        <v>21.345132350503555</v>
      </c>
      <c r="AP154" s="2">
        <v>20.729707279323538</v>
      </c>
      <c r="AQ154" s="2">
        <v>19.583309064513724</v>
      </c>
      <c r="AR154" s="2">
        <v>20.701270299297327</v>
      </c>
      <c r="AS154" s="2">
        <v>25.998413049416602</v>
      </c>
      <c r="AT154" s="2">
        <v>24.803308271448703</v>
      </c>
      <c r="AU154" s="2">
        <v>25.532499027660204</v>
      </c>
      <c r="AV154" s="2">
        <v>26.145984305889748</v>
      </c>
      <c r="AW154" s="2">
        <v>25.927988038417155</v>
      </c>
      <c r="AX154" s="2">
        <v>27.353303104056216</v>
      </c>
      <c r="AY154" s="2">
        <v>29.129629812975853</v>
      </c>
      <c r="AZ154" s="2">
        <v>28.796863244510394</v>
      </c>
      <c r="BA154" s="2">
        <v>29.428209178583302</v>
      </c>
      <c r="BB154" s="2">
        <v>32.484495029646865</v>
      </c>
      <c r="BC154" s="2">
        <v>38.116087410338785</v>
      </c>
      <c r="BD154" s="2">
        <v>35.644119931899695</v>
      </c>
      <c r="BE154" s="2">
        <v>35.121457225023619</v>
      </c>
      <c r="BF154" s="2">
        <v>34.888084095887891</v>
      </c>
      <c r="BG154" s="8"/>
    </row>
    <row r="155" spans="1:59" hidden="1">
      <c r="A155" t="s">
        <v>364</v>
      </c>
      <c r="B155" t="s">
        <v>365</v>
      </c>
      <c r="C155" t="s">
        <v>316</v>
      </c>
      <c r="D155" t="s">
        <v>3074</v>
      </c>
      <c r="E155" t="s">
        <v>58</v>
      </c>
      <c r="F155" t="s">
        <v>59</v>
      </c>
      <c r="G155" s="2"/>
      <c r="H155" s="2"/>
      <c r="I155" s="2"/>
      <c r="J155" s="2"/>
      <c r="K155" s="2"/>
      <c r="L155" s="2"/>
      <c r="M155" s="2"/>
      <c r="N155" s="2"/>
      <c r="O155" s="2"/>
      <c r="P155" s="2"/>
      <c r="Q155" s="2"/>
      <c r="R155" s="2"/>
      <c r="S155" s="2"/>
      <c r="T155" s="2"/>
      <c r="U155" s="2"/>
      <c r="V155" s="2"/>
      <c r="W155" s="2"/>
      <c r="X155" s="2"/>
      <c r="Y155" s="2"/>
      <c r="Z155" s="2"/>
      <c r="AA155" s="2">
        <v>7.6322697613148982</v>
      </c>
      <c r="AB155" s="2">
        <v>9.5283042574073527</v>
      </c>
      <c r="AC155" s="2">
        <v>11.38419815619597</v>
      </c>
      <c r="AD155" s="2">
        <v>11.599906012487047</v>
      </c>
      <c r="AE155" s="2">
        <v>11.682872197918641</v>
      </c>
      <c r="AF155" s="2">
        <v>3.4569709367403099</v>
      </c>
      <c r="AG155" s="2">
        <v>7.0261318503743366</v>
      </c>
      <c r="AH155" s="2">
        <v>17.014164745301482</v>
      </c>
      <c r="AI155" s="2">
        <v>21.426290928309331</v>
      </c>
      <c r="AJ155" s="2">
        <v>21.005517543949694</v>
      </c>
      <c r="AK155" s="2">
        <v>22.067808365343577</v>
      </c>
      <c r="AL155" s="2">
        <v>16.179395514452789</v>
      </c>
      <c r="AM155" s="2">
        <v>19.76984653137152</v>
      </c>
      <c r="AN155" s="2">
        <v>20.433214095897057</v>
      </c>
      <c r="AO155" s="2">
        <v>22.34364739922497</v>
      </c>
      <c r="AP155" s="2">
        <v>26.975397789187699</v>
      </c>
      <c r="AQ155" s="2">
        <v>20.223337061993348</v>
      </c>
      <c r="AR155" s="2">
        <v>20.586000021622802</v>
      </c>
      <c r="AS155" s="2">
        <v>18.336429715822558</v>
      </c>
      <c r="AT155" s="2">
        <v>19.990864621793513</v>
      </c>
      <c r="AU155" s="2">
        <v>30.950576119340472</v>
      </c>
      <c r="AV155" s="2">
        <v>19.971768478925352</v>
      </c>
      <c r="AW155" s="2">
        <v>29.958295309386873</v>
      </c>
      <c r="AX155" s="2">
        <v>22.27637687634914</v>
      </c>
      <c r="AY155" s="2">
        <v>18.649945271026745</v>
      </c>
      <c r="AZ155" s="2">
        <v>18.694384891647172</v>
      </c>
      <c r="BA155" s="2">
        <v>17.653287984398343</v>
      </c>
      <c r="BB155" s="2">
        <v>16.135504655195994</v>
      </c>
      <c r="BC155" s="2">
        <v>15.656970481254262</v>
      </c>
      <c r="BD155" s="2">
        <v>20.718955510088559</v>
      </c>
      <c r="BE155" s="2">
        <v>24.670593269171761</v>
      </c>
      <c r="BF155" s="2">
        <v>24.344349300800324</v>
      </c>
      <c r="BG155" s="8"/>
    </row>
    <row r="156" spans="1:59" hidden="1">
      <c r="A156" t="s">
        <v>366</v>
      </c>
      <c r="B156" t="s">
        <v>367</v>
      </c>
      <c r="C156" t="s">
        <v>316</v>
      </c>
      <c r="D156" t="s">
        <v>3076</v>
      </c>
      <c r="E156" t="s">
        <v>58</v>
      </c>
      <c r="F156" t="s">
        <v>59</v>
      </c>
      <c r="G156" s="2">
        <v>11.991500726762119</v>
      </c>
      <c r="H156" s="2">
        <v>11.892922603853497</v>
      </c>
      <c r="I156" s="2">
        <v>11.633238822762664</v>
      </c>
      <c r="J156" s="2">
        <v>10.769226264369218</v>
      </c>
      <c r="K156" s="2">
        <v>10.970026796656557</v>
      </c>
      <c r="L156" s="2">
        <v>18.66474626347064</v>
      </c>
      <c r="M156" s="2">
        <v>4.3530376084958764</v>
      </c>
      <c r="N156" s="2">
        <v>12.162986215665336</v>
      </c>
      <c r="O156" s="2">
        <v>15.76918599195446</v>
      </c>
      <c r="P156" s="2">
        <v>12.808877012162828</v>
      </c>
      <c r="Q156" s="2">
        <v>14.171540314611534</v>
      </c>
      <c r="R156" s="2">
        <v>11.794577381952779</v>
      </c>
      <c r="S156" s="2">
        <v>12.226141545663966</v>
      </c>
      <c r="T156" s="2">
        <v>10.788240247938017</v>
      </c>
      <c r="U156" s="2">
        <v>10.336451393632814</v>
      </c>
      <c r="V156" s="2">
        <v>9.962942645445116</v>
      </c>
      <c r="W156" s="2">
        <v>10.340175618592767</v>
      </c>
      <c r="X156" s="2">
        <v>12.981970263410499</v>
      </c>
      <c r="Y156" s="2">
        <v>18.16980740556788</v>
      </c>
      <c r="Z156" s="2">
        <v>22.290774836397073</v>
      </c>
      <c r="AA156" s="2">
        <v>21.47944388010853</v>
      </c>
      <c r="AB156" s="2">
        <v>22.95009194029851</v>
      </c>
      <c r="AC156" s="2">
        <v>22.163593769838073</v>
      </c>
      <c r="AD156" s="2">
        <v>17.987676648894286</v>
      </c>
      <c r="AE156" s="2">
        <v>15.131442342706897</v>
      </c>
      <c r="AF156" s="2">
        <v>15.526268603060503</v>
      </c>
      <c r="AG156" s="2">
        <v>12.670254656590846</v>
      </c>
      <c r="AH156" s="2">
        <v>11.559291503748545</v>
      </c>
      <c r="AI156" s="2">
        <v>12.805108795436729</v>
      </c>
      <c r="AJ156" s="2">
        <v>9.2262523937085632</v>
      </c>
      <c r="AK156" s="2">
        <v>13.375682993575156</v>
      </c>
      <c r="AL156" s="2">
        <v>15.312008839286861</v>
      </c>
      <c r="AM156" s="2">
        <v>13.547120287640436</v>
      </c>
      <c r="AN156" s="2">
        <v>12.440473167375618</v>
      </c>
      <c r="AO156" s="2">
        <v>12.36764027471048</v>
      </c>
      <c r="AP156" s="2">
        <v>14.241420537133163</v>
      </c>
      <c r="AQ156" s="2">
        <v>12.254223591504836</v>
      </c>
      <c r="AR156" s="2">
        <v>12.502266618669436</v>
      </c>
      <c r="AS156" s="2">
        <v>12.381039349574102</v>
      </c>
      <c r="AT156" s="2">
        <v>13.434886226670075</v>
      </c>
      <c r="AU156" s="2">
        <v>12.445093160937709</v>
      </c>
      <c r="AV156" s="2">
        <v>11.570416787845586</v>
      </c>
      <c r="AW156" s="2">
        <v>10.147877740653536</v>
      </c>
      <c r="AX156" s="2">
        <v>11.022214919078518</v>
      </c>
      <c r="AY156" s="2">
        <v>12.0495710452191</v>
      </c>
      <c r="AZ156" s="2"/>
      <c r="BA156" s="2"/>
      <c r="BB156" s="2"/>
      <c r="BC156" s="2"/>
      <c r="BD156" s="2"/>
      <c r="BE156" s="2"/>
      <c r="BF156" s="2"/>
      <c r="BG156" s="8"/>
    </row>
    <row r="157" spans="1:59" hidden="1">
      <c r="A157" t="s">
        <v>368</v>
      </c>
      <c r="B157" t="s">
        <v>369</v>
      </c>
      <c r="C157" t="s">
        <v>526</v>
      </c>
      <c r="D157" t="s">
        <v>3074</v>
      </c>
      <c r="E157" t="s">
        <v>58</v>
      </c>
      <c r="F157" t="s">
        <v>59</v>
      </c>
      <c r="G157" s="2"/>
      <c r="H157" s="2"/>
      <c r="I157" s="2"/>
      <c r="J157" s="2"/>
      <c r="K157" s="2"/>
      <c r="L157" s="2"/>
      <c r="M157" s="2"/>
      <c r="N157" s="2"/>
      <c r="O157" s="2"/>
      <c r="P157" s="2"/>
      <c r="Q157" s="2"/>
      <c r="R157" s="2"/>
      <c r="S157" s="2"/>
      <c r="T157" s="2"/>
      <c r="U157" s="2"/>
      <c r="V157" s="2"/>
      <c r="W157" s="2"/>
      <c r="X157" s="2"/>
      <c r="Y157" s="2"/>
      <c r="Z157" s="2"/>
      <c r="AA157" s="2">
        <v>30.550621669626999</v>
      </c>
      <c r="AB157" s="2">
        <v>28.446261682242991</v>
      </c>
      <c r="AC157" s="2">
        <v>20.837589376915219</v>
      </c>
      <c r="AD157" s="2">
        <v>19.404374127501164</v>
      </c>
      <c r="AE157" s="2">
        <v>16.388657214345287</v>
      </c>
      <c r="AF157" s="2">
        <v>10.529801324503312</v>
      </c>
      <c r="AG157" s="2">
        <v>8.3667621776504308</v>
      </c>
      <c r="AH157" s="2">
        <v>14.800710840314801</v>
      </c>
      <c r="AI157" s="2">
        <v>17.441620169456499</v>
      </c>
      <c r="AJ157" s="2">
        <v>16.942003514938488</v>
      </c>
      <c r="AK157" s="2">
        <v>33.662226607465875</v>
      </c>
      <c r="AL157" s="2">
        <v>18.74455100261552</v>
      </c>
      <c r="AM157" s="2">
        <v>21.85839614481651</v>
      </c>
      <c r="AN157" s="2">
        <v>16.458826058912063</v>
      </c>
      <c r="AO157" s="2">
        <v>21.711266995756475</v>
      </c>
      <c r="AP157" s="2">
        <v>21.698410199905556</v>
      </c>
      <c r="AQ157" s="2">
        <v>23.116381320365065</v>
      </c>
      <c r="AR157" s="2">
        <v>20.177899826876008</v>
      </c>
      <c r="AS157" s="2">
        <v>25.754430783969344</v>
      </c>
      <c r="AT157" s="2">
        <v>23.288532198801008</v>
      </c>
      <c r="AU157" s="2">
        <v>17.098617511520736</v>
      </c>
      <c r="AV157" s="2">
        <v>22.318650728672015</v>
      </c>
      <c r="AW157" s="2">
        <v>18.521027377928309</v>
      </c>
      <c r="AX157" s="2">
        <v>19.370576881835728</v>
      </c>
      <c r="AY157" s="2">
        <v>19.067925677733779</v>
      </c>
      <c r="AZ157" s="2">
        <v>19.689455789678846</v>
      </c>
      <c r="BA157" s="2">
        <v>22.262530539720146</v>
      </c>
      <c r="BB157" s="2">
        <v>23.7238446545642</v>
      </c>
      <c r="BC157" s="2">
        <v>28.538919200504481</v>
      </c>
      <c r="BD157" s="2">
        <v>28.035518439725681</v>
      </c>
      <c r="BE157" s="2">
        <v>25.652535302849994</v>
      </c>
      <c r="BF157" s="2">
        <v>26.528253300043662</v>
      </c>
      <c r="BG157" s="8"/>
    </row>
    <row r="158" spans="1:59" hidden="1">
      <c r="A158" t="s">
        <v>370</v>
      </c>
      <c r="B158" t="s">
        <v>371</v>
      </c>
      <c r="C158" t="s">
        <v>316</v>
      </c>
      <c r="D158" t="s">
        <v>460</v>
      </c>
      <c r="E158" t="s">
        <v>58</v>
      </c>
      <c r="F158" t="s">
        <v>59</v>
      </c>
      <c r="G158" s="2"/>
      <c r="H158" s="2"/>
      <c r="I158" s="2"/>
      <c r="J158" s="2"/>
      <c r="K158" s="2"/>
      <c r="L158" s="2">
        <v>6.4441272447069418</v>
      </c>
      <c r="M158" s="2">
        <v>4.8342740008422913</v>
      </c>
      <c r="N158" s="2">
        <v>4.9883086018313723</v>
      </c>
      <c r="O158" s="2">
        <v>5.6879965018687679</v>
      </c>
      <c r="P158" s="2">
        <v>4.8465873901291916</v>
      </c>
      <c r="Q158" s="2">
        <v>5.9648722627737225</v>
      </c>
      <c r="R158" s="2">
        <v>7.7534120634023012</v>
      </c>
      <c r="S158" s="2">
        <v>7.3295396582472989</v>
      </c>
      <c r="T158" s="2">
        <v>9.1784527924619468</v>
      </c>
      <c r="U158" s="2">
        <v>8.7601502564957006</v>
      </c>
      <c r="V158" s="2">
        <v>14.495201857647622</v>
      </c>
      <c r="W158" s="2">
        <v>15.131654704889721</v>
      </c>
      <c r="X158" s="2">
        <v>16.024305185185188</v>
      </c>
      <c r="Y158" s="2">
        <v>18.279950960926293</v>
      </c>
      <c r="Z158" s="2">
        <v>15.818140274032816</v>
      </c>
      <c r="AA158" s="2">
        <v>18.286156068464297</v>
      </c>
      <c r="AB158" s="2">
        <v>17.607207067073784</v>
      </c>
      <c r="AC158" s="2">
        <v>17.148573653353058</v>
      </c>
      <c r="AD158" s="2">
        <v>19.632700663507109</v>
      </c>
      <c r="AE158" s="2">
        <v>18.662097565911132</v>
      </c>
      <c r="AF158" s="2">
        <v>22.556132743742754</v>
      </c>
      <c r="AG158" s="2">
        <v>20.264159069700668</v>
      </c>
      <c r="AH158" s="2">
        <v>21.188776149317299</v>
      </c>
      <c r="AI158" s="2">
        <v>22.292148857046264</v>
      </c>
      <c r="AJ158" s="2">
        <v>21.506906092820579</v>
      </c>
      <c r="AK158" s="2">
        <v>18.125821923106674</v>
      </c>
      <c r="AL158" s="2">
        <v>20.253471296677734</v>
      </c>
      <c r="AM158" s="2">
        <v>20.704661773873323</v>
      </c>
      <c r="AN158" s="2">
        <v>22.570895140082651</v>
      </c>
      <c r="AO158" s="2">
        <v>22.403548918061745</v>
      </c>
      <c r="AP158" s="2">
        <v>25.19949811794228</v>
      </c>
      <c r="AQ158" s="2">
        <v>27.205087721412703</v>
      </c>
      <c r="AR158" s="2">
        <v>25.340715047074468</v>
      </c>
      <c r="AS158" s="2">
        <v>24.839369110339209</v>
      </c>
      <c r="AT158" s="2">
        <v>20.483516355003566</v>
      </c>
      <c r="AU158" s="2">
        <v>24.314866346234925</v>
      </c>
      <c r="AV158" s="2">
        <v>22.394100224452401</v>
      </c>
      <c r="AW158" s="2">
        <v>20.246211173094377</v>
      </c>
      <c r="AX158" s="2">
        <v>21.40937892981141</v>
      </c>
      <c r="AY158" s="2">
        <v>24.531149568979167</v>
      </c>
      <c r="AZ158" s="2">
        <v>26.451158103330098</v>
      </c>
      <c r="BA158" s="2">
        <v>26.851856948037256</v>
      </c>
      <c r="BB158" s="2">
        <v>28.685250753269663</v>
      </c>
      <c r="BC158" s="2">
        <v>3.0315646999109922</v>
      </c>
      <c r="BD158" s="2">
        <v>31.67437709456506</v>
      </c>
      <c r="BE158" s="2">
        <v>38.318090541929614</v>
      </c>
      <c r="BF158" s="2">
        <v>32.518785187997928</v>
      </c>
      <c r="BG158" s="8"/>
    </row>
    <row r="159" spans="1:59" hidden="1">
      <c r="A159" t="s">
        <v>372</v>
      </c>
      <c r="B159" t="s">
        <v>373</v>
      </c>
      <c r="C159" t="s">
        <v>244</v>
      </c>
      <c r="D159" t="s">
        <v>3073</v>
      </c>
      <c r="E159" t="s">
        <v>58</v>
      </c>
      <c r="F159" t="s">
        <v>59</v>
      </c>
      <c r="G159" s="2"/>
      <c r="H159" s="2"/>
      <c r="I159" s="2"/>
      <c r="J159" s="2"/>
      <c r="K159" s="2"/>
      <c r="L159" s="2"/>
      <c r="M159" s="2"/>
      <c r="N159" s="2"/>
      <c r="O159" s="2"/>
      <c r="P159" s="2"/>
      <c r="Q159" s="2">
        <v>28.753465465879152</v>
      </c>
      <c r="R159" s="2">
        <v>27.421288217889384</v>
      </c>
      <c r="S159" s="2">
        <v>24.894651978916844</v>
      </c>
      <c r="T159" s="2">
        <v>24.763015037505447</v>
      </c>
      <c r="U159" s="2">
        <v>24.29670432072561</v>
      </c>
      <c r="V159" s="2">
        <v>22.10528283545818</v>
      </c>
      <c r="W159" s="2">
        <v>21.974663214133535</v>
      </c>
      <c r="X159" s="2">
        <v>22.784704904405654</v>
      </c>
      <c r="Y159" s="2">
        <v>22.706661527140206</v>
      </c>
      <c r="Z159" s="2">
        <v>22.005940594059407</v>
      </c>
      <c r="AA159" s="2">
        <v>22.846141111404066</v>
      </c>
      <c r="AB159" s="2">
        <v>20.025791011483971</v>
      </c>
      <c r="AC159" s="2">
        <v>19.045075838496047</v>
      </c>
      <c r="AD159" s="2">
        <v>19.877011331906434</v>
      </c>
      <c r="AE159" s="2">
        <v>20.447718900538398</v>
      </c>
      <c r="AF159" s="2">
        <v>20.770613513123234</v>
      </c>
      <c r="AG159" s="2">
        <v>21.979010059895295</v>
      </c>
      <c r="AH159" s="2">
        <v>21.891040848897898</v>
      </c>
      <c r="AI159" s="2">
        <v>23.217338554017537</v>
      </c>
      <c r="AJ159" s="2">
        <v>23.955497075261533</v>
      </c>
      <c r="AK159" s="2">
        <v>23.455173772429529</v>
      </c>
      <c r="AL159" s="2">
        <v>22.575230694511898</v>
      </c>
      <c r="AM159" s="2">
        <v>22.566614113358604</v>
      </c>
      <c r="AN159" s="2">
        <v>20.578016252857655</v>
      </c>
      <c r="AO159" s="2">
        <v>20.816554501323921</v>
      </c>
      <c r="AP159" s="2">
        <v>21.022338261356673</v>
      </c>
      <c r="AQ159" s="2">
        <v>21.698487904802114</v>
      </c>
      <c r="AR159" s="2">
        <v>22.259136212624583</v>
      </c>
      <c r="AS159" s="2">
        <v>22.752880286042203</v>
      </c>
      <c r="AT159" s="2">
        <v>22.861885119616357</v>
      </c>
      <c r="AU159" s="2">
        <v>22.031294860752226</v>
      </c>
      <c r="AV159" s="2">
        <v>21.484105411508249</v>
      </c>
      <c r="AW159" s="2">
        <v>19.687068746856283</v>
      </c>
      <c r="AX159" s="2">
        <v>19.308096321378777</v>
      </c>
      <c r="AY159" s="2">
        <v>18.983517378416234</v>
      </c>
      <c r="AZ159" s="2">
        <v>19.012985798791213</v>
      </c>
      <c r="BA159" s="2">
        <v>20.009218534808298</v>
      </c>
      <c r="BB159" s="2">
        <v>20.428911473609283</v>
      </c>
      <c r="BC159" s="2">
        <v>20.497879663101092</v>
      </c>
      <c r="BD159" s="2">
        <v>18.655857969517374</v>
      </c>
      <c r="BE159" s="2">
        <v>18.676306138195216</v>
      </c>
      <c r="BF159" s="2">
        <v>18.939719816311111</v>
      </c>
      <c r="BG159" s="8"/>
    </row>
    <row r="160" spans="1:59" hidden="1">
      <c r="A160" t="s">
        <v>374</v>
      </c>
      <c r="B160" t="s">
        <v>375</v>
      </c>
      <c r="C160" t="s">
        <v>242</v>
      </c>
      <c r="D160" t="s">
        <v>3076</v>
      </c>
      <c r="E160" t="s">
        <v>58</v>
      </c>
      <c r="F160" t="s">
        <v>59</v>
      </c>
      <c r="G160" s="2"/>
      <c r="H160" s="2"/>
      <c r="I160" s="2"/>
      <c r="J160" s="2"/>
      <c r="K160" s="2"/>
      <c r="L160" s="2"/>
      <c r="M160" s="2"/>
      <c r="N160" s="2"/>
      <c r="O160" s="2"/>
      <c r="P160" s="2"/>
      <c r="Q160" s="2"/>
      <c r="R160" s="2"/>
      <c r="S160" s="2"/>
      <c r="T160" s="2"/>
      <c r="U160" s="2"/>
      <c r="V160" s="2"/>
      <c r="W160" s="2"/>
      <c r="X160" s="2"/>
      <c r="Y160" s="2"/>
      <c r="Z160" s="2"/>
      <c r="AA160" s="2"/>
      <c r="AB160" s="2">
        <v>17.06555675721938</v>
      </c>
      <c r="AC160" s="2">
        <v>18.132533471527658</v>
      </c>
      <c r="AD160" s="2">
        <v>16.730757597643859</v>
      </c>
      <c r="AE160" s="2">
        <v>14.546719249415435</v>
      </c>
      <c r="AF160" s="2">
        <v>14.035086278503348</v>
      </c>
      <c r="AG160" s="2">
        <v>20.888282495216583</v>
      </c>
      <c r="AH160" s="2"/>
      <c r="AI160" s="2"/>
      <c r="AJ160" s="2"/>
      <c r="AK160" s="2">
        <v>31.399998599920931</v>
      </c>
      <c r="AL160" s="2"/>
      <c r="AM160" s="2"/>
      <c r="AN160" s="2"/>
      <c r="AO160" s="2"/>
      <c r="AP160" s="2"/>
      <c r="AQ160" s="2"/>
      <c r="AR160" s="2"/>
      <c r="AS160" s="2"/>
      <c r="AT160" s="2"/>
      <c r="AU160" s="2"/>
      <c r="AV160" s="2"/>
      <c r="AW160" s="2"/>
      <c r="AX160" s="2"/>
      <c r="AY160" s="2"/>
      <c r="AZ160" s="2"/>
      <c r="BA160" s="2"/>
      <c r="BB160" s="2"/>
      <c r="BC160" s="2"/>
      <c r="BD160" s="2"/>
      <c r="BE160" s="2"/>
      <c r="BF160" s="2"/>
      <c r="BG160" s="8"/>
    </row>
    <row r="161" spans="1:59" hidden="1">
      <c r="A161" t="s">
        <v>376</v>
      </c>
      <c r="B161" t="s">
        <v>377</v>
      </c>
      <c r="C161" t="s">
        <v>244</v>
      </c>
      <c r="D161" t="s">
        <v>3076</v>
      </c>
      <c r="E161" t="s">
        <v>58</v>
      </c>
      <c r="F161" t="s">
        <v>59</v>
      </c>
      <c r="G161" s="2"/>
      <c r="H161" s="2"/>
      <c r="I161" s="2"/>
      <c r="J161" s="2"/>
      <c r="K161" s="2"/>
      <c r="L161" s="2"/>
      <c r="M161" s="2"/>
      <c r="N161" s="2"/>
      <c r="O161" s="2"/>
      <c r="P161" s="2"/>
      <c r="Q161" s="2"/>
      <c r="R161" s="2">
        <v>23.895707441665664</v>
      </c>
      <c r="S161" s="2">
        <v>23.394204462308231</v>
      </c>
      <c r="T161" s="2">
        <v>26.571249387545766</v>
      </c>
      <c r="U161" s="2">
        <v>34.385618628490953</v>
      </c>
      <c r="V161" s="2">
        <v>26.861615036911051</v>
      </c>
      <c r="W161" s="2">
        <v>26.538005159802601</v>
      </c>
      <c r="X161" s="2">
        <v>24.372761121714255</v>
      </c>
      <c r="Y161" s="2">
        <v>21.148115988088446</v>
      </c>
      <c r="Z161" s="2">
        <v>22.584871326196339</v>
      </c>
      <c r="AA161" s="2">
        <v>20.498076700196197</v>
      </c>
      <c r="AB161" s="2">
        <v>24.371558396495253</v>
      </c>
      <c r="AC161" s="2">
        <v>25.649683652189275</v>
      </c>
      <c r="AD161" s="2">
        <v>26.073723838163946</v>
      </c>
      <c r="AE161" s="2">
        <v>28.337259596968227</v>
      </c>
      <c r="AF161" s="2">
        <v>26.388437566231428</v>
      </c>
      <c r="AG161" s="2">
        <v>24.148384630349941</v>
      </c>
      <c r="AH161" s="2">
        <v>21.934520492494304</v>
      </c>
      <c r="AI161" s="2">
        <v>20.312013806606043</v>
      </c>
      <c r="AJ161" s="2">
        <v>22.763720757566617</v>
      </c>
      <c r="AK161" s="2">
        <v>19.831742969082626</v>
      </c>
      <c r="AL161" s="2">
        <v>16.7318255542021</v>
      </c>
      <c r="AM161" s="2">
        <v>17.89941366918362</v>
      </c>
      <c r="AN161" s="2">
        <v>20.511255852261229</v>
      </c>
      <c r="AO161" s="2">
        <v>21.963534985761576</v>
      </c>
      <c r="AP161" s="2">
        <v>23.03870305776373</v>
      </c>
      <c r="AQ161" s="2">
        <v>22.51729911501932</v>
      </c>
      <c r="AR161" s="2">
        <v>21.598594923887525</v>
      </c>
      <c r="AS161" s="2">
        <v>20.059305122931505</v>
      </c>
      <c r="AT161" s="2">
        <v>21.999440621355308</v>
      </c>
      <c r="AU161" s="2">
        <v>21.320937521389215</v>
      </c>
      <c r="AV161" s="2">
        <v>22.102687628678012</v>
      </c>
      <c r="AW161" s="2">
        <v>21.932614641742131</v>
      </c>
      <c r="AX161" s="2">
        <v>23.200128468746836</v>
      </c>
      <c r="AY161" s="2">
        <v>24.338732800446262</v>
      </c>
      <c r="AZ161" s="2">
        <v>24.700056791882648</v>
      </c>
      <c r="BA161" s="2">
        <v>23.149885996356094</v>
      </c>
      <c r="BB161" s="2">
        <v>23.859394622986947</v>
      </c>
      <c r="BC161" s="2">
        <v>22.371045620395542</v>
      </c>
      <c r="BD161" s="2">
        <v>18.91412207761897</v>
      </c>
      <c r="BE161" s="2">
        <v>19.548784859853669</v>
      </c>
      <c r="BF161" s="2"/>
      <c r="BG161" s="8"/>
    </row>
    <row r="162" spans="1:59">
      <c r="A162" t="s">
        <v>378</v>
      </c>
      <c r="B162" t="s">
        <v>379</v>
      </c>
      <c r="C162" t="s">
        <v>318</v>
      </c>
      <c r="D162" t="s">
        <v>3072</v>
      </c>
      <c r="E162" t="s">
        <v>58</v>
      </c>
      <c r="F162" t="s">
        <v>59</v>
      </c>
      <c r="G162" s="2">
        <v>14.883435557785315</v>
      </c>
      <c r="H162" s="2">
        <v>14.841329049144258</v>
      </c>
      <c r="I162" s="2">
        <v>17.223411042126429</v>
      </c>
      <c r="J162" s="2">
        <v>17.386479694623212</v>
      </c>
      <c r="K162" s="2">
        <v>19.624463584695579</v>
      </c>
      <c r="L162" s="2">
        <v>20.918856194442377</v>
      </c>
      <c r="M162" s="2">
        <v>22.989615259024472</v>
      </c>
      <c r="N162" s="2">
        <v>20.992565291781201</v>
      </c>
      <c r="O162" s="2">
        <v>17.73653946040989</v>
      </c>
      <c r="P162" s="2">
        <v>18.969402786703192</v>
      </c>
      <c r="Q162" s="2">
        <v>18.594213631143493</v>
      </c>
      <c r="R162" s="2">
        <v>17.715174728866337</v>
      </c>
      <c r="S162" s="2">
        <v>12.848082837683272</v>
      </c>
      <c r="T162" s="2">
        <v>23.98171052325247</v>
      </c>
      <c r="U162" s="2">
        <v>31.497327664240149</v>
      </c>
      <c r="V162" s="2">
        <v>21.419205213556815</v>
      </c>
      <c r="W162" s="2">
        <v>17.321088140651685</v>
      </c>
      <c r="X162" s="2">
        <v>25.625360292774801</v>
      </c>
      <c r="Y162" s="2">
        <v>12.33952848139154</v>
      </c>
      <c r="Z162" s="2">
        <v>-5.7397379450544603</v>
      </c>
      <c r="AA162" s="2">
        <v>16.778853092324095</v>
      </c>
      <c r="AB162" s="2">
        <v>23.59401805826209</v>
      </c>
      <c r="AC162" s="2">
        <v>18.777469177333355</v>
      </c>
      <c r="AD162" s="2">
        <v>22.481706028908093</v>
      </c>
      <c r="AE162" s="2">
        <v>22.228514926973386</v>
      </c>
      <c r="AF162" s="2">
        <v>23.138605852063261</v>
      </c>
      <c r="AG162" s="2">
        <v>16.892782482775779</v>
      </c>
      <c r="AH162" s="2">
        <v>15.79869302539349</v>
      </c>
      <c r="AI162" s="2">
        <v>26.751061205780829</v>
      </c>
      <c r="AJ162" s="2">
        <v>27.461062629863402</v>
      </c>
      <c r="AK162" s="2">
        <v>19.275801983929963</v>
      </c>
      <c r="AL162" s="2">
        <v>20.776379021424514</v>
      </c>
      <c r="AM162" s="2">
        <v>20.924810352521195</v>
      </c>
      <c r="AN162" s="2">
        <v>19.466021675426763</v>
      </c>
      <c r="AO162" s="2">
        <v>20.373494066227348</v>
      </c>
      <c r="AP162" s="2">
        <v>21.998143932615598</v>
      </c>
      <c r="AQ162" s="2">
        <v>25.77234930575143</v>
      </c>
      <c r="AR162" s="2">
        <v>31.163289757281703</v>
      </c>
      <c r="AS162" s="2">
        <v>31.034665185361533</v>
      </c>
      <c r="AT162" s="2">
        <v>38.353492707781839</v>
      </c>
      <c r="AU162" s="2">
        <v>30.175568545803973</v>
      </c>
      <c r="AV162" s="2">
        <v>28.247820245742478</v>
      </c>
      <c r="AW162" s="2">
        <v>26.069204159486002</v>
      </c>
      <c r="AX162" s="2">
        <v>25.858001726962403</v>
      </c>
      <c r="AY162" s="2">
        <v>28.020141773802763</v>
      </c>
      <c r="AZ162" s="2">
        <v>29.509581077366914</v>
      </c>
      <c r="BA162" s="2">
        <v>30.02142724139134</v>
      </c>
      <c r="BB162" s="2">
        <v>33.179010572832304</v>
      </c>
      <c r="BC162" s="2">
        <v>33.221134192015221</v>
      </c>
      <c r="BD162" s="2">
        <v>23.394881630272927</v>
      </c>
      <c r="BE162" s="2">
        <v>25.800813996770255</v>
      </c>
      <c r="BF162" s="2">
        <v>31.505609545791479</v>
      </c>
      <c r="BG162" s="8"/>
    </row>
    <row r="163" spans="1:59" hidden="1">
      <c r="A163" t="s">
        <v>380</v>
      </c>
      <c r="B163" t="s">
        <v>381</v>
      </c>
      <c r="C163" t="s">
        <v>316</v>
      </c>
      <c r="D163" t="s">
        <v>3074</v>
      </c>
      <c r="E163" t="s">
        <v>58</v>
      </c>
      <c r="F163" t="s">
        <v>59</v>
      </c>
      <c r="G163" s="2">
        <v>6.6955470490548814</v>
      </c>
      <c r="H163" s="2">
        <v>6.908799234428864</v>
      </c>
      <c r="I163" s="2">
        <v>9.8766064377861049</v>
      </c>
      <c r="J163" s="2">
        <v>12.31646219147947</v>
      </c>
      <c r="K163" s="2">
        <v>10.799392950671729</v>
      </c>
      <c r="L163" s="2">
        <v>7.9700644240118246</v>
      </c>
      <c r="M163" s="2">
        <v>7.842110798223711</v>
      </c>
      <c r="N163" s="2">
        <v>8.6682754977665191</v>
      </c>
      <c r="O163" s="2">
        <v>9.7158279115473345</v>
      </c>
      <c r="P163" s="2">
        <v>6.2226416827140598</v>
      </c>
      <c r="Q163" s="2">
        <v>9.8496936966484121</v>
      </c>
      <c r="R163" s="2">
        <v>7.7784586214345408</v>
      </c>
      <c r="S163" s="2">
        <v>11.069278307891881</v>
      </c>
      <c r="T163" s="2">
        <v>14.937256766082612</v>
      </c>
      <c r="U163" s="2">
        <v>15.055183467625719</v>
      </c>
      <c r="V163" s="2">
        <v>14.314169665688331</v>
      </c>
      <c r="W163" s="2">
        <v>14.209709230013146</v>
      </c>
      <c r="X163" s="2">
        <v>19.682370075918357</v>
      </c>
      <c r="Y163" s="2">
        <v>22.993561891056604</v>
      </c>
      <c r="Z163" s="2">
        <v>25.832814694795886</v>
      </c>
      <c r="AA163" s="2">
        <v>28.11320738385475</v>
      </c>
      <c r="AB163" s="2">
        <v>20.291573530522733</v>
      </c>
      <c r="AC163" s="2">
        <v>20.588236020938702</v>
      </c>
      <c r="AD163" s="2">
        <v>12.5454810395797</v>
      </c>
      <c r="AE163" s="2">
        <v>3.1480030329259634</v>
      </c>
      <c r="AF163" s="2">
        <v>12.747219428548744</v>
      </c>
      <c r="AG163" s="2">
        <v>11.601455417930625</v>
      </c>
      <c r="AH163" s="2">
        <v>11.652510655825834</v>
      </c>
      <c r="AI163" s="2">
        <v>19.051824287879796</v>
      </c>
      <c r="AJ163" s="2">
        <v>13.677549636003272</v>
      </c>
      <c r="AK163" s="2">
        <v>8.098904343637642</v>
      </c>
      <c r="AL163" s="2">
        <v>7.47631154132013</v>
      </c>
      <c r="AM163" s="2">
        <v>6.9257401319696781</v>
      </c>
      <c r="AN163" s="2">
        <v>6.4013989142161112</v>
      </c>
      <c r="AO163" s="2">
        <v>10.392902252591405</v>
      </c>
      <c r="AP163" s="2">
        <v>7.3170005956739388</v>
      </c>
      <c r="AQ163" s="2">
        <v>9.6541373343600654</v>
      </c>
      <c r="AR163" s="2">
        <v>10.859526966875428</v>
      </c>
      <c r="AS163" s="2">
        <v>11.260921953971305</v>
      </c>
      <c r="AT163" s="2">
        <v>10.220505214716095</v>
      </c>
      <c r="AU163" s="2">
        <v>11.433926897844424</v>
      </c>
      <c r="AV163" s="2">
        <v>12.11781206171108</v>
      </c>
      <c r="AW163" s="2">
        <v>14.179005817028029</v>
      </c>
      <c r="AX163" s="2">
        <v>14.1858267717076</v>
      </c>
      <c r="AY163" s="2">
        <v>13.854067460317459</v>
      </c>
      <c r="AZ163" s="2">
        <v>22.590696509103054</v>
      </c>
      <c r="BA163" s="2"/>
      <c r="BB163" s="2"/>
      <c r="BC163" s="2"/>
      <c r="BD163" s="2"/>
      <c r="BE163" s="2"/>
      <c r="BF163" s="2"/>
      <c r="BG163" s="8"/>
    </row>
    <row r="164" spans="1:59" hidden="1">
      <c r="A164" t="s">
        <v>382</v>
      </c>
      <c r="B164" t="s">
        <v>383</v>
      </c>
      <c r="C164" t="s">
        <v>318</v>
      </c>
      <c r="D164" t="s">
        <v>3074</v>
      </c>
      <c r="E164" t="s">
        <v>58</v>
      </c>
      <c r="F164" t="s">
        <v>59</v>
      </c>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8"/>
    </row>
    <row r="165" spans="1:59" hidden="1">
      <c r="A165" t="s">
        <v>384</v>
      </c>
      <c r="B165" t="s">
        <v>385</v>
      </c>
      <c r="C165">
        <v>0</v>
      </c>
      <c r="D165">
        <v>0</v>
      </c>
      <c r="E165" t="s">
        <v>58</v>
      </c>
      <c r="F165" t="s">
        <v>59</v>
      </c>
      <c r="G165" s="2"/>
      <c r="H165" s="2"/>
      <c r="I165" s="2"/>
      <c r="J165" s="2"/>
      <c r="K165" s="2"/>
      <c r="L165" s="2">
        <v>20.618017103646586</v>
      </c>
      <c r="M165" s="2">
        <v>20.605996951695857</v>
      </c>
      <c r="N165" s="2">
        <v>19.4157000505996</v>
      </c>
      <c r="O165" s="2">
        <v>19.418698795860696</v>
      </c>
      <c r="P165" s="2">
        <v>19.695534352360085</v>
      </c>
      <c r="Q165" s="2">
        <v>18.239338245825266</v>
      </c>
      <c r="R165" s="2">
        <v>19.290915838501409</v>
      </c>
      <c r="S165" s="2">
        <v>20.096894491992963</v>
      </c>
      <c r="T165" s="2">
        <v>20.924868390924253</v>
      </c>
      <c r="U165" s="2">
        <v>20.300329192340023</v>
      </c>
      <c r="V165" s="2">
        <v>17.924671864673943</v>
      </c>
      <c r="W165" s="2">
        <v>19.477462657345239</v>
      </c>
      <c r="X165" s="2">
        <v>20.83368804488903</v>
      </c>
      <c r="Y165" s="2">
        <v>22.069703883157725</v>
      </c>
      <c r="Z165" s="2">
        <v>22.327053357109154</v>
      </c>
      <c r="AA165" s="2">
        <v>20.442541042478524</v>
      </c>
      <c r="AB165" s="2">
        <v>21.505025355823175</v>
      </c>
      <c r="AC165" s="2">
        <v>18.741610883747573</v>
      </c>
      <c r="AD165" s="2">
        <v>18.780108065928058</v>
      </c>
      <c r="AE165" s="2">
        <v>21.309305572012974</v>
      </c>
      <c r="AF165" s="2">
        <v>20.336829530959566</v>
      </c>
      <c r="AG165" s="2">
        <v>19.783231780837603</v>
      </c>
      <c r="AH165" s="2">
        <v>19.581572710627412</v>
      </c>
      <c r="AI165" s="2">
        <v>18.985207557559129</v>
      </c>
      <c r="AJ165" s="2">
        <v>18.98142030414461</v>
      </c>
      <c r="AK165" s="2">
        <v>17.884414953166804</v>
      </c>
      <c r="AL165" s="2">
        <v>16.450629347928317</v>
      </c>
      <c r="AM165" s="2">
        <v>16.57176192520388</v>
      </c>
      <c r="AN165" s="2">
        <v>17.111517266774811</v>
      </c>
      <c r="AO165" s="2">
        <v>18.22220825613315</v>
      </c>
      <c r="AP165" s="2">
        <v>18.192834863884904</v>
      </c>
      <c r="AQ165" s="2">
        <v>18.557675345200614</v>
      </c>
      <c r="AR165" s="2">
        <v>19.514738732109027</v>
      </c>
      <c r="AS165" s="2">
        <v>19.904057754807447</v>
      </c>
      <c r="AT165" s="2">
        <v>20.320227381684763</v>
      </c>
      <c r="AU165" s="2">
        <v>20.553019022515716</v>
      </c>
      <c r="AV165" s="2">
        <v>19.002173472686419</v>
      </c>
      <c r="AW165" s="2">
        <v>18.42506131694206</v>
      </c>
      <c r="AX165" s="2">
        <v>18.454186700553979</v>
      </c>
      <c r="AY165" s="2">
        <v>19.443506704437436</v>
      </c>
      <c r="AZ165" s="2">
        <v>20.052106038149095</v>
      </c>
      <c r="BA165" s="2">
        <v>20.333389166780304</v>
      </c>
      <c r="BB165" s="2">
        <v>19.432533745016752</v>
      </c>
      <c r="BC165" s="2">
        <v>17.904313953302132</v>
      </c>
      <c r="BD165" s="2">
        <v>14.542583541997688</v>
      </c>
      <c r="BE165" s="2">
        <v>15.64994884729856</v>
      </c>
      <c r="BF165" s="2"/>
      <c r="BG165" s="8"/>
    </row>
    <row r="166" spans="1:59" hidden="1">
      <c r="A166" t="s">
        <v>386</v>
      </c>
      <c r="B166" t="s">
        <v>387</v>
      </c>
      <c r="C166" t="s">
        <v>242</v>
      </c>
      <c r="D166" t="s">
        <v>3076</v>
      </c>
      <c r="E166" t="s">
        <v>58</v>
      </c>
      <c r="F166" t="s">
        <v>59</v>
      </c>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8"/>
    </row>
    <row r="167" spans="1:59" hidden="1">
      <c r="A167" t="s">
        <v>388</v>
      </c>
      <c r="B167" t="s">
        <v>389</v>
      </c>
      <c r="C167" t="s">
        <v>244</v>
      </c>
      <c r="D167" t="s">
        <v>3073</v>
      </c>
      <c r="E167" t="s">
        <v>58</v>
      </c>
      <c r="F167" t="s">
        <v>59</v>
      </c>
      <c r="G167" s="2"/>
      <c r="H167" s="2"/>
      <c r="I167" s="2"/>
      <c r="J167" s="2"/>
      <c r="K167" s="2"/>
      <c r="L167" s="2">
        <v>31.576248618644964</v>
      </c>
      <c r="M167" s="2">
        <v>32.183028955198033</v>
      </c>
      <c r="N167" s="2">
        <v>32.43071370600191</v>
      </c>
      <c r="O167" s="2">
        <v>27.971038703075703</v>
      </c>
      <c r="P167" s="2">
        <v>26.037756352714343</v>
      </c>
      <c r="Q167" s="2">
        <v>31.90031563781935</v>
      </c>
      <c r="R167" s="2">
        <v>33.155478104226425</v>
      </c>
      <c r="S167" s="2">
        <v>30.144472749389585</v>
      </c>
      <c r="T167" s="2">
        <v>32.228941382870538</v>
      </c>
      <c r="U167" s="2">
        <v>35.490717605652719</v>
      </c>
      <c r="V167" s="2">
        <v>36.50297557851944</v>
      </c>
      <c r="W167" s="2">
        <v>37.936523472715187</v>
      </c>
      <c r="X167" s="2">
        <v>37.156905344523977</v>
      </c>
      <c r="Y167" s="2">
        <v>29.061129397328646</v>
      </c>
      <c r="Z167" s="2">
        <v>27.745230302096523</v>
      </c>
      <c r="AA167" s="2">
        <v>27.214980711666424</v>
      </c>
      <c r="AB167" s="2">
        <v>26.365543598455769</v>
      </c>
      <c r="AC167" s="2">
        <v>27.387620746322501</v>
      </c>
      <c r="AD167" s="2">
        <v>24.901516432718868</v>
      </c>
      <c r="AE167" s="2">
        <v>26.045610601296282</v>
      </c>
      <c r="AF167" s="2">
        <v>25.922828511020363</v>
      </c>
      <c r="AG167" s="2">
        <v>31.34288096522635</v>
      </c>
      <c r="AH167" s="2">
        <v>29.834780137653784</v>
      </c>
      <c r="AI167" s="2">
        <v>28.526604424051332</v>
      </c>
      <c r="AJ167" s="2">
        <v>25.698291101944609</v>
      </c>
      <c r="AK167" s="2">
        <v>22.685249949408455</v>
      </c>
      <c r="AL167" s="2">
        <v>20.293995181294449</v>
      </c>
      <c r="AM167" s="2">
        <v>19.599680928718172</v>
      </c>
      <c r="AN167" s="2">
        <v>20.307217719713037</v>
      </c>
      <c r="AO167" s="2">
        <v>21.164942928310769</v>
      </c>
      <c r="AP167" s="2">
        <v>22.326663041623341</v>
      </c>
      <c r="AQ167" s="2">
        <v>21.034202687540716</v>
      </c>
      <c r="AR167" s="2">
        <v>23.35881341166484</v>
      </c>
      <c r="AS167" s="2">
        <v>26.664211301694202</v>
      </c>
      <c r="AT167" s="2">
        <v>22.933572820950221</v>
      </c>
      <c r="AU167" s="2">
        <v>20.368785114113695</v>
      </c>
      <c r="AV167" s="2">
        <v>18.997492984194675</v>
      </c>
      <c r="AW167" s="2">
        <v>18.915791678821542</v>
      </c>
      <c r="AX167" s="2">
        <v>18.087100812020594</v>
      </c>
      <c r="AY167" s="2">
        <v>20.308395880448103</v>
      </c>
      <c r="AZ167" s="2">
        <v>21.458854350921204</v>
      </c>
      <c r="BA167" s="2">
        <v>23.005767147025335</v>
      </c>
      <c r="BB167" s="2">
        <v>25.791336884252601</v>
      </c>
      <c r="BC167" s="2">
        <v>24.496096353236865</v>
      </c>
      <c r="BD167" s="2">
        <v>22.468608363153848</v>
      </c>
      <c r="BE167" s="2">
        <v>22.440320446919934</v>
      </c>
      <c r="BF167" s="2">
        <v>23.18265876958602</v>
      </c>
      <c r="BG167" s="8"/>
    </row>
    <row r="168" spans="1:59" hidden="1">
      <c r="A168" t="s">
        <v>390</v>
      </c>
      <c r="B168" t="s">
        <v>391</v>
      </c>
      <c r="C168" t="e">
        <v>#N/A</v>
      </c>
      <c r="D168" t="e">
        <v>#N/A</v>
      </c>
      <c r="E168" t="s">
        <v>58</v>
      </c>
      <c r="F168" t="s">
        <v>59</v>
      </c>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8"/>
    </row>
    <row r="169" spans="1:59" hidden="1">
      <c r="A169" t="s">
        <v>392</v>
      </c>
      <c r="B169" t="s">
        <v>393</v>
      </c>
      <c r="C169">
        <v>0</v>
      </c>
      <c r="D169">
        <v>0</v>
      </c>
      <c r="E169" t="s">
        <v>58</v>
      </c>
      <c r="F169" t="s">
        <v>59</v>
      </c>
      <c r="G169" s="2"/>
      <c r="H169" s="2"/>
      <c r="I169" s="2"/>
      <c r="J169" s="2"/>
      <c r="K169" s="2"/>
      <c r="L169" s="2"/>
      <c r="M169" s="2"/>
      <c r="N169" s="2"/>
      <c r="O169" s="2"/>
      <c r="P169" s="2"/>
      <c r="Q169" s="2">
        <v>25.275016527959576</v>
      </c>
      <c r="R169" s="2">
        <v>24.732653028118875</v>
      </c>
      <c r="S169" s="2">
        <v>24.752253778041876</v>
      </c>
      <c r="T169" s="2">
        <v>25.955961677059385</v>
      </c>
      <c r="U169" s="2">
        <v>26.005273160333601</v>
      </c>
      <c r="V169" s="2">
        <v>22.963558667380784</v>
      </c>
      <c r="W169" s="2">
        <v>23.758639795138318</v>
      </c>
      <c r="X169" s="2">
        <v>23.919113316110383</v>
      </c>
      <c r="Y169" s="2">
        <v>24.213629696917462</v>
      </c>
      <c r="Z169" s="2">
        <v>24.9588847531666</v>
      </c>
      <c r="AA169" s="2">
        <v>24.156864810617304</v>
      </c>
      <c r="AB169" s="2">
        <v>23.622562098250917</v>
      </c>
      <c r="AC169" s="2">
        <v>22.023518574412776</v>
      </c>
      <c r="AD169" s="2">
        <v>21.380135014255387</v>
      </c>
      <c r="AE169" s="2">
        <v>22.475018504111794</v>
      </c>
      <c r="AF169" s="2">
        <v>22.207264324854869</v>
      </c>
      <c r="AG169" s="2">
        <v>21.936452344904279</v>
      </c>
      <c r="AH169" s="2">
        <v>22.10202968072543</v>
      </c>
      <c r="AI169" s="2">
        <v>22.771587477025651</v>
      </c>
      <c r="AJ169" s="2">
        <v>23.335720322471602</v>
      </c>
      <c r="AK169" s="2">
        <v>22.945522007443817</v>
      </c>
      <c r="AL169" s="2">
        <v>21.8811813828132</v>
      </c>
      <c r="AM169" s="2">
        <v>21.16978769055315</v>
      </c>
      <c r="AN169" s="2">
        <v>20.585866717865375</v>
      </c>
      <c r="AO169" s="2">
        <v>21.017664651780787</v>
      </c>
      <c r="AP169" s="2">
        <v>21.227436158134314</v>
      </c>
      <c r="AQ169" s="2">
        <v>21.350498883394803</v>
      </c>
      <c r="AR169" s="2">
        <v>21.746048639268462</v>
      </c>
      <c r="AS169" s="2">
        <v>21.63179446296007</v>
      </c>
      <c r="AT169" s="2">
        <v>21.630798139359321</v>
      </c>
      <c r="AU169" s="2">
        <v>21.984104521478518</v>
      </c>
      <c r="AV169" s="2">
        <v>20.780373335796103</v>
      </c>
      <c r="AW169" s="2">
        <v>19.893764679545495</v>
      </c>
      <c r="AX169" s="2">
        <v>19.915122865183427</v>
      </c>
      <c r="AY169" s="2">
        <v>20.506376491123991</v>
      </c>
      <c r="AZ169" s="2">
        <v>20.812747158085759</v>
      </c>
      <c r="BA169" s="2">
        <v>21.327514950452006</v>
      </c>
      <c r="BB169" s="2">
        <v>21.289792475998038</v>
      </c>
      <c r="BC169" s="2">
        <v>20.603865978484176</v>
      </c>
      <c r="BD169" s="2">
        <v>17.306071223833992</v>
      </c>
      <c r="BE169" s="2">
        <v>18.090789193860576</v>
      </c>
      <c r="BF169" s="2"/>
      <c r="BG169" s="8"/>
    </row>
    <row r="170" spans="1:59" hidden="1">
      <c r="A170" t="s">
        <v>394</v>
      </c>
      <c r="B170" t="s">
        <v>395</v>
      </c>
      <c r="C170" t="s">
        <v>242</v>
      </c>
      <c r="D170" t="s">
        <v>3075</v>
      </c>
      <c r="E170" t="s">
        <v>58</v>
      </c>
      <c r="F170" t="s">
        <v>59</v>
      </c>
      <c r="G170" s="2"/>
      <c r="H170" s="2"/>
      <c r="I170" s="2"/>
      <c r="J170" s="2"/>
      <c r="K170" s="2"/>
      <c r="L170" s="2"/>
      <c r="M170" s="2"/>
      <c r="N170" s="2">
        <v>31.185567010309278</v>
      </c>
      <c r="O170" s="2">
        <v>12.579415501905972</v>
      </c>
      <c r="P170" s="2">
        <v>9.3000000000000007</v>
      </c>
      <c r="Q170" s="2">
        <v>13.764044943820226</v>
      </c>
      <c r="R170" s="2">
        <v>28.457234212629896</v>
      </c>
      <c r="S170" s="2">
        <v>29.829545454545453</v>
      </c>
      <c r="T170" s="2">
        <v>26.210153482880756</v>
      </c>
      <c r="U170" s="2">
        <v>30.624452031631428</v>
      </c>
      <c r="V170" s="2">
        <v>35.625524109454688</v>
      </c>
      <c r="W170" s="2">
        <v>35.858870126106702</v>
      </c>
      <c r="X170" s="2">
        <v>30.618902493431012</v>
      </c>
      <c r="Y170" s="2">
        <v>28.89591930902456</v>
      </c>
      <c r="Z170" s="2">
        <v>26.010073336702327</v>
      </c>
      <c r="AA170" s="2">
        <v>22.293214420106896</v>
      </c>
      <c r="AB170" s="2">
        <v>22.956969886384115</v>
      </c>
      <c r="AC170" s="2">
        <v>26.596156625218814</v>
      </c>
      <c r="AD170" s="2">
        <v>26.482719275280502</v>
      </c>
      <c r="AE170" s="2">
        <v>29.97144250191544</v>
      </c>
      <c r="AF170" s="2">
        <v>27.578924693300376</v>
      </c>
      <c r="AG170" s="2">
        <v>32.112090973742454</v>
      </c>
      <c r="AH170" s="2">
        <v>18.788707598880364</v>
      </c>
      <c r="AI170" s="2">
        <v>15.85052541479299</v>
      </c>
      <c r="AJ170" s="2">
        <v>12.326559662559662</v>
      </c>
      <c r="AK170" s="2">
        <v>12.348371875625988</v>
      </c>
      <c r="AL170" s="2">
        <v>15.020179780081595</v>
      </c>
      <c r="AM170" s="2">
        <v>16.353725008311066</v>
      </c>
      <c r="AN170" s="2">
        <v>17.534765581521299</v>
      </c>
      <c r="AO170" s="2">
        <v>15.742958938865815</v>
      </c>
      <c r="AP170" s="2">
        <v>14.979932529083746</v>
      </c>
      <c r="AQ170" s="2">
        <v>13.695248781612873</v>
      </c>
      <c r="AR170" s="2">
        <v>17.645126837422467</v>
      </c>
      <c r="AS170" s="2">
        <v>23.980201132737207</v>
      </c>
      <c r="AT170" s="2">
        <v>14.850496789701637</v>
      </c>
      <c r="AU170" s="2">
        <v>11.934495743095487</v>
      </c>
      <c r="AV170" s="2">
        <v>12.640636185509809</v>
      </c>
      <c r="AW170" s="2">
        <v>18.899987028148917</v>
      </c>
      <c r="AX170" s="2">
        <v>22.337317397078355</v>
      </c>
      <c r="AY170" s="2">
        <v>25.574997364815012</v>
      </c>
      <c r="AZ170" s="2">
        <v>23.147353361945637</v>
      </c>
      <c r="BA170" s="2">
        <v>24.215249805667444</v>
      </c>
      <c r="BB170" s="2">
        <v>30.646763081124696</v>
      </c>
      <c r="BC170" s="2">
        <v>29.586052902782551</v>
      </c>
      <c r="BD170" s="2"/>
      <c r="BE170" s="2"/>
      <c r="BF170" s="2"/>
      <c r="BG170" s="8"/>
    </row>
    <row r="171" spans="1:59" hidden="1">
      <c r="A171" t="s">
        <v>396</v>
      </c>
      <c r="B171" t="s">
        <v>397</v>
      </c>
      <c r="C171">
        <v>0</v>
      </c>
      <c r="D171">
        <v>0</v>
      </c>
      <c r="E171" t="s">
        <v>58</v>
      </c>
      <c r="F171" t="s">
        <v>59</v>
      </c>
      <c r="G171" s="2"/>
      <c r="H171" s="2"/>
      <c r="I171" s="2"/>
      <c r="J171" s="2"/>
      <c r="K171" s="2"/>
      <c r="L171" s="2"/>
      <c r="M171" s="2"/>
      <c r="N171" s="2"/>
      <c r="O171" s="2"/>
      <c r="P171" s="2"/>
      <c r="Q171" s="2"/>
      <c r="R171" s="2"/>
      <c r="S171" s="2"/>
      <c r="T171" s="2"/>
      <c r="U171" s="2"/>
      <c r="V171" s="2"/>
      <c r="W171" s="2">
        <v>40.015140033026128</v>
      </c>
      <c r="X171" s="2">
        <v>36.096317412731814</v>
      </c>
      <c r="Y171" s="2">
        <v>34.531844392985207</v>
      </c>
      <c r="Z171" s="2">
        <v>34.287642490052804</v>
      </c>
      <c r="AA171" s="2">
        <v>31.378659569213376</v>
      </c>
      <c r="AB171" s="2">
        <v>33.508676189456963</v>
      </c>
      <c r="AC171" s="2">
        <v>29.470758891415411</v>
      </c>
      <c r="AD171" s="2">
        <v>26.22826402692742</v>
      </c>
      <c r="AE171" s="2">
        <v>26.625744672968288</v>
      </c>
      <c r="AF171" s="2">
        <v>26.199462356903869</v>
      </c>
      <c r="AG171" s="2">
        <v>25.496908378650964</v>
      </c>
      <c r="AH171" s="2">
        <v>21.85831107455742</v>
      </c>
      <c r="AI171" s="2">
        <v>28.086233412253478</v>
      </c>
      <c r="AJ171" s="2">
        <v>29.179841459981983</v>
      </c>
      <c r="AK171" s="2">
        <v>30.124309667134842</v>
      </c>
      <c r="AL171" s="2">
        <v>28.494292124116829</v>
      </c>
      <c r="AM171" s="2">
        <v>28.691950946247296</v>
      </c>
      <c r="AN171" s="2">
        <v>26.39417156026034</v>
      </c>
      <c r="AO171" s="2">
        <v>27.948394368163491</v>
      </c>
      <c r="AP171" s="2">
        <v>27.164050368523988</v>
      </c>
      <c r="AQ171" s="2">
        <v>27.84393795156851</v>
      </c>
      <c r="AR171" s="2">
        <v>28.257925905922839</v>
      </c>
      <c r="AS171" s="2">
        <v>30.621617495430481</v>
      </c>
      <c r="AT171" s="2">
        <v>25.962591074188442</v>
      </c>
      <c r="AU171" s="2">
        <v>25.351237826649417</v>
      </c>
      <c r="AV171" s="2">
        <v>25.229182188449045</v>
      </c>
      <c r="AW171" s="2">
        <v>23.530857359402543</v>
      </c>
      <c r="AX171" s="2">
        <v>24.513862196955053</v>
      </c>
      <c r="AY171" s="2">
        <v>25.427816101359859</v>
      </c>
      <c r="AZ171" s="2">
        <v>23.300045208968534</v>
      </c>
      <c r="BA171" s="2">
        <v>24.521119576734456</v>
      </c>
      <c r="BB171" s="2">
        <v>26.300939107253697</v>
      </c>
      <c r="BC171" s="2">
        <v>26.964788207393649</v>
      </c>
      <c r="BD171" s="2">
        <v>26.575682880658778</v>
      </c>
      <c r="BE171" s="2">
        <v>25.844041784835099</v>
      </c>
      <c r="BF171" s="2">
        <v>25.761295382674778</v>
      </c>
      <c r="BG171" s="8"/>
    </row>
    <row r="172" spans="1:59" hidden="1">
      <c r="A172" t="s">
        <v>398</v>
      </c>
      <c r="B172" t="s">
        <v>399</v>
      </c>
      <c r="C172">
        <v>0</v>
      </c>
      <c r="D172">
        <v>0</v>
      </c>
      <c r="E172" t="s">
        <v>58</v>
      </c>
      <c r="F172" t="s">
        <v>59</v>
      </c>
      <c r="G172" s="2"/>
      <c r="H172" s="2"/>
      <c r="I172" s="2"/>
      <c r="J172" s="2"/>
      <c r="K172" s="2"/>
      <c r="L172" s="2"/>
      <c r="M172" s="2"/>
      <c r="N172" s="2"/>
      <c r="O172" s="2"/>
      <c r="P172" s="2"/>
      <c r="Q172" s="2"/>
      <c r="R172" s="2"/>
      <c r="S172" s="2"/>
      <c r="T172" s="2"/>
      <c r="U172" s="2"/>
      <c r="V172" s="2"/>
      <c r="W172" s="2"/>
      <c r="X172" s="2"/>
      <c r="Y172" s="2"/>
      <c r="Z172" s="2"/>
      <c r="AA172" s="2"/>
      <c r="AB172" s="2"/>
      <c r="AC172" s="2"/>
      <c r="AD172" s="2">
        <v>25.04854799019402</v>
      </c>
      <c r="AE172" s="2">
        <v>20.080807993881098</v>
      </c>
      <c r="AF172" s="2">
        <v>21.460925515159499</v>
      </c>
      <c r="AG172" s="2">
        <v>21.593831012756667</v>
      </c>
      <c r="AH172" s="2">
        <v>20.914053979423834</v>
      </c>
      <c r="AI172" s="2">
        <v>17.85005899091944</v>
      </c>
      <c r="AJ172" s="2">
        <v>18.15110677952385</v>
      </c>
      <c r="AK172" s="2">
        <v>19.831862397520855</v>
      </c>
      <c r="AL172" s="2"/>
      <c r="AM172" s="2"/>
      <c r="AN172" s="2"/>
      <c r="AO172" s="2"/>
      <c r="AP172" s="2"/>
      <c r="AQ172" s="2"/>
      <c r="AR172" s="2">
        <v>17.195584888645275</v>
      </c>
      <c r="AS172" s="2">
        <v>24.17193184179331</v>
      </c>
      <c r="AT172" s="2">
        <v>20.4432263684273</v>
      </c>
      <c r="AU172" s="2">
        <v>17.625740766222101</v>
      </c>
      <c r="AV172" s="2">
        <v>15.843637675721753</v>
      </c>
      <c r="AW172" s="2">
        <v>18.687640366296058</v>
      </c>
      <c r="AX172" s="2">
        <v>20.318010941241479</v>
      </c>
      <c r="AY172" s="2">
        <v>18.536895105800127</v>
      </c>
      <c r="AZ172" s="2">
        <v>21.565927807125199</v>
      </c>
      <c r="BA172" s="2">
        <v>21.310691792278355</v>
      </c>
      <c r="BB172" s="2"/>
      <c r="BC172" s="2"/>
      <c r="BD172" s="2"/>
      <c r="BE172" s="2"/>
      <c r="BF172" s="2"/>
      <c r="BG172" s="8"/>
    </row>
    <row r="173" spans="1:59" hidden="1">
      <c r="A173" t="s">
        <v>400</v>
      </c>
      <c r="B173" t="s">
        <v>401</v>
      </c>
      <c r="C173" t="s">
        <v>318</v>
      </c>
      <c r="D173" t="s">
        <v>460</v>
      </c>
      <c r="E173" t="s">
        <v>58</v>
      </c>
      <c r="F173" t="s">
        <v>59</v>
      </c>
      <c r="G173" s="2">
        <v>11.55613614576683</v>
      </c>
      <c r="H173" s="2">
        <v>16.863513611699947</v>
      </c>
      <c r="I173" s="2">
        <v>18.181407751513952</v>
      </c>
      <c r="J173" s="2">
        <v>20.881554047660565</v>
      </c>
      <c r="K173" s="2">
        <v>20.514963283371895</v>
      </c>
      <c r="L173" s="2">
        <v>21.468080527044116</v>
      </c>
      <c r="M173" s="2">
        <v>15.960902314444811</v>
      </c>
      <c r="N173" s="2">
        <v>16.700229771926558</v>
      </c>
      <c r="O173" s="2">
        <v>18.019467402008054</v>
      </c>
      <c r="P173" s="2">
        <v>14.753101417299707</v>
      </c>
      <c r="Q173" s="2">
        <v>15.793001182932489</v>
      </c>
      <c r="R173" s="2">
        <v>15.631746956496906</v>
      </c>
      <c r="S173" s="2">
        <v>14.175515205087169</v>
      </c>
      <c r="T173" s="2">
        <v>12.93048027197151</v>
      </c>
      <c r="U173" s="2">
        <v>13.372018170237364</v>
      </c>
      <c r="V173" s="2">
        <v>16.227531032856295</v>
      </c>
      <c r="W173" s="2">
        <v>17.243337528871074</v>
      </c>
      <c r="X173" s="2">
        <v>19.269706633295012</v>
      </c>
      <c r="Y173" s="2">
        <v>17.858054473905948</v>
      </c>
      <c r="Z173" s="2">
        <v>17.875138094545513</v>
      </c>
      <c r="AA173" s="2">
        <v>18.481801225656337</v>
      </c>
      <c r="AB173" s="2">
        <v>18.774174404125009</v>
      </c>
      <c r="AC173" s="2">
        <v>19.261225722634855</v>
      </c>
      <c r="AD173" s="2">
        <v>18.799791667584664</v>
      </c>
      <c r="AE173" s="2">
        <v>18.270518540605433</v>
      </c>
      <c r="AF173" s="2">
        <v>18.320177515745616</v>
      </c>
      <c r="AG173" s="2">
        <v>18.774341622304188</v>
      </c>
      <c r="AH173" s="2">
        <v>19.1343269451799</v>
      </c>
      <c r="AI173" s="2">
        <v>18.014212005529412</v>
      </c>
      <c r="AJ173" s="2">
        <v>18.911457673942692</v>
      </c>
      <c r="AK173" s="2">
        <v>18.935372608446713</v>
      </c>
      <c r="AL173" s="2">
        <v>19.026402445501432</v>
      </c>
      <c r="AM173" s="2">
        <v>20.236740004181865</v>
      </c>
      <c r="AN173" s="2">
        <v>20.818264404470678</v>
      </c>
      <c r="AO173" s="2">
        <v>19.546423556662464</v>
      </c>
      <c r="AP173" s="2">
        <v>18.545523339132075</v>
      </c>
      <c r="AQ173" s="2">
        <v>18.996657348244696</v>
      </c>
      <c r="AR173" s="2">
        <v>17.919196544760311</v>
      </c>
      <c r="AS173" s="2">
        <v>17.711199646257771</v>
      </c>
      <c r="AT173" s="2">
        <v>15.564942439351764</v>
      </c>
      <c r="AU173" s="2">
        <v>17.226630382652257</v>
      </c>
      <c r="AV173" s="2">
        <v>16.996355947079639</v>
      </c>
      <c r="AW173" s="2">
        <v>16.582761651814852</v>
      </c>
      <c r="AX173" s="2">
        <v>16.758018626447189</v>
      </c>
      <c r="AY173" s="2">
        <v>16.578011481088826</v>
      </c>
      <c r="AZ173" s="2">
        <v>19.081255340563729</v>
      </c>
      <c r="BA173" s="2">
        <v>22.140412070776005</v>
      </c>
      <c r="BB173" s="2">
        <v>22.556513559829941</v>
      </c>
      <c r="BC173" s="2">
        <v>22.050884523763035</v>
      </c>
      <c r="BD173" s="2">
        <v>18.217252326864816</v>
      </c>
      <c r="BE173" s="2">
        <v>15.365217325661462</v>
      </c>
      <c r="BF173" s="2">
        <v>13.403461603426825</v>
      </c>
      <c r="BG173" s="8"/>
    </row>
    <row r="174" spans="1:59" hidden="1">
      <c r="A174" t="s">
        <v>402</v>
      </c>
      <c r="B174" t="s">
        <v>403</v>
      </c>
      <c r="C174" t="s">
        <v>526</v>
      </c>
      <c r="D174" t="s">
        <v>3076</v>
      </c>
      <c r="E174" t="s">
        <v>58</v>
      </c>
      <c r="F174" t="s">
        <v>59</v>
      </c>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8"/>
    </row>
    <row r="175" spans="1:59">
      <c r="A175" t="s">
        <v>404</v>
      </c>
      <c r="B175" t="s">
        <v>405</v>
      </c>
      <c r="C175" t="s">
        <v>526</v>
      </c>
      <c r="D175" t="s">
        <v>3072</v>
      </c>
      <c r="E175" t="s">
        <v>58</v>
      </c>
      <c r="F175" t="s">
        <v>59</v>
      </c>
      <c r="G175" s="2"/>
      <c r="H175" s="2"/>
      <c r="I175" s="2"/>
      <c r="J175" s="2"/>
      <c r="K175" s="2"/>
      <c r="L175" s="2"/>
      <c r="M175" s="2"/>
      <c r="N175" s="2"/>
      <c r="O175" s="2"/>
      <c r="P175" s="2"/>
      <c r="Q175" s="2"/>
      <c r="R175" s="2"/>
      <c r="S175" s="2"/>
      <c r="T175" s="2"/>
      <c r="U175" s="2"/>
      <c r="V175" s="2"/>
      <c r="W175" s="2"/>
      <c r="X175" s="2"/>
      <c r="Y175" s="2"/>
      <c r="Z175" s="2"/>
      <c r="AA175" s="2">
        <v>28.108022990315725</v>
      </c>
      <c r="AB175" s="2">
        <v>28.360423864400492</v>
      </c>
      <c r="AC175" s="2">
        <v>26.914601129137196</v>
      </c>
      <c r="AD175" s="2">
        <v>17.886710685009916</v>
      </c>
      <c r="AE175" s="2">
        <v>14.826782601883949</v>
      </c>
      <c r="AF175" s="2">
        <v>15.220288781932616</v>
      </c>
      <c r="AG175" s="2">
        <v>17.234622441526977</v>
      </c>
      <c r="AH175" s="2">
        <v>18.383200610112976</v>
      </c>
      <c r="AI175" s="2">
        <v>7.5146168837829528</v>
      </c>
      <c r="AJ175" s="2">
        <v>6.1544757033248088</v>
      </c>
      <c r="AK175" s="2">
        <v>16.827900323722051</v>
      </c>
      <c r="AL175" s="2">
        <v>19.189360354654845</v>
      </c>
      <c r="AM175" s="2">
        <v>23.687776673592918</v>
      </c>
      <c r="AN175" s="2">
        <v>24.724998965902355</v>
      </c>
      <c r="AO175" s="2">
        <v>26.811828443605425</v>
      </c>
      <c r="AP175" s="2">
        <v>30.282946079609413</v>
      </c>
      <c r="AQ175" s="2">
        <v>26.735392239945938</v>
      </c>
      <c r="AR175" s="2">
        <v>25.676318921063068</v>
      </c>
      <c r="AS175" s="2">
        <v>27.213354676423506</v>
      </c>
      <c r="AT175" s="2">
        <v>25.794540994911095</v>
      </c>
      <c r="AU175" s="2">
        <v>24.139236693773931</v>
      </c>
      <c r="AV175" s="2">
        <v>17.637095066694897</v>
      </c>
      <c r="AW175" s="2">
        <v>15.749975554903687</v>
      </c>
      <c r="AX175" s="2">
        <v>18.995298920607429</v>
      </c>
      <c r="AY175" s="2">
        <v>18.702615784982331</v>
      </c>
      <c r="AZ175" s="2">
        <v>18.357937755016263</v>
      </c>
      <c r="BA175" s="2">
        <v>19.460232246017391</v>
      </c>
      <c r="BB175" s="2">
        <v>24.127422874630781</v>
      </c>
      <c r="BC175" s="2">
        <v>27.629382303839733</v>
      </c>
      <c r="BD175" s="2">
        <v>25.638182565687018</v>
      </c>
      <c r="BE175" s="2">
        <v>27.500000000000004</v>
      </c>
      <c r="BF175" s="2">
        <v>27.500000000000004</v>
      </c>
      <c r="BG175" s="8"/>
    </row>
    <row r="176" spans="1:59" hidden="1">
      <c r="A176" t="s">
        <v>406</v>
      </c>
      <c r="B176" t="s">
        <v>407</v>
      </c>
      <c r="C176" t="s">
        <v>318</v>
      </c>
      <c r="D176" t="s">
        <v>3076</v>
      </c>
      <c r="E176" t="s">
        <v>58</v>
      </c>
      <c r="F176" t="s">
        <v>59</v>
      </c>
      <c r="G176" s="2">
        <v>13.411078717201166</v>
      </c>
      <c r="H176" s="2">
        <v>13.12900274473925</v>
      </c>
      <c r="I176" s="2">
        <v>13.20754716981132</v>
      </c>
      <c r="J176" s="2">
        <v>16.071428571428573</v>
      </c>
      <c r="K176" s="2">
        <v>19.112252384446073</v>
      </c>
      <c r="L176" s="2">
        <v>21.607549625772858</v>
      </c>
      <c r="M176" s="2">
        <v>22.400458321397881</v>
      </c>
      <c r="N176" s="2">
        <v>21.932043343113182</v>
      </c>
      <c r="O176" s="2">
        <v>21.722063514962841</v>
      </c>
      <c r="P176" s="2">
        <v>29.053241727392141</v>
      </c>
      <c r="Q176" s="2">
        <v>41.603044196409336</v>
      </c>
      <c r="R176" s="2">
        <v>42.755679622933215</v>
      </c>
      <c r="S176" s="2">
        <v>27.834343907810688</v>
      </c>
      <c r="T176" s="2">
        <v>15.480484863479266</v>
      </c>
      <c r="U176" s="2">
        <v>17.42149999267534</v>
      </c>
      <c r="V176" s="2">
        <v>20.042458128574101</v>
      </c>
      <c r="W176" s="2">
        <v>18.646755542626696</v>
      </c>
      <c r="X176" s="2">
        <v>21.601848818836476</v>
      </c>
      <c r="Y176" s="2">
        <v>22.622927600792011</v>
      </c>
      <c r="Z176" s="2">
        <v>23.47789299118881</v>
      </c>
      <c r="AA176" s="2">
        <v>25.209297351851482</v>
      </c>
      <c r="AB176" s="2">
        <v>27.248394004282655</v>
      </c>
      <c r="AC176" s="2">
        <v>32.157555911273725</v>
      </c>
      <c r="AD176" s="2">
        <v>29.437568887748988</v>
      </c>
      <c r="AE176" s="2">
        <v>26.995682699749079</v>
      </c>
      <c r="AF176" s="2">
        <v>19.830043189767686</v>
      </c>
      <c r="AG176" s="2">
        <v>19.737199925517864</v>
      </c>
      <c r="AH176" s="2">
        <v>20.505902942426051</v>
      </c>
      <c r="AI176" s="2">
        <v>27.207342882128316</v>
      </c>
      <c r="AJ176" s="2">
        <v>23.222903371967035</v>
      </c>
      <c r="AK176" s="2">
        <v>24.442497106820102</v>
      </c>
      <c r="AL176" s="2">
        <v>27.404591968049701</v>
      </c>
      <c r="AM176" s="2">
        <v>23.303338100876154</v>
      </c>
      <c r="AN176" s="2">
        <v>17.634731154075322</v>
      </c>
      <c r="AO176" s="2">
        <v>21.366563899111981</v>
      </c>
      <c r="AP176" s="2">
        <v>21.939185585127934</v>
      </c>
      <c r="AQ176" s="2">
        <v>22.745516900918954</v>
      </c>
      <c r="AR176" s="2">
        <v>21.057579408214309</v>
      </c>
      <c r="AS176" s="2">
        <v>17.906684880172357</v>
      </c>
      <c r="AT176" s="2">
        <v>16.368336509586893</v>
      </c>
      <c r="AU176" s="2">
        <v>21.89201734481604</v>
      </c>
      <c r="AV176" s="2">
        <v>22.951887106998644</v>
      </c>
      <c r="AW176" s="2">
        <v>21.191983134309897</v>
      </c>
      <c r="AX176" s="2">
        <v>19.921469170586636</v>
      </c>
      <c r="AY176" s="2">
        <v>20.001306719225468</v>
      </c>
      <c r="AZ176" s="2">
        <v>19.829673846810959</v>
      </c>
      <c r="BA176" s="2">
        <v>19.800575199988931</v>
      </c>
      <c r="BB176" s="2">
        <v>19.584392691505105</v>
      </c>
      <c r="BC176" s="2">
        <v>19.957848066058673</v>
      </c>
      <c r="BD176" s="2">
        <v>19.857566502234086</v>
      </c>
      <c r="BE176" s="2">
        <v>17.81462550732045</v>
      </c>
      <c r="BF176" s="2">
        <v>15.639766606833716</v>
      </c>
      <c r="BG176" s="8"/>
    </row>
    <row r="177" spans="1:59">
      <c r="A177" t="s">
        <v>408</v>
      </c>
      <c r="B177" t="s">
        <v>409</v>
      </c>
      <c r="C177" t="s">
        <v>318</v>
      </c>
      <c r="D177" t="s">
        <v>3072</v>
      </c>
      <c r="E177" t="s">
        <v>58</v>
      </c>
      <c r="F177" t="s">
        <v>59</v>
      </c>
      <c r="G177" s="2">
        <v>16.900612921273016</v>
      </c>
      <c r="H177" s="2">
        <v>16.845835521688628</v>
      </c>
      <c r="I177" s="2">
        <v>12.536416409868547</v>
      </c>
      <c r="J177" s="2">
        <v>11.165911844824944</v>
      </c>
      <c r="K177" s="2">
        <v>11.855858453508606</v>
      </c>
      <c r="L177" s="2">
        <v>15.082865699953604</v>
      </c>
      <c r="M177" s="2">
        <v>15.808624280872078</v>
      </c>
      <c r="N177" s="2">
        <v>16.53580867553049</v>
      </c>
      <c r="O177" s="2">
        <v>15.862187286896596</v>
      </c>
      <c r="P177" s="2">
        <v>16.035125219225097</v>
      </c>
      <c r="Q177" s="2">
        <v>14.727553562612862</v>
      </c>
      <c r="R177" s="2">
        <v>14.563628483771748</v>
      </c>
      <c r="S177" s="2">
        <v>15.05691533264894</v>
      </c>
      <c r="T177" s="2">
        <v>19.023094690785751</v>
      </c>
      <c r="U177" s="2">
        <v>20.992393470310351</v>
      </c>
      <c r="V177" s="2">
        <v>24.098531127612965</v>
      </c>
      <c r="W177" s="2">
        <v>24.625704179673015</v>
      </c>
      <c r="X177" s="2">
        <v>24.684763760441527</v>
      </c>
      <c r="Y177" s="2">
        <v>27.195528162027777</v>
      </c>
      <c r="Z177" s="2">
        <v>28.56399389720621</v>
      </c>
      <c r="AA177" s="2">
        <v>31.652706223993142</v>
      </c>
      <c r="AB177" s="2">
        <v>31.559187157950667</v>
      </c>
      <c r="AC177" s="2">
        <v>25.637549195339332</v>
      </c>
      <c r="AD177" s="2">
        <v>21.41547469942639</v>
      </c>
      <c r="AE177" s="2">
        <v>22.93243909585739</v>
      </c>
      <c r="AF177" s="2">
        <v>21.985305989343964</v>
      </c>
      <c r="AG177" s="2">
        <v>25.023556578387602</v>
      </c>
      <c r="AH177" s="2">
        <v>25.096847995900902</v>
      </c>
      <c r="AI177" s="2">
        <v>24.366067266609054</v>
      </c>
      <c r="AJ177" s="2">
        <v>23.844068283498249</v>
      </c>
      <c r="AK177" s="2">
        <v>22.865670950203878</v>
      </c>
      <c r="AL177" s="2">
        <v>24.824849955922666</v>
      </c>
      <c r="AM177" s="2">
        <v>22.905689644474776</v>
      </c>
      <c r="AN177" s="2">
        <v>22.946304527298047</v>
      </c>
      <c r="AO177" s="2">
        <v>27.685248640213928</v>
      </c>
      <c r="AP177" s="2">
        <v>26.020866226090174</v>
      </c>
      <c r="AQ177" s="2">
        <v>25.45636041366545</v>
      </c>
      <c r="AR177" s="2">
        <v>26.47073719682481</v>
      </c>
      <c r="AS177" s="2">
        <v>22.738606002823598</v>
      </c>
      <c r="AT177" s="2">
        <v>20.837065293991788</v>
      </c>
      <c r="AU177" s="2">
        <v>18.875664223117234</v>
      </c>
      <c r="AV177" s="2">
        <v>18.719527119239324</v>
      </c>
      <c r="AW177" s="2">
        <v>18.863569258572451</v>
      </c>
      <c r="AX177" s="2">
        <v>19.924754622653523</v>
      </c>
      <c r="AY177" s="2">
        <v>20.808527437840496</v>
      </c>
      <c r="AZ177" s="2">
        <v>19.770779738755447</v>
      </c>
      <c r="BA177" s="2">
        <v>19.64712167396004</v>
      </c>
      <c r="BB177" s="2">
        <v>18.038687672917149</v>
      </c>
      <c r="BC177" s="2">
        <v>18.036535640955371</v>
      </c>
      <c r="BD177" s="2">
        <v>15.462548494850648</v>
      </c>
      <c r="BE177" s="2">
        <v>19.492197776198942</v>
      </c>
      <c r="BF177" s="2">
        <v>22.505879239057549</v>
      </c>
      <c r="BG177" s="8"/>
    </row>
    <row r="178" spans="1:59">
      <c r="A178" t="s">
        <v>410</v>
      </c>
      <c r="B178" t="s">
        <v>411</v>
      </c>
      <c r="C178" t="s">
        <v>526</v>
      </c>
      <c r="D178" t="s">
        <v>3072</v>
      </c>
      <c r="E178" t="s">
        <v>58</v>
      </c>
      <c r="F178" t="s">
        <v>59</v>
      </c>
      <c r="G178" s="2">
        <v>41.926667837955179</v>
      </c>
      <c r="H178" s="2">
        <v>41.025141877341333</v>
      </c>
      <c r="I178" s="2">
        <v>41.016741921327856</v>
      </c>
      <c r="J178" s="2">
        <v>37.022371132273726</v>
      </c>
      <c r="K178" s="2">
        <v>34.692900279033836</v>
      </c>
      <c r="L178" s="2">
        <v>34.421364630376786</v>
      </c>
      <c r="M178" s="2">
        <v>35.987460575881045</v>
      </c>
      <c r="N178" s="2">
        <v>35.142544199041545</v>
      </c>
      <c r="O178" s="2">
        <v>26.006478542019568</v>
      </c>
      <c r="P178" s="2">
        <v>25.134354145716582</v>
      </c>
      <c r="Q178" s="2">
        <v>15.499999693461827</v>
      </c>
      <c r="R178" s="2">
        <v>17.899456076428212</v>
      </c>
      <c r="S178" s="2">
        <v>15.193528775113316</v>
      </c>
      <c r="T178" s="2">
        <v>20.352485361767382</v>
      </c>
      <c r="U178" s="2">
        <v>25.857116338905172</v>
      </c>
      <c r="V178" s="2">
        <v>24.676885579449625</v>
      </c>
      <c r="W178" s="2">
        <v>21.927822187701931</v>
      </c>
      <c r="X178" s="2">
        <v>19.216904155968752</v>
      </c>
      <c r="Y178" s="2">
        <v>19.376216106516985</v>
      </c>
      <c r="Z178" s="2">
        <v>21.684191801412336</v>
      </c>
      <c r="AA178" s="2">
        <v>29.015447543270099</v>
      </c>
      <c r="AB178" s="2">
        <v>34.294385432473447</v>
      </c>
      <c r="AC178" s="2">
        <v>33.55437527563285</v>
      </c>
      <c r="AD178" s="2">
        <v>24.271944057224399</v>
      </c>
      <c r="AE178" s="2">
        <v>20.646063793145832</v>
      </c>
      <c r="AF178" s="2">
        <v>18.423008323424494</v>
      </c>
      <c r="AG178" s="2">
        <v>21.381170908079543</v>
      </c>
      <c r="AH178" s="2">
        <v>21.482992590196304</v>
      </c>
      <c r="AI178" s="2">
        <v>33.614501340935817</v>
      </c>
      <c r="AJ178" s="2">
        <v>20.69685731264552</v>
      </c>
      <c r="AK178" s="2">
        <v>16.480079389874291</v>
      </c>
      <c r="AL178" s="2">
        <v>17.28646882822099</v>
      </c>
      <c r="AM178" s="2">
        <v>17.306788723572723</v>
      </c>
      <c r="AN178" s="2">
        <v>19.312241360742604</v>
      </c>
      <c r="AO178" s="2">
        <v>22.247482902883949</v>
      </c>
      <c r="AP178" s="2">
        <v>24.818958584986767</v>
      </c>
      <c r="AQ178" s="2">
        <v>22.821570270663429</v>
      </c>
      <c r="AR178" s="2">
        <v>24.09084621225448</v>
      </c>
      <c r="AS178" s="2">
        <v>23.608027126137955</v>
      </c>
      <c r="AT178" s="2">
        <v>21.094295065013377</v>
      </c>
      <c r="AU178" s="2">
        <v>20.162665991923898</v>
      </c>
      <c r="AV178" s="2">
        <v>18.653607995973847</v>
      </c>
      <c r="AW178" s="2">
        <v>18.953678983671288</v>
      </c>
      <c r="AX178" s="2">
        <v>18.802401139109985</v>
      </c>
      <c r="AY178" s="2">
        <v>17.950445035427947</v>
      </c>
      <c r="AZ178" s="2">
        <v>17.889742851302849</v>
      </c>
      <c r="BA178" s="2">
        <v>20.042667730774372</v>
      </c>
      <c r="BB178" s="2">
        <v>22.842049361225754</v>
      </c>
      <c r="BC178" s="2">
        <v>26.878723318220949</v>
      </c>
      <c r="BD178" s="2">
        <v>20.708281416243061</v>
      </c>
      <c r="BE178" s="2">
        <v>24.973441152891976</v>
      </c>
      <c r="BF178" s="2">
        <v>24.837558034076629</v>
      </c>
      <c r="BG178" s="8"/>
    </row>
    <row r="179" spans="1:59" hidden="1">
      <c r="A179" t="s">
        <v>412</v>
      </c>
      <c r="B179" t="s">
        <v>413</v>
      </c>
      <c r="C179" t="s">
        <v>318</v>
      </c>
      <c r="D179" t="s">
        <v>3076</v>
      </c>
      <c r="E179" t="s">
        <v>58</v>
      </c>
      <c r="F179" t="s">
        <v>59</v>
      </c>
      <c r="G179" s="2">
        <v>18.063687103900598</v>
      </c>
      <c r="H179" s="2">
        <v>20.335470427741011</v>
      </c>
      <c r="I179" s="2">
        <v>20.148854700858958</v>
      </c>
      <c r="J179" s="2">
        <v>22.015180657051626</v>
      </c>
      <c r="K179" s="2">
        <v>23.777884354077258</v>
      </c>
      <c r="L179" s="2">
        <v>23.438121766812575</v>
      </c>
      <c r="M179" s="2">
        <v>22.212396494895088</v>
      </c>
      <c r="N179" s="2">
        <v>23.535576599169069</v>
      </c>
      <c r="O179" s="2">
        <v>22.584213172448468</v>
      </c>
      <c r="P179" s="2">
        <v>22.382191035025105</v>
      </c>
      <c r="Q179" s="2">
        <v>21.34359337822103</v>
      </c>
      <c r="R179" s="2">
        <v>21.018720617864339</v>
      </c>
      <c r="S179" s="2">
        <v>20.751191254788377</v>
      </c>
      <c r="T179" s="2">
        <v>21.813484432570498</v>
      </c>
      <c r="U179" s="2">
        <v>26.946389438238285</v>
      </c>
      <c r="V179" s="2">
        <v>30.853172765169063</v>
      </c>
      <c r="W179" s="2">
        <v>32.858007562239116</v>
      </c>
      <c r="X179" s="2">
        <v>30.62749654522829</v>
      </c>
      <c r="Y179" s="2">
        <v>30.779855185980189</v>
      </c>
      <c r="Z179" s="2">
        <v>30.830458353868899</v>
      </c>
      <c r="AA179" s="2">
        <v>29.086478303500733</v>
      </c>
      <c r="AB179" s="2">
        <v>27.462748050398446</v>
      </c>
      <c r="AC179" s="2">
        <v>27.875287300151019</v>
      </c>
      <c r="AD179" s="2">
        <v>29.59490837955223</v>
      </c>
      <c r="AE179" s="2">
        <v>20.347543571645112</v>
      </c>
      <c r="AF179" s="2">
        <v>14.346815694818696</v>
      </c>
      <c r="AG179" s="2">
        <v>15.237145808664005</v>
      </c>
      <c r="AH179" s="2">
        <v>17.498872231107672</v>
      </c>
      <c r="AI179" s="2">
        <v>18.668213248046129</v>
      </c>
      <c r="AJ179" s="2">
        <v>21.600442598363596</v>
      </c>
      <c r="AK179" s="2">
        <v>24.15113851455158</v>
      </c>
      <c r="AL179" s="2">
        <v>20.2183314089379</v>
      </c>
      <c r="AM179" s="2">
        <v>21.338395142202447</v>
      </c>
      <c r="AN179" s="2">
        <v>23.981370769035649</v>
      </c>
      <c r="AO179" s="2">
        <v>24.062809374505296</v>
      </c>
      <c r="AP179" s="2">
        <v>22.450524698693723</v>
      </c>
      <c r="AQ179" s="2">
        <v>24.015825614363685</v>
      </c>
      <c r="AR179" s="2">
        <v>24.775759114170722</v>
      </c>
      <c r="AS179" s="2">
        <v>23.38636300335504</v>
      </c>
      <c r="AT179" s="2">
        <v>18.958217341893839</v>
      </c>
      <c r="AU179" s="2">
        <v>18.367598556265705</v>
      </c>
      <c r="AV179" s="2">
        <v>22.141429158392974</v>
      </c>
      <c r="AW179" s="2">
        <v>24.470465539607996</v>
      </c>
      <c r="AX179" s="2">
        <v>22.980488968035196</v>
      </c>
      <c r="AY179" s="2">
        <v>21.611595807101093</v>
      </c>
      <c r="AZ179" s="2">
        <v>21.55040603044759</v>
      </c>
      <c r="BA179" s="2">
        <v>18.009052290509413</v>
      </c>
      <c r="BB179" s="2">
        <v>17.337344611296253</v>
      </c>
      <c r="BC179" s="2">
        <v>19.288058330803484</v>
      </c>
      <c r="BD179" s="2">
        <v>16.591560016045069</v>
      </c>
      <c r="BE179" s="2">
        <v>20.540724261669425</v>
      </c>
      <c r="BF179" s="2">
        <v>15.940336733679313</v>
      </c>
      <c r="BG179" s="8"/>
    </row>
    <row r="180" spans="1:59" hidden="1">
      <c r="A180" t="s">
        <v>414</v>
      </c>
      <c r="B180" t="s">
        <v>415</v>
      </c>
      <c r="C180" t="s">
        <v>244</v>
      </c>
      <c r="D180" t="s">
        <v>3073</v>
      </c>
      <c r="E180" t="s">
        <v>58</v>
      </c>
      <c r="F180" t="s">
        <v>59</v>
      </c>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v>27.652994791666668</v>
      </c>
      <c r="AG180" s="2">
        <v>28.874392032733731</v>
      </c>
      <c r="AH180" s="2">
        <v>28.838601857811845</v>
      </c>
      <c r="AI180" s="2">
        <v>32.594410149618447</v>
      </c>
      <c r="AJ180" s="2">
        <v>38.483096923816781</v>
      </c>
      <c r="AK180" s="2">
        <v>24.33240845568908</v>
      </c>
      <c r="AL180" s="2">
        <v>18.911848776723485</v>
      </c>
      <c r="AM180" s="2">
        <v>14.410422176093645</v>
      </c>
      <c r="AN180" s="2">
        <v>14.774175098243076</v>
      </c>
      <c r="AO180" s="2">
        <v>16.741149257900311</v>
      </c>
      <c r="AP180" s="2">
        <v>18.716157308835129</v>
      </c>
      <c r="AQ180" s="2">
        <v>20.875351532539842</v>
      </c>
      <c r="AR180" s="2">
        <v>23.42937753345765</v>
      </c>
      <c r="AS180" s="2">
        <v>25.061490892025656</v>
      </c>
      <c r="AT180" s="2">
        <v>25.259430844479695</v>
      </c>
      <c r="AU180" s="2">
        <v>24.849740320106186</v>
      </c>
      <c r="AV180" s="2">
        <v>20.770969413672258</v>
      </c>
      <c r="AW180" s="2">
        <v>18.623806237617149</v>
      </c>
      <c r="AX180" s="2">
        <v>18.742439121586042</v>
      </c>
      <c r="AY180" s="2">
        <v>20.068618055720801</v>
      </c>
      <c r="AZ180" s="2">
        <v>19.266207126599966</v>
      </c>
      <c r="BA180" s="2">
        <v>21.052403184435171</v>
      </c>
      <c r="BB180" s="2">
        <v>24.445309359695496</v>
      </c>
      <c r="BC180" s="2">
        <v>23.901548651750936</v>
      </c>
      <c r="BD180" s="2">
        <v>20.348955487775626</v>
      </c>
      <c r="BE180" s="2">
        <v>20.937210818953311</v>
      </c>
      <c r="BF180" s="2"/>
      <c r="BG180" s="8"/>
    </row>
    <row r="181" spans="1:59" hidden="1">
      <c r="A181" t="s">
        <v>416</v>
      </c>
      <c r="B181" t="s">
        <v>417</v>
      </c>
      <c r="C181" t="s">
        <v>244</v>
      </c>
      <c r="D181" t="s">
        <v>3073</v>
      </c>
      <c r="E181" t="s">
        <v>58</v>
      </c>
      <c r="F181" t="s">
        <v>59</v>
      </c>
      <c r="G181" s="2"/>
      <c r="H181" s="2"/>
      <c r="I181" s="2"/>
      <c r="J181" s="2"/>
      <c r="K181" s="2"/>
      <c r="L181" s="2"/>
      <c r="M181" s="2"/>
      <c r="N181" s="2"/>
      <c r="O181" s="2"/>
      <c r="P181" s="2"/>
      <c r="Q181" s="2">
        <v>27.836264862058179</v>
      </c>
      <c r="R181" s="2">
        <v>25.896781004755603</v>
      </c>
      <c r="S181" s="2">
        <v>28.503703346307841</v>
      </c>
      <c r="T181" s="2">
        <v>31.009544798775917</v>
      </c>
      <c r="U181" s="2">
        <v>29.409417676288108</v>
      </c>
      <c r="V181" s="2">
        <v>19.292149420355486</v>
      </c>
      <c r="W181" s="2">
        <v>24.57585735237457</v>
      </c>
      <c r="X181" s="2">
        <v>29.874996641880525</v>
      </c>
      <c r="Y181" s="2">
        <v>31.361386703230487</v>
      </c>
      <c r="Z181" s="2">
        <v>30.347040504383578</v>
      </c>
      <c r="AA181" s="2">
        <v>33.744979448186264</v>
      </c>
      <c r="AB181" s="2">
        <v>35.555071857758961</v>
      </c>
      <c r="AC181" s="2">
        <v>35.089269784032602</v>
      </c>
      <c r="AD181" s="2">
        <v>29.081127212422381</v>
      </c>
      <c r="AE181" s="2">
        <v>22.870262248351807</v>
      </c>
      <c r="AF181" s="2">
        <v>21.228671839150529</v>
      </c>
      <c r="AG181" s="2">
        <v>22.983056895639251</v>
      </c>
      <c r="AH181" s="2">
        <v>27.155135599851832</v>
      </c>
      <c r="AI181" s="2">
        <v>30.22218335492558</v>
      </c>
      <c r="AJ181" s="2">
        <v>28.062644340680503</v>
      </c>
      <c r="AK181" s="2">
        <v>27.49496963030295</v>
      </c>
      <c r="AL181" s="2">
        <v>25.528692739027658</v>
      </c>
      <c r="AM181" s="2">
        <v>24.742481778078957</v>
      </c>
      <c r="AN181" s="2">
        <v>21.964781600640475</v>
      </c>
      <c r="AO181" s="2">
        <v>22.763526451615888</v>
      </c>
      <c r="AP181" s="2">
        <v>23.995997308770743</v>
      </c>
      <c r="AQ181" s="2">
        <v>24.207946018140568</v>
      </c>
      <c r="AR181" s="2">
        <v>26.244662413404797</v>
      </c>
      <c r="AS181" s="2">
        <v>28.107341689580661</v>
      </c>
      <c r="AT181" s="2">
        <v>28.713718193110815</v>
      </c>
      <c r="AU181" s="2">
        <v>28.429611465563486</v>
      </c>
      <c r="AV181" s="2">
        <v>27.71628996862523</v>
      </c>
      <c r="AW181" s="2">
        <v>25.740715446321605</v>
      </c>
      <c r="AX181" s="2">
        <v>23.489161974103606</v>
      </c>
      <c r="AY181" s="2">
        <v>23.983524487233151</v>
      </c>
      <c r="AZ181" s="2">
        <v>23.546837433646616</v>
      </c>
      <c r="BA181" s="2">
        <v>23.050516177883988</v>
      </c>
      <c r="BB181" s="2">
        <v>22.827771451790465</v>
      </c>
      <c r="BC181" s="2">
        <v>23.151809683625892</v>
      </c>
      <c r="BD181" s="2">
        <v>20.207817518438777</v>
      </c>
      <c r="BE181" s="2">
        <v>19.597717258857379</v>
      </c>
      <c r="BF181" s="2">
        <v>17.4266252436177</v>
      </c>
      <c r="BG181" s="8"/>
    </row>
    <row r="182" spans="1:59">
      <c r="A182" t="s">
        <v>418</v>
      </c>
      <c r="B182" t="s">
        <v>419</v>
      </c>
      <c r="C182" t="s">
        <v>242</v>
      </c>
      <c r="D182" t="s">
        <v>3072</v>
      </c>
      <c r="E182" t="s">
        <v>58</v>
      </c>
      <c r="F182" t="s">
        <v>59</v>
      </c>
      <c r="G182" s="2">
        <v>23.46474499444582</v>
      </c>
      <c r="H182" s="2">
        <v>21.446574049043541</v>
      </c>
      <c r="I182" s="2">
        <v>25.649871696664778</v>
      </c>
      <c r="J182" s="2">
        <v>23.721534574359534</v>
      </c>
      <c r="K182" s="2">
        <v>25.704171872186432</v>
      </c>
      <c r="L182" s="2">
        <v>29.319918026700037</v>
      </c>
      <c r="M182" s="2">
        <v>27.626349223322087</v>
      </c>
      <c r="N182" s="2">
        <v>26.056336187264499</v>
      </c>
      <c r="O182" s="2">
        <v>26.667336540508856</v>
      </c>
      <c r="P182" s="2">
        <v>27.112335656293023</v>
      </c>
      <c r="Q182" s="2">
        <v>28.840424630712903</v>
      </c>
      <c r="R182" s="2">
        <v>30.238899858741426</v>
      </c>
      <c r="S182" s="2">
        <v>29.97629886529991</v>
      </c>
      <c r="T182" s="2">
        <v>25.603017416832998</v>
      </c>
      <c r="U182" s="2">
        <v>23.413751821778057</v>
      </c>
      <c r="V182" s="2">
        <v>27.052839188134271</v>
      </c>
      <c r="W182" s="2">
        <v>22.006781020341847</v>
      </c>
      <c r="X182" s="2">
        <v>15.097519332057185</v>
      </c>
      <c r="Y182" s="2">
        <v>16.611733570600514</v>
      </c>
      <c r="Z182" s="2">
        <v>16.399999584376474</v>
      </c>
      <c r="AA182" s="2">
        <v>17.136207033404045</v>
      </c>
      <c r="AB182" s="2">
        <v>14.33844923942374</v>
      </c>
      <c r="AC182" s="2">
        <v>9.0365183294363689</v>
      </c>
      <c r="AD182" s="2">
        <v>10.107891782264717</v>
      </c>
      <c r="AE182" s="2">
        <v>13.753353465705676</v>
      </c>
      <c r="AF182" s="2">
        <v>12.324783077816166</v>
      </c>
      <c r="AG182" s="2">
        <v>10.280663630954301</v>
      </c>
      <c r="AH182" s="2">
        <v>13.714715973807765</v>
      </c>
      <c r="AI182" s="2">
        <v>15.586895547846879</v>
      </c>
      <c r="AJ182" s="2">
        <v>17.276805732520764</v>
      </c>
      <c r="AK182" s="2">
        <v>16.954102687719722</v>
      </c>
      <c r="AL182" s="2">
        <v>15.597608071848661</v>
      </c>
      <c r="AM182" s="2"/>
      <c r="AN182" s="2"/>
      <c r="AO182" s="2"/>
      <c r="AP182" s="2"/>
      <c r="AQ182" s="2"/>
      <c r="AR182" s="2"/>
      <c r="AS182" s="2"/>
      <c r="AT182" s="2"/>
      <c r="AU182" s="2"/>
      <c r="AV182" s="2">
        <v>17.569047663908659</v>
      </c>
      <c r="AW182" s="2">
        <v>16.193840010611044</v>
      </c>
      <c r="AX182" s="2">
        <v>15.527818686737746</v>
      </c>
      <c r="AY182" s="2">
        <v>15.532642418598158</v>
      </c>
      <c r="AZ182" s="2">
        <v>14.791393395605523</v>
      </c>
      <c r="BA182" s="2">
        <v>14.173127121840814</v>
      </c>
      <c r="BB182" s="2">
        <v>13.560155510903193</v>
      </c>
      <c r="BC182" s="2">
        <v>12.281725638918555</v>
      </c>
      <c r="BD182" s="2">
        <v>10.54858976971245</v>
      </c>
      <c r="BE182" s="2">
        <v>9.4900265425589936</v>
      </c>
      <c r="BF182" s="2"/>
      <c r="BG182" s="8"/>
    </row>
    <row r="183" spans="1:59" hidden="1">
      <c r="A183" t="s">
        <v>420</v>
      </c>
      <c r="B183" t="s">
        <v>421</v>
      </c>
      <c r="C183" t="s">
        <v>242</v>
      </c>
      <c r="D183" t="s">
        <v>3075</v>
      </c>
      <c r="E183" t="s">
        <v>58</v>
      </c>
      <c r="F183" t="s">
        <v>59</v>
      </c>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v>24.524083969599602</v>
      </c>
      <c r="AP183" s="2">
        <v>35.085409731712822</v>
      </c>
      <c r="AQ183" s="2">
        <v>35.76540586559242</v>
      </c>
      <c r="AR183" s="2">
        <v>35.431864825176476</v>
      </c>
      <c r="AS183" s="2">
        <v>31.974281773623868</v>
      </c>
      <c r="AT183" s="2">
        <v>18.882312518011126</v>
      </c>
      <c r="AU183" s="2">
        <v>20.15128546236426</v>
      </c>
      <c r="AV183" s="2">
        <v>29.119674185463655</v>
      </c>
      <c r="AW183" s="2">
        <v>32.64712558878611</v>
      </c>
      <c r="AX183" s="2">
        <v>34.865694640626643</v>
      </c>
      <c r="AY183" s="2">
        <v>33.448975697757113</v>
      </c>
      <c r="AZ183" s="2">
        <v>35.00440427406074</v>
      </c>
      <c r="BA183" s="2">
        <v>33.333484705369472</v>
      </c>
      <c r="BB183" s="2">
        <v>38.135941509440478</v>
      </c>
      <c r="BC183" s="2">
        <v>38.74632170290824</v>
      </c>
      <c r="BD183" s="2">
        <v>39.220279050911586</v>
      </c>
      <c r="BE183" s="2"/>
      <c r="BF183" s="2"/>
      <c r="BG183" s="8"/>
    </row>
    <row r="184" spans="1:59" hidden="1">
      <c r="A184" t="s">
        <v>422</v>
      </c>
      <c r="B184" t="s">
        <v>423</v>
      </c>
      <c r="C184" t="s">
        <v>526</v>
      </c>
      <c r="D184" t="s">
        <v>3073</v>
      </c>
      <c r="E184" t="s">
        <v>58</v>
      </c>
      <c r="F184" t="s">
        <v>59</v>
      </c>
      <c r="G184" s="2"/>
      <c r="H184" s="2"/>
      <c r="I184" s="2"/>
      <c r="J184" s="2"/>
      <c r="K184" s="2"/>
      <c r="L184" s="2"/>
      <c r="M184" s="2"/>
      <c r="N184" s="2"/>
      <c r="O184" s="2"/>
      <c r="P184" s="2"/>
      <c r="Q184" s="2"/>
      <c r="R184" s="2"/>
      <c r="S184" s="2"/>
      <c r="T184" s="2"/>
      <c r="U184" s="2"/>
      <c r="V184" s="2"/>
      <c r="W184" s="2"/>
      <c r="X184" s="2"/>
      <c r="Y184" s="2"/>
      <c r="Z184" s="2"/>
      <c r="AA184" s="2"/>
      <c r="AB184" s="2">
        <v>36.299502966169634</v>
      </c>
      <c r="AC184" s="2">
        <v>33.722848501512239</v>
      </c>
      <c r="AD184" s="2"/>
      <c r="AE184" s="2"/>
      <c r="AF184" s="2"/>
      <c r="AG184" s="2"/>
      <c r="AH184" s="2"/>
      <c r="AI184" s="2"/>
      <c r="AJ184" s="2"/>
      <c r="AK184" s="2">
        <v>30.248280685394569</v>
      </c>
      <c r="AL184" s="2">
        <v>28.045737102409362</v>
      </c>
      <c r="AM184" s="2">
        <v>31.405494592980826</v>
      </c>
      <c r="AN184" s="2">
        <v>28.927719718859723</v>
      </c>
      <c r="AO184" s="2">
        <v>24.809135516258685</v>
      </c>
      <c r="AP184" s="2">
        <v>24.273762080819989</v>
      </c>
      <c r="AQ184" s="2">
        <v>25.853839908223243</v>
      </c>
      <c r="AR184" s="2">
        <v>20.627164354142323</v>
      </c>
      <c r="AS184" s="2">
        <v>17.745805647576599</v>
      </c>
      <c r="AT184" s="2">
        <v>16.077632637722349</v>
      </c>
      <c r="AU184" s="2">
        <v>19.504239553194946</v>
      </c>
      <c r="AV184" s="2">
        <v>22.552246021675892</v>
      </c>
      <c r="AW184" s="2">
        <v>21.679941007022915</v>
      </c>
      <c r="AX184" s="2">
        <v>21.849457054269809</v>
      </c>
      <c r="AY184" s="2">
        <v>22.32389118503535</v>
      </c>
      <c r="AZ184" s="2">
        <v>22.616516841082582</v>
      </c>
      <c r="BA184" s="2">
        <v>23.730252911465893</v>
      </c>
      <c r="BB184" s="2">
        <v>29.021892787965932</v>
      </c>
      <c r="BC184" s="2">
        <v>31.4</v>
      </c>
      <c r="BD184" s="2">
        <v>30.542096357511504</v>
      </c>
      <c r="BE184" s="2">
        <v>31.354146206167353</v>
      </c>
      <c r="BF184" s="2">
        <v>32.150556731869848</v>
      </c>
      <c r="BG184" s="8"/>
    </row>
    <row r="185" spans="1:59" hidden="1">
      <c r="A185" t="s">
        <v>424</v>
      </c>
      <c r="B185" t="s">
        <v>425</v>
      </c>
      <c r="C185" t="s">
        <v>526</v>
      </c>
      <c r="D185" t="s">
        <v>3073</v>
      </c>
      <c r="E185" t="s">
        <v>58</v>
      </c>
      <c r="F185" t="s">
        <v>59</v>
      </c>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v>33.839440843522681</v>
      </c>
      <c r="AK185" s="2">
        <v>30.130393294008073</v>
      </c>
      <c r="AL185" s="2">
        <v>36.267429095745442</v>
      </c>
      <c r="AM185" s="2">
        <v>34.613361388742767</v>
      </c>
      <c r="AN185" s="2">
        <v>27.007171593493091</v>
      </c>
      <c r="AO185" s="2">
        <v>25.537453950061401</v>
      </c>
      <c r="AP185" s="2">
        <v>25.439271963598181</v>
      </c>
      <c r="AQ185" s="2">
        <v>23.667695985655943</v>
      </c>
      <c r="AR185" s="2">
        <v>21.976520811099252</v>
      </c>
      <c r="AS185" s="2">
        <v>14.964253118344995</v>
      </c>
      <c r="AT185" s="2">
        <v>14.830403051915741</v>
      </c>
      <c r="AU185" s="2">
        <v>18.693878668418748</v>
      </c>
      <c r="AV185" s="2">
        <v>21.949774140167268</v>
      </c>
      <c r="AW185" s="2">
        <v>20.050569757421677</v>
      </c>
      <c r="AX185" s="2">
        <v>20.858958480194769</v>
      </c>
      <c r="AY185" s="2">
        <v>20.901275079361216</v>
      </c>
      <c r="AZ185" s="2">
        <v>20.077496917506473</v>
      </c>
      <c r="BA185" s="2">
        <v>21.171591803268917</v>
      </c>
      <c r="BB185" s="2">
        <v>24.164514033594784</v>
      </c>
      <c r="BC185" s="2">
        <v>25.501219708667666</v>
      </c>
      <c r="BD185" s="2">
        <v>18.915037638834754</v>
      </c>
      <c r="BE185" s="2">
        <v>22.723877652499716</v>
      </c>
      <c r="BF185" s="2">
        <v>24.573675077170066</v>
      </c>
      <c r="BG185" s="8"/>
    </row>
    <row r="186" spans="1:59" hidden="1">
      <c r="A186" t="s">
        <v>426</v>
      </c>
      <c r="B186" t="s">
        <v>427</v>
      </c>
      <c r="C186" t="s">
        <v>316</v>
      </c>
      <c r="D186" t="s">
        <v>3074</v>
      </c>
      <c r="E186" t="s">
        <v>58</v>
      </c>
      <c r="F186" t="s">
        <v>59</v>
      </c>
      <c r="G186" s="2">
        <v>6.0504189966247592</v>
      </c>
      <c r="H186" s="2">
        <v>6.5573762235959121</v>
      </c>
      <c r="I186" s="2">
        <v>7.9999995084800295</v>
      </c>
      <c r="J186" s="2">
        <v>7.8125</v>
      </c>
      <c r="K186" s="2">
        <v>8.3076926348875872</v>
      </c>
      <c r="L186" s="2">
        <v>9.8118310278649155</v>
      </c>
      <c r="M186" s="2">
        <v>9.6640978245260793</v>
      </c>
      <c r="N186" s="2">
        <v>7.3075950679863153</v>
      </c>
      <c r="O186" s="2">
        <v>8.1881524580041116</v>
      </c>
      <c r="P186" s="2">
        <v>6.6242700270646351</v>
      </c>
      <c r="Q186" s="2">
        <v>7.0486582759826613</v>
      </c>
      <c r="R186" s="2">
        <v>9.1318040263883375</v>
      </c>
      <c r="S186" s="2">
        <v>9.5594711251838689</v>
      </c>
      <c r="T186" s="2">
        <v>9.4262299037893218</v>
      </c>
      <c r="U186" s="2">
        <v>10.460250485810853</v>
      </c>
      <c r="V186" s="2">
        <v>13.73886824502509</v>
      </c>
      <c r="W186" s="2">
        <v>13.819302475077755</v>
      </c>
      <c r="X186" s="2">
        <v>15.063519739942013</v>
      </c>
      <c r="Y186" s="2">
        <v>16.60703041298591</v>
      </c>
      <c r="Z186" s="2">
        <v>12.030778648021014</v>
      </c>
      <c r="AA186" s="2">
        <v>16.140383070635309</v>
      </c>
      <c r="AB186" s="2">
        <v>13.299086555921924</v>
      </c>
      <c r="AC186" s="2">
        <v>17.778220419710042</v>
      </c>
      <c r="AD186" s="2">
        <v>13.530582317646495</v>
      </c>
      <c r="AE186" s="2">
        <v>15.806574307525256</v>
      </c>
      <c r="AF186" s="2">
        <v>17.30935060706382</v>
      </c>
      <c r="AG186" s="2">
        <v>15.874814736299625</v>
      </c>
      <c r="AH186" s="2">
        <v>15.664611598347674</v>
      </c>
      <c r="AI186" s="2">
        <v>14.492436859911923</v>
      </c>
      <c r="AJ186" s="2">
        <v>13.426015093909186</v>
      </c>
      <c r="AK186" s="2">
        <v>14.649983210047107</v>
      </c>
      <c r="AL186" s="2">
        <v>14.021749967610539</v>
      </c>
      <c r="AM186" s="2">
        <v>15.634096047082998</v>
      </c>
      <c r="AN186" s="2">
        <v>16.747020865636529</v>
      </c>
      <c r="AO186" s="2">
        <v>9.9825089931656592</v>
      </c>
      <c r="AP186" s="2">
        <v>13.409133004798552</v>
      </c>
      <c r="AQ186" s="2">
        <v>14.370426370774386</v>
      </c>
      <c r="AR186" s="2">
        <v>13.809779443130646</v>
      </c>
      <c r="AS186" s="2">
        <v>14.807661129632589</v>
      </c>
      <c r="AT186" s="2">
        <v>17.227477601758384</v>
      </c>
      <c r="AU186" s="2">
        <v>18.301170043551934</v>
      </c>
      <c r="AV186" s="2">
        <v>19.031046503525832</v>
      </c>
      <c r="AW186" s="2">
        <v>17.699391327649842</v>
      </c>
      <c r="AX186" s="2">
        <v>17.936111459358127</v>
      </c>
      <c r="AY186" s="2">
        <v>15.03312018542621</v>
      </c>
      <c r="AZ186" s="2">
        <v>15.77953285569266</v>
      </c>
      <c r="BA186" s="2">
        <v>16.001442498196308</v>
      </c>
      <c r="BB186" s="2">
        <v>18.049844635271118</v>
      </c>
      <c r="BC186" s="2">
        <v>22.705881056409595</v>
      </c>
      <c r="BD186" s="2">
        <v>21.601404496812791</v>
      </c>
      <c r="BE186" s="2">
        <v>21.000846510813016</v>
      </c>
      <c r="BF186" s="2"/>
      <c r="BG186" s="8"/>
    </row>
    <row r="187" spans="1:59" hidden="1">
      <c r="A187" t="s">
        <v>428</v>
      </c>
      <c r="B187" t="s">
        <v>429</v>
      </c>
      <c r="C187" t="s">
        <v>318</v>
      </c>
      <c r="D187" t="s">
        <v>3076</v>
      </c>
      <c r="E187" t="s">
        <v>58</v>
      </c>
      <c r="F187" t="s">
        <v>59</v>
      </c>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8"/>
    </row>
    <row r="188" spans="1:59" hidden="1">
      <c r="A188" t="s">
        <v>430</v>
      </c>
      <c r="B188" t="s">
        <v>431</v>
      </c>
      <c r="C188" t="s">
        <v>242</v>
      </c>
      <c r="D188" t="s">
        <v>3073</v>
      </c>
      <c r="E188" t="s">
        <v>58</v>
      </c>
      <c r="F188" t="s">
        <v>59</v>
      </c>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8"/>
    </row>
    <row r="189" spans="1:59" hidden="1">
      <c r="A189" t="s">
        <v>432</v>
      </c>
      <c r="B189" t="s">
        <v>433</v>
      </c>
      <c r="C189" t="s">
        <v>318</v>
      </c>
      <c r="D189" t="s">
        <v>3074</v>
      </c>
      <c r="E189" t="s">
        <v>58</v>
      </c>
      <c r="F189" t="s">
        <v>59</v>
      </c>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8"/>
    </row>
    <row r="190" spans="1:59" hidden="1">
      <c r="A190" t="s">
        <v>434</v>
      </c>
      <c r="B190" t="s">
        <v>435</v>
      </c>
      <c r="C190" t="s">
        <v>242</v>
      </c>
      <c r="D190" t="s">
        <v>3075</v>
      </c>
      <c r="E190" t="s">
        <v>58</v>
      </c>
      <c r="F190" t="s">
        <v>59</v>
      </c>
      <c r="G190" s="2"/>
      <c r="H190" s="2"/>
      <c r="I190" s="2"/>
      <c r="J190" s="2"/>
      <c r="K190" s="2"/>
      <c r="L190" s="2"/>
      <c r="M190" s="2"/>
      <c r="N190" s="2"/>
      <c r="O190" s="2">
        <v>27.629631501272595</v>
      </c>
      <c r="P190" s="2">
        <v>24.450709662560893</v>
      </c>
      <c r="Q190" s="2">
        <v>16.780978168037837</v>
      </c>
      <c r="R190" s="2">
        <v>19.626155546600177</v>
      </c>
      <c r="S190" s="2">
        <v>16.4092115411298</v>
      </c>
      <c r="T190" s="2">
        <v>-17.375510067911112</v>
      </c>
      <c r="U190" s="2">
        <v>30.282877838680001</v>
      </c>
      <c r="V190" s="2">
        <v>16.963840430831031</v>
      </c>
      <c r="W190" s="2">
        <v>30.585102264317456</v>
      </c>
      <c r="X190" s="2">
        <v>30.448531307743448</v>
      </c>
      <c r="Y190" s="2">
        <v>36.146356454687918</v>
      </c>
      <c r="Z190" s="2">
        <v>26.18979910380197</v>
      </c>
      <c r="AA190" s="2">
        <v>22.799920028919075</v>
      </c>
      <c r="AB190" s="2">
        <v>21.007862950732161</v>
      </c>
      <c r="AC190" s="2">
        <v>25.692815559300513</v>
      </c>
      <c r="AD190" s="2">
        <v>34.191524804605315</v>
      </c>
      <c r="AE190" s="2">
        <v>32.642022677234387</v>
      </c>
      <c r="AF190" s="2">
        <v>21.45307286094755</v>
      </c>
      <c r="AG190" s="2">
        <v>19.459489312953718</v>
      </c>
      <c r="AH190" s="2">
        <v>17.718184033815678</v>
      </c>
      <c r="AI190" s="2">
        <v>19.688318626253999</v>
      </c>
      <c r="AJ190" s="2">
        <v>19.445034069304459</v>
      </c>
      <c r="AK190" s="2">
        <v>15.068719970778583</v>
      </c>
      <c r="AL190" s="2">
        <v>19.444886737398303</v>
      </c>
      <c r="AM190" s="2">
        <v>22.520664114687072</v>
      </c>
      <c r="AN190" s="2">
        <v>24.591935253095617</v>
      </c>
      <c r="AO190" s="2">
        <v>19.854325359138407</v>
      </c>
      <c r="AP190" s="2">
        <v>19.790673320537426</v>
      </c>
      <c r="AQ190" s="2">
        <v>18.096718540588473</v>
      </c>
      <c r="AR190" s="2">
        <v>18.300152061275064</v>
      </c>
      <c r="AS190" s="2">
        <v>22.419362940751896</v>
      </c>
      <c r="AT190" s="2">
        <v>21.143029881421757</v>
      </c>
      <c r="AU190" s="2">
        <v>18.711623818828812</v>
      </c>
      <c r="AV190" s="2">
        <v>18.88299454566949</v>
      </c>
      <c r="AW190" s="2">
        <v>19.674091707969591</v>
      </c>
      <c r="AX190" s="2">
        <v>19.818728189220629</v>
      </c>
      <c r="AY190" s="2">
        <v>19.190942199961437</v>
      </c>
      <c r="AZ190" s="2">
        <v>18.239592054189817</v>
      </c>
      <c r="BA190" s="2">
        <v>18.726082506414812</v>
      </c>
      <c r="BB190" s="2">
        <v>21.445446050526421</v>
      </c>
      <c r="BC190" s="2">
        <v>22.778747278353411</v>
      </c>
      <c r="BD190" s="2">
        <v>25.555712869885316</v>
      </c>
      <c r="BE190" s="2">
        <v>22.874703484829663</v>
      </c>
      <c r="BF190" s="2">
        <v>19.116634074402821</v>
      </c>
      <c r="BG190" s="8"/>
    </row>
    <row r="191" spans="1:59" hidden="1">
      <c r="A191" t="s">
        <v>436</v>
      </c>
      <c r="B191" t="s">
        <v>437</v>
      </c>
      <c r="C191" t="s">
        <v>318</v>
      </c>
      <c r="D191" t="s">
        <v>3074</v>
      </c>
      <c r="E191" t="s">
        <v>58</v>
      </c>
      <c r="F191" t="s">
        <v>59</v>
      </c>
      <c r="G191" s="2">
        <v>3.9409663035128002</v>
      </c>
      <c r="H191" s="2">
        <v>4.4477912211862218</v>
      </c>
      <c r="I191" s="2">
        <v>3.6467362575622877</v>
      </c>
      <c r="J191" s="2">
        <v>4.8981257173395232</v>
      </c>
      <c r="K191" s="2">
        <v>5.1104807605568405</v>
      </c>
      <c r="L191" s="2">
        <v>5.1038890317037717</v>
      </c>
      <c r="M191" s="2">
        <v>6.5403352733084743</v>
      </c>
      <c r="N191" s="2">
        <v>9.8433833786325202</v>
      </c>
      <c r="O191" s="2">
        <v>9.6234753201012229</v>
      </c>
      <c r="P191" s="2">
        <v>11.62941234575211</v>
      </c>
      <c r="Q191" s="2">
        <v>13.992466711830312</v>
      </c>
      <c r="R191" s="2">
        <v>15.147797669774086</v>
      </c>
      <c r="S191" s="2">
        <v>15.134390591079741</v>
      </c>
      <c r="T191" s="2">
        <v>16.55211166630869</v>
      </c>
      <c r="U191" s="2">
        <v>20.530338573116602</v>
      </c>
      <c r="V191" s="2">
        <v>16.628356104942384</v>
      </c>
      <c r="W191" s="2">
        <v>14.633968921342902</v>
      </c>
      <c r="X191" s="2">
        <v>15.254279044525518</v>
      </c>
      <c r="Y191" s="2">
        <v>15.259858256368281</v>
      </c>
      <c r="Z191" s="2">
        <v>13.366120612105719</v>
      </c>
      <c r="AA191" s="2">
        <v>16.590732440077264</v>
      </c>
      <c r="AB191" s="2">
        <v>24.889958324200489</v>
      </c>
      <c r="AC191" s="2">
        <v>19.90058122742732</v>
      </c>
      <c r="AD191" s="2">
        <v>19.939090478047202</v>
      </c>
      <c r="AE191" s="2">
        <v>19.384269079689052</v>
      </c>
      <c r="AF191" s="2">
        <v>17.191614206795656</v>
      </c>
      <c r="AG191" s="2">
        <v>11.704990530008807</v>
      </c>
      <c r="AH191" s="2">
        <v>14.664531292830169</v>
      </c>
      <c r="AI191" s="2">
        <v>10.919962192536062</v>
      </c>
      <c r="AJ191" s="2">
        <v>9.3445669781067444</v>
      </c>
      <c r="AK191" s="2">
        <v>9.1390089369492156</v>
      </c>
      <c r="AL191" s="2">
        <v>10.725254324150141</v>
      </c>
      <c r="AM191" s="2">
        <v>10.753011697656351</v>
      </c>
      <c r="AN191" s="2">
        <v>10.017777391203342</v>
      </c>
      <c r="AO191" s="2">
        <v>11.128407677932666</v>
      </c>
      <c r="AP191" s="2">
        <v>13.62049565817513</v>
      </c>
      <c r="AQ191" s="2">
        <v>11.734386975397033</v>
      </c>
      <c r="AR191" s="2">
        <v>14.790726121285772</v>
      </c>
      <c r="AS191" s="2">
        <v>15.51570125125574</v>
      </c>
      <c r="AT191" s="2">
        <v>17.893295234383405</v>
      </c>
      <c r="AU191" s="2">
        <v>20.460995070786186</v>
      </c>
      <c r="AV191" s="2">
        <v>18.38962912856972</v>
      </c>
      <c r="AW191" s="2">
        <v>17.176020857308114</v>
      </c>
      <c r="AX191" s="2">
        <v>20.882064714103606</v>
      </c>
      <c r="AY191" s="2">
        <v>20.852530442626584</v>
      </c>
      <c r="AZ191" s="2">
        <v>29.637202521038049</v>
      </c>
      <c r="BA191" s="2">
        <v>28.199999999999996</v>
      </c>
      <c r="BB191" s="2">
        <v>30.9</v>
      </c>
      <c r="BC191" s="2">
        <v>30.200000000000003</v>
      </c>
      <c r="BD191" s="2">
        <v>27.9</v>
      </c>
      <c r="BE191" s="2">
        <v>29.000000000000004</v>
      </c>
      <c r="BF191" s="2">
        <v>30.731503766670819</v>
      </c>
      <c r="BG191" s="8"/>
    </row>
    <row r="192" spans="1:59" hidden="1">
      <c r="A192" t="s">
        <v>438</v>
      </c>
      <c r="B192" t="s">
        <v>439</v>
      </c>
      <c r="C192" t="s">
        <v>526</v>
      </c>
      <c r="D192" t="s">
        <v>3073</v>
      </c>
      <c r="E192" t="s">
        <v>58</v>
      </c>
      <c r="F192" t="s">
        <v>59</v>
      </c>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v>12.128967032827944</v>
      </c>
      <c r="AS192" s="2">
        <v>9.5600055862931566</v>
      </c>
      <c r="AT192" s="2">
        <v>10.52494896018846</v>
      </c>
      <c r="AU192" s="2">
        <v>8.7817034289804159</v>
      </c>
      <c r="AV192" s="2">
        <v>13.878942252889875</v>
      </c>
      <c r="AW192" s="2">
        <v>11.025944711780436</v>
      </c>
      <c r="AX192" s="2">
        <v>14.499916329111182</v>
      </c>
      <c r="AY192" s="2">
        <v>28.282350926869881</v>
      </c>
      <c r="AZ192" s="2">
        <v>23.740562202191136</v>
      </c>
      <c r="BA192" s="2">
        <v>24.126121919323182</v>
      </c>
      <c r="BB192" s="2">
        <v>28.973310128543094</v>
      </c>
      <c r="BC192" s="2">
        <v>29.748848598364148</v>
      </c>
      <c r="BD192" s="2">
        <v>22.989328839576086</v>
      </c>
      <c r="BE192" s="2">
        <v>22.818329885894226</v>
      </c>
      <c r="BF192" s="2">
        <v>25.282811209940565</v>
      </c>
      <c r="BG192" s="8"/>
    </row>
    <row r="193" spans="1:59" hidden="1">
      <c r="A193" t="s">
        <v>440</v>
      </c>
      <c r="B193" t="s">
        <v>441</v>
      </c>
      <c r="C193" t="s">
        <v>526</v>
      </c>
      <c r="D193" t="s">
        <v>3074</v>
      </c>
      <c r="E193" t="s">
        <v>58</v>
      </c>
      <c r="F193" t="s">
        <v>59</v>
      </c>
      <c r="G193" s="2"/>
      <c r="H193" s="2"/>
      <c r="I193" s="2"/>
      <c r="J193" s="2"/>
      <c r="K193" s="2"/>
      <c r="L193" s="2"/>
      <c r="M193" s="2"/>
      <c r="N193" s="2"/>
      <c r="O193" s="2"/>
      <c r="P193" s="2"/>
      <c r="Q193" s="2"/>
      <c r="R193" s="2"/>
      <c r="S193" s="2"/>
      <c r="T193" s="2"/>
      <c r="U193" s="2"/>
      <c r="V193" s="2"/>
      <c r="W193" s="2">
        <v>38.922319474835888</v>
      </c>
      <c r="X193" s="2">
        <v>40.020283975659225</v>
      </c>
      <c r="Y193" s="2">
        <v>43.284585644646157</v>
      </c>
      <c r="Z193" s="2">
        <v>32.932274869759368</v>
      </c>
      <c r="AA193" s="2">
        <v>38.316169444739359</v>
      </c>
      <c r="AB193" s="2">
        <v>32.630170817040543</v>
      </c>
      <c r="AC193" s="2">
        <v>32.348688287543901</v>
      </c>
      <c r="AD193" s="2">
        <v>21.190452210695941</v>
      </c>
      <c r="AE193" s="2">
        <v>21.674000561745153</v>
      </c>
      <c r="AF193" s="2">
        <v>22.698979168395716</v>
      </c>
      <c r="AG193" s="2">
        <v>22.79772567957006</v>
      </c>
      <c r="AH193" s="2">
        <v>19.765026148004871</v>
      </c>
      <c r="AI193" s="2">
        <v>25.543193717277486</v>
      </c>
      <c r="AJ193" s="2">
        <v>27.139574956921308</v>
      </c>
      <c r="AK193" s="2">
        <v>24.574246352498601</v>
      </c>
      <c r="AL193" s="2">
        <v>22.312004444219987</v>
      </c>
      <c r="AM193" s="2">
        <v>21.209256257878625</v>
      </c>
      <c r="AN193" s="2">
        <v>28.392246294184719</v>
      </c>
      <c r="AO193" s="2">
        <v>27.059445393185328</v>
      </c>
      <c r="AP193" s="2">
        <v>30.332203950086772</v>
      </c>
      <c r="AQ193" s="2">
        <v>39.084873210143186</v>
      </c>
      <c r="AR193" s="2">
        <v>31.909103760248797</v>
      </c>
      <c r="AS193" s="2">
        <v>34.59219692000125</v>
      </c>
      <c r="AT193" s="2">
        <v>43.25030796502719</v>
      </c>
      <c r="AU193" s="2">
        <v>25.181453334471865</v>
      </c>
      <c r="AV193" s="2">
        <v>40.659551702378664</v>
      </c>
      <c r="AW193" s="2">
        <v>25.59910004185852</v>
      </c>
      <c r="AX193" s="2">
        <v>10.374412929971401</v>
      </c>
      <c r="AY193" s="2">
        <v>12.736106420016108</v>
      </c>
      <c r="AZ193" s="2">
        <v>23.808434811921458</v>
      </c>
      <c r="BA193" s="2">
        <v>24.819063252215347</v>
      </c>
      <c r="BB193" s="2">
        <v>29.725073730541741</v>
      </c>
      <c r="BC193" s="2">
        <v>24.459350137422469</v>
      </c>
      <c r="BD193" s="2">
        <v>21.993825344793308</v>
      </c>
      <c r="BE193" s="2"/>
      <c r="BF193" s="2"/>
      <c r="BG193" s="8"/>
    </row>
    <row r="194" spans="1:59" hidden="1">
      <c r="A194" t="s">
        <v>442</v>
      </c>
      <c r="B194" t="s">
        <v>443</v>
      </c>
      <c r="C194" t="s">
        <v>316</v>
      </c>
      <c r="D194" t="s">
        <v>3074</v>
      </c>
      <c r="E194" t="s">
        <v>58</v>
      </c>
      <c r="F194" t="s">
        <v>59</v>
      </c>
      <c r="G194" s="2"/>
      <c r="H194" s="2"/>
      <c r="I194" s="2"/>
      <c r="J194" s="2"/>
      <c r="K194" s="2"/>
      <c r="L194" s="2"/>
      <c r="M194" s="2"/>
      <c r="N194" s="2"/>
      <c r="O194" s="2"/>
      <c r="P194" s="2"/>
      <c r="Q194" s="2"/>
      <c r="R194" s="2"/>
      <c r="S194" s="2"/>
      <c r="T194" s="2"/>
      <c r="U194" s="2"/>
      <c r="V194" s="2"/>
      <c r="W194" s="2"/>
      <c r="X194" s="2"/>
      <c r="Y194" s="2"/>
      <c r="Z194" s="2"/>
      <c r="AA194" s="2">
        <v>16.20943269692614</v>
      </c>
      <c r="AB194" s="2">
        <v>19.091471435592723</v>
      </c>
      <c r="AC194" s="2">
        <v>13.381115345468563</v>
      </c>
      <c r="AD194" s="2">
        <v>14.279622864958123</v>
      </c>
      <c r="AE194" s="2">
        <v>12.705623889569505</v>
      </c>
      <c r="AF194" s="2">
        <v>10.923252669584304</v>
      </c>
      <c r="AG194" s="2">
        <v>10.636409330628803</v>
      </c>
      <c r="AH194" s="2">
        <v>10.186010057637823</v>
      </c>
      <c r="AI194" s="2">
        <v>5.8941844336117253</v>
      </c>
      <c r="AJ194" s="2">
        <v>8.3255681645623323</v>
      </c>
      <c r="AK194" s="2">
        <v>10.031914719573923</v>
      </c>
      <c r="AL194" s="2">
        <v>9.3281590644493342</v>
      </c>
      <c r="AM194" s="2">
        <v>8.2999998482772845</v>
      </c>
      <c r="AN194" s="2">
        <v>7.6999997650665595</v>
      </c>
      <c r="AO194" s="2">
        <v>8.4999999318753172</v>
      </c>
      <c r="AP194" s="2">
        <v>5.6000001547825136</v>
      </c>
      <c r="AQ194" s="2">
        <v>10.016699881901388</v>
      </c>
      <c r="AR194" s="2">
        <v>4.3504988603981776</v>
      </c>
      <c r="AS194" s="2">
        <v>5.4955789585822226</v>
      </c>
      <c r="AT194" s="2">
        <v>3.4800342464052036</v>
      </c>
      <c r="AU194" s="2">
        <v>6.8753486008608462</v>
      </c>
      <c r="AV194" s="2">
        <v>6.6552970342507569</v>
      </c>
      <c r="AW194" s="2">
        <v>10.102408295295918</v>
      </c>
      <c r="AX194" s="2">
        <v>13.860038994681345</v>
      </c>
      <c r="AY194" s="2">
        <v>10.476284000349425</v>
      </c>
      <c r="AZ194" s="2">
        <v>16.983931300118556</v>
      </c>
      <c r="BA194" s="2">
        <v>15.228699739246043</v>
      </c>
      <c r="BB194" s="2">
        <v>13.163526079040237</v>
      </c>
      <c r="BC194" s="2">
        <v>14.716205747540137</v>
      </c>
      <c r="BD194" s="2">
        <v>15.396419642625769</v>
      </c>
      <c r="BE194" s="2">
        <v>15.759527584583966</v>
      </c>
      <c r="BF194" s="2">
        <v>14.917578511973396</v>
      </c>
      <c r="BG194" s="8"/>
    </row>
    <row r="195" spans="1:59" hidden="1">
      <c r="A195" t="s">
        <v>444</v>
      </c>
      <c r="B195" t="s">
        <v>445</v>
      </c>
      <c r="C195" t="s">
        <v>242</v>
      </c>
      <c r="D195" t="s">
        <v>3076</v>
      </c>
      <c r="E195" t="s">
        <v>58</v>
      </c>
      <c r="F195" t="s">
        <v>59</v>
      </c>
      <c r="G195" s="2">
        <v>9.7440339465376482</v>
      </c>
      <c r="H195" s="2">
        <v>14.013933287655881</v>
      </c>
      <c r="I195" s="2">
        <v>15.492855583756402</v>
      </c>
      <c r="J195" s="2">
        <v>17.149144496239739</v>
      </c>
      <c r="K195" s="2">
        <v>21.877163960067822</v>
      </c>
      <c r="L195" s="2">
        <v>21.728924954731408</v>
      </c>
      <c r="M195" s="2">
        <v>21.730058423751043</v>
      </c>
      <c r="N195" s="2">
        <v>21.937697993664202</v>
      </c>
      <c r="O195" s="2">
        <v>24.642963574261284</v>
      </c>
      <c r="P195" s="2">
        <v>28.314332407899663</v>
      </c>
      <c r="Q195" s="2">
        <v>38.206262763784885</v>
      </c>
      <c r="R195" s="2">
        <v>40.109152336812926</v>
      </c>
      <c r="S195" s="2">
        <v>40.891342074816819</v>
      </c>
      <c r="T195" s="2">
        <v>38.936536814038334</v>
      </c>
      <c r="U195" s="2">
        <v>44.540823888234513</v>
      </c>
      <c r="V195" s="2">
        <v>38.776298433935999</v>
      </c>
      <c r="W195" s="2">
        <v>39.542331042764694</v>
      </c>
      <c r="X195" s="2">
        <v>35.145413459241972</v>
      </c>
      <c r="Y195" s="2">
        <v>37.735849056603776</v>
      </c>
      <c r="Z195" s="2">
        <v>42.00812387727921</v>
      </c>
      <c r="AA195" s="2">
        <v>44.978016950598231</v>
      </c>
      <c r="AB195" s="2">
        <v>44.752295942815408</v>
      </c>
      <c r="AC195" s="2">
        <v>46.236864191401587</v>
      </c>
      <c r="AD195" s="2">
        <v>46.478735727724427</v>
      </c>
      <c r="AE195" s="2">
        <v>46.953461181490546</v>
      </c>
      <c r="AF195" s="2">
        <v>40.884149268501631</v>
      </c>
      <c r="AG195" s="2">
        <v>36.266012871590561</v>
      </c>
      <c r="AH195" s="2">
        <v>36.146197554854929</v>
      </c>
      <c r="AI195" s="2">
        <v>32.875550334235385</v>
      </c>
      <c r="AJ195" s="2">
        <v>33.625587774294665</v>
      </c>
      <c r="AK195" s="2">
        <v>35.050134535008937</v>
      </c>
      <c r="AL195" s="2">
        <v>33.390127980117597</v>
      </c>
      <c r="AM195" s="2">
        <v>34.638068945655753</v>
      </c>
      <c r="AN195" s="2">
        <v>36.470481077535077</v>
      </c>
      <c r="AO195" s="2">
        <v>32.305819123886351</v>
      </c>
      <c r="AP195" s="2">
        <v>33.268287306786561</v>
      </c>
      <c r="AQ195" s="2">
        <v>34.252903710371093</v>
      </c>
      <c r="AR195" s="2">
        <v>37.191178515350778</v>
      </c>
      <c r="AS195" s="2">
        <v>30.027811729282298</v>
      </c>
      <c r="AT195" s="2">
        <v>31.264792215636707</v>
      </c>
      <c r="AU195" s="2">
        <v>33.183441677261186</v>
      </c>
      <c r="AV195" s="2">
        <v>26.770423855498514</v>
      </c>
      <c r="AW195" s="2">
        <v>23.773332635035842</v>
      </c>
      <c r="AX195" s="2">
        <v>16.116740641487311</v>
      </c>
      <c r="AY195" s="2">
        <v>21.747210529797222</v>
      </c>
      <c r="AZ195" s="2">
        <v>19.974736987321069</v>
      </c>
      <c r="BA195" s="2">
        <v>21.150735424297199</v>
      </c>
      <c r="BB195" s="2">
        <v>22.306882925108653</v>
      </c>
      <c r="BC195" s="2">
        <v>28.913491450985383</v>
      </c>
      <c r="BD195" s="2">
        <v>23.320766602708115</v>
      </c>
      <c r="BE195" s="2">
        <v>22.128018351369903</v>
      </c>
      <c r="BF195" s="2">
        <v>22.439941694887043</v>
      </c>
      <c r="BG195" s="8"/>
    </row>
    <row r="196" spans="1:59">
      <c r="A196" t="s">
        <v>446</v>
      </c>
      <c r="B196" t="s">
        <v>447</v>
      </c>
      <c r="C196" t="s">
        <v>242</v>
      </c>
      <c r="D196" t="s">
        <v>3072</v>
      </c>
      <c r="E196" t="s">
        <v>58</v>
      </c>
      <c r="F196" t="s">
        <v>59</v>
      </c>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8"/>
    </row>
    <row r="197" spans="1:59" hidden="1">
      <c r="A197" t="s">
        <v>448</v>
      </c>
      <c r="B197" t="s">
        <v>449</v>
      </c>
      <c r="C197" t="s">
        <v>244</v>
      </c>
      <c r="D197" t="s">
        <v>3073</v>
      </c>
      <c r="E197" t="s">
        <v>58</v>
      </c>
      <c r="F197" t="s">
        <v>59</v>
      </c>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v>31.120690866682583</v>
      </c>
      <c r="AG197" s="2">
        <v>30.906083005805861</v>
      </c>
      <c r="AH197" s="2">
        <v>32.620104577148659</v>
      </c>
      <c r="AI197" s="2">
        <v>31.296224291661446</v>
      </c>
      <c r="AJ197" s="2">
        <v>31.799476570113477</v>
      </c>
      <c r="AK197" s="2">
        <v>33.201437287825705</v>
      </c>
      <c r="AL197" s="2">
        <v>31.216764362520564</v>
      </c>
      <c r="AM197" s="2">
        <v>28.077038820343041</v>
      </c>
      <c r="AN197" s="2">
        <v>24.15829785980473</v>
      </c>
      <c r="AO197" s="2">
        <v>20.550728648262965</v>
      </c>
      <c r="AP197" s="2">
        <v>24.340713873314986</v>
      </c>
      <c r="AQ197" s="2">
        <v>34.066630851869583</v>
      </c>
      <c r="AR197" s="2">
        <v>34.282391157294136</v>
      </c>
      <c r="AS197" s="2">
        <v>33.554173613059767</v>
      </c>
      <c r="AT197" s="2">
        <v>27.796601040423486</v>
      </c>
      <c r="AU197" s="2">
        <v>25.982055725240421</v>
      </c>
      <c r="AV197" s="2">
        <v>29.571827229291252</v>
      </c>
      <c r="AW197" s="2">
        <v>29.082891076463763</v>
      </c>
      <c r="AX197" s="2">
        <v>24.605313839761109</v>
      </c>
      <c r="AY197" s="2">
        <v>26.342793452528994</v>
      </c>
      <c r="AZ197" s="2">
        <v>28.874083063742422</v>
      </c>
      <c r="BA197" s="2">
        <v>28.015891182742603</v>
      </c>
      <c r="BB197" s="2">
        <v>27.820144126301383</v>
      </c>
      <c r="BC197" s="2">
        <v>27.688251768338663</v>
      </c>
      <c r="BD197" s="2">
        <v>19.893666981075135</v>
      </c>
      <c r="BE197" s="2">
        <v>23.445606080725582</v>
      </c>
      <c r="BF197" s="2">
        <v>21.865617966529385</v>
      </c>
      <c r="BG197" s="8"/>
    </row>
    <row r="198" spans="1:59" hidden="1">
      <c r="A198" t="s">
        <v>450</v>
      </c>
      <c r="B198" t="s">
        <v>451</v>
      </c>
      <c r="C198" t="s">
        <v>244</v>
      </c>
      <c r="D198" t="s">
        <v>3073</v>
      </c>
      <c r="E198" t="s">
        <v>58</v>
      </c>
      <c r="F198" t="s">
        <v>59</v>
      </c>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v>17.179637298945423</v>
      </c>
      <c r="AL198" s="2">
        <v>17.12954638499367</v>
      </c>
      <c r="AM198" s="2">
        <v>17.777175640998969</v>
      </c>
      <c r="AN198" s="2">
        <v>19.345898068688971</v>
      </c>
      <c r="AO198" s="2">
        <v>20.577529558373225</v>
      </c>
      <c r="AP198" s="2">
        <v>23.673266045500675</v>
      </c>
      <c r="AQ198" s="2">
        <v>23.324298757525153</v>
      </c>
      <c r="AR198" s="2">
        <v>24.556427048308755</v>
      </c>
      <c r="AS198" s="2">
        <v>25.652606119452386</v>
      </c>
      <c r="AT198" s="2">
        <v>27.717485276581368</v>
      </c>
      <c r="AU198" s="2">
        <v>27.424608238904558</v>
      </c>
      <c r="AV198" s="2">
        <v>25.042992955606252</v>
      </c>
      <c r="AW198" s="2">
        <v>23.968232791292557</v>
      </c>
      <c r="AX198" s="2">
        <v>25.380156867988031</v>
      </c>
      <c r="AY198" s="2">
        <v>27.482348582359101</v>
      </c>
      <c r="AZ198" s="2">
        <v>27.158795678491053</v>
      </c>
      <c r="BA198" s="2">
        <v>28.916951356395128</v>
      </c>
      <c r="BB198" s="2">
        <v>31.955021378307926</v>
      </c>
      <c r="BC198" s="2">
        <v>31.935019540136938</v>
      </c>
      <c r="BD198" s="2">
        <v>22.505348606153497</v>
      </c>
      <c r="BE198" s="2">
        <v>22.625312474415892</v>
      </c>
      <c r="BF198" s="2">
        <v>21.588138819921703</v>
      </c>
      <c r="BG198" s="8"/>
    </row>
    <row r="199" spans="1:59" hidden="1">
      <c r="A199" t="s">
        <v>452</v>
      </c>
      <c r="B199" t="s">
        <v>453</v>
      </c>
      <c r="C199">
        <v>0</v>
      </c>
      <c r="D199">
        <v>0</v>
      </c>
      <c r="E199" t="s">
        <v>58</v>
      </c>
      <c r="F199" t="s">
        <v>59</v>
      </c>
      <c r="G199" s="2"/>
      <c r="H199" s="2"/>
      <c r="I199" s="2"/>
      <c r="J199" s="2"/>
      <c r="K199" s="2"/>
      <c r="L199" s="2"/>
      <c r="M199" s="2"/>
      <c r="N199" s="2"/>
      <c r="O199" s="2"/>
      <c r="P199" s="2"/>
      <c r="Q199" s="2"/>
      <c r="R199" s="2"/>
      <c r="S199" s="2"/>
      <c r="T199" s="2"/>
      <c r="U199" s="2"/>
      <c r="V199" s="2"/>
      <c r="W199" s="2">
        <v>31.494687967280072</v>
      </c>
      <c r="X199" s="2">
        <v>26.486070417713872</v>
      </c>
      <c r="Y199" s="2">
        <v>26.253096563468411</v>
      </c>
      <c r="Z199" s="2">
        <v>27.474438251903905</v>
      </c>
      <c r="AA199" s="2">
        <v>27.499117784327971</v>
      </c>
      <c r="AB199" s="2">
        <v>29.10631896792135</v>
      </c>
      <c r="AC199" s="2">
        <v>26.942909763474894</v>
      </c>
      <c r="AD199" s="2">
        <v>24.322637857093692</v>
      </c>
      <c r="AE199" s="2">
        <v>23.615179572233124</v>
      </c>
      <c r="AF199" s="2">
        <v>23.37311777436198</v>
      </c>
      <c r="AG199" s="2">
        <v>22.687196020314893</v>
      </c>
      <c r="AH199" s="2">
        <v>21.489834968463896</v>
      </c>
      <c r="AI199" s="2">
        <v>24.105896666838952</v>
      </c>
      <c r="AJ199" s="2">
        <v>26.549066834126624</v>
      </c>
      <c r="AK199" s="2">
        <v>25.951712561625207</v>
      </c>
      <c r="AL199" s="2">
        <v>25.454415348636651</v>
      </c>
      <c r="AM199" s="2">
        <v>25.244825663760071</v>
      </c>
      <c r="AN199" s="2">
        <v>23.817163747136703</v>
      </c>
      <c r="AO199" s="2">
        <v>25.072014819221199</v>
      </c>
      <c r="AP199" s="2">
        <v>25.773342783956775</v>
      </c>
      <c r="AQ199" s="2">
        <v>26.606139436321222</v>
      </c>
      <c r="AR199" s="2">
        <v>27.511395273376483</v>
      </c>
      <c r="AS199" s="2">
        <v>29.820608916199095</v>
      </c>
      <c r="AT199" s="2">
        <v>24.897976767154645</v>
      </c>
      <c r="AU199" s="2">
        <v>24.12755857711684</v>
      </c>
      <c r="AV199" s="2">
        <v>24.81039068813946</v>
      </c>
      <c r="AW199" s="2">
        <v>22.997176621535154</v>
      </c>
      <c r="AX199" s="2">
        <v>24.05331180829366</v>
      </c>
      <c r="AY199" s="2">
        <v>23.739326188411322</v>
      </c>
      <c r="AZ199" s="2">
        <v>24.945957999807788</v>
      </c>
      <c r="BA199" s="2">
        <v>24.409074093300283</v>
      </c>
      <c r="BB199" s="2">
        <v>24.382009576554328</v>
      </c>
      <c r="BC199" s="2">
        <v>24.076547026394891</v>
      </c>
      <c r="BD199" s="2">
        <v>25.075719251462608</v>
      </c>
      <c r="BE199" s="2">
        <v>24.227609558955148</v>
      </c>
      <c r="BF199" s="2"/>
      <c r="BG199" s="8"/>
    </row>
    <row r="200" spans="1:59" hidden="1">
      <c r="A200" t="s">
        <v>454</v>
      </c>
      <c r="B200" t="s">
        <v>455</v>
      </c>
      <c r="C200" t="s">
        <v>318</v>
      </c>
      <c r="D200" t="s">
        <v>3076</v>
      </c>
      <c r="E200" t="s">
        <v>58</v>
      </c>
      <c r="F200" t="s">
        <v>59</v>
      </c>
      <c r="G200" s="2"/>
      <c r="H200" s="2"/>
      <c r="I200" s="2"/>
      <c r="J200" s="2"/>
      <c r="K200" s="2"/>
      <c r="L200" s="2"/>
      <c r="M200" s="2"/>
      <c r="N200" s="2"/>
      <c r="O200" s="2"/>
      <c r="P200" s="2"/>
      <c r="Q200" s="2"/>
      <c r="R200" s="2"/>
      <c r="S200" s="2"/>
      <c r="T200" s="2"/>
      <c r="U200" s="2"/>
      <c r="V200" s="2"/>
      <c r="W200" s="2"/>
      <c r="X200" s="2"/>
      <c r="Y200" s="2"/>
      <c r="Z200" s="2"/>
      <c r="AA200" s="2">
        <v>25.071428571428573</v>
      </c>
      <c r="AB200" s="2">
        <v>23.374233128834359</v>
      </c>
      <c r="AC200" s="2">
        <v>20.655737704918035</v>
      </c>
      <c r="AD200" s="2">
        <v>25.314009661835751</v>
      </c>
      <c r="AE200" s="2">
        <v>15.807453416149068</v>
      </c>
      <c r="AF200" s="2">
        <v>18.081395348837209</v>
      </c>
      <c r="AG200" s="2">
        <v>18.528610354223432</v>
      </c>
      <c r="AH200" s="2">
        <v>23.430962343096233</v>
      </c>
      <c r="AI200" s="2">
        <v>23.956723338485318</v>
      </c>
      <c r="AJ200" s="2">
        <v>19.947506561679791</v>
      </c>
      <c r="AK200" s="2">
        <v>20.261437908496731</v>
      </c>
      <c r="AL200" s="2"/>
      <c r="AM200" s="2"/>
      <c r="AN200" s="2"/>
      <c r="AO200" s="2"/>
      <c r="AP200" s="2"/>
      <c r="AQ200" s="2"/>
      <c r="AR200" s="2">
        <v>7.6270784973234171</v>
      </c>
      <c r="AS200" s="2">
        <v>6.7562802996914941</v>
      </c>
      <c r="AT200" s="2">
        <v>6.1937419631375912</v>
      </c>
      <c r="AU200" s="2">
        <v>6.6299340619636897</v>
      </c>
      <c r="AV200" s="2">
        <v>6.7419044395241974</v>
      </c>
      <c r="AW200" s="2">
        <v>5.1825693730257472</v>
      </c>
      <c r="AX200" s="2">
        <v>9.4054054054054053</v>
      </c>
      <c r="AY200" s="2">
        <v>11.394073229804816</v>
      </c>
      <c r="AZ200" s="2">
        <v>13.761350145987745</v>
      </c>
      <c r="BA200" s="2">
        <v>14.597300952435759</v>
      </c>
      <c r="BB200" s="2"/>
      <c r="BC200" s="2"/>
      <c r="BD200" s="2"/>
      <c r="BE200" s="2"/>
      <c r="BF200" s="2"/>
      <c r="BG200" s="8"/>
    </row>
    <row r="201" spans="1:59" hidden="1">
      <c r="A201" t="s">
        <v>456</v>
      </c>
      <c r="B201" t="s">
        <v>457</v>
      </c>
      <c r="C201" t="s">
        <v>316</v>
      </c>
      <c r="D201" t="s">
        <v>3074</v>
      </c>
      <c r="E201" t="s">
        <v>58</v>
      </c>
      <c r="F201" t="s">
        <v>59</v>
      </c>
      <c r="G201" s="2">
        <v>9.6663970375101549</v>
      </c>
      <c r="H201" s="2">
        <v>9.6347574993604681</v>
      </c>
      <c r="I201" s="2">
        <v>9.6780768885700077</v>
      </c>
      <c r="J201" s="2">
        <v>9.6055340780585201</v>
      </c>
      <c r="K201" s="2">
        <v>9.9786410983125862</v>
      </c>
      <c r="L201" s="2">
        <v>11.18961477285753</v>
      </c>
      <c r="M201" s="2">
        <v>11.45017406440383</v>
      </c>
      <c r="N201" s="2">
        <v>12.02287147001076</v>
      </c>
      <c r="O201" s="2">
        <v>12.1728515625</v>
      </c>
      <c r="P201" s="2">
        <v>12.352519536628874</v>
      </c>
      <c r="Q201" s="2">
        <v>11.735009852519426</v>
      </c>
      <c r="R201" s="2">
        <v>11.947642864068857</v>
      </c>
      <c r="S201" s="2">
        <v>13.572487682698972</v>
      </c>
      <c r="T201" s="2">
        <v>14.348960317697628</v>
      </c>
      <c r="U201" s="2">
        <v>26.873688428319653</v>
      </c>
      <c r="V201" s="2">
        <v>22.526135465971493</v>
      </c>
      <c r="W201" s="2">
        <v>29.890977616704951</v>
      </c>
      <c r="X201" s="2">
        <v>21.424412227151709</v>
      </c>
      <c r="Y201" s="2">
        <v>28.688431688758005</v>
      </c>
      <c r="Z201" s="2">
        <v>22.982888681919011</v>
      </c>
      <c r="AA201" s="2">
        <v>42.395815723386555</v>
      </c>
      <c r="AB201" s="2">
        <v>27.564629954743381</v>
      </c>
      <c r="AC201" s="2">
        <v>29.280174178096491</v>
      </c>
      <c r="AD201" s="2">
        <v>22.42062678368255</v>
      </c>
      <c r="AE201" s="2">
        <v>24.200125794182579</v>
      </c>
      <c r="AF201" s="2">
        <v>29.800362694747516</v>
      </c>
      <c r="AG201" s="2">
        <v>25.199576375212622</v>
      </c>
      <c r="AH201" s="2">
        <v>33.300994396122192</v>
      </c>
      <c r="AI201" s="2">
        <v>23.8998322356803</v>
      </c>
      <c r="AJ201" s="2">
        <v>30.29992314618729</v>
      </c>
      <c r="AK201" s="2">
        <v>15.500005314401902</v>
      </c>
      <c r="AL201" s="2"/>
      <c r="AM201" s="2"/>
      <c r="AN201" s="2"/>
      <c r="AO201" s="2"/>
      <c r="AP201" s="2"/>
      <c r="AQ201" s="2"/>
      <c r="AR201" s="2"/>
      <c r="AS201" s="2"/>
      <c r="AT201" s="2"/>
      <c r="AU201" s="2"/>
      <c r="AV201" s="2"/>
      <c r="AW201" s="2"/>
      <c r="AX201" s="2"/>
      <c r="AY201" s="2"/>
      <c r="AZ201" s="2"/>
      <c r="BA201" s="2"/>
      <c r="BB201" s="2"/>
      <c r="BC201" s="2"/>
      <c r="BD201" s="2"/>
      <c r="BE201" s="2"/>
      <c r="BF201" s="2"/>
      <c r="BG201" s="8"/>
    </row>
    <row r="202" spans="1:59" hidden="1">
      <c r="A202" t="s">
        <v>458</v>
      </c>
      <c r="B202" t="s">
        <v>459</v>
      </c>
      <c r="C202" t="s">
        <v>526</v>
      </c>
      <c r="D202" t="s">
        <v>3074</v>
      </c>
      <c r="E202" t="s">
        <v>58</v>
      </c>
      <c r="F202" t="s">
        <v>59</v>
      </c>
      <c r="G202" s="2">
        <v>20.488903142791028</v>
      </c>
      <c r="H202" s="2">
        <v>18.671638409305583</v>
      </c>
      <c r="I202" s="2">
        <v>17.889528441543252</v>
      </c>
      <c r="J202" s="2">
        <v>21.259924963179731</v>
      </c>
      <c r="K202" s="2">
        <v>23.748029922755535</v>
      </c>
      <c r="L202" s="2">
        <v>26.924544950949564</v>
      </c>
      <c r="M202" s="2">
        <v>23.984593090569561</v>
      </c>
      <c r="N202" s="2">
        <v>26.896118660806401</v>
      </c>
      <c r="O202" s="2">
        <v>24.893617637598268</v>
      </c>
      <c r="P202" s="2">
        <v>25.776558803689596</v>
      </c>
      <c r="Q202" s="2">
        <v>27.620982365120561</v>
      </c>
      <c r="R202" s="2">
        <v>30.680529958373558</v>
      </c>
      <c r="S202" s="2">
        <v>25.819594335411626</v>
      </c>
      <c r="T202" s="2">
        <v>25.298884859345765</v>
      </c>
      <c r="U202" s="2">
        <v>29.789511417407994</v>
      </c>
      <c r="V202" s="2">
        <v>30.743329327729384</v>
      </c>
      <c r="W202" s="2">
        <v>28.231976763485477</v>
      </c>
      <c r="X202" s="2">
        <v>26.951928257354712</v>
      </c>
      <c r="Y202" s="2">
        <v>25.139536917205124</v>
      </c>
      <c r="Z202" s="2">
        <v>26.150744502380768</v>
      </c>
      <c r="AA202" s="2">
        <v>29.859716730217894</v>
      </c>
      <c r="AB202" s="2">
        <v>33.381508250857827</v>
      </c>
      <c r="AC202" s="2">
        <v>25.051539628509857</v>
      </c>
      <c r="AD202" s="2">
        <v>24.769475324107123</v>
      </c>
      <c r="AE202" s="2">
        <v>25.005427128874437</v>
      </c>
      <c r="AF202" s="2">
        <v>20.584178836728061</v>
      </c>
      <c r="AG202" s="2">
        <v>19.084306798219565</v>
      </c>
      <c r="AH202" s="2">
        <v>15.797007836452131</v>
      </c>
      <c r="AI202" s="2">
        <v>19.879015306443875</v>
      </c>
      <c r="AJ202" s="2">
        <v>20.865716420550136</v>
      </c>
      <c r="AK202" s="2">
        <v>17.732975433863736</v>
      </c>
      <c r="AL202" s="2">
        <v>17.397132070473255</v>
      </c>
      <c r="AM202" s="2">
        <v>14.746187955382526</v>
      </c>
      <c r="AN202" s="2">
        <v>14.313606671814483</v>
      </c>
      <c r="AO202" s="2">
        <v>16.870903532795694</v>
      </c>
      <c r="AP202" s="2">
        <v>18.174237191948077</v>
      </c>
      <c r="AQ202" s="2">
        <v>17.294490277838172</v>
      </c>
      <c r="AR202" s="2">
        <v>16.638619250950505</v>
      </c>
      <c r="AS202" s="2">
        <v>17.002010424010798</v>
      </c>
      <c r="AT202" s="2">
        <v>16.380826469172348</v>
      </c>
      <c r="AU202" s="2">
        <v>15.913172365968057</v>
      </c>
      <c r="AV202" s="2">
        <v>15.292051603687003</v>
      </c>
      <c r="AW202" s="2">
        <v>15.872105037546348</v>
      </c>
      <c r="AX202" s="2">
        <v>16.652246653731876</v>
      </c>
      <c r="AY202" s="2">
        <v>18.074816660813848</v>
      </c>
      <c r="AZ202" s="2">
        <v>17.957687759136697</v>
      </c>
      <c r="BA202" s="2">
        <v>19.68941203628788</v>
      </c>
      <c r="BB202" s="2">
        <v>21.272452676713694</v>
      </c>
      <c r="BC202" s="2">
        <v>22.166345046324821</v>
      </c>
      <c r="BD202" s="2">
        <v>19.509914913756617</v>
      </c>
      <c r="BE202" s="2">
        <v>19.277276836472367</v>
      </c>
      <c r="BF202" s="2">
        <v>1356.5059378092842</v>
      </c>
      <c r="BG202" s="8"/>
    </row>
    <row r="203" spans="1:59" hidden="1">
      <c r="A203" t="s">
        <v>460</v>
      </c>
      <c r="B203" t="s">
        <v>461</v>
      </c>
      <c r="C203">
        <v>0</v>
      </c>
      <c r="D203">
        <v>0</v>
      </c>
      <c r="E203" t="s">
        <v>58</v>
      </c>
      <c r="F203" t="s">
        <v>59</v>
      </c>
      <c r="G203" s="2">
        <v>13.339826303573476</v>
      </c>
      <c r="H203" s="2">
        <v>13.347761781447634</v>
      </c>
      <c r="I203" s="2">
        <v>15.073861948841635</v>
      </c>
      <c r="J203" s="2">
        <v>14.629002377828442</v>
      </c>
      <c r="K203" s="2">
        <v>14.910270273875861</v>
      </c>
      <c r="L203" s="2">
        <v>16.167406000280927</v>
      </c>
      <c r="M203" s="2">
        <v>15.732565780480392</v>
      </c>
      <c r="N203" s="2">
        <v>14.123362107615446</v>
      </c>
      <c r="O203" s="2">
        <v>13.657330602641057</v>
      </c>
      <c r="P203" s="2">
        <v>14.450204533892114</v>
      </c>
      <c r="Q203" s="2">
        <v>14.851702637962132</v>
      </c>
      <c r="R203" s="2">
        <v>15.20026059444635</v>
      </c>
      <c r="S203" s="2">
        <v>13.735603097487092</v>
      </c>
      <c r="T203" s="2">
        <v>15.899290316263102</v>
      </c>
      <c r="U203" s="2">
        <v>16.024034323163932</v>
      </c>
      <c r="V203" s="2">
        <v>16.080954402459128</v>
      </c>
      <c r="W203" s="2">
        <v>16.690523522617596</v>
      </c>
      <c r="X203" s="2">
        <v>17.31355612040938</v>
      </c>
      <c r="Y203" s="2">
        <v>19.881983864173076</v>
      </c>
      <c r="Z203" s="2">
        <v>19.460732923248599</v>
      </c>
      <c r="AA203" s="2">
        <v>19.093347862236929</v>
      </c>
      <c r="AB203" s="2">
        <v>19.057565471578247</v>
      </c>
      <c r="AC203" s="2">
        <v>19.313158230134331</v>
      </c>
      <c r="AD203" s="2">
        <v>18.511662794230574</v>
      </c>
      <c r="AE203" s="2">
        <v>18.959505169846185</v>
      </c>
      <c r="AF203" s="2">
        <v>20.120479088094186</v>
      </c>
      <c r="AG203" s="2">
        <v>19.772942462770484</v>
      </c>
      <c r="AH203" s="2">
        <v>21.131503286491217</v>
      </c>
      <c r="AI203" s="2">
        <v>21.780212722368148</v>
      </c>
      <c r="AJ203" s="2">
        <v>22.538522262456848</v>
      </c>
      <c r="AK203" s="2">
        <v>24.339809411593176</v>
      </c>
      <c r="AL203" s="2">
        <v>21.111859749926701</v>
      </c>
      <c r="AM203" s="2">
        <v>22.284236437611739</v>
      </c>
      <c r="AN203" s="2">
        <v>21.797371710265569</v>
      </c>
      <c r="AO203" s="2">
        <v>23.703249494469777</v>
      </c>
      <c r="AP203" s="2">
        <v>24.068914039363584</v>
      </c>
      <c r="AQ203" s="2">
        <v>22.93936908853216</v>
      </c>
      <c r="AR203" s="2">
        <v>24.322957134112947</v>
      </c>
      <c r="AS203" s="2">
        <v>23.339862575272655</v>
      </c>
      <c r="AT203" s="2">
        <v>25.164855750109339</v>
      </c>
      <c r="AU203" s="2">
        <v>23.604722897222032</v>
      </c>
      <c r="AV203" s="2">
        <v>23.369809218980517</v>
      </c>
      <c r="AW203" s="2">
        <v>23.605670878057825</v>
      </c>
      <c r="AX203" s="2">
        <v>25.250042276959391</v>
      </c>
      <c r="AY203" s="2">
        <v>29.964658617156484</v>
      </c>
      <c r="AZ203" s="2">
        <v>31.850361025419016</v>
      </c>
      <c r="BA203" s="2">
        <v>33.005977652008688</v>
      </c>
      <c r="BB203" s="2">
        <v>34.904829638215787</v>
      </c>
      <c r="BC203" s="2">
        <v>31.567008287540855</v>
      </c>
      <c r="BD203" s="2">
        <v>33.102498668539234</v>
      </c>
      <c r="BE203" s="2">
        <v>31.786688452172555</v>
      </c>
      <c r="BF203" s="2">
        <v>32.238054006394506</v>
      </c>
      <c r="BG203" s="8"/>
    </row>
    <row r="204" spans="1:59" hidden="1">
      <c r="A204" t="s">
        <v>462</v>
      </c>
      <c r="B204" t="s">
        <v>463</v>
      </c>
      <c r="C204" t="s">
        <v>318</v>
      </c>
      <c r="D204" t="s">
        <v>3074</v>
      </c>
      <c r="E204" t="s">
        <v>58</v>
      </c>
      <c r="F204" t="s">
        <v>59</v>
      </c>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8"/>
    </row>
    <row r="205" spans="1:59" hidden="1">
      <c r="A205" t="s">
        <v>464</v>
      </c>
      <c r="B205" t="s">
        <v>465</v>
      </c>
      <c r="C205" t="s">
        <v>244</v>
      </c>
      <c r="D205" t="s">
        <v>3073</v>
      </c>
      <c r="E205" t="s">
        <v>58</v>
      </c>
      <c r="F205" t="s">
        <v>59</v>
      </c>
      <c r="G205" s="2"/>
      <c r="H205" s="2"/>
      <c r="I205" s="2"/>
      <c r="J205" s="2"/>
      <c r="K205" s="2"/>
      <c r="L205" s="2"/>
      <c r="M205" s="2"/>
      <c r="N205" s="2"/>
      <c r="O205" s="2"/>
      <c r="P205" s="2"/>
      <c r="Q205" s="2">
        <v>27.576051867749435</v>
      </c>
      <c r="R205" s="2">
        <v>25.351967130084553</v>
      </c>
      <c r="S205" s="2">
        <v>26.558348880388344</v>
      </c>
      <c r="T205" s="2">
        <v>27.9059852051303</v>
      </c>
      <c r="U205" s="2">
        <v>30.966389289694536</v>
      </c>
      <c r="V205" s="2">
        <v>29.277160851353585</v>
      </c>
      <c r="W205" s="2">
        <v>27.633537748195824</v>
      </c>
      <c r="X205" s="2">
        <v>25.637459421747511</v>
      </c>
      <c r="Y205" s="2">
        <v>23.504263532862957</v>
      </c>
      <c r="Z205" s="2">
        <v>22.913238300952841</v>
      </c>
      <c r="AA205" s="2">
        <v>23.699482403460571</v>
      </c>
      <c r="AB205" s="2">
        <v>22.080183205740358</v>
      </c>
      <c r="AC205" s="2">
        <v>21.959805732385497</v>
      </c>
      <c r="AD205" s="2">
        <v>21.128756985347771</v>
      </c>
      <c r="AE205" s="2">
        <v>20.027630647836009</v>
      </c>
      <c r="AF205" s="2">
        <v>20.244822279057974</v>
      </c>
      <c r="AG205" s="2">
        <v>21.128750821540308</v>
      </c>
      <c r="AH205" s="2">
        <v>22.521244413775747</v>
      </c>
      <c r="AI205" s="2">
        <v>24.648976587280401</v>
      </c>
      <c r="AJ205" s="2">
        <v>25.939553069230353</v>
      </c>
      <c r="AK205" s="2">
        <v>26.095507246821736</v>
      </c>
      <c r="AL205" s="2">
        <v>25.298951131578239</v>
      </c>
      <c r="AM205" s="2">
        <v>23.401718668068284</v>
      </c>
      <c r="AN205" s="2">
        <v>20.871119198295002</v>
      </c>
      <c r="AO205" s="2">
        <v>21.053890466124169</v>
      </c>
      <c r="AP205" s="2">
        <v>21.897340146018045</v>
      </c>
      <c r="AQ205" s="2">
        <v>21.704740901752643</v>
      </c>
      <c r="AR205" s="2">
        <v>22.063974313434052</v>
      </c>
      <c r="AS205" s="2">
        <v>23.453316354429067</v>
      </c>
      <c r="AT205" s="2">
        <v>25.122339820188916</v>
      </c>
      <c r="AU205" s="2">
        <v>26.292452695397895</v>
      </c>
      <c r="AV205" s="2">
        <v>26.364019829599485</v>
      </c>
      <c r="AW205" s="2">
        <v>26.635292310814556</v>
      </c>
      <c r="AX205" s="2">
        <v>27.407602268983329</v>
      </c>
      <c r="AY205" s="2">
        <v>28.302472144101827</v>
      </c>
      <c r="AZ205" s="2">
        <v>29.53652158038399</v>
      </c>
      <c r="BA205" s="2">
        <v>30.941700395820799</v>
      </c>
      <c r="BB205" s="2">
        <v>30.976840198222305</v>
      </c>
      <c r="BC205" s="2">
        <v>29.111495390940373</v>
      </c>
      <c r="BD205" s="2">
        <v>24.400595134138996</v>
      </c>
      <c r="BE205" s="2">
        <v>23.30231266324374</v>
      </c>
      <c r="BF205" s="2">
        <v>22.055873812050311</v>
      </c>
      <c r="BG205" s="8"/>
    </row>
    <row r="206" spans="1:59" hidden="1">
      <c r="A206" t="s">
        <v>466</v>
      </c>
      <c r="B206" t="s">
        <v>467</v>
      </c>
      <c r="C206" t="s">
        <v>318</v>
      </c>
      <c r="D206" t="s">
        <v>460</v>
      </c>
      <c r="E206" t="s">
        <v>58</v>
      </c>
      <c r="F206" t="s">
        <v>59</v>
      </c>
      <c r="G206" s="2"/>
      <c r="H206" s="2"/>
      <c r="I206" s="2"/>
      <c r="J206" s="2"/>
      <c r="K206" s="2"/>
      <c r="L206" s="2">
        <v>12.530925284512618</v>
      </c>
      <c r="M206" s="2">
        <v>14.333693175002999</v>
      </c>
      <c r="N206" s="2">
        <v>15.237357530153812</v>
      </c>
      <c r="O206" s="2">
        <v>15.853317159652889</v>
      </c>
      <c r="P206" s="2">
        <v>19.27319367250962</v>
      </c>
      <c r="Q206" s="2">
        <v>18.947599531615925</v>
      </c>
      <c r="R206" s="2">
        <v>17.067615658362989</v>
      </c>
      <c r="S206" s="2">
        <v>17.301764281497999</v>
      </c>
      <c r="T206" s="2">
        <v>13.736144316452945</v>
      </c>
      <c r="U206" s="2">
        <v>15.712422699928485</v>
      </c>
      <c r="V206" s="2">
        <v>15.577378936674569</v>
      </c>
      <c r="W206" s="2">
        <v>16.210310234082705</v>
      </c>
      <c r="X206" s="2">
        <v>14.4450243085121</v>
      </c>
      <c r="Y206" s="2">
        <v>20.049220672682527</v>
      </c>
      <c r="Z206" s="2">
        <v>25.821291541794722</v>
      </c>
      <c r="AA206" s="2">
        <v>33.768244472169194</v>
      </c>
      <c r="AB206" s="2">
        <v>27.774836774307392</v>
      </c>
      <c r="AC206" s="2">
        <v>30.76140188234346</v>
      </c>
      <c r="AD206" s="2">
        <v>28.891209776235392</v>
      </c>
      <c r="AE206" s="2">
        <v>25.8270133857141</v>
      </c>
      <c r="AF206" s="2">
        <v>23.822632794457274</v>
      </c>
      <c r="AG206" s="2">
        <v>23.659694440420338</v>
      </c>
      <c r="AH206" s="2">
        <v>23.332299731093975</v>
      </c>
      <c r="AI206" s="2">
        <v>22.777522501824471</v>
      </c>
      <c r="AJ206" s="2">
        <v>21.724476063059022</v>
      </c>
      <c r="AK206" s="2">
        <v>22.205889665116974</v>
      </c>
      <c r="AL206" s="2">
        <v>22.870187594838121</v>
      </c>
      <c r="AM206" s="2">
        <v>24.275364874683447</v>
      </c>
      <c r="AN206" s="2">
        <v>25.557234794271018</v>
      </c>
      <c r="AO206" s="2">
        <v>27.027167043123278</v>
      </c>
      <c r="AP206" s="2">
        <v>25.731087856334199</v>
      </c>
      <c r="AQ206" s="2">
        <v>24.249083486085652</v>
      </c>
      <c r="AR206" s="2">
        <v>24.386115270259797</v>
      </c>
      <c r="AS206" s="2">
        <v>25.13678970044775</v>
      </c>
      <c r="AT206" s="2">
        <v>27.290490468044165</v>
      </c>
      <c r="AU206" s="2">
        <v>28.03928033993725</v>
      </c>
      <c r="AV206" s="2">
        <v>22.004020032851855</v>
      </c>
      <c r="AW206" s="2">
        <v>22.029208385873915</v>
      </c>
      <c r="AX206" s="2">
        <v>21.624083385826253</v>
      </c>
      <c r="AY206" s="2">
        <v>24.730622749410404</v>
      </c>
      <c r="AZ206" s="2">
        <v>26.827455517856869</v>
      </c>
      <c r="BA206" s="2">
        <v>27.979909347053777</v>
      </c>
      <c r="BB206" s="2">
        <v>27.952143355330222</v>
      </c>
      <c r="BC206" s="2">
        <v>27.552354136536223</v>
      </c>
      <c r="BD206" s="2">
        <v>24.433870798288915</v>
      </c>
      <c r="BE206" s="2">
        <v>27.779088325270195</v>
      </c>
      <c r="BF206" s="2">
        <v>36.518962428036787</v>
      </c>
      <c r="BG206" s="8"/>
    </row>
    <row r="207" spans="1:59">
      <c r="A207" t="s">
        <v>468</v>
      </c>
      <c r="B207" t="s">
        <v>469</v>
      </c>
      <c r="C207" t="s">
        <v>242</v>
      </c>
      <c r="D207" t="s">
        <v>3072</v>
      </c>
      <c r="E207" t="s">
        <v>58</v>
      </c>
      <c r="F207" t="s">
        <v>59</v>
      </c>
      <c r="G207" s="2"/>
      <c r="H207" s="2"/>
      <c r="I207" s="2"/>
      <c r="J207" s="2"/>
      <c r="K207" s="2"/>
      <c r="L207" s="2"/>
      <c r="M207" s="2"/>
      <c r="N207" s="2"/>
      <c r="O207" s="2"/>
      <c r="P207" s="2"/>
      <c r="Q207" s="2"/>
      <c r="R207" s="2"/>
      <c r="S207" s="2"/>
      <c r="T207" s="2"/>
      <c r="U207" s="2"/>
      <c r="V207" s="2"/>
      <c r="W207" s="2"/>
      <c r="X207" s="2">
        <v>38.166047087980175</v>
      </c>
      <c r="Y207" s="2">
        <v>27.178378378378376</v>
      </c>
      <c r="Z207" s="2">
        <v>34.586815227483754</v>
      </c>
      <c r="AA207" s="2">
        <v>38.148148148148145</v>
      </c>
      <c r="AB207" s="2">
        <v>30.157170923379173</v>
      </c>
      <c r="AC207" s="2">
        <v>33.96168108776267</v>
      </c>
      <c r="AD207" s="2">
        <v>37.194289261328365</v>
      </c>
      <c r="AE207" s="2">
        <v>30.16922263352723</v>
      </c>
      <c r="AF207" s="2">
        <v>30.318138651471987</v>
      </c>
      <c r="AG207" s="2">
        <v>27.281667977970102</v>
      </c>
      <c r="AH207" s="2">
        <v>33.55700102704553</v>
      </c>
      <c r="AI207" s="2">
        <v>55.944444444444443</v>
      </c>
      <c r="AJ207" s="2">
        <v>58.117890382626683</v>
      </c>
      <c r="AK207" s="2">
        <v>55.397229308460183</v>
      </c>
      <c r="AL207" s="2">
        <v>42.927774791950064</v>
      </c>
      <c r="AM207" s="2">
        <v>39.032229193371251</v>
      </c>
      <c r="AN207" s="2">
        <v>45.340893004620071</v>
      </c>
      <c r="AO207" s="2">
        <v>38.059126076679419</v>
      </c>
      <c r="AP207" s="2">
        <v>46.293737399678974</v>
      </c>
      <c r="AQ207" s="2">
        <v>45.871792458521874</v>
      </c>
      <c r="AR207" s="2">
        <v>44.029649595687331</v>
      </c>
      <c r="AS207" s="2">
        <v>42.973419354838711</v>
      </c>
      <c r="AT207" s="2">
        <v>35.663059266782668</v>
      </c>
      <c r="AU207" s="2">
        <v>46.670947373208307</v>
      </c>
      <c r="AV207" s="2">
        <v>49.183694415087857</v>
      </c>
      <c r="AW207" s="2">
        <v>46.223258082692254</v>
      </c>
      <c r="AX207" s="2">
        <v>39.411083338086996</v>
      </c>
      <c r="AY207" s="2">
        <v>36.515494336263899</v>
      </c>
      <c r="AZ207" s="2">
        <v>36.242750925992375</v>
      </c>
      <c r="BA207" s="2">
        <v>33.156043182695285</v>
      </c>
      <c r="BB207" s="2">
        <v>34.242938999630596</v>
      </c>
      <c r="BC207" s="2">
        <v>33.443827518210661</v>
      </c>
      <c r="BD207" s="2">
        <v>30.271142634661768</v>
      </c>
      <c r="BE207" s="2"/>
      <c r="BF207" s="2"/>
      <c r="BG207" s="8"/>
    </row>
    <row r="208" spans="1:59">
      <c r="A208" t="s">
        <v>470</v>
      </c>
      <c r="B208" t="s">
        <v>471</v>
      </c>
      <c r="C208" t="s">
        <v>526</v>
      </c>
      <c r="D208" t="s">
        <v>3072</v>
      </c>
      <c r="E208" t="s">
        <v>58</v>
      </c>
      <c r="F208" t="s">
        <v>59</v>
      </c>
      <c r="G208" s="2"/>
      <c r="H208" s="2"/>
      <c r="I208" s="2"/>
      <c r="J208" s="2"/>
      <c r="K208" s="2"/>
      <c r="L208" s="2"/>
      <c r="M208" s="2"/>
      <c r="N208" s="2"/>
      <c r="O208" s="2"/>
      <c r="P208" s="2"/>
      <c r="Q208" s="2"/>
      <c r="R208" s="2"/>
      <c r="S208" s="2"/>
      <c r="T208" s="2"/>
      <c r="U208" s="2"/>
      <c r="V208" s="2"/>
      <c r="W208" s="2"/>
      <c r="X208" s="2"/>
      <c r="Y208" s="2"/>
      <c r="Z208" s="2"/>
      <c r="AA208" s="2">
        <v>34.337349397590359</v>
      </c>
      <c r="AB208" s="2">
        <v>34.245608913540607</v>
      </c>
      <c r="AC208" s="2">
        <v>33.472621258123603</v>
      </c>
      <c r="AD208" s="2">
        <v>21.713491226387958</v>
      </c>
      <c r="AE208" s="2">
        <v>19.553125117450296</v>
      </c>
      <c r="AF208" s="2">
        <v>24.139010501763742</v>
      </c>
      <c r="AG208" s="2">
        <v>24.607939632545932</v>
      </c>
      <c r="AH208" s="2">
        <v>24.520200476743476</v>
      </c>
      <c r="AI208" s="2">
        <v>29.909155977650265</v>
      </c>
      <c r="AJ208" s="2">
        <v>34.630477005754507</v>
      </c>
      <c r="AK208" s="2">
        <v>25.791203470019685</v>
      </c>
      <c r="AL208" s="2">
        <v>25.336275101831298</v>
      </c>
      <c r="AM208" s="2">
        <v>24.066513110432151</v>
      </c>
      <c r="AN208" s="2">
        <v>24.8</v>
      </c>
      <c r="AO208" s="2">
        <v>23.899999010755469</v>
      </c>
      <c r="AP208" s="2">
        <v>18.700000989043676</v>
      </c>
      <c r="AQ208" s="2">
        <v>21.396808788909233</v>
      </c>
      <c r="AR208" s="2">
        <v>25.596387557576339</v>
      </c>
      <c r="AS208" s="2">
        <v>24.394338833477541</v>
      </c>
      <c r="AT208" s="2">
        <v>26.765324077292931</v>
      </c>
      <c r="AU208" s="2">
        <v>28.909616165119267</v>
      </c>
      <c r="AV208" s="2">
        <v>25.610624541329013</v>
      </c>
      <c r="AW208" s="2">
        <v>23.076294497247762</v>
      </c>
      <c r="AX208" s="2">
        <v>23.290052628599376</v>
      </c>
      <c r="AY208" s="2">
        <v>26.357615288736646</v>
      </c>
      <c r="AZ208" s="2">
        <v>30.620331801919569</v>
      </c>
      <c r="BA208" s="2">
        <v>39.355223295435707</v>
      </c>
      <c r="BB208" s="2">
        <v>29.995211417470376</v>
      </c>
      <c r="BC208" s="2">
        <v>32.317254732834726</v>
      </c>
      <c r="BD208" s="2">
        <v>29.80410733930438</v>
      </c>
      <c r="BE208" s="2">
        <v>33.465268551202001</v>
      </c>
      <c r="BF208" s="2"/>
      <c r="BG208" s="8"/>
    </row>
    <row r="209" spans="1:59">
      <c r="A209" t="s">
        <v>472</v>
      </c>
      <c r="B209" t="s">
        <v>473</v>
      </c>
      <c r="C209" t="s">
        <v>242</v>
      </c>
      <c r="D209" t="s">
        <v>3072</v>
      </c>
      <c r="E209" t="s">
        <v>58</v>
      </c>
      <c r="F209" t="s">
        <v>59</v>
      </c>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8"/>
    </row>
    <row r="210" spans="1:59">
      <c r="A210" t="s">
        <v>474</v>
      </c>
      <c r="B210" t="s">
        <v>475</v>
      </c>
      <c r="C210" t="s">
        <v>526</v>
      </c>
      <c r="D210" t="s">
        <v>3072</v>
      </c>
      <c r="E210" t="s">
        <v>58</v>
      </c>
      <c r="F210" t="s">
        <v>59</v>
      </c>
      <c r="G210" s="2"/>
      <c r="H210" s="2"/>
      <c r="I210" s="2"/>
      <c r="J210" s="2"/>
      <c r="K210" s="2"/>
      <c r="L210" s="2"/>
      <c r="M210" s="2"/>
      <c r="N210" s="2"/>
      <c r="O210" s="2"/>
      <c r="P210" s="2"/>
      <c r="Q210" s="2"/>
      <c r="R210" s="2"/>
      <c r="S210" s="2"/>
      <c r="T210" s="2"/>
      <c r="U210" s="2"/>
      <c r="V210" s="2"/>
      <c r="W210" s="2"/>
      <c r="X210" s="2">
        <v>34.009123162696405</v>
      </c>
      <c r="Y210" s="2">
        <v>27.022730885391827</v>
      </c>
      <c r="Z210" s="2">
        <v>32.769398016034792</v>
      </c>
      <c r="AA210" s="2">
        <v>38.2177731376282</v>
      </c>
      <c r="AB210" s="2">
        <v>31.456724103782928</v>
      </c>
      <c r="AC210" s="2">
        <v>27.905162324996752</v>
      </c>
      <c r="AD210" s="2">
        <v>24.617989918084433</v>
      </c>
      <c r="AE210" s="2">
        <v>27.572018039550144</v>
      </c>
      <c r="AF210" s="2">
        <v>28.036616575890804</v>
      </c>
      <c r="AG210" s="2">
        <v>29.007612838601005</v>
      </c>
      <c r="AH210" s="2">
        <v>32.264697276106993</v>
      </c>
      <c r="AI210" s="2">
        <v>30.160908107180084</v>
      </c>
      <c r="AJ210" s="2">
        <v>28.821809066221014</v>
      </c>
      <c r="AK210" s="2">
        <v>29.731295313551087</v>
      </c>
      <c r="AL210" s="2">
        <v>29.442421471909686</v>
      </c>
      <c r="AM210" s="2">
        <v>24.264227677812684</v>
      </c>
      <c r="AN210" s="2">
        <v>25.641781957636244</v>
      </c>
      <c r="AO210" s="2">
        <v>28.228200107110034</v>
      </c>
      <c r="AP210" s="2">
        <v>29.937455235582256</v>
      </c>
      <c r="AQ210" s="2">
        <v>27.996317452811681</v>
      </c>
      <c r="AR210" s="2">
        <v>30.814240038418276</v>
      </c>
      <c r="AS210" s="2">
        <v>35.679331488554197</v>
      </c>
      <c r="AT210" s="2">
        <v>34.406946118476853</v>
      </c>
      <c r="AU210" s="2">
        <v>23.339705612209645</v>
      </c>
      <c r="AV210" s="2">
        <v>23.102930977493159</v>
      </c>
      <c r="AW210" s="2">
        <v>23.207308322667693</v>
      </c>
      <c r="AX210" s="2">
        <v>27.566042926646055</v>
      </c>
      <c r="AY210" s="2">
        <v>26.550271026958445</v>
      </c>
      <c r="AZ210" s="2">
        <v>26.599448254112207</v>
      </c>
      <c r="BA210" s="2">
        <v>28.461487318069551</v>
      </c>
      <c r="BB210" s="2">
        <v>27.237446296270683</v>
      </c>
      <c r="BC210" s="2">
        <v>28.351445439233757</v>
      </c>
      <c r="BD210" s="2">
        <v>23.508933237902855</v>
      </c>
      <c r="BE210" s="2"/>
      <c r="BF210" s="2"/>
      <c r="BG210" s="8"/>
    </row>
    <row r="211" spans="1:59" hidden="1">
      <c r="A211" t="s">
        <v>476</v>
      </c>
      <c r="B211" t="s">
        <v>477</v>
      </c>
      <c r="C211">
        <v>0</v>
      </c>
      <c r="D211">
        <v>0</v>
      </c>
      <c r="E211" t="s">
        <v>58</v>
      </c>
      <c r="F211" t="s">
        <v>59</v>
      </c>
      <c r="G211" s="2">
        <v>17.905468857227572</v>
      </c>
      <c r="H211" s="2">
        <v>17.048535328887958</v>
      </c>
      <c r="I211" s="2">
        <v>15.924693490415187</v>
      </c>
      <c r="J211" s="2">
        <v>18.139535674323565</v>
      </c>
      <c r="K211" s="2">
        <v>19.734450642700569</v>
      </c>
      <c r="L211" s="2">
        <v>21.739138321853275</v>
      </c>
      <c r="M211" s="2">
        <v>20.303375089023401</v>
      </c>
      <c r="N211" s="2">
        <v>22.323702090399706</v>
      </c>
      <c r="O211" s="2">
        <v>21.276698594250188</v>
      </c>
      <c r="P211" s="2">
        <v>21.687676245733634</v>
      </c>
      <c r="Q211" s="2">
        <v>24.003781061204062</v>
      </c>
      <c r="R211" s="2">
        <v>26.227333894167717</v>
      </c>
      <c r="S211" s="2">
        <v>23.584013530605009</v>
      </c>
      <c r="T211" s="2">
        <v>23.337811884536233</v>
      </c>
      <c r="U211" s="2">
        <v>26.526536597552145</v>
      </c>
      <c r="V211" s="2">
        <v>27.010114014208053</v>
      </c>
      <c r="W211" s="2">
        <v>24.865863345675795</v>
      </c>
      <c r="X211" s="2">
        <v>24.614716904231578</v>
      </c>
      <c r="Y211" s="2">
        <v>23.729772914166659</v>
      </c>
      <c r="Z211" s="2">
        <v>23.449482514211144</v>
      </c>
      <c r="AA211" s="2">
        <v>25.22608871924907</v>
      </c>
      <c r="AB211" s="2">
        <v>27.229696053118065</v>
      </c>
      <c r="AC211" s="2">
        <v>22.432757250194818</v>
      </c>
      <c r="AD211" s="2">
        <v>21.067078639807839</v>
      </c>
      <c r="AE211" s="2">
        <v>20.673134451237658</v>
      </c>
      <c r="AF211" s="2">
        <v>18.757933023672749</v>
      </c>
      <c r="AG211" s="2">
        <v>18.125037458314047</v>
      </c>
      <c r="AH211" s="2">
        <v>16.437273941846279</v>
      </c>
      <c r="AI211" s="2">
        <v>18.686271212392974</v>
      </c>
      <c r="AJ211" s="2">
        <v>18.650197357016143</v>
      </c>
      <c r="AK211" s="2">
        <v>17.86854492223857</v>
      </c>
      <c r="AL211" s="2">
        <v>17.399439851558942</v>
      </c>
      <c r="AM211" s="2">
        <v>15.842824649360066</v>
      </c>
      <c r="AN211" s="2">
        <v>16.132583081725198</v>
      </c>
      <c r="AO211" s="2">
        <v>18.172984960328009</v>
      </c>
      <c r="AP211" s="2">
        <v>18.432968670098454</v>
      </c>
      <c r="AQ211" s="2">
        <v>18.160367691017399</v>
      </c>
      <c r="AR211" s="2">
        <v>17.624674812339308</v>
      </c>
      <c r="AS211" s="2">
        <v>18.486519942665335</v>
      </c>
      <c r="AT211" s="2">
        <v>17.410127409630778</v>
      </c>
      <c r="AU211" s="2">
        <v>17.191032750006062</v>
      </c>
      <c r="AV211" s="2">
        <v>17.121448350060774</v>
      </c>
      <c r="AW211" s="2">
        <v>17.002971002785042</v>
      </c>
      <c r="AX211" s="2">
        <v>17.900993803322876</v>
      </c>
      <c r="AY211" s="2">
        <v>18.788731022861331</v>
      </c>
      <c r="AZ211" s="2">
        <v>19.098982056628834</v>
      </c>
      <c r="BA211" s="2">
        <v>19.832802365546442</v>
      </c>
      <c r="BB211" s="2">
        <v>21.220273389284838</v>
      </c>
      <c r="BC211" s="2">
        <v>21.982326667837171</v>
      </c>
      <c r="BD211" s="2">
        <v>20.861567746485616</v>
      </c>
      <c r="BE211" s="2">
        <v>20.501634228835776</v>
      </c>
      <c r="BF211" s="2">
        <v>737.25371652290073</v>
      </c>
      <c r="BG211" s="8"/>
    </row>
    <row r="212" spans="1:59" hidden="1">
      <c r="A212" t="s">
        <v>478</v>
      </c>
      <c r="B212" t="s">
        <v>479</v>
      </c>
      <c r="C212">
        <v>0</v>
      </c>
      <c r="D212">
        <v>0</v>
      </c>
      <c r="E212" t="s">
        <v>58</v>
      </c>
      <c r="F212" t="s">
        <v>59</v>
      </c>
      <c r="G212" s="2">
        <v>17.905468857227572</v>
      </c>
      <c r="H212" s="2">
        <v>17.048535328887958</v>
      </c>
      <c r="I212" s="2">
        <v>15.923855867219988</v>
      </c>
      <c r="J212" s="2">
        <v>18.140658357465245</v>
      </c>
      <c r="K212" s="2">
        <v>19.735634621232958</v>
      </c>
      <c r="L212" s="2">
        <v>21.743651636408096</v>
      </c>
      <c r="M212" s="2">
        <v>20.306207307558264</v>
      </c>
      <c r="N212" s="2">
        <v>22.326422560932532</v>
      </c>
      <c r="O212" s="2">
        <v>21.27738287699589</v>
      </c>
      <c r="P212" s="2">
        <v>21.709161156398782</v>
      </c>
      <c r="Q212" s="2">
        <v>24.009593487984812</v>
      </c>
      <c r="R212" s="2">
        <v>26.235557254724945</v>
      </c>
      <c r="S212" s="2">
        <v>23.587891998430912</v>
      </c>
      <c r="T212" s="2">
        <v>23.345281035702619</v>
      </c>
      <c r="U212" s="2">
        <v>26.540475728286385</v>
      </c>
      <c r="V212" s="2">
        <v>27.027061890539219</v>
      </c>
      <c r="W212" s="2">
        <v>24.881223709297899</v>
      </c>
      <c r="X212" s="2">
        <v>24.629328506325116</v>
      </c>
      <c r="Y212" s="2">
        <v>23.729772914166659</v>
      </c>
      <c r="Z212" s="2">
        <v>23.449482514211144</v>
      </c>
      <c r="AA212" s="2">
        <v>25.22608871924907</v>
      </c>
      <c r="AB212" s="2">
        <v>27.229696053118065</v>
      </c>
      <c r="AC212" s="2">
        <v>22.432757250194818</v>
      </c>
      <c r="AD212" s="2">
        <v>21.067078639807839</v>
      </c>
      <c r="AE212" s="2">
        <v>20.673134451237658</v>
      </c>
      <c r="AF212" s="2">
        <v>18.757933023672749</v>
      </c>
      <c r="AG212" s="2">
        <v>18.125037458314047</v>
      </c>
      <c r="AH212" s="2">
        <v>16.437273941846279</v>
      </c>
      <c r="AI212" s="2">
        <v>18.686271212392974</v>
      </c>
      <c r="AJ212" s="2">
        <v>18.650197357016143</v>
      </c>
      <c r="AK212" s="2">
        <v>17.869103758613804</v>
      </c>
      <c r="AL212" s="2">
        <v>17.360820242355192</v>
      </c>
      <c r="AM212" s="2">
        <v>15.833150716140016</v>
      </c>
      <c r="AN212" s="2">
        <v>16.125825438569265</v>
      </c>
      <c r="AO212" s="2">
        <v>18.10828927018655</v>
      </c>
      <c r="AP212" s="2">
        <v>18.36458633308467</v>
      </c>
      <c r="AQ212" s="2">
        <v>18.049997035450716</v>
      </c>
      <c r="AR212" s="2">
        <v>17.569088374023529</v>
      </c>
      <c r="AS212" s="2">
        <v>18.401956561104178</v>
      </c>
      <c r="AT212" s="2">
        <v>17.410127409630778</v>
      </c>
      <c r="AU212" s="2">
        <v>17.140030875010428</v>
      </c>
      <c r="AV212" s="2">
        <v>17.058192977938504</v>
      </c>
      <c r="AW212" s="2">
        <v>16.986024737158651</v>
      </c>
      <c r="AX212" s="2">
        <v>17.852703841320448</v>
      </c>
      <c r="AY212" s="2">
        <v>18.759897105089387</v>
      </c>
      <c r="AZ212" s="2">
        <v>19.074985359180424</v>
      </c>
      <c r="BA212" s="2">
        <v>19.818088140632305</v>
      </c>
      <c r="BB212" s="2">
        <v>21.203746570086395</v>
      </c>
      <c r="BC212" s="2">
        <v>21.977559245100501</v>
      </c>
      <c r="BD212" s="2">
        <v>20.829912327000123</v>
      </c>
      <c r="BE212" s="2">
        <v>20.491755776464071</v>
      </c>
      <c r="BF212" s="2">
        <v>737.25371652290073</v>
      </c>
      <c r="BG212" s="8"/>
    </row>
    <row r="213" spans="1:59" hidden="1">
      <c r="A213" t="s">
        <v>480</v>
      </c>
      <c r="B213" t="s">
        <v>481</v>
      </c>
      <c r="C213" t="s">
        <v>318</v>
      </c>
      <c r="D213" t="s">
        <v>3074</v>
      </c>
      <c r="E213" t="s">
        <v>58</v>
      </c>
      <c r="F213" t="s">
        <v>59</v>
      </c>
      <c r="G213" s="2">
        <v>10.694286303724052</v>
      </c>
      <c r="H213" s="2">
        <v>14.58153094943731</v>
      </c>
      <c r="I213" s="2">
        <v>15.033835288760338</v>
      </c>
      <c r="J213" s="2">
        <v>13.388878742547281</v>
      </c>
      <c r="K213" s="2">
        <v>13.313930705309323</v>
      </c>
      <c r="L213" s="2"/>
      <c r="M213" s="2"/>
      <c r="N213" s="2"/>
      <c r="O213" s="2"/>
      <c r="P213" s="2"/>
      <c r="Q213" s="2"/>
      <c r="R213" s="2"/>
      <c r="S213" s="2"/>
      <c r="T213" s="2"/>
      <c r="U213" s="2"/>
      <c r="V213" s="2"/>
      <c r="W213" s="2">
        <v>19.748782118635972</v>
      </c>
      <c r="X213" s="2">
        <v>15.567853244738908</v>
      </c>
      <c r="Y213" s="2">
        <v>13.770288768659148</v>
      </c>
      <c r="Z213" s="2">
        <v>14.240834798012649</v>
      </c>
      <c r="AA213" s="2">
        <v>14.662019504675088</v>
      </c>
      <c r="AB213" s="2">
        <v>19.310637448210453</v>
      </c>
      <c r="AC213" s="2">
        <v>18.860641450602124</v>
      </c>
      <c r="AD213" s="2">
        <v>14.75384478063639</v>
      </c>
      <c r="AE213" s="2">
        <v>8.5404103991341422</v>
      </c>
      <c r="AF213" s="2">
        <v>9.4920601648432861</v>
      </c>
      <c r="AG213" s="2">
        <v>14.369513089316502</v>
      </c>
      <c r="AH213" s="2">
        <v>15.086844657346846</v>
      </c>
      <c r="AI213" s="2">
        <v>4.3292385951620753</v>
      </c>
      <c r="AJ213" s="2">
        <v>5.1901410240206367</v>
      </c>
      <c r="AK213" s="2">
        <v>11.196580618445475</v>
      </c>
      <c r="AL213" s="2">
        <v>16.111235458747476</v>
      </c>
      <c r="AM213" s="2">
        <v>19.047396859265536</v>
      </c>
      <c r="AN213" s="2">
        <v>21.70873154231268</v>
      </c>
      <c r="AO213" s="2">
        <v>17.390433280155428</v>
      </c>
      <c r="AP213" s="2">
        <v>14.123631094312611</v>
      </c>
      <c r="AQ213" s="2">
        <v>12.473059263880465</v>
      </c>
      <c r="AR213" s="2">
        <v>15.7705462514648</v>
      </c>
      <c r="AS213" s="2">
        <v>17.949072556829439</v>
      </c>
      <c r="AT213" s="2">
        <v>16.810629214711437</v>
      </c>
      <c r="AU213" s="2">
        <v>18.342880024886824</v>
      </c>
      <c r="AV213" s="2">
        <v>17.5893366022922</v>
      </c>
      <c r="AW213" s="2">
        <v>19.456372776079036</v>
      </c>
      <c r="AX213" s="2">
        <v>19.955754118324705</v>
      </c>
      <c r="AY213" s="2">
        <v>22.495334339954368</v>
      </c>
      <c r="AZ213" s="2">
        <v>28.883105662861674</v>
      </c>
      <c r="BA213" s="2">
        <v>29.504379659502344</v>
      </c>
      <c r="BB213" s="2">
        <v>30.50211752297507</v>
      </c>
      <c r="BC213" s="2">
        <v>26.008579365460427</v>
      </c>
      <c r="BD213" s="2">
        <v>25.190406164529023</v>
      </c>
      <c r="BE213" s="2">
        <v>23.324601495356717</v>
      </c>
      <c r="BF213" s="2">
        <v>27.735896829163494</v>
      </c>
      <c r="BG213" s="8"/>
    </row>
    <row r="214" spans="1:59">
      <c r="A214" t="s">
        <v>482</v>
      </c>
      <c r="B214" t="s">
        <v>483</v>
      </c>
      <c r="C214" t="s">
        <v>526</v>
      </c>
      <c r="D214" t="s">
        <v>3072</v>
      </c>
      <c r="E214" t="s">
        <v>58</v>
      </c>
      <c r="F214" t="s">
        <v>59</v>
      </c>
      <c r="G214" s="2">
        <v>36.760788492274912</v>
      </c>
      <c r="H214" s="2">
        <v>35.619918699186989</v>
      </c>
      <c r="I214" s="2">
        <v>35.748792270531396</v>
      </c>
      <c r="J214" s="2">
        <v>36.818181818181813</v>
      </c>
      <c r="K214" s="2">
        <v>58.378154737277619</v>
      </c>
      <c r="L214" s="2">
        <v>49.260728452939055</v>
      </c>
      <c r="M214" s="2">
        <v>29.193454120397426</v>
      </c>
      <c r="N214" s="2">
        <v>28.042328042328041</v>
      </c>
      <c r="O214" s="2">
        <v>23.45874886672711</v>
      </c>
      <c r="P214" s="2">
        <v>22.167487684729064</v>
      </c>
      <c r="Q214" s="2">
        <v>21.343313777058466</v>
      </c>
      <c r="R214" s="2">
        <v>20.413820941924644</v>
      </c>
      <c r="S214" s="2">
        <v>24.043810848400557</v>
      </c>
      <c r="T214" s="2">
        <v>33.606288896167705</v>
      </c>
      <c r="U214" s="2">
        <v>43.705914270211608</v>
      </c>
      <c r="V214" s="2">
        <v>39.462365591397855</v>
      </c>
      <c r="W214" s="2">
        <v>51.335311572700292</v>
      </c>
      <c r="X214" s="2">
        <v>37.363494539781591</v>
      </c>
      <c r="Y214" s="2">
        <v>32.426917706754104</v>
      </c>
      <c r="Z214" s="2">
        <v>22.860791826309068</v>
      </c>
      <c r="AA214" s="2">
        <v>26.418419488176148</v>
      </c>
      <c r="AB214" s="2">
        <v>31.213092626961362</v>
      </c>
      <c r="AC214" s="2">
        <v>27.700376987379116</v>
      </c>
      <c r="AD214" s="2">
        <v>15.606609325486644</v>
      </c>
      <c r="AE214" s="2">
        <v>11.791934270670602</v>
      </c>
      <c r="AF214" s="2">
        <v>14.440309189808186</v>
      </c>
      <c r="AG214" s="2">
        <v>21.952861952861952</v>
      </c>
      <c r="AH214" s="2">
        <v>25.968260448027756</v>
      </c>
      <c r="AI214" s="2">
        <v>16.681023343957275</v>
      </c>
      <c r="AJ214" s="2">
        <v>20.83609820836098</v>
      </c>
      <c r="AK214" s="2">
        <v>10.772598506309555</v>
      </c>
      <c r="AL214" s="2">
        <v>11.369618559000669</v>
      </c>
      <c r="AM214" s="2">
        <v>11.133629922557258</v>
      </c>
      <c r="AN214" s="2">
        <v>9.9334659441662669</v>
      </c>
      <c r="AO214" s="2">
        <v>13.689607572470914</v>
      </c>
      <c r="AP214" s="2">
        <v>15.257599810713488</v>
      </c>
      <c r="AQ214" s="2">
        <v>15.581244765192729</v>
      </c>
      <c r="AR214" s="2">
        <v>17.643258737838092</v>
      </c>
      <c r="AS214" s="2">
        <v>25.491466666666668</v>
      </c>
      <c r="AT214" s="2">
        <v>17.649793799980433</v>
      </c>
      <c r="AU214" s="2">
        <v>12.358864163635563</v>
      </c>
      <c r="AV214" s="2">
        <v>28.901131320219157</v>
      </c>
      <c r="AW214" s="2">
        <v>22.033246545059495</v>
      </c>
      <c r="AX214" s="2">
        <v>22.833467524736324</v>
      </c>
      <c r="AY214" s="2">
        <v>22.448664680906607</v>
      </c>
      <c r="AZ214" s="2">
        <v>24.854534010414245</v>
      </c>
      <c r="BA214" s="2"/>
      <c r="BB214" s="2"/>
      <c r="BC214" s="2"/>
      <c r="BD214" s="2"/>
      <c r="BE214" s="2"/>
      <c r="BF214" s="2"/>
      <c r="BG214" s="8"/>
    </row>
    <row r="215" spans="1:59" hidden="1">
      <c r="A215" t="s">
        <v>484</v>
      </c>
      <c r="B215" t="s">
        <v>485</v>
      </c>
      <c r="C215" t="s">
        <v>318</v>
      </c>
      <c r="D215" t="s">
        <v>3074</v>
      </c>
      <c r="E215" t="s">
        <v>58</v>
      </c>
      <c r="F215" t="s">
        <v>59</v>
      </c>
      <c r="G215" s="2">
        <v>19.15790318984676</v>
      </c>
      <c r="H215" s="2">
        <v>23.427700327174342</v>
      </c>
      <c r="I215" s="2">
        <v>31.701767330853237</v>
      </c>
      <c r="J215" s="2">
        <v>34.916276975151717</v>
      </c>
      <c r="K215" s="2">
        <v>37.919001737465898</v>
      </c>
      <c r="L215" s="2"/>
      <c r="M215" s="2"/>
      <c r="N215" s="2"/>
      <c r="O215" s="2"/>
      <c r="P215" s="2"/>
      <c r="Q215" s="2"/>
      <c r="R215" s="2"/>
      <c r="S215" s="2"/>
      <c r="T215" s="2"/>
      <c r="U215" s="2"/>
      <c r="V215" s="2"/>
      <c r="W215" s="2">
        <v>22.194092827004219</v>
      </c>
      <c r="X215" s="2">
        <v>26.928895612708022</v>
      </c>
      <c r="Y215" s="2">
        <v>47.906819716407831</v>
      </c>
      <c r="Z215" s="2">
        <v>42.69241856442779</v>
      </c>
      <c r="AA215" s="2">
        <v>40.652908837870363</v>
      </c>
      <c r="AB215" s="2">
        <v>31.04412058295069</v>
      </c>
      <c r="AC215" s="2">
        <v>30.188455312712986</v>
      </c>
      <c r="AD215" s="2">
        <v>32.778404640522147</v>
      </c>
      <c r="AE215" s="2">
        <v>28.704591475603934</v>
      </c>
      <c r="AF215" s="2">
        <v>26.218069581281277</v>
      </c>
      <c r="AG215" s="2">
        <v>19.95517817542073</v>
      </c>
      <c r="AH215" s="2">
        <v>14.857479589203185</v>
      </c>
      <c r="AI215" s="2">
        <v>23.549227708367944</v>
      </c>
      <c r="AJ215" s="2">
        <v>23.930407740701337</v>
      </c>
      <c r="AK215" s="2">
        <v>15.114050942685514</v>
      </c>
      <c r="AL215" s="2">
        <v>15.649398709942238</v>
      </c>
      <c r="AM215" s="2">
        <v>19.718061681677963</v>
      </c>
      <c r="AN215" s="2">
        <v>18.056592632297974</v>
      </c>
      <c r="AO215" s="2">
        <v>17.354458271147777</v>
      </c>
      <c r="AP215" s="2">
        <v>16.023032072807222</v>
      </c>
      <c r="AQ215" s="2">
        <v>17.032514978631919</v>
      </c>
      <c r="AR215" s="2">
        <v>17.217506250016296</v>
      </c>
      <c r="AS215" s="2">
        <v>19.103881802330918</v>
      </c>
      <c r="AT215" s="2">
        <v>16.676888588105911</v>
      </c>
      <c r="AU215" s="2">
        <v>18.116770796903502</v>
      </c>
      <c r="AV215" s="2">
        <v>22.966272403284954</v>
      </c>
      <c r="AW215" s="2">
        <v>19.302242680677608</v>
      </c>
      <c r="AX215" s="2">
        <v>20.602914753443802</v>
      </c>
      <c r="AY215" s="2">
        <v>15.27077844005014</v>
      </c>
      <c r="AZ215" s="2">
        <v>15.039250289052516</v>
      </c>
      <c r="BA215" s="2">
        <v>12.813846307985171</v>
      </c>
      <c r="BB215" s="2">
        <v>12.290788415685581</v>
      </c>
      <c r="BC215" s="2">
        <v>11.047821381328417</v>
      </c>
      <c r="BD215" s="2">
        <v>11.030606121224244</v>
      </c>
      <c r="BE215" s="2">
        <v>11.1</v>
      </c>
      <c r="BF215" s="2">
        <v>10.383305058338815</v>
      </c>
      <c r="BG215" s="8"/>
    </row>
    <row r="216" spans="1:59" hidden="1">
      <c r="A216" t="s">
        <v>486</v>
      </c>
      <c r="B216" t="s">
        <v>487</v>
      </c>
      <c r="C216" t="s">
        <v>244</v>
      </c>
      <c r="D216" t="s">
        <v>3073</v>
      </c>
      <c r="E216" t="s">
        <v>58</v>
      </c>
      <c r="F216" t="s">
        <v>59</v>
      </c>
      <c r="G216" s="2"/>
      <c r="H216" s="2"/>
      <c r="I216" s="2"/>
      <c r="J216" s="2"/>
      <c r="K216" s="2"/>
      <c r="L216" s="2">
        <v>28.218819451370553</v>
      </c>
      <c r="M216" s="2">
        <v>26.732030399764877</v>
      </c>
      <c r="N216" s="2">
        <v>25.651569331640474</v>
      </c>
      <c r="O216" s="2">
        <v>24.853582462861702</v>
      </c>
      <c r="P216" s="2">
        <v>25.33672850252718</v>
      </c>
      <c r="Q216" s="2">
        <v>27.258630762258878</v>
      </c>
      <c r="R216" s="2">
        <v>24.707492336980945</v>
      </c>
      <c r="S216" s="2">
        <v>23.818336209999725</v>
      </c>
      <c r="T216" s="2">
        <v>22.993820760585574</v>
      </c>
      <c r="U216" s="2">
        <v>25.294260182540441</v>
      </c>
      <c r="V216" s="2">
        <v>25.731158693089984</v>
      </c>
      <c r="W216" s="2">
        <v>24.984106450846088</v>
      </c>
      <c r="X216" s="2">
        <v>21.918814311817492</v>
      </c>
      <c r="Y216" s="2">
        <v>19.101315720477224</v>
      </c>
      <c r="Z216" s="2">
        <v>21.37340609674985</v>
      </c>
      <c r="AA216" s="2">
        <v>22.628808765082891</v>
      </c>
      <c r="AB216" s="2">
        <v>19.63247884254594</v>
      </c>
      <c r="AC216" s="2">
        <v>19.291566192879717</v>
      </c>
      <c r="AD216" s="2">
        <v>18.929433502798307</v>
      </c>
      <c r="AE216" s="2">
        <v>19.563809600902808</v>
      </c>
      <c r="AF216" s="2">
        <v>21.312312315595118</v>
      </c>
      <c r="AG216" s="2">
        <v>20.011652023491596</v>
      </c>
      <c r="AH216" s="2">
        <v>21.006624514012262</v>
      </c>
      <c r="AI216" s="2">
        <v>22.018456801197324</v>
      </c>
      <c r="AJ216" s="2">
        <v>24.214466433826011</v>
      </c>
      <c r="AK216" s="2">
        <v>23.522592713178618</v>
      </c>
      <c r="AL216" s="2">
        <v>20.040248057360859</v>
      </c>
      <c r="AM216" s="2">
        <v>18.377563290528766</v>
      </c>
      <c r="AN216" s="2">
        <v>15.32837617588349</v>
      </c>
      <c r="AO216" s="2">
        <v>16.533658050694989</v>
      </c>
      <c r="AP216" s="2">
        <v>17.15916720776978</v>
      </c>
      <c r="AQ216" s="2">
        <v>16.564567415442454</v>
      </c>
      <c r="AR216" s="2">
        <v>16.263060091423228</v>
      </c>
      <c r="AS216" s="2">
        <v>17.393127192566606</v>
      </c>
      <c r="AT216" s="2">
        <v>17.730746190764123</v>
      </c>
      <c r="AU216" s="2">
        <v>18.642104626592456</v>
      </c>
      <c r="AV216" s="2">
        <v>18.21893793228551</v>
      </c>
      <c r="AW216" s="2">
        <v>17.428784226744636</v>
      </c>
      <c r="AX216" s="2">
        <v>17.146907873771006</v>
      </c>
      <c r="AY216" s="2">
        <v>16.988474447351084</v>
      </c>
      <c r="AZ216" s="2">
        <v>17.744003610923041</v>
      </c>
      <c r="BA216" s="2">
        <v>18.730947399880453</v>
      </c>
      <c r="BB216" s="2">
        <v>20.320132513632359</v>
      </c>
      <c r="BC216" s="2">
        <v>20.223885254905877</v>
      </c>
      <c r="BD216" s="2">
        <v>16.496253771182211</v>
      </c>
      <c r="BE216" s="2">
        <v>18.615731009094208</v>
      </c>
      <c r="BF216" s="2">
        <v>19.553863153051235</v>
      </c>
      <c r="BG216" s="8"/>
    </row>
    <row r="217" spans="1:59" hidden="1">
      <c r="A217" t="s">
        <v>488</v>
      </c>
      <c r="B217" t="s">
        <v>489</v>
      </c>
      <c r="C217" t="s">
        <v>244</v>
      </c>
      <c r="D217" t="s">
        <v>3073</v>
      </c>
      <c r="E217" t="s">
        <v>58</v>
      </c>
      <c r="F217" t="s">
        <v>59</v>
      </c>
      <c r="G217" s="2"/>
      <c r="H217" s="2"/>
      <c r="I217" s="2"/>
      <c r="J217" s="2"/>
      <c r="K217" s="2"/>
      <c r="L217" s="2">
        <v>33.757504200029686</v>
      </c>
      <c r="M217" s="2">
        <v>32.487446150338911</v>
      </c>
      <c r="N217" s="2">
        <v>32.051903429340797</v>
      </c>
      <c r="O217" s="2">
        <v>30.99511538238265</v>
      </c>
      <c r="P217" s="2">
        <v>31.209436142703179</v>
      </c>
      <c r="Q217" s="2"/>
      <c r="R217" s="2"/>
      <c r="S217" s="2"/>
      <c r="T217" s="2"/>
      <c r="U217" s="2"/>
      <c r="V217" s="2"/>
      <c r="W217" s="2"/>
      <c r="X217" s="2"/>
      <c r="Y217" s="2"/>
      <c r="Z217" s="2"/>
      <c r="AA217" s="2">
        <v>30.227015017001886</v>
      </c>
      <c r="AB217" s="2">
        <v>27.99877622067271</v>
      </c>
      <c r="AC217" s="2">
        <v>25.817826787426252</v>
      </c>
      <c r="AD217" s="2">
        <v>25.286512424867315</v>
      </c>
      <c r="AE217" s="2">
        <v>26.892088579410089</v>
      </c>
      <c r="AF217" s="2">
        <v>26.873978159581924</v>
      </c>
      <c r="AG217" s="2">
        <v>26.725901179584042</v>
      </c>
      <c r="AH217" s="2">
        <v>27.063801521758979</v>
      </c>
      <c r="AI217" s="2">
        <v>28.425865949510055</v>
      </c>
      <c r="AJ217" s="2">
        <v>29.857907848444302</v>
      </c>
      <c r="AK217" s="2">
        <v>30.180767418518034</v>
      </c>
      <c r="AL217" s="2">
        <v>27.28859135433111</v>
      </c>
      <c r="AM217" s="2">
        <v>23.780480750785095</v>
      </c>
      <c r="AN217" s="2">
        <v>22.367170375354704</v>
      </c>
      <c r="AO217" s="2">
        <v>23.622608299369503</v>
      </c>
      <c r="AP217" s="2">
        <v>23.388116274963224</v>
      </c>
      <c r="AQ217" s="2">
        <v>22.592586639938471</v>
      </c>
      <c r="AR217" s="2">
        <v>22.223410766978663</v>
      </c>
      <c r="AS217" s="2">
        <v>23.560304764630882</v>
      </c>
      <c r="AT217" s="2">
        <v>22.552357615001188</v>
      </c>
      <c r="AU217" s="2">
        <v>23.226506022087147</v>
      </c>
      <c r="AV217" s="2">
        <v>23.064584115951131</v>
      </c>
      <c r="AW217" s="2">
        <v>21.271220899401509</v>
      </c>
      <c r="AX217" s="2">
        <v>20.749355472900881</v>
      </c>
      <c r="AY217" s="2">
        <v>21.029391832552733</v>
      </c>
      <c r="AZ217" s="2">
        <v>21.602990809049675</v>
      </c>
      <c r="BA217" s="2">
        <v>22.101625583930726</v>
      </c>
      <c r="BB217" s="2">
        <v>21.952233738172776</v>
      </c>
      <c r="BC217" s="2">
        <v>21.164939594925126</v>
      </c>
      <c r="BD217" s="2">
        <v>19.287927017171871</v>
      </c>
      <c r="BE217" s="2">
        <v>19.241355737509284</v>
      </c>
      <c r="BF217" s="2"/>
      <c r="BG217" s="8"/>
    </row>
    <row r="218" spans="1:59" hidden="1">
      <c r="A218" t="s">
        <v>490</v>
      </c>
      <c r="B218" t="s">
        <v>491</v>
      </c>
      <c r="C218" t="s">
        <v>318</v>
      </c>
      <c r="D218" t="s">
        <v>3075</v>
      </c>
      <c r="E218" t="s">
        <v>58</v>
      </c>
      <c r="F218" t="s">
        <v>59</v>
      </c>
      <c r="G218" s="2">
        <v>13.706371524853974</v>
      </c>
      <c r="H218" s="2">
        <v>14.424361092576707</v>
      </c>
      <c r="I218" s="2">
        <v>16.305025010985293</v>
      </c>
      <c r="J218" s="2">
        <v>12.418360629636945</v>
      </c>
      <c r="K218" s="2">
        <v>11.744026320900494</v>
      </c>
      <c r="L218" s="2">
        <v>10.334590408754147</v>
      </c>
      <c r="M218" s="2">
        <v>12.529387306216405</v>
      </c>
      <c r="N218" s="2">
        <v>12.264301839913646</v>
      </c>
      <c r="O218" s="2">
        <v>13.90588758664784</v>
      </c>
      <c r="P218" s="2">
        <v>15.972017279712833</v>
      </c>
      <c r="Q218" s="2">
        <v>14.793765029291517</v>
      </c>
      <c r="R218" s="2">
        <v>15.997685340664514</v>
      </c>
      <c r="S218" s="2">
        <v>21.732878799925448</v>
      </c>
      <c r="T218" s="2">
        <v>13.380701428622171</v>
      </c>
      <c r="U218" s="2">
        <v>26.852199354444483</v>
      </c>
      <c r="V218" s="2">
        <v>26.875524354618598</v>
      </c>
      <c r="W218" s="2">
        <v>33.691277906577646</v>
      </c>
      <c r="X218" s="2">
        <v>38.142644484856</v>
      </c>
      <c r="Y218" s="2">
        <v>29.45815886185289</v>
      </c>
      <c r="Z218" s="2">
        <v>28.081329300721293</v>
      </c>
      <c r="AA218" s="2">
        <v>29.559450143712638</v>
      </c>
      <c r="AB218" s="2">
        <v>24.910675318602411</v>
      </c>
      <c r="AC218" s="2">
        <v>25.393558267961168</v>
      </c>
      <c r="AD218" s="2">
        <v>25.321778435182416</v>
      </c>
      <c r="AE218" s="2">
        <v>25.457397968639974</v>
      </c>
      <c r="AF218" s="2">
        <v>25.521619214828167</v>
      </c>
      <c r="AG218" s="2">
        <v>23.85877998723355</v>
      </c>
      <c r="AH218" s="2">
        <v>19.522472281630783</v>
      </c>
      <c r="AI218" s="2">
        <v>14.999094441851341</v>
      </c>
      <c r="AJ218" s="2">
        <v>17.120913270908037</v>
      </c>
      <c r="AK218" s="2">
        <v>16.545049342595629</v>
      </c>
      <c r="AL218" s="2">
        <v>17.971267540537418</v>
      </c>
      <c r="AM218" s="2">
        <v>23.173586631865025</v>
      </c>
      <c r="AN218" s="2">
        <v>25.973341711882636</v>
      </c>
      <c r="AO218" s="2">
        <v>29.958842207385484</v>
      </c>
      <c r="AP218" s="2">
        <v>27.200000000000003</v>
      </c>
      <c r="AQ218" s="2">
        <v>23.9</v>
      </c>
      <c r="AR218" s="2">
        <v>21.099999358325274</v>
      </c>
      <c r="AS218" s="2">
        <v>22.074877982695156</v>
      </c>
      <c r="AT218" s="2">
        <v>18.765413408994348</v>
      </c>
      <c r="AU218" s="2">
        <v>17.267883851212019</v>
      </c>
      <c r="AV218" s="2">
        <v>20.344802096081345</v>
      </c>
      <c r="AW218" s="2">
        <v>20.32119387714949</v>
      </c>
      <c r="AX218" s="2">
        <v>23.244237606396794</v>
      </c>
      <c r="AY218" s="2">
        <v>17.656307966753229</v>
      </c>
      <c r="AZ218" s="2">
        <v>18.406930786398114</v>
      </c>
      <c r="BA218" s="2">
        <v>18.854411355005205</v>
      </c>
      <c r="BB218" s="2">
        <v>27.799126386516974</v>
      </c>
      <c r="BC218" s="2">
        <v>31.746718586340862</v>
      </c>
      <c r="BD218" s="2">
        <v>30.206248057381242</v>
      </c>
      <c r="BE218" s="2">
        <v>18.817741439882901</v>
      </c>
      <c r="BF218" s="2"/>
      <c r="BG218" s="8"/>
    </row>
    <row r="219" spans="1:59" hidden="1">
      <c r="A219" t="s">
        <v>492</v>
      </c>
      <c r="B219" t="s">
        <v>493</v>
      </c>
      <c r="C219" t="s">
        <v>316</v>
      </c>
      <c r="D219" t="s">
        <v>3073</v>
      </c>
      <c r="E219" t="s">
        <v>58</v>
      </c>
      <c r="F219" t="s">
        <v>59</v>
      </c>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v>35.73150721628771</v>
      </c>
      <c r="AG219" s="2">
        <v>33.295692038023326</v>
      </c>
      <c r="AH219" s="2">
        <v>32.347248209561904</v>
      </c>
      <c r="AI219" s="2">
        <v>32.226840682498619</v>
      </c>
      <c r="AJ219" s="2">
        <v>29.2914663113377</v>
      </c>
      <c r="AK219" s="2">
        <v>24.844993141289436</v>
      </c>
      <c r="AL219" s="2">
        <v>22.921534411877794</v>
      </c>
      <c r="AM219" s="2">
        <v>33.444513137557955</v>
      </c>
      <c r="AN219" s="2">
        <v>39.157350273336029</v>
      </c>
      <c r="AO219" s="2">
        <v>36.543729496804289</v>
      </c>
      <c r="AP219" s="2">
        <v>28.66936330559901</v>
      </c>
      <c r="AQ219" s="2">
        <v>22.315236729358798</v>
      </c>
      <c r="AR219" s="2">
        <v>19.683076445540181</v>
      </c>
      <c r="AS219" s="2">
        <v>15.425410133971646</v>
      </c>
      <c r="AT219" s="2">
        <v>17.335586057258823</v>
      </c>
      <c r="AU219" s="2">
        <v>9.4136843099900585</v>
      </c>
      <c r="AV219" s="2">
        <v>9.7160006534269812</v>
      </c>
      <c r="AW219" s="2">
        <v>9.3829234892894711</v>
      </c>
      <c r="AX219" s="2">
        <v>9.9962168732939336</v>
      </c>
      <c r="AY219" s="2">
        <v>12.203269413029732</v>
      </c>
      <c r="AZ219" s="2">
        <v>14.284177593817379</v>
      </c>
      <c r="BA219" s="2">
        <v>13.73808472053123</v>
      </c>
      <c r="BB219" s="2">
        <v>22.815194824944644</v>
      </c>
      <c r="BC219" s="2">
        <v>21.225800870782091</v>
      </c>
      <c r="BD219" s="2">
        <v>21.658237123183387</v>
      </c>
      <c r="BE219" s="2">
        <v>22.811979685724754</v>
      </c>
      <c r="BF219" s="2">
        <v>22.096852673000335</v>
      </c>
      <c r="BG219" s="8"/>
    </row>
    <row r="220" spans="1:59" hidden="1">
      <c r="A220" t="s">
        <v>494</v>
      </c>
      <c r="B220" t="s">
        <v>495</v>
      </c>
      <c r="C220" t="s">
        <v>316</v>
      </c>
      <c r="D220" t="s">
        <v>3074</v>
      </c>
      <c r="E220" t="s">
        <v>58</v>
      </c>
      <c r="F220" t="s">
        <v>59</v>
      </c>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v>26.111933048671411</v>
      </c>
      <c r="AL220" s="2">
        <v>26.335276675384549</v>
      </c>
      <c r="AM220" s="2">
        <v>27.231768084457158</v>
      </c>
      <c r="AN220" s="2">
        <v>25.12535235428296</v>
      </c>
      <c r="AO220" s="2">
        <v>24.649533879080433</v>
      </c>
      <c r="AP220" s="2">
        <v>19.789803012746233</v>
      </c>
      <c r="AQ220" s="2">
        <v>16.637594548738974</v>
      </c>
      <c r="AR220" s="2">
        <v>14.899736555586006</v>
      </c>
      <c r="AS220" s="2">
        <v>20.105745813200169</v>
      </c>
      <c r="AT220" s="2">
        <v>17.539390465430539</v>
      </c>
      <c r="AU220" s="2">
        <v>16.81556865809128</v>
      </c>
      <c r="AV220" s="2">
        <v>17.447199941452311</v>
      </c>
      <c r="AW220" s="2">
        <v>17.190011936417871</v>
      </c>
      <c r="AX220" s="2">
        <v>19.16681355063681</v>
      </c>
      <c r="AY220" s="2">
        <v>22.569847444729277</v>
      </c>
      <c r="AZ220" s="2">
        <v>25.06116236012706</v>
      </c>
      <c r="BA220" s="2">
        <v>27.633398040762781</v>
      </c>
      <c r="BB220" s="2">
        <v>29.643028105393572</v>
      </c>
      <c r="BC220" s="2">
        <v>29.785137065440694</v>
      </c>
      <c r="BD220" s="2">
        <v>28.970062933746433</v>
      </c>
      <c r="BE220" s="2">
        <v>28.852489121624348</v>
      </c>
      <c r="BF220" s="2">
        <v>28.501835216190919</v>
      </c>
      <c r="BG220" s="8"/>
    </row>
    <row r="221" spans="1:59" hidden="1">
      <c r="A221" t="s">
        <v>496</v>
      </c>
      <c r="B221" t="s">
        <v>497</v>
      </c>
      <c r="C221" t="s">
        <v>526</v>
      </c>
      <c r="D221" t="s">
        <v>3076</v>
      </c>
      <c r="E221" t="s">
        <v>58</v>
      </c>
      <c r="F221" t="s">
        <v>59</v>
      </c>
      <c r="G221" s="2">
        <v>15.405556359504027</v>
      </c>
      <c r="H221" s="2">
        <v>14.763638641221572</v>
      </c>
      <c r="I221" s="2">
        <v>17.94815683228893</v>
      </c>
      <c r="J221" s="2">
        <v>20.982524854006286</v>
      </c>
      <c r="K221" s="2">
        <v>19.652779099893628</v>
      </c>
      <c r="L221" s="2">
        <v>19.736683768273746</v>
      </c>
      <c r="M221" s="2">
        <v>23.068082197820594</v>
      </c>
      <c r="N221" s="2">
        <v>23.225102724803975</v>
      </c>
      <c r="O221" s="2">
        <v>24.635254078950325</v>
      </c>
      <c r="P221" s="2">
        <v>25.799529267210037</v>
      </c>
      <c r="Q221" s="2">
        <v>25.576663448407405</v>
      </c>
      <c r="R221" s="2">
        <v>24.185136315627183</v>
      </c>
      <c r="S221" s="2">
        <v>21.69312170586241</v>
      </c>
      <c r="T221" s="2">
        <v>27.014859498898929</v>
      </c>
      <c r="U221" s="2">
        <v>26.647563149990589</v>
      </c>
      <c r="V221" s="2">
        <v>26.739202468112239</v>
      </c>
      <c r="W221" s="2">
        <v>23.982683649033071</v>
      </c>
      <c r="X221" s="2">
        <v>26.88971468939469</v>
      </c>
      <c r="Y221" s="2">
        <v>28.164685976920644</v>
      </c>
      <c r="Z221" s="2">
        <v>27.214170574417366</v>
      </c>
      <c r="AA221" s="2">
        <v>29.141923475019915</v>
      </c>
      <c r="AB221" s="2">
        <v>29.675310409001394</v>
      </c>
      <c r="AC221" s="2">
        <v>26.516541440742401</v>
      </c>
      <c r="AD221" s="2">
        <v>29.975275341654061</v>
      </c>
      <c r="AE221" s="2">
        <v>29.473115296981739</v>
      </c>
      <c r="AF221" s="2">
        <v>28.24457935410722</v>
      </c>
      <c r="AG221" s="2">
        <v>25.872312244994962</v>
      </c>
      <c r="AH221" s="2">
        <v>27.874712290304792</v>
      </c>
      <c r="AI221" s="2">
        <v>32.590890107526164</v>
      </c>
      <c r="AJ221" s="2">
        <v>35.066116825390104</v>
      </c>
      <c r="AK221" s="2">
        <v>41.353763096575413</v>
      </c>
      <c r="AL221" s="2">
        <v>42.841378536452524</v>
      </c>
      <c r="AM221" s="2">
        <v>39.963946002807646</v>
      </c>
      <c r="AN221" s="2">
        <v>40.009767802262715</v>
      </c>
      <c r="AO221" s="2">
        <v>40.253507498860408</v>
      </c>
      <c r="AP221" s="2">
        <v>42.094335001697964</v>
      </c>
      <c r="AQ221" s="2">
        <v>41.816217034875926</v>
      </c>
      <c r="AR221" s="2">
        <v>33.663540324704265</v>
      </c>
      <c r="AS221" s="2">
        <v>20.447073274354175</v>
      </c>
      <c r="AT221" s="2">
        <v>20.500082480395218</v>
      </c>
      <c r="AU221" s="2">
        <v>22.836185848871288</v>
      </c>
      <c r="AV221" s="2">
        <v>24.098325081007079</v>
      </c>
      <c r="AW221" s="2">
        <v>23.801485439424301</v>
      </c>
      <c r="AX221" s="2">
        <v>24.968444590830824</v>
      </c>
      <c r="AY221" s="2">
        <v>26.790915013785398</v>
      </c>
      <c r="AZ221" s="2">
        <v>31.442276092420961</v>
      </c>
      <c r="BA221" s="2">
        <v>28.297300973277167</v>
      </c>
      <c r="BB221" s="2">
        <v>26.433875956180252</v>
      </c>
      <c r="BC221" s="2">
        <v>29.12410001865543</v>
      </c>
      <c r="BD221" s="2">
        <v>21.240891081629691</v>
      </c>
      <c r="BE221" s="2">
        <v>25.935075940484246</v>
      </c>
      <c r="BF221" s="2">
        <v>25.947996962785901</v>
      </c>
      <c r="BG221" s="8"/>
    </row>
    <row r="222" spans="1:59" hidden="1">
      <c r="A222" t="s">
        <v>498</v>
      </c>
      <c r="B222" t="s">
        <v>499</v>
      </c>
      <c r="C222" t="s">
        <v>318</v>
      </c>
      <c r="D222" t="s">
        <v>3076</v>
      </c>
      <c r="E222" t="s">
        <v>58</v>
      </c>
      <c r="F222" t="s">
        <v>59</v>
      </c>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v>20.992225101814142</v>
      </c>
      <c r="AU222" s="2">
        <v>25.585072738772929</v>
      </c>
      <c r="AV222" s="2"/>
      <c r="AW222" s="2"/>
      <c r="AX222" s="2"/>
      <c r="AY222" s="2"/>
      <c r="AZ222" s="2"/>
      <c r="BA222" s="2"/>
      <c r="BB222" s="2"/>
      <c r="BC222" s="2"/>
      <c r="BD222" s="2"/>
      <c r="BE222" s="2"/>
      <c r="BF222" s="2"/>
      <c r="BG222" s="8"/>
    </row>
    <row r="223" spans="1:59" hidden="1">
      <c r="A223" t="s">
        <v>500</v>
      </c>
      <c r="B223" t="s">
        <v>501</v>
      </c>
      <c r="C223" t="s">
        <v>316</v>
      </c>
      <c r="D223" t="s">
        <v>3074</v>
      </c>
      <c r="E223" t="s">
        <v>58</v>
      </c>
      <c r="F223" t="s">
        <v>59</v>
      </c>
      <c r="G223" s="2">
        <v>10.774416633946947</v>
      </c>
      <c r="H223" s="2">
        <v>8.0645215900085123</v>
      </c>
      <c r="I223" s="2">
        <v>10.185192705987326</v>
      </c>
      <c r="J223" s="2">
        <v>12.820522058875012</v>
      </c>
      <c r="K223" s="2">
        <v>20.147431793824946</v>
      </c>
      <c r="L223" s="2">
        <v>22.440093085414915</v>
      </c>
      <c r="M223" s="2">
        <v>16.384173861663225</v>
      </c>
      <c r="N223" s="2">
        <v>12.631575013998258</v>
      </c>
      <c r="O223" s="2">
        <v>11.018364066900615</v>
      </c>
      <c r="P223" s="2">
        <v>13.218413668421199</v>
      </c>
      <c r="Q223" s="2">
        <v>15.099730118829635</v>
      </c>
      <c r="R223" s="2">
        <v>18.884670976345568</v>
      </c>
      <c r="S223" s="2">
        <v>20.685572363029035</v>
      </c>
      <c r="T223" s="2">
        <v>21.743934754051878</v>
      </c>
      <c r="U223" s="2">
        <v>16.382506284430008</v>
      </c>
      <c r="V223" s="2">
        <v>27.664400068805371</v>
      </c>
      <c r="W223" s="2">
        <v>24.864865208940838</v>
      </c>
      <c r="X223" s="2">
        <v>34.345549277881645</v>
      </c>
      <c r="Y223" s="2">
        <v>52.688160771788581</v>
      </c>
      <c r="Z223" s="2">
        <v>48.813818250221594</v>
      </c>
      <c r="AA223" s="2">
        <v>28.446467548864206</v>
      </c>
      <c r="AB223" s="2">
        <v>23.824089279832648</v>
      </c>
      <c r="AC223" s="2">
        <v>21.3333290249481</v>
      </c>
      <c r="AD223" s="2">
        <v>20.596298731873866</v>
      </c>
      <c r="AE223" s="2">
        <v>15.041428338117308</v>
      </c>
      <c r="AF223" s="2">
        <v>16.633575373237068</v>
      </c>
      <c r="AG223" s="2">
        <v>18.829613353646995</v>
      </c>
      <c r="AH223" s="2">
        <v>17.639850356559304</v>
      </c>
      <c r="AI223" s="2">
        <v>16.027262235123089</v>
      </c>
      <c r="AJ223" s="2">
        <v>16.51984219204973</v>
      </c>
      <c r="AK223" s="2">
        <v>26.570973985948658</v>
      </c>
      <c r="AL223" s="2">
        <v>17.113753829319997</v>
      </c>
      <c r="AM223" s="2">
        <v>15.71139363984935</v>
      </c>
      <c r="AN223" s="2">
        <v>7.477953872645986</v>
      </c>
      <c r="AO223" s="2">
        <v>15.043507161769366</v>
      </c>
      <c r="AP223" s="2">
        <v>16.129781312820974</v>
      </c>
      <c r="AQ223" s="2">
        <v>18.768667813756085</v>
      </c>
      <c r="AR223" s="2">
        <v>16.287482146721569</v>
      </c>
      <c r="AS223" s="2">
        <v>16.437314689707456</v>
      </c>
      <c r="AT223" s="2">
        <v>13.339859806718776</v>
      </c>
      <c r="AU223" s="2">
        <v>15.180002199468422</v>
      </c>
      <c r="AV223" s="2">
        <v>15.612931445008819</v>
      </c>
      <c r="AW223" s="2">
        <v>16.119178322580986</v>
      </c>
      <c r="AX223" s="2">
        <v>14.428363863672104</v>
      </c>
      <c r="AY223" s="2">
        <v>14.514549340010602</v>
      </c>
      <c r="AZ223" s="2">
        <v>16.292015822116326</v>
      </c>
      <c r="BA223" s="2">
        <v>16.774955379178007</v>
      </c>
      <c r="BB223" s="2">
        <v>14.642515799374642</v>
      </c>
      <c r="BC223" s="2">
        <v>17.321382849617802</v>
      </c>
      <c r="BD223" s="2">
        <v>18.024343343722357</v>
      </c>
      <c r="BE223" s="2">
        <v>18.854787567368039</v>
      </c>
      <c r="BF223" s="2">
        <v>19.386932864682748</v>
      </c>
      <c r="BG223" s="8"/>
    </row>
    <row r="224" spans="1:59" hidden="1">
      <c r="A224" t="s">
        <v>502</v>
      </c>
      <c r="B224" t="s">
        <v>503</v>
      </c>
      <c r="C224" t="s">
        <v>318</v>
      </c>
      <c r="D224" t="s">
        <v>3076</v>
      </c>
      <c r="E224" t="s">
        <v>58</v>
      </c>
      <c r="F224" t="s">
        <v>59</v>
      </c>
      <c r="G224" s="2"/>
      <c r="H224" s="2"/>
      <c r="I224" s="2"/>
      <c r="J224" s="2"/>
      <c r="K224" s="2"/>
      <c r="L224" s="2"/>
      <c r="M224" s="2"/>
      <c r="N224" s="2"/>
      <c r="O224" s="2"/>
      <c r="P224" s="2"/>
      <c r="Q224" s="2"/>
      <c r="R224" s="2"/>
      <c r="S224" s="2"/>
      <c r="T224" s="2"/>
      <c r="U224" s="2"/>
      <c r="V224" s="2">
        <v>27.592711316724603</v>
      </c>
      <c r="W224" s="2">
        <v>19.668975023607736</v>
      </c>
      <c r="X224" s="2">
        <v>20.197558116458012</v>
      </c>
      <c r="Y224" s="2">
        <v>29.509189784539135</v>
      </c>
      <c r="Z224" s="2">
        <v>31.166868122655416</v>
      </c>
      <c r="AA224" s="2">
        <v>30.055801423898405</v>
      </c>
      <c r="AB224" s="2">
        <v>29.560770267525804</v>
      </c>
      <c r="AC224" s="2">
        <v>31.22252545225761</v>
      </c>
      <c r="AD224" s="2">
        <v>29.346201098299261</v>
      </c>
      <c r="AE224" s="2">
        <v>23.937659641310731</v>
      </c>
      <c r="AF224" s="2">
        <v>26.384334519407425</v>
      </c>
      <c r="AG224" s="2">
        <v>24.131306299683398</v>
      </c>
      <c r="AH224" s="2">
        <v>22.173924226446154</v>
      </c>
      <c r="AI224" s="2">
        <v>23.167575968787304</v>
      </c>
      <c r="AJ224" s="2">
        <v>20.445324466694064</v>
      </c>
      <c r="AK224" s="2">
        <v>18.493299627606078</v>
      </c>
      <c r="AL224" s="2">
        <v>16.738034676685412</v>
      </c>
      <c r="AM224" s="2">
        <v>17.727819239392986</v>
      </c>
      <c r="AN224" s="2">
        <v>18.093598372202223</v>
      </c>
      <c r="AO224" s="2">
        <v>22.112554383304079</v>
      </c>
      <c r="AP224" s="2">
        <v>26.302458656576682</v>
      </c>
      <c r="AQ224" s="2">
        <v>28.194303247629431</v>
      </c>
      <c r="AR224" s="2">
        <v>19.634183646822702</v>
      </c>
      <c r="AS224" s="2">
        <v>21.819331417549666</v>
      </c>
      <c r="AT224" s="2">
        <v>21.309621710526315</v>
      </c>
      <c r="AU224" s="2">
        <v>21.67600258069184</v>
      </c>
      <c r="AV224" s="2">
        <v>24.826116764192996</v>
      </c>
      <c r="AW224" s="2">
        <v>30.464922378592966</v>
      </c>
      <c r="AX224" s="2">
        <v>25.479955717165897</v>
      </c>
      <c r="AY224" s="2">
        <v>23.553588096589763</v>
      </c>
      <c r="AZ224" s="2">
        <v>22.08395507189649</v>
      </c>
      <c r="BA224" s="2">
        <v>18.816981087494391</v>
      </c>
      <c r="BB224" s="2">
        <v>19.909911089578234</v>
      </c>
      <c r="BC224" s="2">
        <v>26.34894528454058</v>
      </c>
      <c r="BD224" s="2">
        <v>26.714414772545293</v>
      </c>
      <c r="BE224" s="2">
        <v>28.952384619601467</v>
      </c>
      <c r="BF224" s="2"/>
      <c r="BG224" s="8"/>
    </row>
    <row r="225" spans="1:59">
      <c r="A225" t="s">
        <v>504</v>
      </c>
      <c r="B225" t="s">
        <v>505</v>
      </c>
      <c r="C225" t="s">
        <v>242</v>
      </c>
      <c r="D225" t="s">
        <v>3072</v>
      </c>
      <c r="E225" t="s">
        <v>58</v>
      </c>
      <c r="F225" t="s">
        <v>59</v>
      </c>
      <c r="G225" s="2">
        <v>31.133648387634992</v>
      </c>
      <c r="H225" s="2">
        <v>25.558467263532584</v>
      </c>
      <c r="I225" s="2">
        <v>28.08705214272117</v>
      </c>
      <c r="J225" s="2">
        <v>23.36805072006262</v>
      </c>
      <c r="K225" s="2">
        <v>22.845003537728676</v>
      </c>
      <c r="L225" s="2">
        <v>25.928565114663748</v>
      </c>
      <c r="M225" s="2">
        <v>23.05956255508503</v>
      </c>
      <c r="N225" s="2">
        <v>17.607973421926911</v>
      </c>
      <c r="O225" s="2">
        <v>19.804981728501009</v>
      </c>
      <c r="P225" s="2">
        <v>17.18429158110883</v>
      </c>
      <c r="Q225" s="2">
        <v>25.856300314778615</v>
      </c>
      <c r="R225" s="2">
        <v>33.980800578898226</v>
      </c>
      <c r="S225" s="2">
        <v>31.318761565121129</v>
      </c>
      <c r="T225" s="2">
        <v>25.953515662204584</v>
      </c>
      <c r="U225" s="2">
        <v>21.828416556283063</v>
      </c>
      <c r="V225" s="2">
        <v>27.344765980812149</v>
      </c>
      <c r="W225" s="2">
        <v>24.554634404852653</v>
      </c>
      <c r="X225" s="2">
        <v>26.650117247238743</v>
      </c>
      <c r="Y225" s="2">
        <v>30.218958204354202</v>
      </c>
      <c r="Z225" s="2">
        <v>29.091601175275894</v>
      </c>
      <c r="AA225" s="2">
        <v>30.604498070929896</v>
      </c>
      <c r="AB225" s="2">
        <v>27.622584414592556</v>
      </c>
      <c r="AC225" s="2">
        <v>28.249589315945244</v>
      </c>
      <c r="AD225" s="2">
        <v>25.590563887613708</v>
      </c>
      <c r="AE225" s="2">
        <v>23.98682598733582</v>
      </c>
      <c r="AF225" s="2">
        <v>18.764110939152488</v>
      </c>
      <c r="AG225" s="2">
        <v>21.598868205232623</v>
      </c>
      <c r="AH225" s="2">
        <v>19.326767391411323</v>
      </c>
      <c r="AI225" s="2">
        <v>13.067702215208845</v>
      </c>
      <c r="AJ225" s="2">
        <v>16.573866340108502</v>
      </c>
      <c r="AK225" s="2">
        <v>12.596974147960548</v>
      </c>
      <c r="AL225" s="2">
        <v>16.145139288623696</v>
      </c>
      <c r="AM225" s="2">
        <v>13.562725344035098</v>
      </c>
      <c r="AN225" s="2">
        <v>14.330551997231812</v>
      </c>
      <c r="AO225" s="2">
        <v>20.2018305304634</v>
      </c>
      <c r="AP225" s="2">
        <v>20.781396385627797</v>
      </c>
      <c r="AQ225" s="2">
        <v>24.274140886409914</v>
      </c>
      <c r="AR225" s="2">
        <v>30.113993784752374</v>
      </c>
      <c r="AS225" s="2">
        <v>33.382547437453709</v>
      </c>
      <c r="AT225" s="2">
        <v>21.009786397849595</v>
      </c>
      <c r="AU225" s="2">
        <v>20.008348190507778</v>
      </c>
      <c r="AV225" s="2">
        <v>26.713230268037641</v>
      </c>
      <c r="AW225" s="2">
        <v>22.625155445016876</v>
      </c>
      <c r="AX225" s="2">
        <v>25.34415400309652</v>
      </c>
      <c r="AY225" s="2">
        <v>19.929571911563219</v>
      </c>
      <c r="AZ225" s="2">
        <v>28.840309091992612</v>
      </c>
      <c r="BA225" s="2">
        <v>15.649687109749619</v>
      </c>
      <c r="BB225" s="2">
        <v>12.899362917799968</v>
      </c>
      <c r="BC225" s="2">
        <v>11.077819715301516</v>
      </c>
      <c r="BD225" s="2"/>
      <c r="BE225" s="2"/>
      <c r="BF225" s="2"/>
      <c r="BG225" s="8"/>
    </row>
    <row r="226" spans="1:59" hidden="1">
      <c r="A226" t="s">
        <v>506</v>
      </c>
      <c r="B226" t="s">
        <v>507</v>
      </c>
      <c r="C226" t="s">
        <v>526</v>
      </c>
      <c r="D226" t="s">
        <v>3075</v>
      </c>
      <c r="E226" t="s">
        <v>58</v>
      </c>
      <c r="F226" t="s">
        <v>59</v>
      </c>
      <c r="G226" s="2"/>
      <c r="H226" s="2">
        <v>17.33345890191049</v>
      </c>
      <c r="I226" s="2">
        <v>24.062754645654458</v>
      </c>
      <c r="J226" s="2">
        <v>24.077301226905956</v>
      </c>
      <c r="K226" s="2">
        <v>25.256033590863382</v>
      </c>
      <c r="L226" s="2">
        <v>27.906976744186046</v>
      </c>
      <c r="M226" s="2">
        <v>25.288197621225983</v>
      </c>
      <c r="N226" s="2">
        <v>25.192982456140349</v>
      </c>
      <c r="O226" s="2">
        <v>22.926140818566722</v>
      </c>
      <c r="P226" s="2">
        <v>22.445363260484346</v>
      </c>
      <c r="Q226" s="2">
        <v>21.148755955532028</v>
      </c>
      <c r="R226" s="2">
        <v>21.516114389468907</v>
      </c>
      <c r="S226" s="2">
        <v>22.716627634660423</v>
      </c>
      <c r="T226" s="2">
        <v>21.280291844002434</v>
      </c>
      <c r="U226" s="2">
        <v>25.804367489339707</v>
      </c>
      <c r="V226" s="2">
        <v>28.017686918571265</v>
      </c>
      <c r="W226" s="2">
        <v>30.657009829280913</v>
      </c>
      <c r="X226" s="2">
        <v>30.544276654956885</v>
      </c>
      <c r="Y226" s="2">
        <v>30.758082048391643</v>
      </c>
      <c r="Z226" s="2">
        <v>29.428473648186177</v>
      </c>
      <c r="AA226" s="2">
        <v>29.360259850303628</v>
      </c>
      <c r="AB226" s="2">
        <v>32.328207592503603</v>
      </c>
      <c r="AC226" s="2">
        <v>31.72716676379985</v>
      </c>
      <c r="AD226" s="2">
        <v>33.496233305693266</v>
      </c>
      <c r="AE226" s="2">
        <v>35.89919530908864</v>
      </c>
      <c r="AF226" s="2">
        <v>30.162574982545632</v>
      </c>
      <c r="AG226" s="2">
        <v>26.600469247528068</v>
      </c>
      <c r="AH226" s="2">
        <v>23.483877391012157</v>
      </c>
      <c r="AI226" s="2">
        <v>20.709881532457334</v>
      </c>
      <c r="AJ226" s="2">
        <v>23.911615345311212</v>
      </c>
      <c r="AK226" s="2">
        <v>27.068058470556689</v>
      </c>
      <c r="AL226" s="2">
        <v>25.988461026868848</v>
      </c>
      <c r="AM226" s="2">
        <v>29.19420975061653</v>
      </c>
      <c r="AN226" s="2">
        <v>29.239582622928463</v>
      </c>
      <c r="AO226" s="2">
        <v>24.644298018186646</v>
      </c>
      <c r="AP226" s="2">
        <v>24.700618116562474</v>
      </c>
      <c r="AQ226" s="2">
        <v>25.01376774728185</v>
      </c>
      <c r="AR226" s="2">
        <v>24.458885779788528</v>
      </c>
      <c r="AS226" s="2">
        <v>24.917128184472862</v>
      </c>
      <c r="AT226" s="2">
        <v>24.620257350509629</v>
      </c>
      <c r="AU226" s="2">
        <v>26.082613629414208</v>
      </c>
      <c r="AV226" s="2">
        <v>26.179346319582699</v>
      </c>
      <c r="AW226" s="2">
        <v>23.810681677264061</v>
      </c>
      <c r="AX226" s="2">
        <v>23.323240975538063</v>
      </c>
      <c r="AY226" s="2">
        <v>23.278447931820228</v>
      </c>
      <c r="AZ226" s="2">
        <v>21.679444006591677</v>
      </c>
      <c r="BA226" s="2">
        <v>23.449550988829905</v>
      </c>
      <c r="BB226" s="2">
        <v>23.82770284495221</v>
      </c>
      <c r="BC226" s="2">
        <v>25.928270194804725</v>
      </c>
      <c r="BD226" s="2">
        <v>24.766283577060904</v>
      </c>
      <c r="BE226" s="2">
        <v>26.380154952576174</v>
      </c>
      <c r="BF226" s="2">
        <v>26.031831278286326</v>
      </c>
      <c r="BG226" s="8"/>
    </row>
    <row r="227" spans="1:59" hidden="1">
      <c r="A227" t="s">
        <v>508</v>
      </c>
      <c r="B227" t="s">
        <v>509</v>
      </c>
      <c r="C227" t="s">
        <v>526</v>
      </c>
      <c r="D227" t="s">
        <v>3073</v>
      </c>
      <c r="E227" t="s">
        <v>58</v>
      </c>
      <c r="F227" t="s">
        <v>59</v>
      </c>
      <c r="G227" s="2">
        <v>9.9738731302229358</v>
      </c>
      <c r="H227" s="2">
        <v>9.9360427323617628</v>
      </c>
      <c r="I227" s="2">
        <v>10.694508468201841</v>
      </c>
      <c r="J227" s="2">
        <v>11.745627334105635</v>
      </c>
      <c r="K227" s="2">
        <v>10.976290494535688</v>
      </c>
      <c r="L227" s="2">
        <v>11.319181040083429</v>
      </c>
      <c r="M227" s="2">
        <v>12.843272903497136</v>
      </c>
      <c r="N227" s="2">
        <v>12.646727620156812</v>
      </c>
      <c r="O227" s="2">
        <v>13.416760747596253</v>
      </c>
      <c r="P227" s="2">
        <v>13.353582507774487</v>
      </c>
      <c r="Q227" s="2">
        <v>14.690584883460561</v>
      </c>
      <c r="R227" s="2">
        <v>13.763711102680412</v>
      </c>
      <c r="S227" s="2">
        <v>16.814943280525767</v>
      </c>
      <c r="T227" s="2">
        <v>15.475274619780219</v>
      </c>
      <c r="U227" s="2">
        <v>17.891286693021378</v>
      </c>
      <c r="V227" s="2">
        <v>18.705863605336642</v>
      </c>
      <c r="W227" s="2">
        <v>20.32142877356657</v>
      </c>
      <c r="X227" s="2">
        <v>20.666855715989776</v>
      </c>
      <c r="Y227" s="2">
        <v>15.143372376003539</v>
      </c>
      <c r="Z227" s="2">
        <v>14.503797407436739</v>
      </c>
      <c r="AA227" s="2">
        <v>18.164110981378808</v>
      </c>
      <c r="AB227" s="2">
        <v>17.869345528515375</v>
      </c>
      <c r="AC227" s="2">
        <v>16.952632015401917</v>
      </c>
      <c r="AD227" s="2">
        <v>16.285470961239195</v>
      </c>
      <c r="AE227" s="2">
        <v>16.180369636652102</v>
      </c>
      <c r="AF227" s="2">
        <v>16.513145629451071</v>
      </c>
      <c r="AG227" s="2">
        <v>18.847579985348272</v>
      </c>
      <c r="AH227" s="2">
        <v>25.66650473288286</v>
      </c>
      <c r="AI227" s="2">
        <v>25.142600667830017</v>
      </c>
      <c r="AJ227" s="2">
        <v>23.472586912330819</v>
      </c>
      <c r="AK227" s="2">
        <v>24.549267516782418</v>
      </c>
      <c r="AL227" s="2">
        <v>22.7120396231239</v>
      </c>
      <c r="AM227" s="2">
        <v>23.362271440173849</v>
      </c>
      <c r="AN227" s="2">
        <v>26.615609089025195</v>
      </c>
      <c r="AO227" s="2">
        <v>21.320532926401572</v>
      </c>
      <c r="AP227" s="2">
        <v>25.473557267525159</v>
      </c>
      <c r="AQ227" s="2">
        <v>24.551314950249964</v>
      </c>
      <c r="AR227" s="2">
        <v>25.110786272015417</v>
      </c>
      <c r="AS227" s="2">
        <v>22.113515794384544</v>
      </c>
      <c r="AT227" s="2">
        <v>19.123717985317899</v>
      </c>
      <c r="AU227" s="2">
        <v>20.766798256892777</v>
      </c>
      <c r="AV227" s="2">
        <v>15.084053895978672</v>
      </c>
      <c r="AW227" s="2">
        <v>17.614051788811043</v>
      </c>
      <c r="AX227" s="2">
        <v>17.596766796540482</v>
      </c>
      <c r="AY227" s="2">
        <v>19.390071811947067</v>
      </c>
      <c r="AZ227" s="2">
        <v>19.989589135690135</v>
      </c>
      <c r="BA227" s="2">
        <v>22.054852894870024</v>
      </c>
      <c r="BB227" s="2">
        <v>21.484656092734614</v>
      </c>
      <c r="BC227" s="2">
        <v>21.781834373669334</v>
      </c>
      <c r="BD227" s="2">
        <v>14.937742391459013</v>
      </c>
      <c r="BE227" s="2">
        <v>20.020464583153139</v>
      </c>
      <c r="BF227" s="2">
        <v>21.036126736849937</v>
      </c>
      <c r="BG227" s="8"/>
    </row>
    <row r="228" spans="1:59" hidden="1">
      <c r="A228" t="s">
        <v>510</v>
      </c>
      <c r="B228" t="s">
        <v>511</v>
      </c>
      <c r="C228" t="s">
        <v>526</v>
      </c>
      <c r="D228" t="s">
        <v>3073</v>
      </c>
      <c r="E228" t="s">
        <v>58</v>
      </c>
      <c r="F228" t="s">
        <v>59</v>
      </c>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v>35.433070866141733</v>
      </c>
      <c r="AI228" s="2">
        <v>33.582089552238806</v>
      </c>
      <c r="AJ228" s="2">
        <v>35.2112676056338</v>
      </c>
      <c r="AK228" s="2">
        <v>40.131578947368425</v>
      </c>
      <c r="AL228" s="2">
        <v>45.91836734693878</v>
      </c>
      <c r="AM228" s="2"/>
      <c r="AN228" s="2">
        <v>36.926147704590818</v>
      </c>
      <c r="AO228" s="2"/>
      <c r="AP228" s="2"/>
      <c r="AQ228" s="2">
        <v>49.438058748403577</v>
      </c>
      <c r="AR228" s="2">
        <v>38.68104565749676</v>
      </c>
      <c r="AS228" s="2">
        <v>45.494819578420866</v>
      </c>
      <c r="AT228" s="2">
        <v>39.668927004387719</v>
      </c>
      <c r="AU228" s="2">
        <v>34.738655944859275</v>
      </c>
      <c r="AV228" s="2">
        <v>31.712661212037162</v>
      </c>
      <c r="AW228" s="2">
        <v>27.559681697612731</v>
      </c>
      <c r="AX228" s="2">
        <v>25.418735796650115</v>
      </c>
      <c r="AY228" s="2">
        <v>23.053619368981035</v>
      </c>
      <c r="AZ228" s="2">
        <v>22.9183114992722</v>
      </c>
      <c r="BA228" s="2">
        <v>19.500203477455528</v>
      </c>
      <c r="BB228" s="2">
        <v>18.600000000000001</v>
      </c>
      <c r="BC228" s="2">
        <v>31.7</v>
      </c>
      <c r="BD228" s="2">
        <v>50.5</v>
      </c>
      <c r="BE228" s="2">
        <v>58.599999999999994</v>
      </c>
      <c r="BF228" s="2">
        <v>60</v>
      </c>
      <c r="BG228" s="8"/>
    </row>
    <row r="229" spans="1:59">
      <c r="A229" t="s">
        <v>512</v>
      </c>
      <c r="B229" t="s">
        <v>513</v>
      </c>
      <c r="C229" t="s">
        <v>242</v>
      </c>
      <c r="D229" t="s">
        <v>3072</v>
      </c>
      <c r="E229" t="s">
        <v>58</v>
      </c>
      <c r="F229" t="s">
        <v>59</v>
      </c>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8"/>
    </row>
    <row r="230" spans="1:59" hidden="1">
      <c r="A230" t="s">
        <v>514</v>
      </c>
      <c r="B230" t="s">
        <v>515</v>
      </c>
      <c r="C230" t="s">
        <v>526</v>
      </c>
      <c r="D230" t="s">
        <v>3076</v>
      </c>
      <c r="E230" t="s">
        <v>58</v>
      </c>
      <c r="F230" t="s">
        <v>59</v>
      </c>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8"/>
    </row>
    <row r="231" spans="1:59" hidden="1">
      <c r="A231" t="s">
        <v>516</v>
      </c>
      <c r="B231" t="s">
        <v>517</v>
      </c>
      <c r="C231" t="s">
        <v>316</v>
      </c>
      <c r="D231" t="s">
        <v>3074</v>
      </c>
      <c r="E231" t="s">
        <v>58</v>
      </c>
      <c r="F231" t="s">
        <v>59</v>
      </c>
      <c r="G231" s="2">
        <v>10.964067954093828</v>
      </c>
      <c r="H231" s="2">
        <v>10.180367581568806</v>
      </c>
      <c r="I231" s="2">
        <v>11.148140359579536</v>
      </c>
      <c r="J231" s="2">
        <v>12.805447503215847</v>
      </c>
      <c r="K231" s="2">
        <v>12.087620858289151</v>
      </c>
      <c r="L231" s="2">
        <v>11.237733459955681</v>
      </c>
      <c r="M231" s="2">
        <v>11.497730711043873</v>
      </c>
      <c r="N231" s="2">
        <v>13.460703430308293</v>
      </c>
      <c r="O231" s="2">
        <v>13.090418353576247</v>
      </c>
      <c r="P231" s="2">
        <v>14.017012100155746</v>
      </c>
      <c r="Q231" s="2">
        <v>14.004668222740912</v>
      </c>
      <c r="R231" s="2">
        <v>16.101946063419934</v>
      </c>
      <c r="S231" s="2">
        <v>11.643192488262912</v>
      </c>
      <c r="T231" s="2">
        <v>8.7199736755511683</v>
      </c>
      <c r="U231" s="2">
        <v>11.615269664447766</v>
      </c>
      <c r="V231" s="2">
        <v>8.0523639103409295</v>
      </c>
      <c r="W231" s="2">
        <v>6.2517876843868754</v>
      </c>
      <c r="X231" s="2">
        <v>6.0496794871794872</v>
      </c>
      <c r="Y231" s="2">
        <v>8.281536305824023</v>
      </c>
      <c r="Z231" s="2">
        <v>6.5801007468355905</v>
      </c>
      <c r="AA231" s="2">
        <v>6.1545383694490639</v>
      </c>
      <c r="AB231" s="2">
        <v>5.6083152620952665</v>
      </c>
      <c r="AC231" s="2">
        <v>9.0929965556831238</v>
      </c>
      <c r="AD231" s="2">
        <v>7.4096116649308135</v>
      </c>
      <c r="AE231" s="2">
        <v>8.1398353244544577</v>
      </c>
      <c r="AF231" s="2">
        <v>8.7320184514415491</v>
      </c>
      <c r="AG231" s="2">
        <v>8.4469245240121058</v>
      </c>
      <c r="AH231" s="2">
        <v>9.7182158854164129</v>
      </c>
      <c r="AI231" s="2">
        <v>10.792349717126626</v>
      </c>
      <c r="AJ231" s="2">
        <v>11.136228023322598</v>
      </c>
      <c r="AK231" s="2">
        <v>12.704080037972098</v>
      </c>
      <c r="AL231" s="2">
        <v>15.171265120909903</v>
      </c>
      <c r="AM231" s="2">
        <v>15.93892773655573</v>
      </c>
      <c r="AN231" s="2">
        <v>15.245786475637352</v>
      </c>
      <c r="AO231" s="2">
        <v>14.681826342474439</v>
      </c>
      <c r="AP231" s="2">
        <v>12.412025361735616</v>
      </c>
      <c r="AQ231" s="2">
        <v>20.172689420228945</v>
      </c>
      <c r="AR231" s="2">
        <v>18.178556488115202</v>
      </c>
      <c r="AS231" s="2">
        <v>16.447145074469137</v>
      </c>
      <c r="AT231" s="2">
        <v>19.549120638378596</v>
      </c>
      <c r="AU231" s="2">
        <v>19.483821715156086</v>
      </c>
      <c r="AV231" s="2">
        <v>19.30205941825287</v>
      </c>
      <c r="AW231" s="2">
        <v>20.217422804071315</v>
      </c>
      <c r="AX231" s="2">
        <v>20.984141578590986</v>
      </c>
      <c r="AY231" s="2">
        <v>20.145689916785376</v>
      </c>
      <c r="AZ231" s="2">
        <v>22.355145857208289</v>
      </c>
      <c r="BA231" s="2">
        <v>21.130370024915898</v>
      </c>
      <c r="BB231" s="2">
        <v>22.083055268956898</v>
      </c>
      <c r="BC231" s="2">
        <v>22.977117285388214</v>
      </c>
      <c r="BD231" s="2">
        <v>24.127481693259213</v>
      </c>
      <c r="BE231" s="2">
        <v>23.487033291336203</v>
      </c>
      <c r="BF231" s="2">
        <v>24.640191202488417</v>
      </c>
      <c r="BG231" s="8"/>
    </row>
    <row r="232" spans="1:59" hidden="1">
      <c r="A232" t="s">
        <v>518</v>
      </c>
      <c r="B232" t="s">
        <v>519</v>
      </c>
      <c r="C232" t="s">
        <v>318</v>
      </c>
      <c r="D232" t="s">
        <v>3073</v>
      </c>
      <c r="E232" t="s">
        <v>58</v>
      </c>
      <c r="F232" t="s">
        <v>59</v>
      </c>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v>28.881384220202627</v>
      </c>
      <c r="AK232" s="2">
        <v>27.46381537614657</v>
      </c>
      <c r="AL232" s="2">
        <v>26.349361136529097</v>
      </c>
      <c r="AM232" s="2">
        <v>34.452309808903827</v>
      </c>
      <c r="AN232" s="2">
        <v>36.292513795957603</v>
      </c>
      <c r="AO232" s="2">
        <v>35.331445800483976</v>
      </c>
      <c r="AP232" s="2">
        <v>26.683208144933388</v>
      </c>
      <c r="AQ232" s="2">
        <v>22.670787724662222</v>
      </c>
      <c r="AR232" s="2">
        <v>21.445937676442988</v>
      </c>
      <c r="AS232" s="2">
        <v>20.817209723113876</v>
      </c>
      <c r="AT232" s="2">
        <v>17.51295433532524</v>
      </c>
      <c r="AU232" s="2">
        <v>19.630152290233433</v>
      </c>
      <c r="AV232" s="2">
        <v>21.764043293011412</v>
      </c>
      <c r="AW232" s="2">
        <v>20.148797661751029</v>
      </c>
      <c r="AX232" s="2">
        <v>21.970195702914598</v>
      </c>
      <c r="AY232" s="2">
        <v>21.134237191876284</v>
      </c>
      <c r="AZ232" s="2">
        <v>22.584788380163641</v>
      </c>
      <c r="BA232" s="2">
        <v>24.76141820407128</v>
      </c>
      <c r="BB232" s="2">
        <v>26.653633602550741</v>
      </c>
      <c r="BC232" s="2">
        <v>27.93959428556963</v>
      </c>
      <c r="BD232" s="2">
        <v>17.059818578959757</v>
      </c>
      <c r="BE232" s="2">
        <v>19.564665162220606</v>
      </c>
      <c r="BF232" s="2">
        <v>18.77157138293288</v>
      </c>
      <c r="BG232" s="8"/>
    </row>
    <row r="233" spans="1:59" hidden="1">
      <c r="A233" t="s">
        <v>520</v>
      </c>
      <c r="B233" t="s">
        <v>521</v>
      </c>
      <c r="C233" t="s">
        <v>242</v>
      </c>
      <c r="D233" t="s">
        <v>3075</v>
      </c>
      <c r="E233" t="s">
        <v>58</v>
      </c>
      <c r="F233" t="s">
        <v>59</v>
      </c>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v>21.713862503031006</v>
      </c>
      <c r="AW233" s="2">
        <v>21.783039920654598</v>
      </c>
      <c r="AX233" s="2">
        <v>21.437518339603471</v>
      </c>
      <c r="AY233" s="2">
        <v>19.308877570756238</v>
      </c>
      <c r="AZ233" s="2">
        <v>19.241960091419475</v>
      </c>
      <c r="BA233" s="2">
        <v>18.20374066427685</v>
      </c>
      <c r="BB233" s="2">
        <v>23.761254609432353</v>
      </c>
      <c r="BC233" s="2">
        <v>22.503625892635522</v>
      </c>
      <c r="BD233" s="2">
        <v>23.869742799441983</v>
      </c>
      <c r="BE233" s="2">
        <v>25.272112515254584</v>
      </c>
      <c r="BF233" s="2"/>
      <c r="BG233" s="8"/>
    </row>
    <row r="234" spans="1:59" hidden="1">
      <c r="A234" t="s">
        <v>522</v>
      </c>
      <c r="B234" t="s">
        <v>523</v>
      </c>
      <c r="C234" t="s">
        <v>244</v>
      </c>
      <c r="D234" t="s">
        <v>3073</v>
      </c>
      <c r="E234" t="s">
        <v>58</v>
      </c>
      <c r="F234" t="s">
        <v>59</v>
      </c>
      <c r="G234" s="2"/>
      <c r="H234" s="2"/>
      <c r="I234" s="2"/>
      <c r="J234" s="2"/>
      <c r="K234" s="2"/>
      <c r="L234" s="2">
        <v>20.330048968164206</v>
      </c>
      <c r="M234" s="2">
        <v>19.815362373567265</v>
      </c>
      <c r="N234" s="2">
        <v>20.488564319830399</v>
      </c>
      <c r="O234" s="2">
        <v>21.210636154316028</v>
      </c>
      <c r="P234" s="2">
        <v>20.595373023681361</v>
      </c>
      <c r="Q234" s="2">
        <v>20.093361688423268</v>
      </c>
      <c r="R234" s="2">
        <v>19.652455750119845</v>
      </c>
      <c r="S234" s="2">
        <v>19.114690957766058</v>
      </c>
      <c r="T234" s="2">
        <v>22.503262470841719</v>
      </c>
      <c r="U234" s="2">
        <v>22.752600535713675</v>
      </c>
      <c r="V234" s="2">
        <v>19.259031599120664</v>
      </c>
      <c r="W234" s="2">
        <v>20.995692555836197</v>
      </c>
      <c r="X234" s="2">
        <v>20.516073754524811</v>
      </c>
      <c r="Y234" s="2">
        <v>20.165554367635341</v>
      </c>
      <c r="Z234" s="2">
        <v>20.40667016129122</v>
      </c>
      <c r="AA234" s="2">
        <v>17.599835323178262</v>
      </c>
      <c r="AB234" s="2">
        <v>15.989605078839858</v>
      </c>
      <c r="AC234" s="2">
        <v>16.634522318378501</v>
      </c>
      <c r="AD234" s="2">
        <v>17.43580061652241</v>
      </c>
      <c r="AE234" s="2">
        <v>18.360598097074078</v>
      </c>
      <c r="AF234" s="2">
        <v>18.244793480724685</v>
      </c>
      <c r="AG234" s="2">
        <v>18.049641653968017</v>
      </c>
      <c r="AH234" s="2">
        <v>18.998985221559959</v>
      </c>
      <c r="AI234" s="2">
        <v>21.385341999122275</v>
      </c>
      <c r="AJ234" s="2">
        <v>22.113030532636298</v>
      </c>
      <c r="AK234" s="2">
        <v>20.182961792653824</v>
      </c>
      <c r="AL234" s="2">
        <v>17.173907233439792</v>
      </c>
      <c r="AM234" s="2">
        <v>16.395479681069958</v>
      </c>
      <c r="AN234" s="2">
        <v>15.942775559618219</v>
      </c>
      <c r="AO234" s="2">
        <v>16.65889836317276</v>
      </c>
      <c r="AP234" s="2">
        <v>17.149983771237174</v>
      </c>
      <c r="AQ234" s="2">
        <v>16.88021122490489</v>
      </c>
      <c r="AR234" s="2">
        <v>17.286476235914378</v>
      </c>
      <c r="AS234" s="2">
        <v>18.398752434163832</v>
      </c>
      <c r="AT234" s="2">
        <v>18.099499284615408</v>
      </c>
      <c r="AU234" s="2">
        <v>17.657295740370099</v>
      </c>
      <c r="AV234" s="2">
        <v>17.472849626820018</v>
      </c>
      <c r="AW234" s="2">
        <v>17.089405673220703</v>
      </c>
      <c r="AX234" s="2">
        <v>16.759884890924585</v>
      </c>
      <c r="AY234" s="2">
        <v>17.073030764240624</v>
      </c>
      <c r="AZ234" s="2">
        <v>17.041645804964077</v>
      </c>
      <c r="BA234" s="2">
        <v>17.509673738537721</v>
      </c>
      <c r="BB234" s="2">
        <v>18.261824617512072</v>
      </c>
      <c r="BC234" s="2">
        <v>16.991638014603836</v>
      </c>
      <c r="BD234" s="2">
        <v>14.207657329964258</v>
      </c>
      <c r="BE234" s="2">
        <v>15.419946520337714</v>
      </c>
      <c r="BF234" s="2">
        <v>14.933884324930268</v>
      </c>
      <c r="BG234" s="8"/>
    </row>
    <row r="235" spans="1:59" hidden="1">
      <c r="A235" t="s">
        <v>524</v>
      </c>
      <c r="B235" t="s">
        <v>525</v>
      </c>
      <c r="C235" t="s">
        <v>244</v>
      </c>
      <c r="D235" t="s">
        <v>384</v>
      </c>
      <c r="E235" t="s">
        <v>58</v>
      </c>
      <c r="F235" t="s">
        <v>59</v>
      </c>
      <c r="G235" s="2"/>
      <c r="H235" s="2"/>
      <c r="I235" s="2"/>
      <c r="J235" s="2"/>
      <c r="K235" s="2"/>
      <c r="L235" s="2">
        <v>20.26778374752163</v>
      </c>
      <c r="M235" s="2">
        <v>20.207589383143102</v>
      </c>
      <c r="N235" s="2">
        <v>19.125787071012677</v>
      </c>
      <c r="O235" s="2">
        <v>19.188635574550254</v>
      </c>
      <c r="P235" s="2">
        <v>19.429120013466932</v>
      </c>
      <c r="Q235" s="2">
        <v>18.01327088212334</v>
      </c>
      <c r="R235" s="2">
        <v>19.072859581349384</v>
      </c>
      <c r="S235" s="2">
        <v>19.926530612244896</v>
      </c>
      <c r="T235" s="2">
        <v>20.718615350909221</v>
      </c>
      <c r="U235" s="2">
        <v>19.92731677771048</v>
      </c>
      <c r="V235" s="2">
        <v>17.438708882592092</v>
      </c>
      <c r="W235" s="2">
        <v>19.125532032502349</v>
      </c>
      <c r="X235" s="2">
        <v>20.639650377433451</v>
      </c>
      <c r="Y235" s="2">
        <v>22.01669595782074</v>
      </c>
      <c r="Z235" s="2">
        <v>22.17416945154315</v>
      </c>
      <c r="AA235" s="2">
        <v>20.267389340560072</v>
      </c>
      <c r="AB235" s="2">
        <v>21.277144145885689</v>
      </c>
      <c r="AC235" s="2">
        <v>18.703720915822412</v>
      </c>
      <c r="AD235" s="2">
        <v>18.711682682711224</v>
      </c>
      <c r="AE235" s="2">
        <v>21.364475438416573</v>
      </c>
      <c r="AF235" s="2">
        <v>20.297266297075129</v>
      </c>
      <c r="AG235" s="2">
        <v>19.692655367231637</v>
      </c>
      <c r="AH235" s="2">
        <v>19.408797803741301</v>
      </c>
      <c r="AI235" s="2">
        <v>18.718267844090164</v>
      </c>
      <c r="AJ235" s="2">
        <v>18.684853944151332</v>
      </c>
      <c r="AK235" s="2">
        <v>17.67580162759964</v>
      </c>
      <c r="AL235" s="2">
        <v>16.289814018581282</v>
      </c>
      <c r="AM235" s="2">
        <v>16.48727203040659</v>
      </c>
      <c r="AN235" s="2">
        <v>17.060869829406492</v>
      </c>
      <c r="AO235" s="2">
        <v>18.177398367008422</v>
      </c>
      <c r="AP235" s="2">
        <v>18.153820996402487</v>
      </c>
      <c r="AQ235" s="2">
        <v>18.583168840551664</v>
      </c>
      <c r="AR235" s="2">
        <v>19.430751529098288</v>
      </c>
      <c r="AS235" s="2">
        <v>19.870724173435534</v>
      </c>
      <c r="AT235" s="2">
        <v>20.321470809590366</v>
      </c>
      <c r="AU235" s="2">
        <v>20.575221238938052</v>
      </c>
      <c r="AV235" s="2">
        <v>18.989827924838039</v>
      </c>
      <c r="AW235" s="2">
        <v>18.365092255103775</v>
      </c>
      <c r="AX235" s="2">
        <v>18.348317747738811</v>
      </c>
      <c r="AY235" s="2">
        <v>19.355303531166829</v>
      </c>
      <c r="AZ235" s="2">
        <v>19.914360529436578</v>
      </c>
      <c r="BA235" s="2">
        <v>20.150212174696762</v>
      </c>
      <c r="BB235" s="2">
        <v>19.172313025541118</v>
      </c>
      <c r="BC235" s="2">
        <v>17.536728249632542</v>
      </c>
      <c r="BD235" s="2">
        <v>14.106725525837444</v>
      </c>
      <c r="BE235" s="2">
        <v>15.198205868305751</v>
      </c>
      <c r="BF235" s="2"/>
      <c r="BG235" s="8"/>
    </row>
    <row r="236" spans="1:59" hidden="1">
      <c r="A236" t="s">
        <v>526</v>
      </c>
      <c r="B236" t="s">
        <v>527</v>
      </c>
      <c r="C236">
        <v>0</v>
      </c>
      <c r="D236">
        <v>0</v>
      </c>
      <c r="E236" t="s">
        <v>58</v>
      </c>
      <c r="F236" t="s">
        <v>59</v>
      </c>
      <c r="G236" s="2">
        <v>24.492624769246007</v>
      </c>
      <c r="H236" s="2">
        <v>19.652448088265707</v>
      </c>
      <c r="I236" s="2">
        <v>16.292143406922442</v>
      </c>
      <c r="J236" s="2">
        <v>18.209074898708771</v>
      </c>
      <c r="K236" s="2">
        <v>19.543401692731976</v>
      </c>
      <c r="L236" s="2">
        <v>21.316553430255457</v>
      </c>
      <c r="M236" s="2">
        <v>22.357350663355891</v>
      </c>
      <c r="N236" s="2">
        <v>19.832726538756244</v>
      </c>
      <c r="O236" s="2">
        <v>20.301471392238632</v>
      </c>
      <c r="P236" s="2">
        <v>21.356171081271114</v>
      </c>
      <c r="Q236" s="2">
        <v>24.464681067470906</v>
      </c>
      <c r="R236" s="2">
        <v>24.255464350803855</v>
      </c>
      <c r="S236" s="2">
        <v>23.630228744922356</v>
      </c>
      <c r="T236" s="2">
        <v>24.596027898196301</v>
      </c>
      <c r="U236" s="2">
        <v>25.586700543510908</v>
      </c>
      <c r="V236" s="2">
        <v>26.975532156122771</v>
      </c>
      <c r="W236" s="2">
        <v>25.662774189057238</v>
      </c>
      <c r="X236" s="2">
        <v>26.133090700850921</v>
      </c>
      <c r="Y236" s="2">
        <v>28.528375856588088</v>
      </c>
      <c r="Z236" s="2">
        <v>27.629542517645593</v>
      </c>
      <c r="AA236" s="2">
        <v>28.304105544977276</v>
      </c>
      <c r="AB236" s="2">
        <v>27.898507026648073</v>
      </c>
      <c r="AC236" s="2">
        <v>26.057598257241516</v>
      </c>
      <c r="AD236" s="2">
        <v>24.597048510359041</v>
      </c>
      <c r="AE236" s="2">
        <v>24.381569014417135</v>
      </c>
      <c r="AF236" s="2">
        <v>25.583194503116239</v>
      </c>
      <c r="AG236" s="2">
        <v>25.147804837756357</v>
      </c>
      <c r="AH236" s="2">
        <v>26.119240038199052</v>
      </c>
      <c r="AI236" s="2">
        <v>27.337917877650618</v>
      </c>
      <c r="AJ236" s="2">
        <v>27.811037459928354</v>
      </c>
      <c r="AK236" s="2">
        <v>26.577777558666615</v>
      </c>
      <c r="AL236" s="2">
        <v>27.171458343173168</v>
      </c>
      <c r="AM236" s="2">
        <v>27.476117844877823</v>
      </c>
      <c r="AN236" s="2">
        <v>28.943607913368943</v>
      </c>
      <c r="AO236" s="2">
        <v>28.177222535328799</v>
      </c>
      <c r="AP236" s="2">
        <v>27.706008657515813</v>
      </c>
      <c r="AQ236" s="2">
        <v>27.422478456716203</v>
      </c>
      <c r="AR236" s="2">
        <v>27.09309242670021</v>
      </c>
      <c r="AS236" s="2">
        <v>25.433000691459796</v>
      </c>
      <c r="AT236" s="2">
        <v>24.054567361344482</v>
      </c>
      <c r="AU236" s="2">
        <v>24.366803688511215</v>
      </c>
      <c r="AV236" s="2">
        <v>24.217451395641415</v>
      </c>
      <c r="AW236" s="2">
        <v>24.146074252048194</v>
      </c>
      <c r="AX236" s="2">
        <v>25.455265054618927</v>
      </c>
      <c r="AY236" s="2">
        <v>27.114398410359968</v>
      </c>
      <c r="AZ236" s="2">
        <v>26.789210668112407</v>
      </c>
      <c r="BA236" s="2">
        <v>27.971863671512455</v>
      </c>
      <c r="BB236" s="2">
        <v>28.366299305744366</v>
      </c>
      <c r="BC236" s="2">
        <v>29.66920525823026</v>
      </c>
      <c r="BD236" s="2">
        <v>28.250225972278358</v>
      </c>
      <c r="BE236" s="2">
        <v>29.579453601980681</v>
      </c>
      <c r="BF236" s="2">
        <v>76.082219745569873</v>
      </c>
      <c r="BG236" s="8"/>
    </row>
    <row r="237" spans="1:59">
      <c r="A237" t="s">
        <v>528</v>
      </c>
      <c r="B237" t="s">
        <v>529</v>
      </c>
      <c r="C237" t="s">
        <v>526</v>
      </c>
      <c r="D237" t="s">
        <v>3072</v>
      </c>
      <c r="E237" t="s">
        <v>58</v>
      </c>
      <c r="F237" t="s">
        <v>59</v>
      </c>
      <c r="G237" s="2">
        <v>22.216837748008121</v>
      </c>
      <c r="H237" s="2">
        <v>23.640468854129569</v>
      </c>
      <c r="I237" s="2">
        <v>19.408373136416472</v>
      </c>
      <c r="J237" s="2">
        <v>17.31410232218786</v>
      </c>
      <c r="K237" s="2">
        <v>14.452855918771945</v>
      </c>
      <c r="L237" s="2">
        <v>13.721879899369235</v>
      </c>
      <c r="M237" s="2">
        <v>16.545271753626459</v>
      </c>
      <c r="N237" s="2">
        <v>18.74869593728576</v>
      </c>
      <c r="O237" s="2">
        <v>13.858502974241285</v>
      </c>
      <c r="P237" s="2">
        <v>14.952411799379171</v>
      </c>
      <c r="Q237" s="2">
        <v>3.3959957436853343</v>
      </c>
      <c r="R237" s="2">
        <v>17.732156886965488</v>
      </c>
      <c r="S237" s="2">
        <v>17.158860653304593</v>
      </c>
      <c r="T237" s="2">
        <v>34.108298999411417</v>
      </c>
      <c r="U237" s="2">
        <v>15.854188151802347</v>
      </c>
      <c r="V237" s="2">
        <v>18.898068769893136</v>
      </c>
      <c r="W237" s="2">
        <v>20.958896191828778</v>
      </c>
      <c r="X237" s="2">
        <v>21.485614940565885</v>
      </c>
      <c r="Y237" s="2">
        <v>22.710168923613637</v>
      </c>
      <c r="Z237" s="2">
        <v>24.041499802979153</v>
      </c>
      <c r="AA237" s="2">
        <v>17.346319031712291</v>
      </c>
      <c r="AB237" s="2">
        <v>21.390463571716086</v>
      </c>
      <c r="AC237" s="2">
        <v>19.79651816077271</v>
      </c>
      <c r="AD237" s="2">
        <v>14.253541355065247</v>
      </c>
      <c r="AE237" s="2">
        <v>12.12670050461829</v>
      </c>
      <c r="AF237" s="2">
        <v>11.378772938463081</v>
      </c>
      <c r="AG237" s="2">
        <v>11.181661983606151</v>
      </c>
      <c r="AH237" s="2">
        <v>14.295120131635237</v>
      </c>
      <c r="AI237" s="2">
        <v>14.669747548997133</v>
      </c>
      <c r="AJ237" s="2">
        <v>12.066463554333566</v>
      </c>
      <c r="AK237" s="2">
        <v>12.200851012804181</v>
      </c>
      <c r="AL237" s="2">
        <v>15.125344710337171</v>
      </c>
      <c r="AM237" s="2">
        <v>15.384895596929907</v>
      </c>
      <c r="AN237" s="2">
        <v>15.641295509116462</v>
      </c>
      <c r="AO237" s="2">
        <v>15.871634130537405</v>
      </c>
      <c r="AP237" s="2">
        <v>15.407711419727757</v>
      </c>
      <c r="AQ237" s="2">
        <v>15.240212274229764</v>
      </c>
      <c r="AR237" s="2">
        <v>16.845293391649633</v>
      </c>
      <c r="AS237" s="2">
        <v>17.337578088104973</v>
      </c>
      <c r="AT237" s="2">
        <v>15.075330957156597</v>
      </c>
      <c r="AU237" s="2">
        <v>14.457020901401641</v>
      </c>
      <c r="AV237" s="2">
        <v>14.327939781277196</v>
      </c>
      <c r="AW237" s="2">
        <v>13.072905945308111</v>
      </c>
      <c r="AX237" s="2">
        <v>15.206308841024638</v>
      </c>
      <c r="AY237" s="2">
        <v>17.468462803163412</v>
      </c>
      <c r="AZ237" s="2">
        <v>17.698858151302645</v>
      </c>
      <c r="BA237" s="2">
        <v>19.460573414631863</v>
      </c>
      <c r="BB237" s="2">
        <v>19.526055300160991</v>
      </c>
      <c r="BC237" s="2">
        <v>23.208094595133144</v>
      </c>
      <c r="BD237" s="2">
        <v>19.52650764381524</v>
      </c>
      <c r="BE237" s="2">
        <v>18.558131425223209</v>
      </c>
      <c r="BF237" s="2">
        <v>19.421799161757658</v>
      </c>
      <c r="BG237" s="8"/>
    </row>
    <row r="238" spans="1:59" hidden="1">
      <c r="A238" t="s">
        <v>530</v>
      </c>
      <c r="B238" t="s">
        <v>531</v>
      </c>
      <c r="C238" t="s">
        <v>318</v>
      </c>
      <c r="D238" t="s">
        <v>3073</v>
      </c>
      <c r="E238" t="s">
        <v>58</v>
      </c>
      <c r="F238" t="s">
        <v>59</v>
      </c>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v>28.552568851076316</v>
      </c>
      <c r="AI238" s="2">
        <v>27.219801171183438</v>
      </c>
      <c r="AJ238" s="2">
        <v>31.663300540751845</v>
      </c>
      <c r="AK238" s="2">
        <v>32.169199269820908</v>
      </c>
      <c r="AL238" s="2">
        <v>26.816551934790482</v>
      </c>
      <c r="AM238" s="2">
        <v>19.808100043592226</v>
      </c>
      <c r="AN238" s="2">
        <v>14.618325811932692</v>
      </c>
      <c r="AO238" s="2">
        <v>18.285355808476268</v>
      </c>
      <c r="AP238" s="2">
        <v>27.23935871010244</v>
      </c>
      <c r="AQ238" s="2">
        <v>29.183811161217992</v>
      </c>
      <c r="AR238" s="2">
        <v>21.666098502298251</v>
      </c>
      <c r="AS238" s="2">
        <v>20.174330830316954</v>
      </c>
      <c r="AT238" s="2">
        <v>17.51814756701399</v>
      </c>
      <c r="AU238" s="2">
        <v>16.347180537215174</v>
      </c>
      <c r="AV238" s="2">
        <v>19.589493148172309</v>
      </c>
      <c r="AW238" s="2">
        <v>20.3148552579921</v>
      </c>
      <c r="AX238" s="2">
        <v>20.186633279154815</v>
      </c>
      <c r="AY238" s="2">
        <v>24.374416442378273</v>
      </c>
      <c r="AZ238" s="2">
        <v>26.524800092944972</v>
      </c>
      <c r="BA238" s="2">
        <v>19.099873309793683</v>
      </c>
      <c r="BB238" s="2">
        <v>20.897182688896773</v>
      </c>
      <c r="BC238" s="2">
        <v>25.3</v>
      </c>
      <c r="BD238" s="2">
        <v>26.1</v>
      </c>
      <c r="BE238" s="2">
        <v>26.224871529149617</v>
      </c>
      <c r="BF238" s="2">
        <v>23.495649800814235</v>
      </c>
      <c r="BG238" s="8"/>
    </row>
    <row r="239" spans="1:59" hidden="1">
      <c r="A239" t="s">
        <v>532</v>
      </c>
      <c r="B239" t="s">
        <v>533</v>
      </c>
      <c r="C239" t="s">
        <v>318</v>
      </c>
      <c r="D239" t="s">
        <v>3076</v>
      </c>
      <c r="E239" t="s">
        <v>58</v>
      </c>
      <c r="F239" t="s">
        <v>59</v>
      </c>
      <c r="G239" s="2"/>
      <c r="H239" s="2"/>
      <c r="I239" s="2"/>
      <c r="J239" s="2"/>
      <c r="K239" s="2"/>
      <c r="L239" s="2"/>
      <c r="M239" s="2"/>
      <c r="N239" s="2"/>
      <c r="O239" s="2"/>
      <c r="P239" s="2"/>
      <c r="Q239" s="2"/>
      <c r="R239" s="2"/>
      <c r="S239" s="2"/>
      <c r="T239" s="2"/>
      <c r="U239" s="2"/>
      <c r="V239" s="2"/>
      <c r="W239" s="2"/>
      <c r="X239" s="2"/>
      <c r="Y239" s="2"/>
      <c r="Z239" s="2"/>
      <c r="AA239" s="2"/>
      <c r="AB239" s="2"/>
      <c r="AC239" s="2"/>
      <c r="AD239" s="2">
        <v>23.805173133510007</v>
      </c>
      <c r="AE239" s="2">
        <v>19.864694074789981</v>
      </c>
      <c r="AF239" s="2">
        <v>25.823421774931383</v>
      </c>
      <c r="AG239" s="2">
        <v>28.586041387992761</v>
      </c>
      <c r="AH239" s="2">
        <v>33.11299749512942</v>
      </c>
      <c r="AI239" s="2">
        <v>26.714801444043324</v>
      </c>
      <c r="AJ239" s="2">
        <v>33.019205535011331</v>
      </c>
      <c r="AK239" s="2">
        <v>33.227267824398666</v>
      </c>
      <c r="AL239" s="2">
        <v>26.070260275920919</v>
      </c>
      <c r="AM239" s="2">
        <v>21.07818893035385</v>
      </c>
      <c r="AN239" s="2">
        <v>21.240215157213452</v>
      </c>
      <c r="AO239" s="2">
        <v>23.206519609763742</v>
      </c>
      <c r="AP239" s="2">
        <v>22.636616710521299</v>
      </c>
      <c r="AQ239" s="2">
        <v>19.714504764338649</v>
      </c>
      <c r="AR239" s="2">
        <v>18.836424957841484</v>
      </c>
      <c r="AS239" s="2">
        <v>17.146017699115042</v>
      </c>
      <c r="AT239" s="2">
        <v>18.992830712303423</v>
      </c>
      <c r="AU239" s="2">
        <v>19.913998023557063</v>
      </c>
      <c r="AV239" s="2">
        <v>18.353788687299893</v>
      </c>
      <c r="AW239" s="2">
        <v>18.770244304144938</v>
      </c>
      <c r="AX239" s="2">
        <v>17.329189302131216</v>
      </c>
      <c r="AY239" s="2">
        <v>19.198799921306314</v>
      </c>
      <c r="AZ239" s="2">
        <v>20.174091141833078</v>
      </c>
      <c r="BA239" s="2">
        <v>22.683626902347864</v>
      </c>
      <c r="BB239" s="2">
        <v>24.842307763452396</v>
      </c>
      <c r="BC239" s="2"/>
      <c r="BD239" s="2"/>
      <c r="BE239" s="2"/>
      <c r="BF239" s="2"/>
      <c r="BG239" s="8"/>
    </row>
    <row r="240" spans="1:59">
      <c r="A240" t="s">
        <v>534</v>
      </c>
      <c r="B240" t="s">
        <v>535</v>
      </c>
      <c r="C240" t="s">
        <v>526</v>
      </c>
      <c r="D240" t="s">
        <v>3072</v>
      </c>
      <c r="E240" t="s">
        <v>58</v>
      </c>
      <c r="F240" t="s">
        <v>59</v>
      </c>
      <c r="G240" s="2">
        <v>21.874802085331265</v>
      </c>
      <c r="H240" s="2">
        <v>21.515909319308701</v>
      </c>
      <c r="I240" s="2">
        <v>21.465056535934256</v>
      </c>
      <c r="J240" s="2">
        <v>20.132368271728165</v>
      </c>
      <c r="K240" s="2">
        <v>25.790708246412848</v>
      </c>
      <c r="L240" s="2">
        <v>24.818841155219506</v>
      </c>
      <c r="M240" s="2">
        <v>23.971570602157975</v>
      </c>
      <c r="N240" s="2">
        <v>24.003322514321038</v>
      </c>
      <c r="O240" s="2">
        <v>28.7203792476611</v>
      </c>
      <c r="P240" s="2">
        <v>29.626253530734768</v>
      </c>
      <c r="Q240" s="2">
        <v>32.887028863119347</v>
      </c>
      <c r="R240" s="2">
        <v>32.180450605660013</v>
      </c>
      <c r="S240" s="2">
        <v>33.149168441988948</v>
      </c>
      <c r="T240" s="2">
        <v>30.982658684454545</v>
      </c>
      <c r="U240" s="2">
        <v>26.164595866517505</v>
      </c>
      <c r="V240" s="2">
        <v>32.78217128092529</v>
      </c>
      <c r="W240" s="2">
        <v>36.131837748471654</v>
      </c>
      <c r="X240" s="2">
        <v>43.077742864130492</v>
      </c>
      <c r="Y240" s="2">
        <v>43.916626544902002</v>
      </c>
      <c r="Z240" s="2">
        <v>33.198542034756599</v>
      </c>
      <c r="AA240" s="2">
        <v>26.393551251230818</v>
      </c>
      <c r="AB240" s="2">
        <v>24.425201445288121</v>
      </c>
      <c r="AC240" s="2">
        <v>27.689595273194406</v>
      </c>
      <c r="AD240" s="2">
        <v>12.206303300661252</v>
      </c>
      <c r="AE240" s="2">
        <v>18.120092469821618</v>
      </c>
      <c r="AF240" s="2">
        <v>19.14851445458736</v>
      </c>
      <c r="AG240" s="2">
        <v>20.810880007802783</v>
      </c>
      <c r="AH240" s="2">
        <v>25.185483906575868</v>
      </c>
      <c r="AI240" s="2">
        <v>27.885976143945012</v>
      </c>
      <c r="AJ240" s="2">
        <v>12.700672223395596</v>
      </c>
      <c r="AK240" s="2">
        <v>10.219935321141371</v>
      </c>
      <c r="AL240" s="2">
        <v>18.678008040844222</v>
      </c>
      <c r="AM240" s="2">
        <v>23.72128845743768</v>
      </c>
      <c r="AN240" s="2">
        <v>18.750993554524161</v>
      </c>
      <c r="AO240" s="2">
        <v>14.156341799332624</v>
      </c>
      <c r="AP240" s="2">
        <v>18.113889212422379</v>
      </c>
      <c r="AQ240" s="2">
        <v>16.554747754935324</v>
      </c>
      <c r="AR240" s="2">
        <v>27.672525128119247</v>
      </c>
      <c r="AS240" s="2">
        <v>30.660402531207559</v>
      </c>
      <c r="AT240" s="2">
        <v>26.516778274687162</v>
      </c>
      <c r="AU240" s="2">
        <v>24.170391991572931</v>
      </c>
      <c r="AV240" s="2">
        <v>27.524167694598393</v>
      </c>
      <c r="AW240" s="2">
        <v>21.158888052898583</v>
      </c>
      <c r="AX240" s="2">
        <v>15.217442272199985</v>
      </c>
      <c r="AY240" s="2">
        <v>21.798464440157023</v>
      </c>
      <c r="AZ240" s="2">
        <v>23.004033568505758</v>
      </c>
      <c r="BA240" s="2">
        <v>26.921912843379005</v>
      </c>
      <c r="BB240" s="2">
        <v>28.711218440081065</v>
      </c>
      <c r="BC240" s="2">
        <v>25.521718705277628</v>
      </c>
      <c r="BD240" s="2">
        <v>24.527833015515714</v>
      </c>
      <c r="BE240" s="2">
        <v>20.716737052341568</v>
      </c>
      <c r="BF240" s="2">
        <v>16.967707363366952</v>
      </c>
      <c r="BG240" s="8"/>
    </row>
    <row r="241" spans="1:59" hidden="1">
      <c r="A241" t="s">
        <v>536</v>
      </c>
      <c r="B241" t="s">
        <v>537</v>
      </c>
      <c r="C241" t="s">
        <v>318</v>
      </c>
      <c r="D241" t="s">
        <v>3076</v>
      </c>
      <c r="E241" t="s">
        <v>58</v>
      </c>
      <c r="F241" t="s">
        <v>59</v>
      </c>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v>14.424036776744895</v>
      </c>
      <c r="AH241" s="2">
        <v>13.560975334624082</v>
      </c>
      <c r="AI241" s="2">
        <v>17.844357933524634</v>
      </c>
      <c r="AJ241" s="2">
        <v>14.630691510001729</v>
      </c>
      <c r="AK241" s="2">
        <v>12.565844977596887</v>
      </c>
      <c r="AL241" s="2">
        <v>15.070332387122004</v>
      </c>
      <c r="AM241" s="2">
        <v>17.640140839244829</v>
      </c>
      <c r="AN241" s="2">
        <v>24.255300086596595</v>
      </c>
      <c r="AO241" s="2">
        <v>25.475818346662336</v>
      </c>
      <c r="AP241" s="2">
        <v>27.144243879620255</v>
      </c>
      <c r="AQ241" s="2">
        <v>28.102897825041602</v>
      </c>
      <c r="AR241" s="2">
        <v>28.299581113921136</v>
      </c>
      <c r="AS241" s="2">
        <v>29.049878033988762</v>
      </c>
      <c r="AT241" s="2">
        <v>27.629757030673201</v>
      </c>
      <c r="AU241" s="2">
        <v>29.609914879689192</v>
      </c>
      <c r="AV241" s="2">
        <v>31.17277363546625</v>
      </c>
      <c r="AW241" s="2">
        <v>33.226116234879512</v>
      </c>
      <c r="AX241" s="2">
        <v>35.44485762652662</v>
      </c>
      <c r="AY241" s="2">
        <v>35.465332455704754</v>
      </c>
      <c r="AZ241" s="2">
        <v>35.574247716009445</v>
      </c>
      <c r="BA241" s="2">
        <v>36.810172991770216</v>
      </c>
      <c r="BB241" s="2">
        <v>43.131374512006929</v>
      </c>
      <c r="BC241" s="2">
        <v>39.712519140924343</v>
      </c>
      <c r="BD241" s="2">
        <v>38.128908157912193</v>
      </c>
      <c r="BE241" s="2">
        <v>38.881597080943443</v>
      </c>
      <c r="BF241" s="2">
        <v>35.006595639934865</v>
      </c>
      <c r="BG241" s="8"/>
    </row>
    <row r="242" spans="1:59">
      <c r="A242" t="s">
        <v>538</v>
      </c>
      <c r="B242" t="s">
        <v>539</v>
      </c>
      <c r="C242" t="s">
        <v>242</v>
      </c>
      <c r="D242" t="s">
        <v>3072</v>
      </c>
      <c r="E242" t="s">
        <v>58</v>
      </c>
      <c r="F242" t="s">
        <v>59</v>
      </c>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8"/>
    </row>
    <row r="243" spans="1:59" hidden="1">
      <c r="A243" t="s">
        <v>540</v>
      </c>
      <c r="B243" t="s">
        <v>541</v>
      </c>
      <c r="C243" t="s">
        <v>318</v>
      </c>
      <c r="D243" t="s">
        <v>3075</v>
      </c>
      <c r="E243" t="s">
        <v>58</v>
      </c>
      <c r="F243" t="s">
        <v>59</v>
      </c>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v>36.639088887884284</v>
      </c>
      <c r="AP243" s="2">
        <v>35.380888123994062</v>
      </c>
      <c r="AQ243" s="2">
        <v>36.550288624962789</v>
      </c>
      <c r="AR243" s="2">
        <v>35.40631269026121</v>
      </c>
      <c r="AS243" s="2">
        <v>36.036811763171585</v>
      </c>
      <c r="AT243" s="2">
        <v>43.336532667264287</v>
      </c>
      <c r="AU243" s="2">
        <v>32.675451049064193</v>
      </c>
      <c r="AV243" s="2">
        <v>22.383161157877719</v>
      </c>
      <c r="AW243" s="2">
        <v>26.013412797359635</v>
      </c>
      <c r="AX243" s="2">
        <v>26.770112828235405</v>
      </c>
      <c r="AY243" s="2">
        <v>24.978351007774759</v>
      </c>
      <c r="AZ243" s="2">
        <v>25.724115477558879</v>
      </c>
      <c r="BA243" s="2"/>
      <c r="BB243" s="2"/>
      <c r="BC243" s="2"/>
      <c r="BD243" s="2"/>
      <c r="BE243" s="2"/>
      <c r="BF243" s="2"/>
      <c r="BG243" s="8"/>
    </row>
    <row r="244" spans="1:59" hidden="1">
      <c r="A244" t="s">
        <v>542</v>
      </c>
      <c r="B244" t="s">
        <v>543</v>
      </c>
      <c r="C244">
        <v>0</v>
      </c>
      <c r="D244">
        <v>0</v>
      </c>
      <c r="E244" t="s">
        <v>58</v>
      </c>
      <c r="F244" t="s">
        <v>59</v>
      </c>
      <c r="G244" s="2"/>
      <c r="H244" s="2"/>
      <c r="I244" s="2"/>
      <c r="J244" s="2"/>
      <c r="K244" s="2"/>
      <c r="L244" s="2"/>
      <c r="M244" s="2"/>
      <c r="N244" s="2"/>
      <c r="O244" s="2"/>
      <c r="P244" s="2"/>
      <c r="Q244" s="2">
        <v>24.902830391318261</v>
      </c>
      <c r="R244" s="2">
        <v>24.552554454837832</v>
      </c>
      <c r="S244" s="2">
        <v>24.428394686592441</v>
      </c>
      <c r="T244" s="2">
        <v>25.432436093918614</v>
      </c>
      <c r="U244" s="2">
        <v>25.959885129257625</v>
      </c>
      <c r="V244" s="2">
        <v>23.462862303791454</v>
      </c>
      <c r="W244" s="2">
        <v>24.092127055457542</v>
      </c>
      <c r="X244" s="2">
        <v>24.25411534063409</v>
      </c>
      <c r="Y244" s="2">
        <v>24.912133670940815</v>
      </c>
      <c r="Z244" s="2">
        <v>25.401765797405549</v>
      </c>
      <c r="AA244" s="2">
        <v>24.746135841973462</v>
      </c>
      <c r="AB244" s="2">
        <v>24.210210025560396</v>
      </c>
      <c r="AC244" s="2">
        <v>22.729162095022868</v>
      </c>
      <c r="AD244" s="2">
        <v>22.048352993304729</v>
      </c>
      <c r="AE244" s="2">
        <v>22.877970968103696</v>
      </c>
      <c r="AF244" s="2">
        <v>22.628442377411901</v>
      </c>
      <c r="AG244" s="2">
        <v>22.339426645621415</v>
      </c>
      <c r="AH244" s="2">
        <v>22.596782720628322</v>
      </c>
      <c r="AI244" s="2">
        <v>23.339995520393057</v>
      </c>
      <c r="AJ244" s="2">
        <v>23.905495863020857</v>
      </c>
      <c r="AK244" s="2">
        <v>23.430882724330136</v>
      </c>
      <c r="AL244" s="2">
        <v>22.597289441457267</v>
      </c>
      <c r="AM244" s="2">
        <v>22.108981136347168</v>
      </c>
      <c r="AN244" s="2">
        <v>21.834399959925072</v>
      </c>
      <c r="AO244" s="2">
        <v>22.154110819418776</v>
      </c>
      <c r="AP244" s="2">
        <v>22.290000758348789</v>
      </c>
      <c r="AQ244" s="2">
        <v>22.225677086767014</v>
      </c>
      <c r="AR244" s="2">
        <v>22.524808964378337</v>
      </c>
      <c r="AS244" s="2">
        <v>22.192730250205418</v>
      </c>
      <c r="AT244" s="2">
        <v>21.988258253922986</v>
      </c>
      <c r="AU244" s="2">
        <v>22.31686537124488</v>
      </c>
      <c r="AV244" s="2">
        <v>21.315452924572707</v>
      </c>
      <c r="AW244" s="2">
        <v>20.555131207767648</v>
      </c>
      <c r="AX244" s="2">
        <v>20.739819674483829</v>
      </c>
      <c r="AY244" s="2">
        <v>21.534655858418866</v>
      </c>
      <c r="AZ244" s="2">
        <v>21.777610258791764</v>
      </c>
      <c r="BA244" s="2">
        <v>22.33266858928549</v>
      </c>
      <c r="BB244" s="2">
        <v>22.461898861461599</v>
      </c>
      <c r="BC244" s="2">
        <v>21.987955560115804</v>
      </c>
      <c r="BD244" s="2">
        <v>19.128754137734109</v>
      </c>
      <c r="BE244" s="2">
        <v>19.898440028511718</v>
      </c>
      <c r="BF244" s="2"/>
      <c r="BG244" s="8"/>
    </row>
    <row r="245" spans="1:59" hidden="1">
      <c r="A245" t="s">
        <v>544</v>
      </c>
      <c r="B245" t="s">
        <v>545</v>
      </c>
      <c r="C245" t="s">
        <v>318</v>
      </c>
      <c r="D245" t="s">
        <v>3075</v>
      </c>
      <c r="E245" t="s">
        <v>58</v>
      </c>
      <c r="F245" t="s">
        <v>59</v>
      </c>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v>12.440016761513402</v>
      </c>
      <c r="AL245" s="2">
        <v>13.81577453273681</v>
      </c>
      <c r="AM245" s="2">
        <v>19.947888656046587</v>
      </c>
      <c r="AN245" s="2">
        <v>18.482028966632061</v>
      </c>
      <c r="AO245" s="2">
        <v>19.134419370367951</v>
      </c>
      <c r="AP245" s="2">
        <v>21.748685967444413</v>
      </c>
      <c r="AQ245" s="2">
        <v>23.039854813548398</v>
      </c>
      <c r="AR245" s="2">
        <v>24.631075603488835</v>
      </c>
      <c r="AS245" s="2">
        <v>23.650338026595151</v>
      </c>
      <c r="AT245" s="2">
        <v>18.706281511139576</v>
      </c>
      <c r="AU245" s="2">
        <v>18.927661595128242</v>
      </c>
      <c r="AV245" s="2">
        <v>19.560423825026277</v>
      </c>
      <c r="AW245" s="2">
        <v>18.483850166692669</v>
      </c>
      <c r="AX245" s="2">
        <v>20.726665827396733</v>
      </c>
      <c r="AY245" s="2">
        <v>20.279696819570194</v>
      </c>
      <c r="AZ245" s="2">
        <v>18.529618659928733</v>
      </c>
      <c r="BA245" s="2">
        <v>16.383769599564566</v>
      </c>
      <c r="BB245" s="2">
        <v>17.194295998450396</v>
      </c>
      <c r="BC245" s="2">
        <v>15.415788509800288</v>
      </c>
      <c r="BD245" s="2">
        <v>13.544852805223574</v>
      </c>
      <c r="BE245" s="2">
        <v>11.701443660464781</v>
      </c>
      <c r="BF245" s="2"/>
      <c r="BG245" s="8"/>
    </row>
    <row r="246" spans="1:59" hidden="1">
      <c r="A246" t="s">
        <v>546</v>
      </c>
      <c r="B246" t="s">
        <v>547</v>
      </c>
      <c r="C246" t="s">
        <v>318</v>
      </c>
      <c r="D246" t="s">
        <v>3074</v>
      </c>
      <c r="E246" t="s">
        <v>58</v>
      </c>
      <c r="F246" t="s">
        <v>59</v>
      </c>
      <c r="G246" s="2">
        <v>24.564215588058506</v>
      </c>
      <c r="H246" s="2">
        <v>24.948707427164546</v>
      </c>
      <c r="I246" s="2">
        <v>23.16570486397362</v>
      </c>
      <c r="J246" s="2">
        <v>18.40588352216259</v>
      </c>
      <c r="K246" s="2">
        <v>12.049012933968687</v>
      </c>
      <c r="L246" s="2">
        <v>25.382585751978894</v>
      </c>
      <c r="M246" s="2">
        <v>30.768361581920907</v>
      </c>
      <c r="N246" s="2">
        <v>34.231411862990811</v>
      </c>
      <c r="O246" s="2">
        <v>33.964950704455497</v>
      </c>
      <c r="P246" s="2">
        <v>19.200581395348838</v>
      </c>
      <c r="Q246" s="2">
        <v>28.238241295784395</v>
      </c>
      <c r="R246" s="2">
        <v>37.293590645604965</v>
      </c>
      <c r="S246" s="2">
        <v>35.618690736599554</v>
      </c>
      <c r="T246" s="2">
        <v>28.883572145503628</v>
      </c>
      <c r="U246" s="2">
        <v>36.944102726917258</v>
      </c>
      <c r="V246" s="2">
        <v>40.860488798370667</v>
      </c>
      <c r="W246" s="2">
        <v>31.544180470477052</v>
      </c>
      <c r="X246" s="2">
        <v>24.667740636327025</v>
      </c>
      <c r="Y246" s="2">
        <v>23.859243451594708</v>
      </c>
      <c r="Z246" s="2">
        <v>14.133212370676898</v>
      </c>
      <c r="AA246" s="2">
        <v>23.283063657059618</v>
      </c>
      <c r="AB246" s="2">
        <v>19.317724095847151</v>
      </c>
      <c r="AC246" s="2">
        <v>16.769113895965585</v>
      </c>
      <c r="AD246" s="2">
        <v>13.752033330206704</v>
      </c>
      <c r="AE246" s="2">
        <v>14.682620729885048</v>
      </c>
      <c r="AF246" s="2">
        <v>14.889916092933076</v>
      </c>
      <c r="AG246" s="2">
        <v>23.810478400394963</v>
      </c>
      <c r="AH246" s="2">
        <v>12.713782078708579</v>
      </c>
      <c r="AI246" s="2">
        <v>11.073548534902278</v>
      </c>
      <c r="AJ246" s="2">
        <v>10.807485288160835</v>
      </c>
      <c r="AK246" s="2">
        <v>17.278279150897092</v>
      </c>
      <c r="AL246" s="2">
        <v>11.016429689086836</v>
      </c>
      <c r="AM246" s="2">
        <v>11.891727852615686</v>
      </c>
      <c r="AN246" s="2">
        <v>15.042546473224338</v>
      </c>
      <c r="AO246" s="2">
        <v>14.403084946197927</v>
      </c>
      <c r="AP246" s="2">
        <v>15.922797498889304</v>
      </c>
      <c r="AQ246" s="2">
        <v>12.845106719392771</v>
      </c>
      <c r="AR246" s="2">
        <v>14.572749170683078</v>
      </c>
      <c r="AS246" s="2">
        <v>16.392032064552158</v>
      </c>
      <c r="AT246" s="2">
        <v>16.197494338507173</v>
      </c>
      <c r="AU246" s="2">
        <v>17.434665764248304</v>
      </c>
      <c r="AV246" s="2">
        <v>19.0059064823594</v>
      </c>
      <c r="AW246" s="2">
        <v>21.901918175551241</v>
      </c>
      <c r="AX246" s="2">
        <v>25.378157543907104</v>
      </c>
      <c r="AY246" s="2">
        <v>24.283324437244833</v>
      </c>
      <c r="AZ246" s="2">
        <v>23.769166952956294</v>
      </c>
      <c r="BA246" s="2">
        <v>22.988106750586795</v>
      </c>
      <c r="BB246" s="2">
        <v>23.825688654853433</v>
      </c>
      <c r="BC246" s="2">
        <v>22.193160841387396</v>
      </c>
      <c r="BD246" s="2">
        <v>22.145817580135589</v>
      </c>
      <c r="BE246" s="2">
        <v>22.405416777744787</v>
      </c>
      <c r="BF246" s="2">
        <v>21.255982603852004</v>
      </c>
      <c r="BG246" s="8"/>
    </row>
    <row r="247" spans="1:59" hidden="1">
      <c r="A247" t="s">
        <v>548</v>
      </c>
      <c r="B247" t="s">
        <v>549</v>
      </c>
      <c r="C247" t="s">
        <v>316</v>
      </c>
      <c r="D247" t="s">
        <v>3074</v>
      </c>
      <c r="E247" t="s">
        <v>58</v>
      </c>
      <c r="F247" t="s">
        <v>59</v>
      </c>
      <c r="G247" s="2">
        <v>20.433780940135961</v>
      </c>
      <c r="H247" s="2">
        <v>20.049978083013293</v>
      </c>
      <c r="I247" s="2">
        <v>15.598704201747775</v>
      </c>
      <c r="J247" s="2">
        <v>11.513207843143313</v>
      </c>
      <c r="K247" s="2">
        <v>11.742326618514905</v>
      </c>
      <c r="L247" s="2">
        <v>13.652443226611815</v>
      </c>
      <c r="M247" s="2">
        <v>14.948900564170653</v>
      </c>
      <c r="N247" s="2">
        <v>17.425580027434098</v>
      </c>
      <c r="O247" s="2">
        <v>21.123279949815299</v>
      </c>
      <c r="P247" s="2">
        <v>16.891541532480215</v>
      </c>
      <c r="Q247" s="2">
        <v>18.337781297134093</v>
      </c>
      <c r="R247" s="2">
        <v>20.171089075554828</v>
      </c>
      <c r="S247" s="2">
        <v>23.704715437135736</v>
      </c>
      <c r="T247" s="2">
        <v>22.875535771691304</v>
      </c>
      <c r="U247" s="2">
        <v>24.743949765860535</v>
      </c>
      <c r="V247" s="2">
        <v>23.63248194242367</v>
      </c>
      <c r="W247" s="2">
        <v>16.110867143196099</v>
      </c>
      <c r="X247" s="2">
        <v>17.1856996030793</v>
      </c>
      <c r="Y247" s="2">
        <v>10.695176430767569</v>
      </c>
      <c r="Z247" s="2">
        <v>11.409630107212507</v>
      </c>
      <c r="AA247" s="2">
        <v>16.93697909164408</v>
      </c>
      <c r="AB247" s="2">
        <v>20.815898244950592</v>
      </c>
      <c r="AC247" s="2">
        <v>19.053735685271011</v>
      </c>
      <c r="AD247" s="2">
        <v>14.305157916258777</v>
      </c>
      <c r="AE247" s="2">
        <v>17.035504174910642</v>
      </c>
      <c r="AF247" s="2">
        <v>17.819976759233494</v>
      </c>
      <c r="AG247" s="2">
        <v>18.056359724605084</v>
      </c>
      <c r="AH247" s="2">
        <v>14.936165244942234</v>
      </c>
      <c r="AI247" s="2">
        <v>18.701723108098076</v>
      </c>
      <c r="AJ247" s="2">
        <v>15.037980816243076</v>
      </c>
      <c r="AK247" s="2">
        <v>17.376943010735374</v>
      </c>
      <c r="AL247" s="2">
        <v>19.103399356556171</v>
      </c>
      <c r="AM247" s="2">
        <v>20.237265383939278</v>
      </c>
      <c r="AN247" s="2">
        <v>22.774886904659745</v>
      </c>
      <c r="AO247" s="2">
        <v>23.729055854434197</v>
      </c>
      <c r="AP247" s="2">
        <v>19.660186285505986</v>
      </c>
      <c r="AQ247" s="2">
        <v>18.541940145886013</v>
      </c>
      <c r="AR247" s="2">
        <v>18.133903093889707</v>
      </c>
      <c r="AS247" s="2">
        <v>20.750460940792561</v>
      </c>
      <c r="AT247" s="2">
        <v>14.396280474706661</v>
      </c>
      <c r="AU247" s="2">
        <v>13.569424445799068</v>
      </c>
      <c r="AV247" s="2">
        <v>10.266473200559769</v>
      </c>
      <c r="AW247" s="2">
        <v>5</v>
      </c>
      <c r="AX247" s="2">
        <v>8</v>
      </c>
      <c r="AY247" s="2">
        <v>4.5091150378157501</v>
      </c>
      <c r="AZ247" s="2">
        <v>1.5251764485286265</v>
      </c>
      <c r="BA247" s="2">
        <v>1.5711613189499023</v>
      </c>
      <c r="BB247" s="2">
        <v>7.1097532892895376</v>
      </c>
      <c r="BC247" s="2">
        <v>5.1279069315469474</v>
      </c>
      <c r="BD247" s="2">
        <v>2.1693068790463772</v>
      </c>
      <c r="BE247" s="2">
        <v>2.9699615148264171</v>
      </c>
      <c r="BF247" s="2">
        <v>6.5197410060861962</v>
      </c>
      <c r="BG247" s="8"/>
    </row>
  </sheetData>
  <autoFilter ref="A1:BF247">
    <filterColumn colId="3">
      <filters>
        <filter val="Latin America &amp; Caribbean"/>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F247"/>
  <sheetViews>
    <sheetView topLeftCell="A10" workbookViewId="0">
      <selection activeCell="E12" sqref="E12"/>
    </sheetView>
  </sheetViews>
  <sheetFormatPr baseColWidth="10" defaultRowHeight="15"/>
  <cols>
    <col min="1" max="1" width="41.85546875" bestFit="1" customWidth="1"/>
    <col min="5" max="5" width="15.85546875" bestFit="1" customWidth="1"/>
    <col min="6" max="6" width="13.85546875" bestFit="1" customWidth="1"/>
  </cols>
  <sheetData>
    <row r="1" spans="1:58" s="1" customFormat="1">
      <c r="A1" s="1" t="s">
        <v>0</v>
      </c>
      <c r="B1" s="1" t="s">
        <v>1</v>
      </c>
      <c r="C1" s="1" t="s">
        <v>3070</v>
      </c>
      <c r="D1" s="1" t="s">
        <v>3071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row>
    <row r="2" spans="1:58">
      <c r="A2" t="s">
        <v>56</v>
      </c>
      <c r="B2" t="s">
        <v>57</v>
      </c>
      <c r="C2" t="s">
        <v>316</v>
      </c>
      <c r="D2" t="s">
        <v>460</v>
      </c>
      <c r="E2" t="s">
        <v>551</v>
      </c>
      <c r="F2" t="s">
        <v>552</v>
      </c>
      <c r="G2">
        <v>9671046</v>
      </c>
      <c r="H2">
        <v>9859928</v>
      </c>
      <c r="I2">
        <v>10056480</v>
      </c>
      <c r="J2">
        <v>10261254</v>
      </c>
      <c r="K2">
        <v>10474903</v>
      </c>
      <c r="L2">
        <v>10697983</v>
      </c>
      <c r="M2">
        <v>10927724</v>
      </c>
      <c r="N2">
        <v>11163656</v>
      </c>
      <c r="O2">
        <v>11411022</v>
      </c>
      <c r="P2">
        <v>11676990</v>
      </c>
      <c r="Q2">
        <v>11964906</v>
      </c>
      <c r="R2">
        <v>12273101</v>
      </c>
      <c r="S2">
        <v>12593688</v>
      </c>
      <c r="T2">
        <v>12915499</v>
      </c>
      <c r="U2">
        <v>13223928</v>
      </c>
      <c r="V2">
        <v>13505544</v>
      </c>
      <c r="W2">
        <v>13847330</v>
      </c>
      <c r="X2">
        <v>14197767</v>
      </c>
      <c r="Y2">
        <v>14557071</v>
      </c>
      <c r="Z2">
        <v>14925469</v>
      </c>
      <c r="AA2">
        <v>15303190</v>
      </c>
      <c r="AB2">
        <v>15657868</v>
      </c>
      <c r="AC2">
        <v>16020767</v>
      </c>
      <c r="AD2">
        <v>16392077.000000002</v>
      </c>
      <c r="AE2">
        <v>16771992.999999998</v>
      </c>
      <c r="AF2">
        <v>17160714</v>
      </c>
      <c r="AG2">
        <v>17518107</v>
      </c>
      <c r="AH2">
        <v>17882944</v>
      </c>
      <c r="AI2">
        <v>18255378</v>
      </c>
      <c r="AJ2">
        <v>18635569</v>
      </c>
      <c r="AK2">
        <v>19023678</v>
      </c>
      <c r="AL2">
        <v>19668810</v>
      </c>
      <c r="AM2">
        <v>20335820</v>
      </c>
      <c r="AN2">
        <v>21025450</v>
      </c>
      <c r="AO2">
        <v>21738467</v>
      </c>
      <c r="AP2">
        <v>22475663</v>
      </c>
      <c r="AQ2">
        <v>23131309</v>
      </c>
      <c r="AR2">
        <v>23806081</v>
      </c>
      <c r="AS2">
        <v>24500537</v>
      </c>
      <c r="AT2">
        <v>25215252</v>
      </c>
      <c r="AU2">
        <v>25950816</v>
      </c>
      <c r="AV2">
        <v>26697430</v>
      </c>
      <c r="AW2">
        <v>27465525</v>
      </c>
      <c r="AX2">
        <v>28255719</v>
      </c>
      <c r="AY2">
        <v>29068646</v>
      </c>
      <c r="AZ2">
        <v>29904962</v>
      </c>
      <c r="BA2">
        <v>30751661</v>
      </c>
      <c r="BB2">
        <v>31622333</v>
      </c>
      <c r="BC2">
        <v>32517656</v>
      </c>
      <c r="BD2">
        <v>33438328.999999996</v>
      </c>
      <c r="BE2">
        <v>34385068</v>
      </c>
      <c r="BF2">
        <v>35320445</v>
      </c>
    </row>
    <row r="3" spans="1:58">
      <c r="A3" t="s">
        <v>60</v>
      </c>
      <c r="B3" t="s">
        <v>61</v>
      </c>
      <c r="C3" t="s">
        <v>318</v>
      </c>
      <c r="D3" t="s">
        <v>3073</v>
      </c>
      <c r="E3" t="s">
        <v>551</v>
      </c>
      <c r="F3" t="s">
        <v>552</v>
      </c>
      <c r="G3">
        <v>1610565</v>
      </c>
      <c r="H3">
        <v>1661158</v>
      </c>
      <c r="I3">
        <v>1712563</v>
      </c>
      <c r="J3">
        <v>1764593</v>
      </c>
      <c r="K3">
        <v>1817098</v>
      </c>
      <c r="L3">
        <v>1869942</v>
      </c>
      <c r="M3">
        <v>1922993</v>
      </c>
      <c r="N3">
        <v>1976140</v>
      </c>
      <c r="O3">
        <v>2029314</v>
      </c>
      <c r="P3">
        <v>2082474.0000000002</v>
      </c>
      <c r="Q3">
        <v>2135599</v>
      </c>
      <c r="R3">
        <v>2188650</v>
      </c>
      <c r="S3">
        <v>2241623</v>
      </c>
      <c r="T3">
        <v>2294578</v>
      </c>
      <c r="U3">
        <v>2347607</v>
      </c>
      <c r="V3">
        <v>2400801</v>
      </c>
      <c r="W3">
        <v>2454255</v>
      </c>
      <c r="X3">
        <v>2508026</v>
      </c>
      <c r="Y3">
        <v>2562121</v>
      </c>
      <c r="Z3">
        <v>2616530</v>
      </c>
      <c r="AA3">
        <v>2671300</v>
      </c>
      <c r="AB3">
        <v>2725029</v>
      </c>
      <c r="AC3">
        <v>2777592</v>
      </c>
      <c r="AD3">
        <v>2831682</v>
      </c>
      <c r="AE3">
        <v>2891004</v>
      </c>
      <c r="AF3">
        <v>2957390</v>
      </c>
      <c r="AG3">
        <v>3033393</v>
      </c>
      <c r="AH3">
        <v>3116009</v>
      </c>
      <c r="AI3">
        <v>3194854</v>
      </c>
      <c r="AJ3">
        <v>3255859</v>
      </c>
      <c r="AK3">
        <v>3289483</v>
      </c>
      <c r="AL3">
        <v>3291695</v>
      </c>
      <c r="AM3">
        <v>3266983</v>
      </c>
      <c r="AN3">
        <v>3224901</v>
      </c>
      <c r="AO3">
        <v>3179442</v>
      </c>
      <c r="AP3">
        <v>3141102</v>
      </c>
      <c r="AQ3">
        <v>3112597</v>
      </c>
      <c r="AR3">
        <v>3091902</v>
      </c>
      <c r="AS3">
        <v>3079037</v>
      </c>
      <c r="AT3">
        <v>3072725</v>
      </c>
      <c r="AU3">
        <v>3071856</v>
      </c>
      <c r="AV3">
        <v>3077378</v>
      </c>
      <c r="AW3">
        <v>3089778</v>
      </c>
      <c r="AX3">
        <v>3106701</v>
      </c>
      <c r="AY3">
        <v>3124861</v>
      </c>
      <c r="AZ3">
        <v>3141800</v>
      </c>
      <c r="BA3">
        <v>3156607</v>
      </c>
      <c r="BB3">
        <v>3169665</v>
      </c>
      <c r="BC3">
        <v>3181397</v>
      </c>
      <c r="BD3">
        <v>3192723</v>
      </c>
      <c r="BE3">
        <v>3204284</v>
      </c>
      <c r="BF3">
        <v>3215988</v>
      </c>
    </row>
    <row r="4" spans="1:58">
      <c r="A4" t="s">
        <v>62</v>
      </c>
      <c r="B4" t="s">
        <v>63</v>
      </c>
      <c r="C4" t="s">
        <v>526</v>
      </c>
      <c r="D4" t="s">
        <v>3075</v>
      </c>
      <c r="E4" t="s">
        <v>551</v>
      </c>
      <c r="F4" t="s">
        <v>552</v>
      </c>
      <c r="G4">
        <v>10799997</v>
      </c>
      <c r="H4">
        <v>11006643</v>
      </c>
      <c r="I4">
        <v>11209845</v>
      </c>
      <c r="J4">
        <v>11420845</v>
      </c>
      <c r="K4">
        <v>11654905</v>
      </c>
      <c r="L4">
        <v>11923002</v>
      </c>
      <c r="M4">
        <v>12229853</v>
      </c>
      <c r="N4">
        <v>12572629</v>
      </c>
      <c r="O4">
        <v>12945462</v>
      </c>
      <c r="P4">
        <v>13338918</v>
      </c>
      <c r="Q4">
        <v>13746185</v>
      </c>
      <c r="R4">
        <v>14165889</v>
      </c>
      <c r="S4">
        <v>14600659</v>
      </c>
      <c r="T4">
        <v>15052371</v>
      </c>
      <c r="U4">
        <v>15524137</v>
      </c>
      <c r="V4">
        <v>16018195</v>
      </c>
      <c r="W4">
        <v>16533323</v>
      </c>
      <c r="X4">
        <v>17068212</v>
      </c>
      <c r="Y4">
        <v>17624756</v>
      </c>
      <c r="Z4">
        <v>18205468</v>
      </c>
      <c r="AA4">
        <v>18811199</v>
      </c>
      <c r="AB4">
        <v>19442423</v>
      </c>
      <c r="AC4">
        <v>20095648</v>
      </c>
      <c r="AD4">
        <v>20762767</v>
      </c>
      <c r="AE4">
        <v>21433070</v>
      </c>
      <c r="AF4">
        <v>22098298</v>
      </c>
      <c r="AG4">
        <v>22753511</v>
      </c>
      <c r="AH4">
        <v>23398470</v>
      </c>
      <c r="AI4">
        <v>24035237</v>
      </c>
      <c r="AJ4">
        <v>24668100</v>
      </c>
      <c r="AK4">
        <v>25299182</v>
      </c>
      <c r="AL4">
        <v>25930560</v>
      </c>
      <c r="AM4">
        <v>26557969</v>
      </c>
      <c r="AN4">
        <v>27169903</v>
      </c>
      <c r="AO4">
        <v>27751086</v>
      </c>
      <c r="AP4">
        <v>28291591</v>
      </c>
      <c r="AQ4">
        <v>28786855</v>
      </c>
      <c r="AR4">
        <v>29242917</v>
      </c>
      <c r="AS4">
        <v>29673694</v>
      </c>
      <c r="AT4">
        <v>30099010</v>
      </c>
      <c r="AU4">
        <v>30533827</v>
      </c>
      <c r="AV4">
        <v>30982214</v>
      </c>
      <c r="AW4">
        <v>31441848</v>
      </c>
      <c r="AX4">
        <v>31913462</v>
      </c>
      <c r="AY4">
        <v>32396048</v>
      </c>
      <c r="AZ4">
        <v>32888449</v>
      </c>
      <c r="BA4">
        <v>33391953.999999996</v>
      </c>
      <c r="BB4">
        <v>33906605</v>
      </c>
      <c r="BC4">
        <v>34428028</v>
      </c>
      <c r="BD4">
        <v>34950168</v>
      </c>
      <c r="BE4">
        <v>35468208</v>
      </c>
      <c r="BF4">
        <v>35980193</v>
      </c>
    </row>
    <row r="5" spans="1:58">
      <c r="A5" t="s">
        <v>64</v>
      </c>
      <c r="B5" t="s">
        <v>65</v>
      </c>
      <c r="C5" t="s">
        <v>526</v>
      </c>
      <c r="D5" t="s">
        <v>3076</v>
      </c>
      <c r="E5" t="s">
        <v>551</v>
      </c>
      <c r="F5" t="s">
        <v>552</v>
      </c>
      <c r="G5">
        <v>20041</v>
      </c>
      <c r="H5">
        <v>20500</v>
      </c>
      <c r="I5">
        <v>21124</v>
      </c>
      <c r="J5">
        <v>21870</v>
      </c>
      <c r="K5">
        <v>22672</v>
      </c>
      <c r="L5">
        <v>23480</v>
      </c>
      <c r="M5">
        <v>24283</v>
      </c>
      <c r="N5">
        <v>25087</v>
      </c>
      <c r="O5">
        <v>25869</v>
      </c>
      <c r="P5">
        <v>26608</v>
      </c>
      <c r="Q5">
        <v>27288</v>
      </c>
      <c r="R5">
        <v>27907</v>
      </c>
      <c r="S5">
        <v>28470</v>
      </c>
      <c r="T5">
        <v>28983</v>
      </c>
      <c r="U5">
        <v>29453</v>
      </c>
      <c r="V5">
        <v>29897</v>
      </c>
      <c r="W5">
        <v>30305</v>
      </c>
      <c r="X5">
        <v>30696</v>
      </c>
      <c r="Y5">
        <v>31139</v>
      </c>
      <c r="Z5">
        <v>31727</v>
      </c>
      <c r="AA5">
        <v>32526.000000000004</v>
      </c>
      <c r="AB5">
        <v>33557</v>
      </c>
      <c r="AC5">
        <v>34797</v>
      </c>
      <c r="AD5">
        <v>36203</v>
      </c>
      <c r="AE5">
        <v>37706</v>
      </c>
      <c r="AF5">
        <v>39253</v>
      </c>
      <c r="AG5">
        <v>40834</v>
      </c>
      <c r="AH5">
        <v>42446</v>
      </c>
      <c r="AI5">
        <v>44048</v>
      </c>
      <c r="AJ5">
        <v>45595</v>
      </c>
      <c r="AK5">
        <v>47052</v>
      </c>
      <c r="AL5">
        <v>48402</v>
      </c>
      <c r="AM5">
        <v>49648</v>
      </c>
      <c r="AN5">
        <v>50801</v>
      </c>
      <c r="AO5">
        <v>51885</v>
      </c>
      <c r="AP5">
        <v>52919</v>
      </c>
      <c r="AQ5">
        <v>53901</v>
      </c>
      <c r="AR5">
        <v>54834</v>
      </c>
      <c r="AS5">
        <v>55745</v>
      </c>
      <c r="AT5">
        <v>56667</v>
      </c>
      <c r="AU5">
        <v>57625</v>
      </c>
      <c r="AV5">
        <v>58633</v>
      </c>
      <c r="AW5">
        <v>59687</v>
      </c>
      <c r="AX5">
        <v>60774</v>
      </c>
      <c r="AY5">
        <v>61871</v>
      </c>
      <c r="AZ5">
        <v>62962</v>
      </c>
      <c r="BA5">
        <v>64045</v>
      </c>
      <c r="BB5">
        <v>65129.999999999993</v>
      </c>
      <c r="BC5">
        <v>66217</v>
      </c>
      <c r="BD5">
        <v>67312</v>
      </c>
      <c r="BE5">
        <v>68420</v>
      </c>
      <c r="BF5">
        <v>69543</v>
      </c>
    </row>
    <row r="6" spans="1:58">
      <c r="A6" t="s">
        <v>66</v>
      </c>
      <c r="B6" t="s">
        <v>67</v>
      </c>
      <c r="C6" t="s">
        <v>242</v>
      </c>
      <c r="D6" t="s">
        <v>3073</v>
      </c>
      <c r="E6" t="s">
        <v>551</v>
      </c>
      <c r="F6" t="s">
        <v>552</v>
      </c>
      <c r="G6">
        <v>13377</v>
      </c>
      <c r="H6">
        <v>14337</v>
      </c>
      <c r="I6">
        <v>15337</v>
      </c>
      <c r="J6">
        <v>16373.000000000002</v>
      </c>
      <c r="K6">
        <v>17438</v>
      </c>
      <c r="L6">
        <v>18529</v>
      </c>
      <c r="M6">
        <v>19640</v>
      </c>
      <c r="N6">
        <v>20772</v>
      </c>
      <c r="O6">
        <v>21931</v>
      </c>
      <c r="P6">
        <v>23127</v>
      </c>
      <c r="Q6">
        <v>24364</v>
      </c>
      <c r="R6">
        <v>25656</v>
      </c>
      <c r="S6">
        <v>26997</v>
      </c>
      <c r="T6">
        <v>28357</v>
      </c>
      <c r="U6">
        <v>29688</v>
      </c>
      <c r="V6">
        <v>30967</v>
      </c>
      <c r="W6">
        <v>32156</v>
      </c>
      <c r="X6">
        <v>33279</v>
      </c>
      <c r="Y6">
        <v>34432</v>
      </c>
      <c r="Z6">
        <v>35753</v>
      </c>
      <c r="AA6">
        <v>37328</v>
      </c>
      <c r="AB6">
        <v>39226</v>
      </c>
      <c r="AC6">
        <v>41390</v>
      </c>
      <c r="AD6">
        <v>43636</v>
      </c>
      <c r="AE6">
        <v>45702</v>
      </c>
      <c r="AF6">
        <v>47414</v>
      </c>
      <c r="AG6">
        <v>48653</v>
      </c>
      <c r="AH6">
        <v>49504</v>
      </c>
      <c r="AI6">
        <v>50236</v>
      </c>
      <c r="AJ6">
        <v>51241</v>
      </c>
      <c r="AK6">
        <v>52773</v>
      </c>
      <c r="AL6">
        <v>54996</v>
      </c>
      <c r="AM6">
        <v>57767</v>
      </c>
      <c r="AN6">
        <v>60670</v>
      </c>
      <c r="AO6">
        <v>63111</v>
      </c>
      <c r="AP6">
        <v>64699</v>
      </c>
      <c r="AQ6">
        <v>65227.000000000007</v>
      </c>
      <c r="AR6">
        <v>64905</v>
      </c>
      <c r="AS6">
        <v>64245.999999999993</v>
      </c>
      <c r="AT6">
        <v>63985</v>
      </c>
      <c r="AU6">
        <v>64634</v>
      </c>
      <c r="AV6">
        <v>66390</v>
      </c>
      <c r="AW6">
        <v>69043</v>
      </c>
      <c r="AX6">
        <v>72203</v>
      </c>
      <c r="AY6">
        <v>75292</v>
      </c>
      <c r="AZ6">
        <v>77888</v>
      </c>
      <c r="BA6">
        <v>79874</v>
      </c>
      <c r="BB6">
        <v>81390</v>
      </c>
      <c r="BC6">
        <v>82577</v>
      </c>
      <c r="BD6">
        <v>83677</v>
      </c>
      <c r="BE6">
        <v>84864</v>
      </c>
      <c r="BF6">
        <v>86165</v>
      </c>
    </row>
    <row r="7" spans="1:58">
      <c r="A7" t="s">
        <v>68</v>
      </c>
      <c r="B7" t="s">
        <v>69</v>
      </c>
      <c r="C7" t="s">
        <v>526</v>
      </c>
      <c r="D7" t="s">
        <v>3074</v>
      </c>
      <c r="E7" t="s">
        <v>551</v>
      </c>
      <c r="F7" t="s">
        <v>552</v>
      </c>
      <c r="G7">
        <v>4963068</v>
      </c>
      <c r="H7">
        <v>5053693</v>
      </c>
      <c r="I7">
        <v>5147083</v>
      </c>
      <c r="J7">
        <v>5242084</v>
      </c>
      <c r="K7">
        <v>5337063</v>
      </c>
      <c r="L7">
        <v>5431135</v>
      </c>
      <c r="M7">
        <v>5524090</v>
      </c>
      <c r="N7">
        <v>5617242</v>
      </c>
      <c r="O7">
        <v>5713156</v>
      </c>
      <c r="P7">
        <v>5815282</v>
      </c>
      <c r="Q7">
        <v>5926333</v>
      </c>
      <c r="R7">
        <v>6047736</v>
      </c>
      <c r="S7">
        <v>6179685</v>
      </c>
      <c r="T7">
        <v>6322194</v>
      </c>
      <c r="U7">
        <v>6474796</v>
      </c>
      <c r="V7">
        <v>6637419</v>
      </c>
      <c r="W7">
        <v>6808850</v>
      </c>
      <c r="X7">
        <v>6989988</v>
      </c>
      <c r="Y7">
        <v>7185188</v>
      </c>
      <c r="Z7">
        <v>7400231</v>
      </c>
      <c r="AA7">
        <v>7638420</v>
      </c>
      <c r="AB7">
        <v>7903368</v>
      </c>
      <c r="AC7">
        <v>8191774</v>
      </c>
      <c r="AD7">
        <v>8491682</v>
      </c>
      <c r="AE7">
        <v>8786652</v>
      </c>
      <c r="AF7">
        <v>9065562</v>
      </c>
      <c r="AG7">
        <v>9322550</v>
      </c>
      <c r="AH7">
        <v>9562796</v>
      </c>
      <c r="AI7">
        <v>9799680</v>
      </c>
      <c r="AJ7">
        <v>10052567</v>
      </c>
      <c r="AK7">
        <v>10335052</v>
      </c>
      <c r="AL7">
        <v>10653515</v>
      </c>
      <c r="AM7">
        <v>11002910</v>
      </c>
      <c r="AN7">
        <v>11371750</v>
      </c>
      <c r="AO7">
        <v>11742960</v>
      </c>
      <c r="AP7">
        <v>12105105</v>
      </c>
      <c r="AQ7">
        <v>12452725</v>
      </c>
      <c r="AR7">
        <v>12792237</v>
      </c>
      <c r="AS7">
        <v>13138265</v>
      </c>
      <c r="AT7">
        <v>13511575</v>
      </c>
      <c r="AU7">
        <v>13926373</v>
      </c>
      <c r="AV7">
        <v>14388244</v>
      </c>
      <c r="AW7">
        <v>14890474</v>
      </c>
      <c r="AX7">
        <v>15419943</v>
      </c>
      <c r="AY7">
        <v>15957460</v>
      </c>
      <c r="AZ7">
        <v>16489021</v>
      </c>
      <c r="BA7">
        <v>17010366</v>
      </c>
      <c r="BB7">
        <v>17525367</v>
      </c>
      <c r="BC7">
        <v>18037964</v>
      </c>
      <c r="BD7">
        <v>18555115</v>
      </c>
      <c r="BE7">
        <v>19081912</v>
      </c>
      <c r="BF7">
        <v>19618432</v>
      </c>
    </row>
    <row r="8" spans="1:58">
      <c r="A8" t="s">
        <v>70</v>
      </c>
      <c r="B8" t="s">
        <v>71</v>
      </c>
      <c r="C8" t="s">
        <v>526</v>
      </c>
      <c r="D8" t="s">
        <v>3072</v>
      </c>
      <c r="E8" t="s">
        <v>551</v>
      </c>
      <c r="F8" t="s">
        <v>552</v>
      </c>
      <c r="G8">
        <v>54657</v>
      </c>
      <c r="H8">
        <v>55408</v>
      </c>
      <c r="I8">
        <v>56362</v>
      </c>
      <c r="J8">
        <v>57472</v>
      </c>
      <c r="K8">
        <v>58653</v>
      </c>
      <c r="L8">
        <v>59844</v>
      </c>
      <c r="M8">
        <v>61032</v>
      </c>
      <c r="N8">
        <v>62226</v>
      </c>
      <c r="O8">
        <v>63401</v>
      </c>
      <c r="P8">
        <v>64528.000000000007</v>
      </c>
      <c r="Q8">
        <v>65587</v>
      </c>
      <c r="R8">
        <v>66554</v>
      </c>
      <c r="S8">
        <v>67419</v>
      </c>
      <c r="T8">
        <v>68182</v>
      </c>
      <c r="U8">
        <v>68848</v>
      </c>
      <c r="V8">
        <v>69420</v>
      </c>
      <c r="W8">
        <v>69910</v>
      </c>
      <c r="X8">
        <v>70301</v>
      </c>
      <c r="Y8">
        <v>70533</v>
      </c>
      <c r="Z8">
        <v>70525</v>
      </c>
      <c r="AA8">
        <v>70228</v>
      </c>
      <c r="AB8">
        <v>69639</v>
      </c>
      <c r="AC8">
        <v>68803</v>
      </c>
      <c r="AD8">
        <v>67792</v>
      </c>
      <c r="AE8">
        <v>66701</v>
      </c>
      <c r="AF8">
        <v>65614</v>
      </c>
      <c r="AG8">
        <v>64539</v>
      </c>
      <c r="AH8">
        <v>63510</v>
      </c>
      <c r="AI8">
        <v>62669</v>
      </c>
      <c r="AJ8">
        <v>62192</v>
      </c>
      <c r="AK8">
        <v>62202</v>
      </c>
      <c r="AL8">
        <v>62754</v>
      </c>
      <c r="AM8">
        <v>63802</v>
      </c>
      <c r="AN8">
        <v>65238</v>
      </c>
      <c r="AO8">
        <v>66895</v>
      </c>
      <c r="AP8">
        <v>68642</v>
      </c>
      <c r="AQ8">
        <v>70450</v>
      </c>
      <c r="AR8">
        <v>72322</v>
      </c>
      <c r="AS8">
        <v>74190</v>
      </c>
      <c r="AT8">
        <v>75985</v>
      </c>
      <c r="AU8">
        <v>77656</v>
      </c>
      <c r="AV8">
        <v>79165</v>
      </c>
      <c r="AW8">
        <v>80507</v>
      </c>
      <c r="AX8">
        <v>81716</v>
      </c>
      <c r="AY8">
        <v>82838</v>
      </c>
      <c r="AZ8">
        <v>83916</v>
      </c>
      <c r="BA8">
        <v>84952</v>
      </c>
      <c r="BB8">
        <v>85935</v>
      </c>
      <c r="BC8">
        <v>86881</v>
      </c>
      <c r="BD8">
        <v>87802</v>
      </c>
      <c r="BE8">
        <v>88710</v>
      </c>
      <c r="BF8">
        <v>89612</v>
      </c>
    </row>
    <row r="9" spans="1:58">
      <c r="A9" t="s">
        <v>72</v>
      </c>
      <c r="B9" t="s">
        <v>73</v>
      </c>
      <c r="C9">
        <v>0</v>
      </c>
      <c r="D9">
        <v>0</v>
      </c>
      <c r="E9" t="s">
        <v>551</v>
      </c>
      <c r="F9" t="s">
        <v>552</v>
      </c>
      <c r="G9">
        <v>93145751</v>
      </c>
      <c r="H9">
        <v>95588326.400000006</v>
      </c>
      <c r="I9">
        <v>98125908.799999997</v>
      </c>
      <c r="J9">
        <v>100765245.2</v>
      </c>
      <c r="K9">
        <v>103516717.60000001</v>
      </c>
      <c r="L9">
        <v>106387539</v>
      </c>
      <c r="M9">
        <v>109388236.8</v>
      </c>
      <c r="N9">
        <v>112518348.2</v>
      </c>
      <c r="O9">
        <v>115757351.60000001</v>
      </c>
      <c r="P9">
        <v>119075756</v>
      </c>
      <c r="Q9">
        <v>122458759</v>
      </c>
      <c r="R9">
        <v>125879613.39796057</v>
      </c>
      <c r="S9">
        <v>129377591.28571644</v>
      </c>
      <c r="T9">
        <v>133024382.28571644</v>
      </c>
      <c r="U9">
        <v>136916074.39796057</v>
      </c>
      <c r="V9">
        <v>141115867</v>
      </c>
      <c r="W9">
        <v>145634789.1991812</v>
      </c>
      <c r="X9">
        <v>150458246.83264598</v>
      </c>
      <c r="Y9">
        <v>155525861.35386658</v>
      </c>
      <c r="Z9">
        <v>160747822.88937834</v>
      </c>
      <c r="AA9">
        <v>166054271</v>
      </c>
      <c r="AB9">
        <v>171350703.93756628</v>
      </c>
      <c r="AC9">
        <v>176710498.53146309</v>
      </c>
      <c r="AD9">
        <v>182116682.98862755</v>
      </c>
      <c r="AE9">
        <v>187515172.94039962</v>
      </c>
      <c r="AF9">
        <v>193014511.96948412</v>
      </c>
      <c r="AG9">
        <v>198622106.57944697</v>
      </c>
      <c r="AH9">
        <v>204219969.36353534</v>
      </c>
      <c r="AI9">
        <v>209808992.98111999</v>
      </c>
      <c r="AJ9">
        <v>215324594.40000001</v>
      </c>
      <c r="AK9">
        <v>222897615</v>
      </c>
      <c r="AL9">
        <v>228826030</v>
      </c>
      <c r="AM9">
        <v>232730586</v>
      </c>
      <c r="AN9">
        <v>238665591.64613512</v>
      </c>
      <c r="AO9">
        <v>244458524.76095769</v>
      </c>
      <c r="AP9">
        <v>251610144</v>
      </c>
      <c r="AQ9">
        <v>256942408</v>
      </c>
      <c r="AR9">
        <v>262230608.39500001</v>
      </c>
      <c r="AS9">
        <v>267545438</v>
      </c>
      <c r="AT9">
        <v>272993468</v>
      </c>
      <c r="AU9">
        <v>278744935</v>
      </c>
      <c r="AV9">
        <v>284686659</v>
      </c>
      <c r="AW9">
        <v>290899287</v>
      </c>
      <c r="AX9">
        <v>297337975</v>
      </c>
      <c r="AY9">
        <v>304070902</v>
      </c>
      <c r="AZ9">
        <v>311038460</v>
      </c>
      <c r="BA9">
        <v>318257497</v>
      </c>
      <c r="BB9">
        <v>325643265</v>
      </c>
      <c r="BC9">
        <v>333100677</v>
      </c>
      <c r="BD9">
        <v>340421981</v>
      </c>
      <c r="BE9">
        <v>347672135</v>
      </c>
      <c r="BF9">
        <v>354836030</v>
      </c>
    </row>
    <row r="10" spans="1:58">
      <c r="A10" t="s">
        <v>74</v>
      </c>
      <c r="B10" t="s">
        <v>75</v>
      </c>
      <c r="C10" t="s">
        <v>526</v>
      </c>
      <c r="D10" t="s">
        <v>3072</v>
      </c>
      <c r="E10" t="s">
        <v>551</v>
      </c>
      <c r="F10" t="s">
        <v>552</v>
      </c>
      <c r="G10">
        <v>20625451</v>
      </c>
      <c r="H10">
        <v>20961000</v>
      </c>
      <c r="I10">
        <v>21297317</v>
      </c>
      <c r="J10">
        <v>21633126</v>
      </c>
      <c r="K10">
        <v>21966478</v>
      </c>
      <c r="L10">
        <v>22296628</v>
      </c>
      <c r="M10">
        <v>22622012</v>
      </c>
      <c r="N10">
        <v>22944941</v>
      </c>
      <c r="O10">
        <v>23273148</v>
      </c>
      <c r="P10">
        <v>23616971</v>
      </c>
      <c r="Q10">
        <v>23983358</v>
      </c>
      <c r="R10">
        <v>24376109</v>
      </c>
      <c r="S10">
        <v>24791983</v>
      </c>
      <c r="T10">
        <v>25222223</v>
      </c>
      <c r="U10">
        <v>25654154</v>
      </c>
      <c r="V10">
        <v>26078731</v>
      </c>
      <c r="W10">
        <v>26492716</v>
      </c>
      <c r="X10">
        <v>26899177</v>
      </c>
      <c r="Y10">
        <v>27303001</v>
      </c>
      <c r="Z10">
        <v>27711808</v>
      </c>
      <c r="AA10">
        <v>28131040</v>
      </c>
      <c r="AB10">
        <v>28561561</v>
      </c>
      <c r="AC10">
        <v>29001060</v>
      </c>
      <c r="AD10">
        <v>29447973</v>
      </c>
      <c r="AE10">
        <v>29899743</v>
      </c>
      <c r="AF10">
        <v>30354240</v>
      </c>
      <c r="AG10">
        <v>30810984</v>
      </c>
      <c r="AH10">
        <v>31269799</v>
      </c>
      <c r="AI10">
        <v>31729130</v>
      </c>
      <c r="AJ10">
        <v>32187173</v>
      </c>
      <c r="AK10">
        <v>32642442</v>
      </c>
      <c r="AL10">
        <v>33093578.999999996</v>
      </c>
      <c r="AM10">
        <v>33540023</v>
      </c>
      <c r="AN10">
        <v>33982035</v>
      </c>
      <c r="AO10">
        <v>34420352</v>
      </c>
      <c r="AP10">
        <v>34855160</v>
      </c>
      <c r="AQ10">
        <v>35287113</v>
      </c>
      <c r="AR10">
        <v>35714929</v>
      </c>
      <c r="AS10">
        <v>36134642</v>
      </c>
      <c r="AT10">
        <v>36541029</v>
      </c>
      <c r="AU10">
        <v>36930709</v>
      </c>
      <c r="AV10">
        <v>37302116</v>
      </c>
      <c r="AW10">
        <v>37657340</v>
      </c>
      <c r="AX10">
        <v>38001251</v>
      </c>
      <c r="AY10">
        <v>38340778</v>
      </c>
      <c r="AZ10">
        <v>38681174</v>
      </c>
      <c r="BA10">
        <v>39023850</v>
      </c>
      <c r="BB10">
        <v>39368066</v>
      </c>
      <c r="BC10">
        <v>39714298</v>
      </c>
      <c r="BD10">
        <v>40062470</v>
      </c>
      <c r="BE10">
        <v>40412376</v>
      </c>
      <c r="BF10">
        <v>40764561</v>
      </c>
    </row>
    <row r="11" spans="1:58">
      <c r="A11" t="s">
        <v>76</v>
      </c>
      <c r="B11" t="s">
        <v>77</v>
      </c>
      <c r="C11" t="s">
        <v>318</v>
      </c>
      <c r="D11" t="s">
        <v>3073</v>
      </c>
      <c r="E11" t="s">
        <v>551</v>
      </c>
      <c r="F11" t="s">
        <v>552</v>
      </c>
      <c r="G11">
        <v>1867396</v>
      </c>
      <c r="H11">
        <v>1934239</v>
      </c>
      <c r="I11">
        <v>2002170</v>
      </c>
      <c r="J11">
        <v>2070427.0000000002</v>
      </c>
      <c r="K11">
        <v>2138133</v>
      </c>
      <c r="L11">
        <v>2204650</v>
      </c>
      <c r="M11">
        <v>2269475</v>
      </c>
      <c r="N11">
        <v>2332624</v>
      </c>
      <c r="O11">
        <v>2394635</v>
      </c>
      <c r="P11">
        <v>2456370</v>
      </c>
      <c r="Q11">
        <v>2518408</v>
      </c>
      <c r="R11">
        <v>2580894</v>
      </c>
      <c r="S11">
        <v>2643464</v>
      </c>
      <c r="T11">
        <v>2705584</v>
      </c>
      <c r="U11">
        <v>2766495</v>
      </c>
      <c r="V11">
        <v>2825650</v>
      </c>
      <c r="W11">
        <v>2882831</v>
      </c>
      <c r="X11">
        <v>2938181</v>
      </c>
      <c r="Y11">
        <v>2991954</v>
      </c>
      <c r="Z11">
        <v>3044564</v>
      </c>
      <c r="AA11">
        <v>3096298</v>
      </c>
      <c r="AB11">
        <v>3145885</v>
      </c>
      <c r="AC11">
        <v>3192877</v>
      </c>
      <c r="AD11">
        <v>3239212</v>
      </c>
      <c r="AE11">
        <v>3287588</v>
      </c>
      <c r="AF11">
        <v>3339147</v>
      </c>
      <c r="AG11">
        <v>3396511</v>
      </c>
      <c r="AH11">
        <v>3457054</v>
      </c>
      <c r="AI11">
        <v>3510439</v>
      </c>
      <c r="AJ11">
        <v>3542720</v>
      </c>
      <c r="AK11">
        <v>3544695</v>
      </c>
      <c r="AL11">
        <v>3512051</v>
      </c>
      <c r="AM11">
        <v>3449940</v>
      </c>
      <c r="AN11">
        <v>3370373</v>
      </c>
      <c r="AO11">
        <v>3290540</v>
      </c>
      <c r="AP11">
        <v>3223173</v>
      </c>
      <c r="AQ11">
        <v>3172185</v>
      </c>
      <c r="AR11">
        <v>3134836</v>
      </c>
      <c r="AS11">
        <v>3109101</v>
      </c>
      <c r="AT11">
        <v>3090624</v>
      </c>
      <c r="AU11">
        <v>3076098</v>
      </c>
      <c r="AV11">
        <v>3065810</v>
      </c>
      <c r="AW11">
        <v>3061067</v>
      </c>
      <c r="AX11">
        <v>3060554</v>
      </c>
      <c r="AY11">
        <v>3062612</v>
      </c>
      <c r="AZ11">
        <v>3065954</v>
      </c>
      <c r="BA11">
        <v>3069844</v>
      </c>
      <c r="BB11">
        <v>3074181</v>
      </c>
      <c r="BC11">
        <v>3079087</v>
      </c>
      <c r="BD11">
        <v>3084979</v>
      </c>
      <c r="BE11">
        <v>3092072</v>
      </c>
      <c r="BF11">
        <v>3100236</v>
      </c>
    </row>
    <row r="12" spans="1:58">
      <c r="A12" t="s">
        <v>78</v>
      </c>
      <c r="B12" t="s">
        <v>79</v>
      </c>
      <c r="C12" t="s">
        <v>242</v>
      </c>
      <c r="D12" t="s">
        <v>3072</v>
      </c>
      <c r="E12" t="s">
        <v>551</v>
      </c>
      <c r="F12" t="s">
        <v>552</v>
      </c>
      <c r="G12">
        <v>54209</v>
      </c>
      <c r="H12">
        <v>55436</v>
      </c>
      <c r="I12">
        <v>56227</v>
      </c>
      <c r="J12">
        <v>56698</v>
      </c>
      <c r="K12">
        <v>57031</v>
      </c>
      <c r="L12">
        <v>57362</v>
      </c>
      <c r="M12">
        <v>57714</v>
      </c>
      <c r="N12">
        <v>58052</v>
      </c>
      <c r="O12">
        <v>58388</v>
      </c>
      <c r="P12">
        <v>58725</v>
      </c>
      <c r="Q12">
        <v>59066</v>
      </c>
      <c r="R12">
        <v>59439</v>
      </c>
      <c r="S12">
        <v>59849</v>
      </c>
      <c r="T12">
        <v>60238</v>
      </c>
      <c r="U12">
        <v>60524</v>
      </c>
      <c r="V12">
        <v>60654</v>
      </c>
      <c r="W12">
        <v>60589</v>
      </c>
      <c r="X12">
        <v>60366</v>
      </c>
      <c r="Y12">
        <v>60108</v>
      </c>
      <c r="Z12">
        <v>59980</v>
      </c>
      <c r="AA12">
        <v>60099</v>
      </c>
      <c r="AB12">
        <v>60570</v>
      </c>
      <c r="AC12">
        <v>61347</v>
      </c>
      <c r="AD12">
        <v>62208</v>
      </c>
      <c r="AE12">
        <v>62833</v>
      </c>
      <c r="AF12">
        <v>63030</v>
      </c>
      <c r="AG12">
        <v>62645</v>
      </c>
      <c r="AH12">
        <v>61830</v>
      </c>
      <c r="AI12">
        <v>61069</v>
      </c>
      <c r="AJ12">
        <v>61026</v>
      </c>
      <c r="AK12">
        <v>62147</v>
      </c>
      <c r="AL12">
        <v>64641.999999999993</v>
      </c>
      <c r="AM12">
        <v>68286</v>
      </c>
      <c r="AN12">
        <v>72573</v>
      </c>
      <c r="AO12">
        <v>76762</v>
      </c>
      <c r="AP12">
        <v>80323</v>
      </c>
      <c r="AQ12">
        <v>83069</v>
      </c>
      <c r="AR12">
        <v>85161</v>
      </c>
      <c r="AS12">
        <v>86827</v>
      </c>
      <c r="AT12">
        <v>88442</v>
      </c>
      <c r="AU12">
        <v>90271</v>
      </c>
      <c r="AV12">
        <v>92363</v>
      </c>
      <c r="AW12">
        <v>94596</v>
      </c>
      <c r="AX12">
        <v>96875</v>
      </c>
      <c r="AY12">
        <v>99046</v>
      </c>
      <c r="AZ12">
        <v>100996</v>
      </c>
      <c r="BA12">
        <v>102711</v>
      </c>
      <c r="BB12">
        <v>104225</v>
      </c>
      <c r="BC12">
        <v>105526</v>
      </c>
      <c r="BD12">
        <v>106612</v>
      </c>
      <c r="BE12">
        <v>107488</v>
      </c>
      <c r="BF12">
        <v>108141</v>
      </c>
    </row>
    <row r="13" spans="1:58">
      <c r="A13" t="s">
        <v>80</v>
      </c>
      <c r="B13" t="s">
        <v>81</v>
      </c>
      <c r="C13" t="s">
        <v>244</v>
      </c>
      <c r="D13" t="s">
        <v>3076</v>
      </c>
      <c r="E13" t="s">
        <v>551</v>
      </c>
      <c r="F13" t="s">
        <v>552</v>
      </c>
      <c r="G13">
        <v>10276476.999999998</v>
      </c>
      <c r="H13">
        <v>10483000</v>
      </c>
      <c r="I13">
        <v>10742000</v>
      </c>
      <c r="J13">
        <v>10950000</v>
      </c>
      <c r="K13">
        <v>11167000</v>
      </c>
      <c r="L13">
        <v>11388000</v>
      </c>
      <c r="M13">
        <v>11651000</v>
      </c>
      <c r="N13">
        <v>11799000</v>
      </c>
      <c r="O13">
        <v>12009000</v>
      </c>
      <c r="P13">
        <v>12263000</v>
      </c>
      <c r="Q13">
        <v>12507000</v>
      </c>
      <c r="R13">
        <v>12937000</v>
      </c>
      <c r="S13">
        <v>13177000</v>
      </c>
      <c r="T13">
        <v>13380000</v>
      </c>
      <c r="U13">
        <v>13723000</v>
      </c>
      <c r="V13">
        <v>13893000</v>
      </c>
      <c r="W13">
        <v>14033000</v>
      </c>
      <c r="X13">
        <v>14192000</v>
      </c>
      <c r="Y13">
        <v>14358000</v>
      </c>
      <c r="Z13">
        <v>14514000</v>
      </c>
      <c r="AA13">
        <v>14692000</v>
      </c>
      <c r="AB13">
        <v>14927000</v>
      </c>
      <c r="AC13">
        <v>15178000</v>
      </c>
      <c r="AD13">
        <v>15369000</v>
      </c>
      <c r="AE13">
        <v>15544000</v>
      </c>
      <c r="AF13">
        <v>15758000</v>
      </c>
      <c r="AG13">
        <v>16018400</v>
      </c>
      <c r="AH13">
        <v>16263900</v>
      </c>
      <c r="AI13">
        <v>16532200</v>
      </c>
      <c r="AJ13">
        <v>16814400</v>
      </c>
      <c r="AK13">
        <v>17065100</v>
      </c>
      <c r="AL13">
        <v>17284000</v>
      </c>
      <c r="AM13">
        <v>17495000</v>
      </c>
      <c r="AN13">
        <v>17667000</v>
      </c>
      <c r="AO13">
        <v>17855000</v>
      </c>
      <c r="AP13">
        <v>18072000</v>
      </c>
      <c r="AQ13">
        <v>18311000</v>
      </c>
      <c r="AR13">
        <v>18517000</v>
      </c>
      <c r="AS13">
        <v>18711000</v>
      </c>
      <c r="AT13">
        <v>18926000</v>
      </c>
      <c r="AU13">
        <v>19153000</v>
      </c>
      <c r="AV13">
        <v>19413000</v>
      </c>
      <c r="AW13">
        <v>19651400</v>
      </c>
      <c r="AX13">
        <v>19895400</v>
      </c>
      <c r="AY13">
        <v>20127400</v>
      </c>
      <c r="AZ13">
        <v>20394800</v>
      </c>
      <c r="BA13">
        <v>20697900</v>
      </c>
      <c r="BB13">
        <v>21072500</v>
      </c>
      <c r="BC13">
        <v>21498500</v>
      </c>
      <c r="BD13">
        <v>21951700</v>
      </c>
      <c r="BE13">
        <v>22299800</v>
      </c>
      <c r="BF13">
        <v>22620600</v>
      </c>
    </row>
    <row r="14" spans="1:58">
      <c r="A14" t="s">
        <v>82</v>
      </c>
      <c r="B14" t="s">
        <v>83</v>
      </c>
      <c r="C14" t="s">
        <v>244</v>
      </c>
      <c r="D14" t="s">
        <v>3073</v>
      </c>
      <c r="E14" t="s">
        <v>551</v>
      </c>
      <c r="F14" t="s">
        <v>552</v>
      </c>
      <c r="G14">
        <v>7047539</v>
      </c>
      <c r="H14">
        <v>7086299</v>
      </c>
      <c r="I14">
        <v>7129864</v>
      </c>
      <c r="J14">
        <v>7175811</v>
      </c>
      <c r="K14">
        <v>7223801</v>
      </c>
      <c r="L14">
        <v>7270889</v>
      </c>
      <c r="M14">
        <v>7322066</v>
      </c>
      <c r="N14">
        <v>7376998</v>
      </c>
      <c r="O14">
        <v>7415403</v>
      </c>
      <c r="P14">
        <v>7441055</v>
      </c>
      <c r="Q14">
        <v>7467086</v>
      </c>
      <c r="R14">
        <v>7500482</v>
      </c>
      <c r="S14">
        <v>7544201</v>
      </c>
      <c r="T14">
        <v>7586115</v>
      </c>
      <c r="U14">
        <v>7599038</v>
      </c>
      <c r="V14">
        <v>7578903</v>
      </c>
      <c r="W14">
        <v>7565525</v>
      </c>
      <c r="X14">
        <v>7568430</v>
      </c>
      <c r="Y14">
        <v>7562305</v>
      </c>
      <c r="Z14">
        <v>7549425</v>
      </c>
      <c r="AA14">
        <v>7549433</v>
      </c>
      <c r="AB14">
        <v>7568710</v>
      </c>
      <c r="AC14">
        <v>7574140</v>
      </c>
      <c r="AD14">
        <v>7561910</v>
      </c>
      <c r="AE14">
        <v>7561434</v>
      </c>
      <c r="AF14">
        <v>7564985</v>
      </c>
      <c r="AG14">
        <v>7569794</v>
      </c>
      <c r="AH14">
        <v>7574586</v>
      </c>
      <c r="AI14">
        <v>7585317</v>
      </c>
      <c r="AJ14">
        <v>7619567</v>
      </c>
      <c r="AK14">
        <v>7677850</v>
      </c>
      <c r="AL14">
        <v>7754891</v>
      </c>
      <c r="AM14">
        <v>7840709</v>
      </c>
      <c r="AN14">
        <v>7905633</v>
      </c>
      <c r="AO14">
        <v>7936118</v>
      </c>
      <c r="AP14">
        <v>7948278</v>
      </c>
      <c r="AQ14">
        <v>7959017</v>
      </c>
      <c r="AR14">
        <v>7968041</v>
      </c>
      <c r="AS14">
        <v>7976789</v>
      </c>
      <c r="AT14">
        <v>7992324</v>
      </c>
      <c r="AU14">
        <v>8011566</v>
      </c>
      <c r="AV14">
        <v>8042293</v>
      </c>
      <c r="AW14">
        <v>8081957</v>
      </c>
      <c r="AX14">
        <v>8121423</v>
      </c>
      <c r="AY14">
        <v>8171966</v>
      </c>
      <c r="AZ14">
        <v>8227829</v>
      </c>
      <c r="BA14">
        <v>8268641</v>
      </c>
      <c r="BB14">
        <v>8300788</v>
      </c>
      <c r="BC14">
        <v>8336925.9999999991</v>
      </c>
      <c r="BD14">
        <v>8365275</v>
      </c>
      <c r="BE14">
        <v>8389771</v>
      </c>
      <c r="BF14">
        <v>8419000</v>
      </c>
    </row>
    <row r="15" spans="1:58">
      <c r="A15" t="s">
        <v>84</v>
      </c>
      <c r="B15" t="s">
        <v>85</v>
      </c>
      <c r="C15" t="s">
        <v>526</v>
      </c>
      <c r="D15" t="s">
        <v>3073</v>
      </c>
      <c r="E15" t="s">
        <v>551</v>
      </c>
      <c r="F15" t="s">
        <v>552</v>
      </c>
      <c r="G15">
        <v>3894492</v>
      </c>
      <c r="H15">
        <v>4026355</v>
      </c>
      <c r="I15">
        <v>4163394</v>
      </c>
      <c r="J15">
        <v>4302763</v>
      </c>
      <c r="K15">
        <v>4440730</v>
      </c>
      <c r="L15">
        <v>4574496.9999999991</v>
      </c>
      <c r="M15">
        <v>4702916</v>
      </c>
      <c r="N15">
        <v>4826258</v>
      </c>
      <c r="O15">
        <v>4944928</v>
      </c>
      <c r="P15">
        <v>5059918</v>
      </c>
      <c r="Q15">
        <v>5171999</v>
      </c>
      <c r="R15">
        <v>5281236</v>
      </c>
      <c r="S15">
        <v>5387374</v>
      </c>
      <c r="T15">
        <v>5490572</v>
      </c>
      <c r="U15">
        <v>5591016</v>
      </c>
      <c r="V15">
        <v>5688998</v>
      </c>
      <c r="W15">
        <v>5786880</v>
      </c>
      <c r="X15">
        <v>5882440</v>
      </c>
      <c r="Y15">
        <v>5976760</v>
      </c>
      <c r="Z15">
        <v>6075000</v>
      </c>
      <c r="AA15">
        <v>6166000</v>
      </c>
      <c r="AB15">
        <v>6265000</v>
      </c>
      <c r="AC15">
        <v>6362000</v>
      </c>
      <c r="AD15">
        <v>6461000</v>
      </c>
      <c r="AE15">
        <v>6563000</v>
      </c>
      <c r="AF15">
        <v>6669000</v>
      </c>
      <c r="AG15">
        <v>6779000</v>
      </c>
      <c r="AH15">
        <v>6893000</v>
      </c>
      <c r="AI15">
        <v>7004000</v>
      </c>
      <c r="AJ15">
        <v>7085000</v>
      </c>
      <c r="AK15">
        <v>7159000</v>
      </c>
      <c r="AL15">
        <v>7271000</v>
      </c>
      <c r="AM15">
        <v>7382000</v>
      </c>
      <c r="AN15">
        <v>7495000</v>
      </c>
      <c r="AO15">
        <v>7597000</v>
      </c>
      <c r="AP15">
        <v>7685000</v>
      </c>
      <c r="AQ15">
        <v>7763000</v>
      </c>
      <c r="AR15">
        <v>7838250</v>
      </c>
      <c r="AS15">
        <v>7913000</v>
      </c>
      <c r="AT15">
        <v>7982750</v>
      </c>
      <c r="AU15">
        <v>8048600</v>
      </c>
      <c r="AV15">
        <v>8111200</v>
      </c>
      <c r="AW15">
        <v>8171950</v>
      </c>
      <c r="AX15">
        <v>8234100</v>
      </c>
      <c r="AY15">
        <v>8306500</v>
      </c>
      <c r="AZ15">
        <v>8391850</v>
      </c>
      <c r="BA15">
        <v>8484550</v>
      </c>
      <c r="BB15">
        <v>8581300</v>
      </c>
      <c r="BC15">
        <v>8763400</v>
      </c>
      <c r="BD15">
        <v>8947243</v>
      </c>
      <c r="BE15">
        <v>9054332</v>
      </c>
      <c r="BF15">
        <v>9168000</v>
      </c>
    </row>
    <row r="16" spans="1:58">
      <c r="A16" t="s">
        <v>86</v>
      </c>
      <c r="B16" t="s">
        <v>87</v>
      </c>
      <c r="C16" t="s">
        <v>242</v>
      </c>
      <c r="D16" t="s">
        <v>3072</v>
      </c>
      <c r="E16" t="s">
        <v>551</v>
      </c>
      <c r="F16" t="s">
        <v>552</v>
      </c>
      <c r="G16">
        <v>109527</v>
      </c>
      <c r="H16">
        <v>115112</v>
      </c>
      <c r="I16">
        <v>121090</v>
      </c>
      <c r="J16">
        <v>127340</v>
      </c>
      <c r="K16">
        <v>133709</v>
      </c>
      <c r="L16">
        <v>140063</v>
      </c>
      <c r="M16">
        <v>146379</v>
      </c>
      <c r="N16">
        <v>152623</v>
      </c>
      <c r="O16">
        <v>158644</v>
      </c>
      <c r="P16">
        <v>164263</v>
      </c>
      <c r="Q16">
        <v>169367</v>
      </c>
      <c r="R16">
        <v>173875</v>
      </c>
      <c r="S16">
        <v>177849</v>
      </c>
      <c r="T16">
        <v>181490</v>
      </c>
      <c r="U16">
        <v>185091</v>
      </c>
      <c r="V16">
        <v>188870</v>
      </c>
      <c r="W16">
        <v>192885</v>
      </c>
      <c r="X16">
        <v>197090</v>
      </c>
      <c r="Y16">
        <v>201474</v>
      </c>
      <c r="Z16">
        <v>205990</v>
      </c>
      <c r="AA16">
        <v>210600</v>
      </c>
      <c r="AB16">
        <v>215330</v>
      </c>
      <c r="AC16">
        <v>220188</v>
      </c>
      <c r="AD16">
        <v>225083</v>
      </c>
      <c r="AE16">
        <v>229899</v>
      </c>
      <c r="AF16">
        <v>234553</v>
      </c>
      <c r="AG16">
        <v>238989</v>
      </c>
      <c r="AH16">
        <v>243236</v>
      </c>
      <c r="AI16">
        <v>247409</v>
      </c>
      <c r="AJ16">
        <v>251671</v>
      </c>
      <c r="AK16">
        <v>256128</v>
      </c>
      <c r="AL16">
        <v>260845.00000000003</v>
      </c>
      <c r="AM16">
        <v>265761</v>
      </c>
      <c r="AN16">
        <v>270701</v>
      </c>
      <c r="AO16">
        <v>275426</v>
      </c>
      <c r="AP16">
        <v>279774</v>
      </c>
      <c r="AQ16">
        <v>283677</v>
      </c>
      <c r="AR16">
        <v>287217</v>
      </c>
      <c r="AS16">
        <v>290571</v>
      </c>
      <c r="AT16">
        <v>293988</v>
      </c>
      <c r="AU16">
        <v>297651</v>
      </c>
      <c r="AV16">
        <v>301606</v>
      </c>
      <c r="AW16">
        <v>305801</v>
      </c>
      <c r="AX16">
        <v>310201</v>
      </c>
      <c r="AY16">
        <v>314739</v>
      </c>
      <c r="AZ16">
        <v>319358</v>
      </c>
      <c r="BA16">
        <v>324066</v>
      </c>
      <c r="BB16">
        <v>328861</v>
      </c>
      <c r="BC16">
        <v>333661</v>
      </c>
      <c r="BD16">
        <v>338358</v>
      </c>
      <c r="BE16">
        <v>342877</v>
      </c>
      <c r="BF16">
        <v>347176</v>
      </c>
    </row>
    <row r="17" spans="1:58">
      <c r="A17" t="s">
        <v>88</v>
      </c>
      <c r="B17" t="s">
        <v>89</v>
      </c>
      <c r="C17" t="s">
        <v>242</v>
      </c>
      <c r="D17" t="s">
        <v>3075</v>
      </c>
      <c r="E17" t="s">
        <v>551</v>
      </c>
      <c r="F17" t="s">
        <v>552</v>
      </c>
      <c r="G17">
        <v>161825</v>
      </c>
      <c r="H17">
        <v>167179</v>
      </c>
      <c r="I17">
        <v>172294</v>
      </c>
      <c r="J17">
        <v>177170</v>
      </c>
      <c r="K17">
        <v>181833</v>
      </c>
      <c r="L17">
        <v>186351</v>
      </c>
      <c r="M17">
        <v>190734</v>
      </c>
      <c r="N17">
        <v>195111</v>
      </c>
      <c r="O17">
        <v>199818</v>
      </c>
      <c r="P17">
        <v>205291</v>
      </c>
      <c r="Q17">
        <v>211878</v>
      </c>
      <c r="R17">
        <v>219532</v>
      </c>
      <c r="S17">
        <v>228255</v>
      </c>
      <c r="T17">
        <v>238468</v>
      </c>
      <c r="U17">
        <v>250683</v>
      </c>
      <c r="V17">
        <v>265160</v>
      </c>
      <c r="W17">
        <v>282245</v>
      </c>
      <c r="X17">
        <v>301559</v>
      </c>
      <c r="Y17">
        <v>321751</v>
      </c>
      <c r="Z17">
        <v>340980</v>
      </c>
      <c r="AA17">
        <v>357957</v>
      </c>
      <c r="AB17">
        <v>372074</v>
      </c>
      <c r="AC17">
        <v>383785</v>
      </c>
      <c r="AD17">
        <v>394164</v>
      </c>
      <c r="AE17">
        <v>404829</v>
      </c>
      <c r="AF17">
        <v>416929</v>
      </c>
      <c r="AG17">
        <v>430845</v>
      </c>
      <c r="AH17">
        <v>446142</v>
      </c>
      <c r="AI17">
        <v>462184</v>
      </c>
      <c r="AJ17">
        <v>477995</v>
      </c>
      <c r="AK17">
        <v>492891</v>
      </c>
      <c r="AL17">
        <v>506685</v>
      </c>
      <c r="AM17">
        <v>519696</v>
      </c>
      <c r="AN17">
        <v>532362</v>
      </c>
      <c r="AO17">
        <v>545329</v>
      </c>
      <c r="AP17">
        <v>559069</v>
      </c>
      <c r="AQ17">
        <v>574914</v>
      </c>
      <c r="AR17">
        <v>592986</v>
      </c>
      <c r="AS17">
        <v>611237</v>
      </c>
      <c r="AT17">
        <v>626765</v>
      </c>
      <c r="AU17">
        <v>638193</v>
      </c>
      <c r="AV17">
        <v>642510</v>
      </c>
      <c r="AW17">
        <v>642070</v>
      </c>
      <c r="AX17">
        <v>647164</v>
      </c>
      <c r="AY17">
        <v>671760</v>
      </c>
      <c r="AZ17">
        <v>724807</v>
      </c>
      <c r="BA17">
        <v>811410</v>
      </c>
      <c r="BB17">
        <v>925733</v>
      </c>
      <c r="BC17">
        <v>1052359</v>
      </c>
      <c r="BD17">
        <v>1169578</v>
      </c>
      <c r="BE17">
        <v>1261835</v>
      </c>
      <c r="BF17">
        <v>1323535</v>
      </c>
    </row>
    <row r="18" spans="1:58">
      <c r="A18" t="s">
        <v>90</v>
      </c>
      <c r="B18" t="s">
        <v>91</v>
      </c>
      <c r="C18" t="s">
        <v>316</v>
      </c>
      <c r="D18" t="s">
        <v>460</v>
      </c>
      <c r="E18" t="s">
        <v>551</v>
      </c>
      <c r="F18" t="s">
        <v>552</v>
      </c>
      <c r="G18">
        <v>50101943</v>
      </c>
      <c r="H18">
        <v>51531438</v>
      </c>
      <c r="I18">
        <v>52977254</v>
      </c>
      <c r="J18">
        <v>54474293</v>
      </c>
      <c r="K18">
        <v>56071080</v>
      </c>
      <c r="L18">
        <v>57791778</v>
      </c>
      <c r="M18">
        <v>59681186</v>
      </c>
      <c r="N18">
        <v>61702785</v>
      </c>
      <c r="O18">
        <v>63703327</v>
      </c>
      <c r="P18">
        <v>65474474</v>
      </c>
      <c r="Q18">
        <v>66881157.999999993</v>
      </c>
      <c r="R18">
        <v>67849312</v>
      </c>
      <c r="S18">
        <v>68461849</v>
      </c>
      <c r="T18">
        <v>68933357</v>
      </c>
      <c r="U18">
        <v>69567500</v>
      </c>
      <c r="V18">
        <v>70582168</v>
      </c>
      <c r="W18">
        <v>72053923</v>
      </c>
      <c r="X18">
        <v>73915723</v>
      </c>
      <c r="Y18">
        <v>76066342</v>
      </c>
      <c r="Z18">
        <v>78342736</v>
      </c>
      <c r="AA18">
        <v>80624423</v>
      </c>
      <c r="AB18">
        <v>82883616</v>
      </c>
      <c r="AC18">
        <v>85156396</v>
      </c>
      <c r="AD18">
        <v>87459802</v>
      </c>
      <c r="AE18">
        <v>89828434</v>
      </c>
      <c r="AF18">
        <v>92283598</v>
      </c>
      <c r="AG18">
        <v>94825499</v>
      </c>
      <c r="AH18">
        <v>97429290</v>
      </c>
      <c r="AI18">
        <v>100062322</v>
      </c>
      <c r="AJ18">
        <v>102681627</v>
      </c>
      <c r="AK18">
        <v>105256026</v>
      </c>
      <c r="AL18">
        <v>107768749</v>
      </c>
      <c r="AM18">
        <v>110225555</v>
      </c>
      <c r="AN18">
        <v>112645460</v>
      </c>
      <c r="AO18">
        <v>115059015</v>
      </c>
      <c r="AP18">
        <v>117486952</v>
      </c>
      <c r="AQ18">
        <v>119928682</v>
      </c>
      <c r="AR18">
        <v>122370403</v>
      </c>
      <c r="AS18">
        <v>124803351</v>
      </c>
      <c r="AT18">
        <v>127214841</v>
      </c>
      <c r="AU18">
        <v>129592275</v>
      </c>
      <c r="AV18">
        <v>131944584</v>
      </c>
      <c r="AW18">
        <v>134266428</v>
      </c>
      <c r="AX18">
        <v>136514768</v>
      </c>
      <c r="AY18">
        <v>138633401</v>
      </c>
      <c r="AZ18">
        <v>140587922</v>
      </c>
      <c r="BA18">
        <v>142353501</v>
      </c>
      <c r="BB18">
        <v>143956805</v>
      </c>
      <c r="BC18">
        <v>145478300</v>
      </c>
      <c r="BD18">
        <v>147030145</v>
      </c>
      <c r="BE18">
        <v>148692131</v>
      </c>
      <c r="BF18">
        <v>150493658</v>
      </c>
    </row>
    <row r="19" spans="1:58">
      <c r="A19" t="s">
        <v>92</v>
      </c>
      <c r="B19" t="s">
        <v>93</v>
      </c>
      <c r="C19" t="s">
        <v>242</v>
      </c>
      <c r="D19" t="s">
        <v>3072</v>
      </c>
      <c r="E19" t="s">
        <v>551</v>
      </c>
      <c r="F19" t="s">
        <v>552</v>
      </c>
      <c r="G19">
        <v>230831</v>
      </c>
      <c r="H19">
        <v>231574</v>
      </c>
      <c r="I19">
        <v>232490</v>
      </c>
      <c r="J19">
        <v>233496</v>
      </c>
      <c r="K19">
        <v>234455</v>
      </c>
      <c r="L19">
        <v>235271</v>
      </c>
      <c r="M19">
        <v>235912</v>
      </c>
      <c r="N19">
        <v>236443</v>
      </c>
      <c r="O19">
        <v>236974</v>
      </c>
      <c r="P19">
        <v>237657</v>
      </c>
      <c r="Q19">
        <v>238593</v>
      </c>
      <c r="R19">
        <v>239841</v>
      </c>
      <c r="S19">
        <v>241345</v>
      </c>
      <c r="T19">
        <v>242949</v>
      </c>
      <c r="U19">
        <v>244433</v>
      </c>
      <c r="V19">
        <v>245646</v>
      </c>
      <c r="W19">
        <v>246523</v>
      </c>
      <c r="X19">
        <v>247128</v>
      </c>
      <c r="Y19">
        <v>247589</v>
      </c>
      <c r="Z19">
        <v>248101</v>
      </c>
      <c r="AA19">
        <v>248796</v>
      </c>
      <c r="AB19">
        <v>249716</v>
      </c>
      <c r="AC19">
        <v>250809</v>
      </c>
      <c r="AD19">
        <v>252017</v>
      </c>
      <c r="AE19">
        <v>253244</v>
      </c>
      <c r="AF19">
        <v>254419</v>
      </c>
      <c r="AG19">
        <v>255532</v>
      </c>
      <c r="AH19">
        <v>256601.99999999997</v>
      </c>
      <c r="AI19">
        <v>257620.99999999997</v>
      </c>
      <c r="AJ19">
        <v>258588.00000000003</v>
      </c>
      <c r="AK19">
        <v>259500.99999999997</v>
      </c>
      <c r="AL19">
        <v>260351</v>
      </c>
      <c r="AM19">
        <v>261136.00000000003</v>
      </c>
      <c r="AN19">
        <v>261885</v>
      </c>
      <c r="AO19">
        <v>262637</v>
      </c>
      <c r="AP19">
        <v>263416</v>
      </c>
      <c r="AQ19">
        <v>264237</v>
      </c>
      <c r="AR19">
        <v>265088</v>
      </c>
      <c r="AS19">
        <v>265941</v>
      </c>
      <c r="AT19">
        <v>266758</v>
      </c>
      <c r="AU19">
        <v>267511</v>
      </c>
      <c r="AV19">
        <v>268192</v>
      </c>
      <c r="AW19">
        <v>268813</v>
      </c>
      <c r="AX19">
        <v>269389</v>
      </c>
      <c r="AY19">
        <v>269947</v>
      </c>
      <c r="AZ19">
        <v>270503</v>
      </c>
      <c r="BA19">
        <v>271062</v>
      </c>
      <c r="BB19">
        <v>271618</v>
      </c>
      <c r="BC19">
        <v>272180</v>
      </c>
      <c r="BD19">
        <v>272750</v>
      </c>
      <c r="BE19">
        <v>273331</v>
      </c>
      <c r="BF19">
        <v>273925</v>
      </c>
    </row>
    <row r="20" spans="1:58">
      <c r="A20" t="s">
        <v>94</v>
      </c>
      <c r="B20" t="s">
        <v>95</v>
      </c>
      <c r="C20" t="s">
        <v>526</v>
      </c>
      <c r="D20" t="s">
        <v>3073</v>
      </c>
      <c r="E20" t="s">
        <v>551</v>
      </c>
      <c r="F20" t="s">
        <v>552</v>
      </c>
      <c r="G20">
        <v>8198000</v>
      </c>
      <c r="H20">
        <v>8271216</v>
      </c>
      <c r="I20">
        <v>8351928</v>
      </c>
      <c r="J20">
        <v>8437232</v>
      </c>
      <c r="K20">
        <v>8524223.9999999981</v>
      </c>
      <c r="L20">
        <v>8610000</v>
      </c>
      <c r="M20">
        <v>8696496.0000000019</v>
      </c>
      <c r="N20">
        <v>8785648</v>
      </c>
      <c r="O20">
        <v>8874552</v>
      </c>
      <c r="P20">
        <v>8960304</v>
      </c>
      <c r="Q20">
        <v>9040000</v>
      </c>
      <c r="R20">
        <v>9115576</v>
      </c>
      <c r="S20">
        <v>9188968</v>
      </c>
      <c r="T20">
        <v>9257272</v>
      </c>
      <c r="U20">
        <v>9317584</v>
      </c>
      <c r="V20">
        <v>9367000</v>
      </c>
      <c r="W20">
        <v>9411000</v>
      </c>
      <c r="X20">
        <v>9463000</v>
      </c>
      <c r="Y20">
        <v>9525000</v>
      </c>
      <c r="Z20">
        <v>9584000</v>
      </c>
      <c r="AA20">
        <v>9643000</v>
      </c>
      <c r="AB20">
        <v>9710000</v>
      </c>
      <c r="AC20">
        <v>9776000</v>
      </c>
      <c r="AD20">
        <v>9843000</v>
      </c>
      <c r="AE20">
        <v>9910000</v>
      </c>
      <c r="AF20">
        <v>9975000</v>
      </c>
      <c r="AG20">
        <v>10043000</v>
      </c>
      <c r="AH20">
        <v>10111000</v>
      </c>
      <c r="AI20">
        <v>10140000</v>
      </c>
      <c r="AJ20">
        <v>10170000</v>
      </c>
      <c r="AK20">
        <v>10189000</v>
      </c>
      <c r="AL20">
        <v>10194000</v>
      </c>
      <c r="AM20">
        <v>10216000</v>
      </c>
      <c r="AN20">
        <v>10239000</v>
      </c>
      <c r="AO20">
        <v>10227000</v>
      </c>
      <c r="AP20">
        <v>10194000</v>
      </c>
      <c r="AQ20">
        <v>10160000</v>
      </c>
      <c r="AR20">
        <v>10117000</v>
      </c>
      <c r="AS20">
        <v>10069000</v>
      </c>
      <c r="AT20">
        <v>10035000</v>
      </c>
      <c r="AU20">
        <v>10005000</v>
      </c>
      <c r="AV20">
        <v>9970260</v>
      </c>
      <c r="AW20">
        <v>9925000</v>
      </c>
      <c r="AX20">
        <v>9873968</v>
      </c>
      <c r="AY20">
        <v>9824469</v>
      </c>
      <c r="AZ20">
        <v>9775591</v>
      </c>
      <c r="BA20">
        <v>9732500</v>
      </c>
      <c r="BB20">
        <v>9702000</v>
      </c>
      <c r="BC20">
        <v>9602000</v>
      </c>
      <c r="BD20">
        <v>9507000</v>
      </c>
      <c r="BE20">
        <v>9490000</v>
      </c>
      <c r="BF20">
        <v>9473000</v>
      </c>
    </row>
    <row r="21" spans="1:58">
      <c r="A21" t="s">
        <v>96</v>
      </c>
      <c r="B21" t="s">
        <v>97</v>
      </c>
      <c r="C21" t="s">
        <v>244</v>
      </c>
      <c r="D21" t="s">
        <v>3073</v>
      </c>
      <c r="E21" t="s">
        <v>551</v>
      </c>
      <c r="F21" t="s">
        <v>552</v>
      </c>
      <c r="G21">
        <v>9153489</v>
      </c>
      <c r="H21">
        <v>9183948</v>
      </c>
      <c r="I21">
        <v>9220578</v>
      </c>
      <c r="J21">
        <v>9289770</v>
      </c>
      <c r="K21">
        <v>9378113</v>
      </c>
      <c r="L21">
        <v>9463667</v>
      </c>
      <c r="M21">
        <v>9527807</v>
      </c>
      <c r="N21">
        <v>9580991</v>
      </c>
      <c r="O21">
        <v>9618756</v>
      </c>
      <c r="P21">
        <v>9646032</v>
      </c>
      <c r="Q21">
        <v>9655549</v>
      </c>
      <c r="R21">
        <v>9673162</v>
      </c>
      <c r="S21">
        <v>9711115</v>
      </c>
      <c r="T21">
        <v>9741720</v>
      </c>
      <c r="U21">
        <v>9772419</v>
      </c>
      <c r="V21">
        <v>9800700</v>
      </c>
      <c r="W21">
        <v>9818227</v>
      </c>
      <c r="X21">
        <v>9830358</v>
      </c>
      <c r="Y21">
        <v>9839534</v>
      </c>
      <c r="Z21">
        <v>9848382</v>
      </c>
      <c r="AA21">
        <v>9859242</v>
      </c>
      <c r="AB21">
        <v>9858982</v>
      </c>
      <c r="AC21">
        <v>9856303</v>
      </c>
      <c r="AD21">
        <v>9855520</v>
      </c>
      <c r="AE21">
        <v>9855372</v>
      </c>
      <c r="AF21">
        <v>9858308</v>
      </c>
      <c r="AG21">
        <v>9861823</v>
      </c>
      <c r="AH21">
        <v>9870234</v>
      </c>
      <c r="AI21">
        <v>9901664</v>
      </c>
      <c r="AJ21">
        <v>9937697</v>
      </c>
      <c r="AK21">
        <v>9967379</v>
      </c>
      <c r="AL21">
        <v>10004486</v>
      </c>
      <c r="AM21">
        <v>10045158</v>
      </c>
      <c r="AN21">
        <v>10084475</v>
      </c>
      <c r="AO21">
        <v>10115603</v>
      </c>
      <c r="AP21">
        <v>10136811</v>
      </c>
      <c r="AQ21">
        <v>10156637</v>
      </c>
      <c r="AR21">
        <v>10181245</v>
      </c>
      <c r="AS21">
        <v>10203008</v>
      </c>
      <c r="AT21">
        <v>10226419</v>
      </c>
      <c r="AU21">
        <v>10251250</v>
      </c>
      <c r="AV21">
        <v>10286570</v>
      </c>
      <c r="AW21">
        <v>10332785</v>
      </c>
      <c r="AX21">
        <v>10376133</v>
      </c>
      <c r="AY21">
        <v>10421137</v>
      </c>
      <c r="AZ21">
        <v>10478617</v>
      </c>
      <c r="BA21">
        <v>10547958</v>
      </c>
      <c r="BB21">
        <v>10625700</v>
      </c>
      <c r="BC21">
        <v>10709973</v>
      </c>
      <c r="BD21">
        <v>10796493</v>
      </c>
      <c r="BE21">
        <v>10895785</v>
      </c>
      <c r="BF21">
        <v>11008000</v>
      </c>
    </row>
    <row r="22" spans="1:58">
      <c r="A22" t="s">
        <v>98</v>
      </c>
      <c r="B22" t="s">
        <v>99</v>
      </c>
      <c r="C22" t="s">
        <v>318</v>
      </c>
      <c r="D22" t="s">
        <v>3072</v>
      </c>
      <c r="E22" t="s">
        <v>551</v>
      </c>
      <c r="F22" t="s">
        <v>552</v>
      </c>
      <c r="G22">
        <v>91046</v>
      </c>
      <c r="H22">
        <v>94241.934399999998</v>
      </c>
      <c r="I22">
        <v>97670.721600000019</v>
      </c>
      <c r="J22">
        <v>101193.26880000002</v>
      </c>
      <c r="K22">
        <v>104595.08800000002</v>
      </c>
      <c r="L22">
        <v>107736</v>
      </c>
      <c r="M22">
        <v>110643.5168</v>
      </c>
      <c r="N22">
        <v>113333.19680000002</v>
      </c>
      <c r="O22">
        <v>115787.28480000001</v>
      </c>
      <c r="P22">
        <v>117995.3328</v>
      </c>
      <c r="Q22">
        <v>119972</v>
      </c>
      <c r="R22">
        <v>121721.08319999999</v>
      </c>
      <c r="S22">
        <v>123214.15680000001</v>
      </c>
      <c r="T22">
        <v>124670.47040000001</v>
      </c>
      <c r="U22">
        <v>126420.56</v>
      </c>
      <c r="V22">
        <v>128673</v>
      </c>
      <c r="W22">
        <v>131411.88480000003</v>
      </c>
      <c r="X22">
        <v>134676.72640000004</v>
      </c>
      <c r="Y22">
        <v>138337.872</v>
      </c>
      <c r="Z22">
        <v>142162.14560000002</v>
      </c>
      <c r="AA22">
        <v>146000</v>
      </c>
      <c r="AB22">
        <v>149892.83679999999</v>
      </c>
      <c r="AC22">
        <v>153848.42399999997</v>
      </c>
      <c r="AD22">
        <v>156986</v>
      </c>
      <c r="AE22">
        <v>161982.40639999998</v>
      </c>
      <c r="AF22">
        <v>166200</v>
      </c>
      <c r="AG22">
        <v>170400</v>
      </c>
      <c r="AH22">
        <v>175200</v>
      </c>
      <c r="AI22">
        <v>179800</v>
      </c>
      <c r="AJ22">
        <v>183200</v>
      </c>
      <c r="AK22">
        <v>189000</v>
      </c>
      <c r="AL22">
        <v>194000</v>
      </c>
      <c r="AM22">
        <v>199000</v>
      </c>
      <c r="AN22">
        <v>205000</v>
      </c>
      <c r="AO22">
        <v>211000</v>
      </c>
      <c r="AP22">
        <v>216500</v>
      </c>
      <c r="AQ22">
        <v>222000</v>
      </c>
      <c r="AR22">
        <v>230000</v>
      </c>
      <c r="AS22">
        <v>238500</v>
      </c>
      <c r="AT22">
        <v>243100</v>
      </c>
      <c r="AU22">
        <v>249800</v>
      </c>
      <c r="AV22">
        <v>257300</v>
      </c>
      <c r="AW22">
        <v>265200</v>
      </c>
      <c r="AX22">
        <v>273700</v>
      </c>
      <c r="AY22">
        <v>282600</v>
      </c>
      <c r="AZ22">
        <v>291800</v>
      </c>
      <c r="BA22">
        <v>301386</v>
      </c>
      <c r="BB22">
        <v>311500</v>
      </c>
      <c r="BC22">
        <v>322100</v>
      </c>
      <c r="BD22">
        <v>333200</v>
      </c>
      <c r="BE22">
        <v>344700</v>
      </c>
      <c r="BF22">
        <v>356600</v>
      </c>
    </row>
    <row r="23" spans="1:58">
      <c r="A23" t="s">
        <v>100</v>
      </c>
      <c r="B23" t="s">
        <v>101</v>
      </c>
      <c r="C23" t="s">
        <v>316</v>
      </c>
      <c r="D23" t="s">
        <v>3074</v>
      </c>
      <c r="E23" t="s">
        <v>551</v>
      </c>
      <c r="F23" t="s">
        <v>552</v>
      </c>
      <c r="G23">
        <v>2419644</v>
      </c>
      <c r="H23">
        <v>2451123</v>
      </c>
      <c r="I23">
        <v>2485248</v>
      </c>
      <c r="J23">
        <v>2521922</v>
      </c>
      <c r="K23">
        <v>2561022</v>
      </c>
      <c r="L23">
        <v>2602490</v>
      </c>
      <c r="M23">
        <v>2646310</v>
      </c>
      <c r="N23">
        <v>2692610</v>
      </c>
      <c r="O23">
        <v>2741672</v>
      </c>
      <c r="P23">
        <v>2793872</v>
      </c>
      <c r="Q23">
        <v>2849508</v>
      </c>
      <c r="R23">
        <v>2908713</v>
      </c>
      <c r="S23">
        <v>2971515</v>
      </c>
      <c r="T23">
        <v>3037990</v>
      </c>
      <c r="U23">
        <v>3108179</v>
      </c>
      <c r="V23">
        <v>3182130</v>
      </c>
      <c r="W23">
        <v>3259918</v>
      </c>
      <c r="X23">
        <v>3341618</v>
      </c>
      <c r="Y23">
        <v>3427274</v>
      </c>
      <c r="Z23">
        <v>3516917</v>
      </c>
      <c r="AA23">
        <v>3610578</v>
      </c>
      <c r="AB23">
        <v>3708675</v>
      </c>
      <c r="AC23">
        <v>3811326</v>
      </c>
      <c r="AD23">
        <v>3917941</v>
      </c>
      <c r="AE23">
        <v>4027682</v>
      </c>
      <c r="AF23">
        <v>4140176.0000000005</v>
      </c>
      <c r="AG23">
        <v>4254522</v>
      </c>
      <c r="AH23">
        <v>4371470</v>
      </c>
      <c r="AI23">
        <v>4494242</v>
      </c>
      <c r="AJ23">
        <v>4627194</v>
      </c>
      <c r="AK23">
        <v>4773137</v>
      </c>
      <c r="AL23">
        <v>4934077</v>
      </c>
      <c r="AM23">
        <v>5108335</v>
      </c>
      <c r="AN23">
        <v>5290562</v>
      </c>
      <c r="AO23">
        <v>5473217</v>
      </c>
      <c r="AP23">
        <v>5651141</v>
      </c>
      <c r="AQ23">
        <v>5821985</v>
      </c>
      <c r="AR23">
        <v>5988093</v>
      </c>
      <c r="AS23">
        <v>6154708</v>
      </c>
      <c r="AT23">
        <v>6329476</v>
      </c>
      <c r="AU23">
        <v>6517810</v>
      </c>
      <c r="AV23">
        <v>6721337</v>
      </c>
      <c r="AW23">
        <v>6937985</v>
      </c>
      <c r="AX23">
        <v>7164976</v>
      </c>
      <c r="AY23">
        <v>7397985</v>
      </c>
      <c r="AZ23">
        <v>7633757</v>
      </c>
      <c r="BA23">
        <v>7871707</v>
      </c>
      <c r="BB23">
        <v>8112573</v>
      </c>
      <c r="BC23">
        <v>8355980</v>
      </c>
      <c r="BD23">
        <v>8601771</v>
      </c>
      <c r="BE23">
        <v>8849892</v>
      </c>
      <c r="BF23">
        <v>9099922</v>
      </c>
    </row>
    <row r="24" spans="1:58">
      <c r="A24" t="s">
        <v>102</v>
      </c>
      <c r="B24" t="s">
        <v>103</v>
      </c>
      <c r="C24" t="s">
        <v>242</v>
      </c>
      <c r="D24" t="s">
        <v>384</v>
      </c>
      <c r="E24" t="s">
        <v>551</v>
      </c>
      <c r="F24" t="s">
        <v>552</v>
      </c>
      <c r="G24">
        <v>44400</v>
      </c>
      <c r="H24">
        <v>45500</v>
      </c>
      <c r="I24">
        <v>46600</v>
      </c>
      <c r="J24">
        <v>47700</v>
      </c>
      <c r="K24">
        <v>48900</v>
      </c>
      <c r="L24">
        <v>50100</v>
      </c>
      <c r="M24">
        <v>51000</v>
      </c>
      <c r="N24">
        <v>52000</v>
      </c>
      <c r="O24">
        <v>53000</v>
      </c>
      <c r="P24">
        <v>54000</v>
      </c>
      <c r="Q24">
        <v>55000</v>
      </c>
      <c r="R24">
        <v>54600</v>
      </c>
      <c r="S24">
        <v>54200</v>
      </c>
      <c r="T24">
        <v>53800</v>
      </c>
      <c r="U24">
        <v>53400</v>
      </c>
      <c r="V24">
        <v>53000</v>
      </c>
      <c r="W24">
        <v>53200</v>
      </c>
      <c r="X24">
        <v>53400</v>
      </c>
      <c r="Y24">
        <v>53600</v>
      </c>
      <c r="Z24">
        <v>53800</v>
      </c>
      <c r="AA24">
        <v>54000</v>
      </c>
      <c r="AB24">
        <v>54400</v>
      </c>
      <c r="AC24">
        <v>54800</v>
      </c>
      <c r="AD24">
        <v>55200</v>
      </c>
      <c r="AE24">
        <v>55600</v>
      </c>
      <c r="AF24">
        <v>56000</v>
      </c>
      <c r="AG24">
        <v>56900</v>
      </c>
      <c r="AH24">
        <v>57800</v>
      </c>
      <c r="AI24">
        <v>58700</v>
      </c>
      <c r="AJ24">
        <v>59600</v>
      </c>
      <c r="AK24">
        <v>60500</v>
      </c>
      <c r="AL24">
        <v>61000</v>
      </c>
      <c r="AM24">
        <v>61000</v>
      </c>
      <c r="AN24">
        <v>61000</v>
      </c>
      <c r="AO24">
        <v>61300</v>
      </c>
      <c r="AP24">
        <v>61700</v>
      </c>
      <c r="AQ24">
        <v>61800</v>
      </c>
      <c r="AR24">
        <v>61900</v>
      </c>
      <c r="AS24">
        <v>62000</v>
      </c>
      <c r="AT24">
        <v>62000</v>
      </c>
      <c r="AU24">
        <v>62100</v>
      </c>
      <c r="AV24">
        <v>62500</v>
      </c>
      <c r="AW24">
        <v>62800</v>
      </c>
      <c r="AX24">
        <v>63000</v>
      </c>
      <c r="AY24">
        <v>63300</v>
      </c>
      <c r="AZ24">
        <v>63600</v>
      </c>
      <c r="BA24">
        <v>63800</v>
      </c>
      <c r="BB24">
        <v>64000</v>
      </c>
      <c r="BC24">
        <v>64200</v>
      </c>
      <c r="BD24">
        <v>64400.000000000007</v>
      </c>
      <c r="BE24">
        <v>64236.999999999993</v>
      </c>
      <c r="BF24">
        <v>64700</v>
      </c>
    </row>
    <row r="25" spans="1:58">
      <c r="A25" t="s">
        <v>104</v>
      </c>
      <c r="B25" t="s">
        <v>105</v>
      </c>
      <c r="C25" t="s">
        <v>318</v>
      </c>
      <c r="D25" t="s">
        <v>460</v>
      </c>
      <c r="E25" t="s">
        <v>551</v>
      </c>
      <c r="F25" t="s">
        <v>552</v>
      </c>
      <c r="G25">
        <v>225993</v>
      </c>
      <c r="H25">
        <v>232000</v>
      </c>
      <c r="I25">
        <v>238201</v>
      </c>
      <c r="J25">
        <v>244653</v>
      </c>
      <c r="K25">
        <v>251419</v>
      </c>
      <c r="L25">
        <v>258559.00000000003</v>
      </c>
      <c r="M25">
        <v>266072</v>
      </c>
      <c r="N25">
        <v>274000</v>
      </c>
      <c r="O25">
        <v>282495</v>
      </c>
      <c r="P25">
        <v>291747</v>
      </c>
      <c r="Q25">
        <v>301879</v>
      </c>
      <c r="R25">
        <v>312929</v>
      </c>
      <c r="S25">
        <v>324815</v>
      </c>
      <c r="T25">
        <v>337370</v>
      </c>
      <c r="U25">
        <v>350365</v>
      </c>
      <c r="V25">
        <v>363603</v>
      </c>
      <c r="W25">
        <v>377068</v>
      </c>
      <c r="X25">
        <v>390732</v>
      </c>
      <c r="Y25">
        <v>404375</v>
      </c>
      <c r="Z25">
        <v>417734</v>
      </c>
      <c r="AA25">
        <v>430633</v>
      </c>
      <c r="AB25">
        <v>442648</v>
      </c>
      <c r="AC25">
        <v>453793</v>
      </c>
      <c r="AD25">
        <v>464831</v>
      </c>
      <c r="AE25">
        <v>476846</v>
      </c>
      <c r="AF25">
        <v>490438</v>
      </c>
      <c r="AG25">
        <v>506423</v>
      </c>
      <c r="AH25">
        <v>524133.00000000006</v>
      </c>
      <c r="AI25">
        <v>540918</v>
      </c>
      <c r="AJ25">
        <v>553157</v>
      </c>
      <c r="AK25">
        <v>558500</v>
      </c>
      <c r="AL25">
        <v>555747</v>
      </c>
      <c r="AM25">
        <v>546356</v>
      </c>
      <c r="AN25">
        <v>533895</v>
      </c>
      <c r="AO25">
        <v>523417.00000000006</v>
      </c>
      <c r="AP25">
        <v>518583.99999999994</v>
      </c>
      <c r="AQ25">
        <v>520529</v>
      </c>
      <c r="AR25">
        <v>528222</v>
      </c>
      <c r="AS25">
        <v>540507</v>
      </c>
      <c r="AT25">
        <v>555377</v>
      </c>
      <c r="AU25">
        <v>571262</v>
      </c>
      <c r="AV25">
        <v>588050</v>
      </c>
      <c r="AW25">
        <v>606024</v>
      </c>
      <c r="AX25">
        <v>624431</v>
      </c>
      <c r="AY25">
        <v>642400</v>
      </c>
      <c r="AZ25">
        <v>659293</v>
      </c>
      <c r="BA25">
        <v>674681</v>
      </c>
      <c r="BB25">
        <v>688581</v>
      </c>
      <c r="BC25">
        <v>701363</v>
      </c>
      <c r="BD25">
        <v>713665</v>
      </c>
      <c r="BE25">
        <v>725940</v>
      </c>
      <c r="BF25">
        <v>738267</v>
      </c>
    </row>
    <row r="26" spans="1:58">
      <c r="A26" t="s">
        <v>106</v>
      </c>
      <c r="B26" t="s">
        <v>107</v>
      </c>
      <c r="C26" t="s">
        <v>318</v>
      </c>
      <c r="D26" t="s">
        <v>3072</v>
      </c>
      <c r="E26" t="s">
        <v>551</v>
      </c>
      <c r="F26" t="s">
        <v>552</v>
      </c>
      <c r="G26">
        <v>3354895</v>
      </c>
      <c r="H26">
        <v>3430160</v>
      </c>
      <c r="I26">
        <v>3507408</v>
      </c>
      <c r="J26">
        <v>3586804</v>
      </c>
      <c r="K26">
        <v>3668568</v>
      </c>
      <c r="L26">
        <v>3752892</v>
      </c>
      <c r="M26">
        <v>3839751</v>
      </c>
      <c r="N26">
        <v>3929192</v>
      </c>
      <c r="O26">
        <v>4021551</v>
      </c>
      <c r="P26">
        <v>4117259</v>
      </c>
      <c r="Q26">
        <v>4216572</v>
      </c>
      <c r="R26">
        <v>4319564</v>
      </c>
      <c r="S26">
        <v>4426012</v>
      </c>
      <c r="T26">
        <v>4535500</v>
      </c>
      <c r="U26">
        <v>4647442</v>
      </c>
      <c r="V26">
        <v>4761344</v>
      </c>
      <c r="W26">
        <v>4877275</v>
      </c>
      <c r="X26">
        <v>4995172</v>
      </c>
      <c r="Y26">
        <v>5114274</v>
      </c>
      <c r="Z26">
        <v>5233624</v>
      </c>
      <c r="AA26">
        <v>5352649</v>
      </c>
      <c r="AB26">
        <v>5471025</v>
      </c>
      <c r="AC26">
        <v>5589245</v>
      </c>
      <c r="AD26">
        <v>5708585</v>
      </c>
      <c r="AE26">
        <v>5830816</v>
      </c>
      <c r="AF26">
        <v>5957291</v>
      </c>
      <c r="AG26">
        <v>6088253</v>
      </c>
      <c r="AH26">
        <v>6223523</v>
      </c>
      <c r="AI26">
        <v>6363470</v>
      </c>
      <c r="AJ26">
        <v>6508417</v>
      </c>
      <c r="AK26">
        <v>6658462</v>
      </c>
      <c r="AL26">
        <v>6813834</v>
      </c>
      <c r="AM26">
        <v>6974168</v>
      </c>
      <c r="AN26">
        <v>7138204</v>
      </c>
      <c r="AO26">
        <v>7304230</v>
      </c>
      <c r="AP26">
        <v>7470925</v>
      </c>
      <c r="AQ26">
        <v>7637622</v>
      </c>
      <c r="AR26">
        <v>7804333</v>
      </c>
      <c r="AS26">
        <v>7971237</v>
      </c>
      <c r="AT26">
        <v>8138802</v>
      </c>
      <c r="AU26">
        <v>8307248</v>
      </c>
      <c r="AV26">
        <v>8476709</v>
      </c>
      <c r="AW26">
        <v>8646659</v>
      </c>
      <c r="AX26">
        <v>8815911</v>
      </c>
      <c r="AY26">
        <v>8982917</v>
      </c>
      <c r="AZ26">
        <v>9146655</v>
      </c>
      <c r="BA26">
        <v>9306660</v>
      </c>
      <c r="BB26">
        <v>9463497</v>
      </c>
      <c r="BC26">
        <v>9618466</v>
      </c>
      <c r="BD26">
        <v>9773441</v>
      </c>
      <c r="BE26">
        <v>9929849</v>
      </c>
      <c r="BF26">
        <v>10088108</v>
      </c>
    </row>
    <row r="27" spans="1:58">
      <c r="A27" t="s">
        <v>108</v>
      </c>
      <c r="B27" t="s">
        <v>109</v>
      </c>
      <c r="C27" t="s">
        <v>526</v>
      </c>
      <c r="D27" t="s">
        <v>3073</v>
      </c>
      <c r="E27" t="s">
        <v>551</v>
      </c>
      <c r="F27" t="s">
        <v>552</v>
      </c>
      <c r="G27">
        <v>3180020</v>
      </c>
      <c r="H27">
        <v>3225391</v>
      </c>
      <c r="I27">
        <v>3270585</v>
      </c>
      <c r="J27">
        <v>3314827</v>
      </c>
      <c r="K27">
        <v>3357005</v>
      </c>
      <c r="L27">
        <v>3396402</v>
      </c>
      <c r="M27">
        <v>3432671</v>
      </c>
      <c r="N27">
        <v>3466307</v>
      </c>
      <c r="O27">
        <v>3498470</v>
      </c>
      <c r="P27">
        <v>3530780</v>
      </c>
      <c r="Q27">
        <v>3564389</v>
      </c>
      <c r="R27">
        <v>3599885</v>
      </c>
      <c r="S27">
        <v>3636930</v>
      </c>
      <c r="T27">
        <v>3674638</v>
      </c>
      <c r="U27">
        <v>3711662</v>
      </c>
      <c r="V27">
        <v>3747109</v>
      </c>
      <c r="W27">
        <v>3780559</v>
      </c>
      <c r="X27">
        <v>3812557</v>
      </c>
      <c r="Y27">
        <v>3844329</v>
      </c>
      <c r="Z27">
        <v>3877598</v>
      </c>
      <c r="AA27">
        <v>3913536</v>
      </c>
      <c r="AB27">
        <v>3949509</v>
      </c>
      <c r="AC27">
        <v>3984259</v>
      </c>
      <c r="AD27">
        <v>4021590</v>
      </c>
      <c r="AE27">
        <v>4066739</v>
      </c>
      <c r="AF27">
        <v>4121595.0000000005</v>
      </c>
      <c r="AG27">
        <v>4194370</v>
      </c>
      <c r="AH27">
        <v>4279632</v>
      </c>
      <c r="AI27">
        <v>4349682</v>
      </c>
      <c r="AJ27">
        <v>4367069</v>
      </c>
      <c r="AK27">
        <v>4308197</v>
      </c>
      <c r="AL27">
        <v>4157484.9999999995</v>
      </c>
      <c r="AM27">
        <v>3931372</v>
      </c>
      <c r="AN27">
        <v>3677379</v>
      </c>
      <c r="AO27">
        <v>3462032</v>
      </c>
      <c r="AP27">
        <v>3332098</v>
      </c>
      <c r="AQ27">
        <v>3305672</v>
      </c>
      <c r="AR27">
        <v>3365616</v>
      </c>
      <c r="AS27">
        <v>3480285</v>
      </c>
      <c r="AT27">
        <v>3601438</v>
      </c>
      <c r="AU27">
        <v>3693698</v>
      </c>
      <c r="AV27">
        <v>3748370</v>
      </c>
      <c r="AW27">
        <v>3775883</v>
      </c>
      <c r="AX27">
        <v>3782717</v>
      </c>
      <c r="AY27">
        <v>3781358</v>
      </c>
      <c r="AZ27">
        <v>3781001</v>
      </c>
      <c r="BA27">
        <v>3781588</v>
      </c>
      <c r="BB27">
        <v>3779034</v>
      </c>
      <c r="BC27">
        <v>3774164</v>
      </c>
      <c r="BD27">
        <v>3767683</v>
      </c>
      <c r="BE27">
        <v>3760149</v>
      </c>
      <c r="BF27">
        <v>3752228</v>
      </c>
    </row>
    <row r="28" spans="1:58">
      <c r="A28" t="s">
        <v>110</v>
      </c>
      <c r="B28" t="s">
        <v>111</v>
      </c>
      <c r="C28" t="s">
        <v>526</v>
      </c>
      <c r="D28" t="s">
        <v>3074</v>
      </c>
      <c r="E28" t="s">
        <v>551</v>
      </c>
      <c r="F28" t="s">
        <v>552</v>
      </c>
      <c r="G28">
        <v>523996.99999999994</v>
      </c>
      <c r="H28">
        <v>536540</v>
      </c>
      <c r="I28">
        <v>549953</v>
      </c>
      <c r="J28">
        <v>564277</v>
      </c>
      <c r="K28">
        <v>579518</v>
      </c>
      <c r="L28">
        <v>595697</v>
      </c>
      <c r="M28">
        <v>612903</v>
      </c>
      <c r="N28">
        <v>631226</v>
      </c>
      <c r="O28">
        <v>650676</v>
      </c>
      <c r="P28">
        <v>671247</v>
      </c>
      <c r="Q28">
        <v>692959</v>
      </c>
      <c r="R28">
        <v>715745</v>
      </c>
      <c r="S28">
        <v>739683</v>
      </c>
      <c r="T28">
        <v>765101</v>
      </c>
      <c r="U28">
        <v>792432</v>
      </c>
      <c r="V28">
        <v>821942</v>
      </c>
      <c r="W28">
        <v>853774</v>
      </c>
      <c r="X28">
        <v>887716</v>
      </c>
      <c r="Y28">
        <v>923234</v>
      </c>
      <c r="Z28">
        <v>959584</v>
      </c>
      <c r="AA28">
        <v>996211</v>
      </c>
      <c r="AB28">
        <v>1032888.9999999999</v>
      </c>
      <c r="AC28">
        <v>1069707</v>
      </c>
      <c r="AD28">
        <v>1106802</v>
      </c>
      <c r="AE28">
        <v>1144442</v>
      </c>
      <c r="AF28">
        <v>1182803</v>
      </c>
      <c r="AG28">
        <v>1221790</v>
      </c>
      <c r="AH28">
        <v>1261235</v>
      </c>
      <c r="AI28">
        <v>1301146</v>
      </c>
      <c r="AJ28">
        <v>1341540</v>
      </c>
      <c r="AK28">
        <v>1382371</v>
      </c>
      <c r="AL28">
        <v>1423570</v>
      </c>
      <c r="AM28">
        <v>1464924</v>
      </c>
      <c r="AN28">
        <v>1506037</v>
      </c>
      <c r="AO28">
        <v>1546414</v>
      </c>
      <c r="AP28">
        <v>1585637</v>
      </c>
      <c r="AQ28">
        <v>1623704</v>
      </c>
      <c r="AR28">
        <v>1660538</v>
      </c>
      <c r="AS28">
        <v>1695587</v>
      </c>
      <c r="AT28">
        <v>1728179</v>
      </c>
      <c r="AU28">
        <v>1757925</v>
      </c>
      <c r="AV28">
        <v>1784449</v>
      </c>
      <c r="AW28">
        <v>1808103</v>
      </c>
      <c r="AX28">
        <v>1830127</v>
      </c>
      <c r="AY28">
        <v>1852243</v>
      </c>
      <c r="AZ28">
        <v>1875673</v>
      </c>
      <c r="BA28">
        <v>1900905</v>
      </c>
      <c r="BB28">
        <v>1927540</v>
      </c>
      <c r="BC28">
        <v>1954822</v>
      </c>
      <c r="BD28">
        <v>1981576</v>
      </c>
      <c r="BE28">
        <v>2006945</v>
      </c>
      <c r="BF28">
        <v>2030738</v>
      </c>
    </row>
    <row r="29" spans="1:58">
      <c r="A29" t="s">
        <v>112</v>
      </c>
      <c r="B29" t="s">
        <v>113</v>
      </c>
      <c r="C29" t="s">
        <v>526</v>
      </c>
      <c r="D29" t="s">
        <v>3072</v>
      </c>
      <c r="E29" t="s">
        <v>551</v>
      </c>
      <c r="F29" t="s">
        <v>552</v>
      </c>
      <c r="G29">
        <v>72758801</v>
      </c>
      <c r="H29">
        <v>74975656</v>
      </c>
      <c r="I29">
        <v>77279855</v>
      </c>
      <c r="J29">
        <v>79642214</v>
      </c>
      <c r="K29">
        <v>82021855</v>
      </c>
      <c r="L29">
        <v>84388983</v>
      </c>
      <c r="M29">
        <v>86735163</v>
      </c>
      <c r="N29">
        <v>89068235</v>
      </c>
      <c r="O29">
        <v>91394916</v>
      </c>
      <c r="P29">
        <v>93727990</v>
      </c>
      <c r="Q29">
        <v>96078304</v>
      </c>
      <c r="R29">
        <v>98445131</v>
      </c>
      <c r="S29">
        <v>100828667</v>
      </c>
      <c r="T29">
        <v>103242395</v>
      </c>
      <c r="U29">
        <v>105703409</v>
      </c>
      <c r="V29">
        <v>108224080</v>
      </c>
      <c r="W29">
        <v>110804816</v>
      </c>
      <c r="X29">
        <v>113442106</v>
      </c>
      <c r="Y29">
        <v>116138507</v>
      </c>
      <c r="Z29">
        <v>118895875</v>
      </c>
      <c r="AA29">
        <v>121711864</v>
      </c>
      <c r="AB29">
        <v>124588432</v>
      </c>
      <c r="AC29">
        <v>127514673</v>
      </c>
      <c r="AD29">
        <v>130459023</v>
      </c>
      <c r="AE29">
        <v>133380122.99999999</v>
      </c>
      <c r="AF29">
        <v>136246764</v>
      </c>
      <c r="AG29">
        <v>139049440</v>
      </c>
      <c r="AH29">
        <v>141791325</v>
      </c>
      <c r="AI29">
        <v>144470377</v>
      </c>
      <c r="AJ29">
        <v>147088677</v>
      </c>
      <c r="AK29">
        <v>149650206</v>
      </c>
      <c r="AL29">
        <v>152146887</v>
      </c>
      <c r="AM29">
        <v>154582103</v>
      </c>
      <c r="AN29">
        <v>156985824</v>
      </c>
      <c r="AO29">
        <v>159398558</v>
      </c>
      <c r="AP29">
        <v>161848162</v>
      </c>
      <c r="AQ29">
        <v>164342524</v>
      </c>
      <c r="AR29">
        <v>166869168</v>
      </c>
      <c r="AS29">
        <v>169409713</v>
      </c>
      <c r="AT29">
        <v>171936271</v>
      </c>
      <c r="AU29">
        <v>174425387</v>
      </c>
      <c r="AV29">
        <v>176877135</v>
      </c>
      <c r="AW29">
        <v>179289227</v>
      </c>
      <c r="AX29">
        <v>181633074</v>
      </c>
      <c r="AY29">
        <v>183873377</v>
      </c>
      <c r="AZ29">
        <v>185986964</v>
      </c>
      <c r="BA29">
        <v>187958211</v>
      </c>
      <c r="BB29">
        <v>189798070</v>
      </c>
      <c r="BC29">
        <v>191543237</v>
      </c>
      <c r="BD29">
        <v>193246610</v>
      </c>
      <c r="BE29">
        <v>194946470</v>
      </c>
      <c r="BF29">
        <v>196655014</v>
      </c>
    </row>
    <row r="30" spans="1:58">
      <c r="A30" t="s">
        <v>114</v>
      </c>
      <c r="B30" t="s">
        <v>115</v>
      </c>
      <c r="C30" t="s">
        <v>242</v>
      </c>
      <c r="D30" t="s">
        <v>3076</v>
      </c>
      <c r="E30" t="s">
        <v>551</v>
      </c>
      <c r="F30" t="s">
        <v>552</v>
      </c>
      <c r="G30">
        <v>79846</v>
      </c>
      <c r="H30">
        <v>83458</v>
      </c>
      <c r="I30">
        <v>87192</v>
      </c>
      <c r="J30">
        <v>91088</v>
      </c>
      <c r="K30">
        <v>95191</v>
      </c>
      <c r="L30">
        <v>99536</v>
      </c>
      <c r="M30">
        <v>104130</v>
      </c>
      <c r="N30">
        <v>108968</v>
      </c>
      <c r="O30">
        <v>114068</v>
      </c>
      <c r="P30">
        <v>119440</v>
      </c>
      <c r="Q30">
        <v>125088</v>
      </c>
      <c r="R30">
        <v>131009.99999999999</v>
      </c>
      <c r="S30">
        <v>137181</v>
      </c>
      <c r="T30">
        <v>143548</v>
      </c>
      <c r="U30">
        <v>150039</v>
      </c>
      <c r="V30">
        <v>156595</v>
      </c>
      <c r="W30">
        <v>163208</v>
      </c>
      <c r="X30">
        <v>169865</v>
      </c>
      <c r="Y30">
        <v>176488</v>
      </c>
      <c r="Z30">
        <v>182986</v>
      </c>
      <c r="AA30">
        <v>189300</v>
      </c>
      <c r="AB30">
        <v>195394</v>
      </c>
      <c r="AC30">
        <v>201301</v>
      </c>
      <c r="AD30">
        <v>207122</v>
      </c>
      <c r="AE30">
        <v>213002</v>
      </c>
      <c r="AF30">
        <v>219050</v>
      </c>
      <c r="AG30">
        <v>225288</v>
      </c>
      <c r="AH30">
        <v>231700</v>
      </c>
      <c r="AI30">
        <v>238305</v>
      </c>
      <c r="AJ30">
        <v>245112</v>
      </c>
      <c r="AK30">
        <v>252125</v>
      </c>
      <c r="AL30">
        <v>259357.00000000003</v>
      </c>
      <c r="AM30">
        <v>266794</v>
      </c>
      <c r="AN30">
        <v>274371</v>
      </c>
      <c r="AO30">
        <v>282000</v>
      </c>
      <c r="AP30">
        <v>289614</v>
      </c>
      <c r="AQ30">
        <v>297188</v>
      </c>
      <c r="AR30">
        <v>304726</v>
      </c>
      <c r="AS30">
        <v>312216</v>
      </c>
      <c r="AT30">
        <v>319654</v>
      </c>
      <c r="AU30">
        <v>327036</v>
      </c>
      <c r="AV30">
        <v>334348</v>
      </c>
      <c r="AW30">
        <v>341585</v>
      </c>
      <c r="AX30">
        <v>348771</v>
      </c>
      <c r="AY30">
        <v>355943</v>
      </c>
      <c r="AZ30">
        <v>363123</v>
      </c>
      <c r="BA30">
        <v>370317</v>
      </c>
      <c r="BB30">
        <v>377513</v>
      </c>
      <c r="BC30">
        <v>384695</v>
      </c>
      <c r="BD30">
        <v>391837</v>
      </c>
      <c r="BE30">
        <v>398920</v>
      </c>
      <c r="BF30">
        <v>405938</v>
      </c>
    </row>
    <row r="31" spans="1:58">
      <c r="A31" t="s">
        <v>116</v>
      </c>
      <c r="B31" t="s">
        <v>117</v>
      </c>
      <c r="C31" t="s">
        <v>526</v>
      </c>
      <c r="D31" t="s">
        <v>3073</v>
      </c>
      <c r="E31" t="s">
        <v>551</v>
      </c>
      <c r="F31" t="s">
        <v>552</v>
      </c>
      <c r="G31">
        <v>7867374</v>
      </c>
      <c r="H31">
        <v>7943118</v>
      </c>
      <c r="I31">
        <v>8012946</v>
      </c>
      <c r="J31">
        <v>8078145</v>
      </c>
      <c r="K31">
        <v>8144340</v>
      </c>
      <c r="L31">
        <v>8204168</v>
      </c>
      <c r="M31">
        <v>8258057.0000000009</v>
      </c>
      <c r="N31">
        <v>8310226.0000000009</v>
      </c>
      <c r="O31">
        <v>8369602.9999999991</v>
      </c>
      <c r="P31">
        <v>8434172</v>
      </c>
      <c r="Q31">
        <v>8489574</v>
      </c>
      <c r="R31">
        <v>8536395</v>
      </c>
      <c r="S31">
        <v>8576200</v>
      </c>
      <c r="T31">
        <v>8620967</v>
      </c>
      <c r="U31">
        <v>8678745</v>
      </c>
      <c r="V31">
        <v>8720742</v>
      </c>
      <c r="W31">
        <v>8758599</v>
      </c>
      <c r="X31">
        <v>8804183</v>
      </c>
      <c r="Y31">
        <v>8814032</v>
      </c>
      <c r="Z31">
        <v>8825940</v>
      </c>
      <c r="AA31">
        <v>8861535</v>
      </c>
      <c r="AB31">
        <v>8891117</v>
      </c>
      <c r="AC31">
        <v>8917457</v>
      </c>
      <c r="AD31">
        <v>8939738</v>
      </c>
      <c r="AE31">
        <v>8960679</v>
      </c>
      <c r="AF31">
        <v>8960547</v>
      </c>
      <c r="AG31">
        <v>8958171</v>
      </c>
      <c r="AH31">
        <v>8971359</v>
      </c>
      <c r="AI31">
        <v>8981446</v>
      </c>
      <c r="AJ31">
        <v>8876972</v>
      </c>
      <c r="AK31">
        <v>8718289</v>
      </c>
      <c r="AL31">
        <v>8632367</v>
      </c>
      <c r="AM31">
        <v>8540164</v>
      </c>
      <c r="AN31">
        <v>8472313</v>
      </c>
      <c r="AO31">
        <v>8443591</v>
      </c>
      <c r="AP31">
        <v>8406067</v>
      </c>
      <c r="AQ31">
        <v>8362825.9999999991</v>
      </c>
      <c r="AR31">
        <v>8312067.9999999991</v>
      </c>
      <c r="AS31">
        <v>8256786</v>
      </c>
      <c r="AT31">
        <v>8210624</v>
      </c>
      <c r="AU31">
        <v>8170172</v>
      </c>
      <c r="AV31">
        <v>8020282</v>
      </c>
      <c r="AW31">
        <v>7868468</v>
      </c>
      <c r="AX31">
        <v>7823557</v>
      </c>
      <c r="AY31">
        <v>7781161</v>
      </c>
      <c r="AZ31">
        <v>7739900</v>
      </c>
      <c r="BA31">
        <v>7699020</v>
      </c>
      <c r="BB31">
        <v>7659764</v>
      </c>
      <c r="BC31">
        <v>7623395</v>
      </c>
      <c r="BD31">
        <v>7585131</v>
      </c>
      <c r="BE31">
        <v>7534289</v>
      </c>
      <c r="BF31">
        <v>7476000</v>
      </c>
    </row>
    <row r="32" spans="1:58">
      <c r="A32" t="s">
        <v>118</v>
      </c>
      <c r="B32" t="s">
        <v>119</v>
      </c>
      <c r="C32" t="s">
        <v>316</v>
      </c>
      <c r="D32" t="s">
        <v>3074</v>
      </c>
      <c r="E32" t="s">
        <v>551</v>
      </c>
      <c r="F32" t="s">
        <v>552</v>
      </c>
      <c r="G32">
        <v>4881947</v>
      </c>
      <c r="H32">
        <v>4956921</v>
      </c>
      <c r="I32">
        <v>5033296</v>
      </c>
      <c r="J32">
        <v>5112252</v>
      </c>
      <c r="K32">
        <v>5195464</v>
      </c>
      <c r="L32">
        <v>5284154</v>
      </c>
      <c r="M32">
        <v>5378861</v>
      </c>
      <c r="N32">
        <v>5479285</v>
      </c>
      <c r="O32">
        <v>5584807</v>
      </c>
      <c r="P32">
        <v>5694428</v>
      </c>
      <c r="Q32">
        <v>5807492</v>
      </c>
      <c r="R32">
        <v>5923949</v>
      </c>
      <c r="S32">
        <v>6044303</v>
      </c>
      <c r="T32">
        <v>6169133</v>
      </c>
      <c r="U32">
        <v>6299238</v>
      </c>
      <c r="V32">
        <v>6435274</v>
      </c>
      <c r="W32">
        <v>6577502</v>
      </c>
      <c r="X32">
        <v>6726016</v>
      </c>
      <c r="Y32">
        <v>6881106</v>
      </c>
      <c r="Z32">
        <v>7043049</v>
      </c>
      <c r="AA32">
        <v>7212088</v>
      </c>
      <c r="AB32">
        <v>7388473</v>
      </c>
      <c r="AC32">
        <v>7572382</v>
      </c>
      <c r="AD32">
        <v>7763888</v>
      </c>
      <c r="AE32">
        <v>7963009</v>
      </c>
      <c r="AF32">
        <v>8169792</v>
      </c>
      <c r="AG32">
        <v>8384383</v>
      </c>
      <c r="AH32">
        <v>8606963</v>
      </c>
      <c r="AI32">
        <v>8837666</v>
      </c>
      <c r="AJ32">
        <v>9076631</v>
      </c>
      <c r="AK32">
        <v>9323996</v>
      </c>
      <c r="AL32">
        <v>9580035</v>
      </c>
      <c r="AM32">
        <v>9844931</v>
      </c>
      <c r="AN32">
        <v>10118634</v>
      </c>
      <c r="AO32">
        <v>10401025</v>
      </c>
      <c r="AP32">
        <v>10692138</v>
      </c>
      <c r="AQ32">
        <v>10992170</v>
      </c>
      <c r="AR32">
        <v>11301608</v>
      </c>
      <c r="AS32">
        <v>11621159</v>
      </c>
      <c r="AT32">
        <v>11951701</v>
      </c>
      <c r="AU32">
        <v>12294012</v>
      </c>
      <c r="AV32">
        <v>12648474</v>
      </c>
      <c r="AW32">
        <v>13015435</v>
      </c>
      <c r="AX32">
        <v>13395599</v>
      </c>
      <c r="AY32">
        <v>13789736</v>
      </c>
      <c r="AZ32">
        <v>14198463</v>
      </c>
      <c r="BA32">
        <v>14622202</v>
      </c>
      <c r="BB32">
        <v>15061127</v>
      </c>
      <c r="BC32">
        <v>15515258</v>
      </c>
      <c r="BD32">
        <v>15984479</v>
      </c>
      <c r="BE32">
        <v>16468714</v>
      </c>
      <c r="BF32">
        <v>16967845</v>
      </c>
    </row>
    <row r="33" spans="1:58">
      <c r="A33" t="s">
        <v>120</v>
      </c>
      <c r="B33" t="s">
        <v>121</v>
      </c>
      <c r="C33" t="s">
        <v>316</v>
      </c>
      <c r="D33" t="s">
        <v>3074</v>
      </c>
      <c r="E33" t="s">
        <v>551</v>
      </c>
      <c r="F33" t="s">
        <v>552</v>
      </c>
      <c r="G33">
        <v>2940498</v>
      </c>
      <c r="H33">
        <v>2992893</v>
      </c>
      <c r="I33">
        <v>3045392</v>
      </c>
      <c r="J33">
        <v>3098852</v>
      </c>
      <c r="K33">
        <v>3154474</v>
      </c>
      <c r="L33">
        <v>3212864</v>
      </c>
      <c r="M33">
        <v>3275465</v>
      </c>
      <c r="N33">
        <v>3341476</v>
      </c>
      <c r="O33">
        <v>3406650</v>
      </c>
      <c r="P33">
        <v>3465190</v>
      </c>
      <c r="Q33">
        <v>3513499</v>
      </c>
      <c r="R33">
        <v>3549864</v>
      </c>
      <c r="S33">
        <v>3577187</v>
      </c>
      <c r="T33">
        <v>3602204</v>
      </c>
      <c r="U33">
        <v>3634284</v>
      </c>
      <c r="V33">
        <v>3680401</v>
      </c>
      <c r="W33">
        <v>3742452</v>
      </c>
      <c r="X33">
        <v>3819115</v>
      </c>
      <c r="Y33">
        <v>3910124</v>
      </c>
      <c r="Z33">
        <v>4014190</v>
      </c>
      <c r="AA33">
        <v>4129997.0000000005</v>
      </c>
      <c r="AB33">
        <v>4257303</v>
      </c>
      <c r="AC33">
        <v>4395560</v>
      </c>
      <c r="AD33">
        <v>4542467</v>
      </c>
      <c r="AE33">
        <v>4695065</v>
      </c>
      <c r="AF33">
        <v>4850597</v>
      </c>
      <c r="AG33">
        <v>5008201</v>
      </c>
      <c r="AH33">
        <v>5166403</v>
      </c>
      <c r="AI33">
        <v>5321108</v>
      </c>
      <c r="AJ33">
        <v>5467413</v>
      </c>
      <c r="AK33">
        <v>5601720</v>
      </c>
      <c r="AL33">
        <v>5724030</v>
      </c>
      <c r="AM33">
        <v>5835071</v>
      </c>
      <c r="AN33">
        <v>5933293</v>
      </c>
      <c r="AO33">
        <v>6017127</v>
      </c>
      <c r="AP33">
        <v>6086751</v>
      </c>
      <c r="AQ33">
        <v>6140258</v>
      </c>
      <c r="AR33">
        <v>6181493</v>
      </c>
      <c r="AS33">
        <v>6223515</v>
      </c>
      <c r="AT33">
        <v>6283662</v>
      </c>
      <c r="AU33">
        <v>6374347</v>
      </c>
      <c r="AV33">
        <v>6499653</v>
      </c>
      <c r="AW33">
        <v>6656071</v>
      </c>
      <c r="AX33">
        <v>6838764</v>
      </c>
      <c r="AY33">
        <v>7039534</v>
      </c>
      <c r="AZ33">
        <v>7251424</v>
      </c>
      <c r="BA33">
        <v>7474363</v>
      </c>
      <c r="BB33">
        <v>7707781</v>
      </c>
      <c r="BC33">
        <v>7943385</v>
      </c>
      <c r="BD33">
        <v>8170853</v>
      </c>
      <c r="BE33">
        <v>8382849</v>
      </c>
      <c r="BF33">
        <v>8575172</v>
      </c>
    </row>
    <row r="34" spans="1:58">
      <c r="A34" t="s">
        <v>122</v>
      </c>
      <c r="B34" t="s">
        <v>123</v>
      </c>
      <c r="C34" t="s">
        <v>316</v>
      </c>
      <c r="D34" t="s">
        <v>3076</v>
      </c>
      <c r="E34" t="s">
        <v>551</v>
      </c>
      <c r="F34" t="s">
        <v>552</v>
      </c>
      <c r="G34">
        <v>5433306</v>
      </c>
      <c r="H34">
        <v>5564215</v>
      </c>
      <c r="I34">
        <v>5697598</v>
      </c>
      <c r="J34">
        <v>5836139</v>
      </c>
      <c r="K34">
        <v>5983575</v>
      </c>
      <c r="L34">
        <v>6141404</v>
      </c>
      <c r="M34">
        <v>6310320</v>
      </c>
      <c r="N34">
        <v>6485769</v>
      </c>
      <c r="O34">
        <v>6657435</v>
      </c>
      <c r="P34">
        <v>6811663</v>
      </c>
      <c r="Q34">
        <v>6937996</v>
      </c>
      <c r="R34">
        <v>7039481</v>
      </c>
      <c r="S34">
        <v>7118136</v>
      </c>
      <c r="T34">
        <v>7162333</v>
      </c>
      <c r="U34">
        <v>7157572</v>
      </c>
      <c r="V34">
        <v>7097800</v>
      </c>
      <c r="W34">
        <v>6972559</v>
      </c>
      <c r="X34">
        <v>6796368</v>
      </c>
      <c r="Y34">
        <v>6618684</v>
      </c>
      <c r="Z34">
        <v>6506208</v>
      </c>
      <c r="AA34">
        <v>6505693</v>
      </c>
      <c r="AB34">
        <v>6636869</v>
      </c>
      <c r="AC34">
        <v>6883519</v>
      </c>
      <c r="AD34">
        <v>7211815</v>
      </c>
      <c r="AE34">
        <v>7570081</v>
      </c>
      <c r="AF34">
        <v>7919802</v>
      </c>
      <c r="AG34">
        <v>8250478.9999999991</v>
      </c>
      <c r="AH34">
        <v>8571130</v>
      </c>
      <c r="AI34">
        <v>8885701</v>
      </c>
      <c r="AJ34">
        <v>9203893</v>
      </c>
      <c r="AK34">
        <v>9531928</v>
      </c>
      <c r="AL34">
        <v>9868226</v>
      </c>
      <c r="AM34">
        <v>10205755</v>
      </c>
      <c r="AN34">
        <v>10539239</v>
      </c>
      <c r="AO34">
        <v>10862069</v>
      </c>
      <c r="AP34">
        <v>11169233</v>
      </c>
      <c r="AQ34">
        <v>11458858</v>
      </c>
      <c r="AR34">
        <v>11731187</v>
      </c>
      <c r="AS34">
        <v>11986128</v>
      </c>
      <c r="AT34">
        <v>12224414</v>
      </c>
      <c r="AU34">
        <v>12446949</v>
      </c>
      <c r="AV34">
        <v>12653684</v>
      </c>
      <c r="AW34">
        <v>12845222</v>
      </c>
      <c r="AX34">
        <v>13024171</v>
      </c>
      <c r="AY34">
        <v>13193961</v>
      </c>
      <c r="AZ34">
        <v>13357574</v>
      </c>
      <c r="BA34">
        <v>13515884</v>
      </c>
      <c r="BB34">
        <v>13669857</v>
      </c>
      <c r="BC34">
        <v>13822644</v>
      </c>
      <c r="BD34">
        <v>13977903</v>
      </c>
      <c r="BE34">
        <v>14138255</v>
      </c>
      <c r="BF34">
        <v>14305183</v>
      </c>
    </row>
    <row r="35" spans="1:58">
      <c r="A35" t="s">
        <v>124</v>
      </c>
      <c r="B35" t="s">
        <v>125</v>
      </c>
      <c r="C35" t="s">
        <v>318</v>
      </c>
      <c r="D35" t="s">
        <v>3074</v>
      </c>
      <c r="E35" t="s">
        <v>551</v>
      </c>
      <c r="F35" t="s">
        <v>552</v>
      </c>
      <c r="G35">
        <v>5409083</v>
      </c>
      <c r="H35">
        <v>5525481</v>
      </c>
      <c r="I35">
        <v>5647721</v>
      </c>
      <c r="J35">
        <v>5775774</v>
      </c>
      <c r="K35">
        <v>5909450</v>
      </c>
      <c r="L35">
        <v>6048706</v>
      </c>
      <c r="M35">
        <v>6193834</v>
      </c>
      <c r="N35">
        <v>6345309</v>
      </c>
      <c r="O35">
        <v>6503500</v>
      </c>
      <c r="P35">
        <v>6668834</v>
      </c>
      <c r="Q35">
        <v>6841763</v>
      </c>
      <c r="R35">
        <v>7022124</v>
      </c>
      <c r="S35">
        <v>7210272</v>
      </c>
      <c r="T35">
        <v>7407756</v>
      </c>
      <c r="U35">
        <v>7616558</v>
      </c>
      <c r="V35">
        <v>7837926</v>
      </c>
      <c r="W35">
        <v>8072879</v>
      </c>
      <c r="X35">
        <v>8320635</v>
      </c>
      <c r="Y35">
        <v>8578425</v>
      </c>
      <c r="Z35">
        <v>8842355</v>
      </c>
      <c r="AA35">
        <v>9109727</v>
      </c>
      <c r="AB35">
        <v>9379109</v>
      </c>
      <c r="AC35">
        <v>9651552</v>
      </c>
      <c r="AD35">
        <v>9929831</v>
      </c>
      <c r="AE35">
        <v>10218016</v>
      </c>
      <c r="AF35">
        <v>10518855</v>
      </c>
      <c r="AG35">
        <v>10832919</v>
      </c>
      <c r="AH35">
        <v>11158600</v>
      </c>
      <c r="AI35">
        <v>11493770</v>
      </c>
      <c r="AJ35">
        <v>11835344</v>
      </c>
      <c r="AK35">
        <v>12180819</v>
      </c>
      <c r="AL35">
        <v>12529904</v>
      </c>
      <c r="AM35">
        <v>12882506</v>
      </c>
      <c r="AN35">
        <v>13236573</v>
      </c>
      <c r="AO35">
        <v>13589699</v>
      </c>
      <c r="AP35">
        <v>13940337</v>
      </c>
      <c r="AQ35">
        <v>14287475</v>
      </c>
      <c r="AR35">
        <v>14631908</v>
      </c>
      <c r="AS35">
        <v>14976200</v>
      </c>
      <c r="AT35">
        <v>15324051</v>
      </c>
      <c r="AU35">
        <v>15678269</v>
      </c>
      <c r="AV35">
        <v>16039737</v>
      </c>
      <c r="AW35">
        <v>16408085</v>
      </c>
      <c r="AX35">
        <v>16783366</v>
      </c>
      <c r="AY35">
        <v>17165267</v>
      </c>
      <c r="AZ35">
        <v>17553589</v>
      </c>
      <c r="BA35">
        <v>17948395</v>
      </c>
      <c r="BB35">
        <v>18350022</v>
      </c>
      <c r="BC35">
        <v>18758778</v>
      </c>
      <c r="BD35">
        <v>19175028</v>
      </c>
      <c r="BE35">
        <v>19598889</v>
      </c>
      <c r="BF35">
        <v>20030362</v>
      </c>
    </row>
    <row r="36" spans="1:58">
      <c r="A36" t="s">
        <v>126</v>
      </c>
      <c r="B36" t="s">
        <v>127</v>
      </c>
      <c r="C36" t="s">
        <v>244</v>
      </c>
      <c r="D36" t="s">
        <v>384</v>
      </c>
      <c r="E36" t="s">
        <v>551</v>
      </c>
      <c r="F36" t="s">
        <v>552</v>
      </c>
      <c r="G36">
        <v>17909009</v>
      </c>
      <c r="H36">
        <v>18271000</v>
      </c>
      <c r="I36">
        <v>18614000</v>
      </c>
      <c r="J36">
        <v>18964000</v>
      </c>
      <c r="K36">
        <v>19325000</v>
      </c>
      <c r="L36">
        <v>19678000</v>
      </c>
      <c r="M36">
        <v>20048000</v>
      </c>
      <c r="N36">
        <v>20412000</v>
      </c>
      <c r="O36">
        <v>20744000</v>
      </c>
      <c r="P36">
        <v>21028000</v>
      </c>
      <c r="Q36">
        <v>21324000</v>
      </c>
      <c r="R36">
        <v>21645535.167050555</v>
      </c>
      <c r="S36">
        <v>21993630.793761652</v>
      </c>
      <c r="T36">
        <v>22369407.50864365</v>
      </c>
      <c r="U36">
        <v>22774087.275933616</v>
      </c>
      <c r="V36">
        <v>23209000</v>
      </c>
      <c r="W36">
        <v>23518000</v>
      </c>
      <c r="X36">
        <v>23796000</v>
      </c>
      <c r="Y36">
        <v>24036000</v>
      </c>
      <c r="Z36">
        <v>24277000</v>
      </c>
      <c r="AA36">
        <v>24593000</v>
      </c>
      <c r="AB36">
        <v>24900000</v>
      </c>
      <c r="AC36">
        <v>25202000</v>
      </c>
      <c r="AD36">
        <v>25456000</v>
      </c>
      <c r="AE36">
        <v>25702000</v>
      </c>
      <c r="AF36">
        <v>25942000</v>
      </c>
      <c r="AG36">
        <v>26204000</v>
      </c>
      <c r="AH36">
        <v>26550000</v>
      </c>
      <c r="AI36">
        <v>26895000</v>
      </c>
      <c r="AJ36">
        <v>27379000</v>
      </c>
      <c r="AK36">
        <v>27791000</v>
      </c>
      <c r="AL36">
        <v>28171681.963726975</v>
      </c>
      <c r="AM36">
        <v>28519597.357511245</v>
      </c>
      <c r="AN36">
        <v>28833410.360544309</v>
      </c>
      <c r="AO36">
        <v>29111906.404126059</v>
      </c>
      <c r="AP36">
        <v>29354000</v>
      </c>
      <c r="AQ36">
        <v>29671900</v>
      </c>
      <c r="AR36">
        <v>29987200</v>
      </c>
      <c r="AS36">
        <v>30247900</v>
      </c>
      <c r="AT36">
        <v>30499200</v>
      </c>
      <c r="AU36">
        <v>30769700</v>
      </c>
      <c r="AV36">
        <v>31081900</v>
      </c>
      <c r="AW36">
        <v>31362000</v>
      </c>
      <c r="AX36">
        <v>31676000</v>
      </c>
      <c r="AY36">
        <v>31995000</v>
      </c>
      <c r="AZ36">
        <v>32312000</v>
      </c>
      <c r="BA36">
        <v>32576074</v>
      </c>
      <c r="BB36">
        <v>32929733</v>
      </c>
      <c r="BC36">
        <v>33319098</v>
      </c>
      <c r="BD36">
        <v>33729690</v>
      </c>
      <c r="BE36">
        <v>34126181</v>
      </c>
      <c r="BF36">
        <v>34482779</v>
      </c>
    </row>
    <row r="37" spans="1:58">
      <c r="A37" t="s">
        <v>128</v>
      </c>
      <c r="B37" t="s">
        <v>129</v>
      </c>
      <c r="C37" t="s">
        <v>318</v>
      </c>
      <c r="D37" t="s">
        <v>3074</v>
      </c>
      <c r="E37" t="s">
        <v>551</v>
      </c>
      <c r="F37" t="s">
        <v>552</v>
      </c>
      <c r="G37">
        <v>210933</v>
      </c>
      <c r="H37">
        <v>215792</v>
      </c>
      <c r="I37">
        <v>221343</v>
      </c>
      <c r="J37">
        <v>227430</v>
      </c>
      <c r="K37">
        <v>233809</v>
      </c>
      <c r="L37">
        <v>240301</v>
      </c>
      <c r="M37">
        <v>246724</v>
      </c>
      <c r="N37">
        <v>253087</v>
      </c>
      <c r="O37">
        <v>259610</v>
      </c>
      <c r="P37">
        <v>266624</v>
      </c>
      <c r="Q37">
        <v>274282</v>
      </c>
      <c r="R37">
        <v>282888</v>
      </c>
      <c r="S37">
        <v>292150</v>
      </c>
      <c r="T37">
        <v>300922</v>
      </c>
      <c r="U37">
        <v>307657</v>
      </c>
      <c r="V37">
        <v>311349</v>
      </c>
      <c r="W37">
        <v>311403</v>
      </c>
      <c r="X37">
        <v>308423</v>
      </c>
      <c r="Y37">
        <v>304077</v>
      </c>
      <c r="Z37">
        <v>300726</v>
      </c>
      <c r="AA37">
        <v>300047</v>
      </c>
      <c r="AB37">
        <v>302737</v>
      </c>
      <c r="AC37">
        <v>308230</v>
      </c>
      <c r="AD37">
        <v>315410</v>
      </c>
      <c r="AE37">
        <v>322560</v>
      </c>
      <c r="AF37">
        <v>328481</v>
      </c>
      <c r="AG37">
        <v>332775</v>
      </c>
      <c r="AH37">
        <v>335966</v>
      </c>
      <c r="AI37">
        <v>338857</v>
      </c>
      <c r="AJ37">
        <v>342646</v>
      </c>
      <c r="AK37">
        <v>348165</v>
      </c>
      <c r="AL37">
        <v>355655</v>
      </c>
      <c r="AM37">
        <v>364727</v>
      </c>
      <c r="AN37">
        <v>374820</v>
      </c>
      <c r="AO37">
        <v>385101</v>
      </c>
      <c r="AP37">
        <v>394946</v>
      </c>
      <c r="AQ37">
        <v>404166</v>
      </c>
      <c r="AR37">
        <v>412893</v>
      </c>
      <c r="AS37">
        <v>421203</v>
      </c>
      <c r="AT37">
        <v>429278</v>
      </c>
      <c r="AU37">
        <v>437238</v>
      </c>
      <c r="AV37">
        <v>445096</v>
      </c>
      <c r="AW37">
        <v>452740</v>
      </c>
      <c r="AX37">
        <v>460031</v>
      </c>
      <c r="AY37">
        <v>466784</v>
      </c>
      <c r="AZ37">
        <v>472883</v>
      </c>
      <c r="BA37">
        <v>478267</v>
      </c>
      <c r="BB37">
        <v>483023</v>
      </c>
      <c r="BC37">
        <v>487371</v>
      </c>
      <c r="BD37">
        <v>491621</v>
      </c>
      <c r="BE37">
        <v>495999</v>
      </c>
      <c r="BF37">
        <v>500585</v>
      </c>
    </row>
    <row r="38" spans="1:58">
      <c r="A38" t="s">
        <v>130</v>
      </c>
      <c r="B38" t="s">
        <v>131</v>
      </c>
      <c r="C38">
        <v>0</v>
      </c>
      <c r="D38">
        <v>0</v>
      </c>
      <c r="E38" t="s">
        <v>551</v>
      </c>
      <c r="F38" t="s">
        <v>552</v>
      </c>
      <c r="G38">
        <v>4174705</v>
      </c>
      <c r="H38">
        <v>4251427.6044852864</v>
      </c>
      <c r="I38">
        <v>4327932.1660898058</v>
      </c>
      <c r="J38">
        <v>4404403.7524703788</v>
      </c>
      <c r="K38">
        <v>4480785.8364470983</v>
      </c>
      <c r="L38">
        <v>4557151</v>
      </c>
      <c r="M38">
        <v>4634799.4210260073</v>
      </c>
      <c r="N38">
        <v>4712464.2553829402</v>
      </c>
      <c r="O38">
        <v>4788171.9439891893</v>
      </c>
      <c r="P38">
        <v>4859582.8382490966</v>
      </c>
      <c r="Q38">
        <v>4925446</v>
      </c>
      <c r="R38">
        <v>4983442.0432000002</v>
      </c>
      <c r="S38">
        <v>5035604.5568000004</v>
      </c>
      <c r="T38">
        <v>5084063.3103999998</v>
      </c>
      <c r="U38">
        <v>5131252.0399999991</v>
      </c>
      <c r="V38">
        <v>5179623</v>
      </c>
      <c r="W38">
        <v>5230151.7248</v>
      </c>
      <c r="X38">
        <v>5282190.7664000001</v>
      </c>
      <c r="Y38">
        <v>5335572.9119999995</v>
      </c>
      <c r="Z38">
        <v>5392312.7856000001</v>
      </c>
      <c r="AA38">
        <v>5454027</v>
      </c>
      <c r="AB38">
        <v>5515647.8367999997</v>
      </c>
      <c r="AC38">
        <v>5585566.4240000006</v>
      </c>
      <c r="AD38">
        <v>5655261</v>
      </c>
      <c r="AE38">
        <v>5722289.4063999997</v>
      </c>
      <c r="AF38">
        <v>5777770</v>
      </c>
      <c r="AG38">
        <v>5823808.411701709</v>
      </c>
      <c r="AH38">
        <v>5857286.3192383712</v>
      </c>
      <c r="AI38">
        <v>5880429.7209213059</v>
      </c>
      <c r="AJ38">
        <v>5916424.6150675816</v>
      </c>
      <c r="AK38">
        <v>5954846</v>
      </c>
      <c r="AL38">
        <v>5997448.9876587</v>
      </c>
      <c r="AM38">
        <v>6043699.749170674</v>
      </c>
      <c r="AN38">
        <v>6095533.9234802425</v>
      </c>
      <c r="AO38">
        <v>6148240.3289320413</v>
      </c>
      <c r="AP38">
        <v>6199725</v>
      </c>
      <c r="AQ38">
        <v>6257896.42512675</v>
      </c>
      <c r="AR38">
        <v>6312125.6750757173</v>
      </c>
      <c r="AS38">
        <v>6363587.0511580966</v>
      </c>
      <c r="AT38">
        <v>6408095.3640770074</v>
      </c>
      <c r="AU38">
        <v>6453378.5513765598</v>
      </c>
      <c r="AV38">
        <v>6499944.619062975</v>
      </c>
      <c r="AW38">
        <v>6542783.224446455</v>
      </c>
      <c r="AX38">
        <v>6581575</v>
      </c>
      <c r="AY38">
        <v>6626910</v>
      </c>
      <c r="AZ38">
        <v>6670809</v>
      </c>
      <c r="BA38">
        <v>6715071</v>
      </c>
      <c r="BB38">
        <v>6759245</v>
      </c>
      <c r="BC38">
        <v>6802199</v>
      </c>
      <c r="BD38">
        <v>6842343</v>
      </c>
      <c r="BE38">
        <v>6880491</v>
      </c>
      <c r="BF38">
        <v>6919403</v>
      </c>
    </row>
    <row r="39" spans="1:58">
      <c r="A39" t="s">
        <v>132</v>
      </c>
      <c r="B39" t="s">
        <v>133</v>
      </c>
      <c r="C39" t="s">
        <v>242</v>
      </c>
      <c r="D39" t="s">
        <v>3072</v>
      </c>
      <c r="E39" t="s">
        <v>551</v>
      </c>
      <c r="F39" t="s">
        <v>552</v>
      </c>
      <c r="G39">
        <v>8092.0000000000009</v>
      </c>
      <c r="H39">
        <v>8277</v>
      </c>
      <c r="I39">
        <v>8418</v>
      </c>
      <c r="J39">
        <v>8524</v>
      </c>
      <c r="K39">
        <v>8612</v>
      </c>
      <c r="L39">
        <v>8701</v>
      </c>
      <c r="M39">
        <v>8787</v>
      </c>
      <c r="N39">
        <v>8875</v>
      </c>
      <c r="O39">
        <v>9002</v>
      </c>
      <c r="P39">
        <v>9216</v>
      </c>
      <c r="Q39">
        <v>9545</v>
      </c>
      <c r="R39">
        <v>10004</v>
      </c>
      <c r="S39">
        <v>10581</v>
      </c>
      <c r="T39">
        <v>11253</v>
      </c>
      <c r="U39">
        <v>11990</v>
      </c>
      <c r="V39">
        <v>12764</v>
      </c>
      <c r="W39">
        <v>13578</v>
      </c>
      <c r="X39">
        <v>14432</v>
      </c>
      <c r="Y39">
        <v>15290</v>
      </c>
      <c r="Z39">
        <v>16110</v>
      </c>
      <c r="AA39">
        <v>16861</v>
      </c>
      <c r="AB39">
        <v>17524</v>
      </c>
      <c r="AC39">
        <v>18116</v>
      </c>
      <c r="AD39">
        <v>18702</v>
      </c>
      <c r="AE39">
        <v>19366</v>
      </c>
      <c r="AF39">
        <v>20172</v>
      </c>
      <c r="AG39">
        <v>21141</v>
      </c>
      <c r="AH39">
        <v>22253</v>
      </c>
      <c r="AI39">
        <v>23475</v>
      </c>
      <c r="AJ39">
        <v>24752</v>
      </c>
      <c r="AK39">
        <v>26048</v>
      </c>
      <c r="AL39">
        <v>27363</v>
      </c>
      <c r="AM39">
        <v>28710</v>
      </c>
      <c r="AN39">
        <v>30074</v>
      </c>
      <c r="AO39">
        <v>31437</v>
      </c>
      <c r="AP39">
        <v>32792</v>
      </c>
      <c r="AQ39">
        <v>34096</v>
      </c>
      <c r="AR39">
        <v>35361</v>
      </c>
      <c r="AS39">
        <v>36704</v>
      </c>
      <c r="AT39">
        <v>38284</v>
      </c>
      <c r="AU39">
        <v>40195</v>
      </c>
      <c r="AV39">
        <v>42501</v>
      </c>
      <c r="AW39">
        <v>45117</v>
      </c>
      <c r="AX39">
        <v>47815</v>
      </c>
      <c r="AY39">
        <v>50273</v>
      </c>
      <c r="AZ39">
        <v>52268</v>
      </c>
      <c r="BA39">
        <v>53712</v>
      </c>
      <c r="BB39">
        <v>54679</v>
      </c>
      <c r="BC39">
        <v>55295</v>
      </c>
      <c r="BD39">
        <v>55763</v>
      </c>
      <c r="BE39">
        <v>56230</v>
      </c>
      <c r="BF39">
        <v>56729</v>
      </c>
    </row>
    <row r="40" spans="1:58">
      <c r="A40" t="s">
        <v>134</v>
      </c>
      <c r="B40" t="s">
        <v>135</v>
      </c>
      <c r="C40" t="s">
        <v>316</v>
      </c>
      <c r="D40" t="s">
        <v>3074</v>
      </c>
      <c r="E40" t="s">
        <v>551</v>
      </c>
      <c r="F40" t="s">
        <v>552</v>
      </c>
      <c r="G40">
        <v>1503509</v>
      </c>
      <c r="H40">
        <v>1529237</v>
      </c>
      <c r="I40">
        <v>1556665</v>
      </c>
      <c r="J40">
        <v>1585774</v>
      </c>
      <c r="K40">
        <v>1616524</v>
      </c>
      <c r="L40">
        <v>1648838</v>
      </c>
      <c r="M40">
        <v>1682880</v>
      </c>
      <c r="N40">
        <v>1718560</v>
      </c>
      <c r="O40">
        <v>1755258</v>
      </c>
      <c r="P40">
        <v>1792147</v>
      </c>
      <c r="Q40">
        <v>1828709</v>
      </c>
      <c r="R40">
        <v>1864764</v>
      </c>
      <c r="S40">
        <v>1900723</v>
      </c>
      <c r="T40">
        <v>1937410</v>
      </c>
      <c r="U40">
        <v>1975985</v>
      </c>
      <c r="V40">
        <v>2017362</v>
      </c>
      <c r="W40">
        <v>2061466</v>
      </c>
      <c r="X40">
        <v>2108232</v>
      </c>
      <c r="Y40">
        <v>2158547</v>
      </c>
      <c r="Z40">
        <v>2213492</v>
      </c>
      <c r="AA40">
        <v>2273630</v>
      </c>
      <c r="AB40">
        <v>2339759</v>
      </c>
      <c r="AC40">
        <v>2411176</v>
      </c>
      <c r="AD40">
        <v>2485120</v>
      </c>
      <c r="AE40">
        <v>2557808</v>
      </c>
      <c r="AF40">
        <v>2626638</v>
      </c>
      <c r="AG40">
        <v>2690250</v>
      </c>
      <c r="AH40">
        <v>2749702</v>
      </c>
      <c r="AI40">
        <v>2807768</v>
      </c>
      <c r="AJ40">
        <v>2868515</v>
      </c>
      <c r="AK40">
        <v>2934777</v>
      </c>
      <c r="AL40">
        <v>3007347</v>
      </c>
      <c r="AM40">
        <v>3084958</v>
      </c>
      <c r="AN40">
        <v>3165869</v>
      </c>
      <c r="AO40">
        <v>3247456</v>
      </c>
      <c r="AP40">
        <v>3327710</v>
      </c>
      <c r="AQ40">
        <v>3406451</v>
      </c>
      <c r="AR40">
        <v>3484027</v>
      </c>
      <c r="AS40">
        <v>3559604</v>
      </c>
      <c r="AT40">
        <v>3632287</v>
      </c>
      <c r="AU40">
        <v>3701607</v>
      </c>
      <c r="AV40">
        <v>3767068</v>
      </c>
      <c r="AW40">
        <v>3829238</v>
      </c>
      <c r="AX40">
        <v>3890075</v>
      </c>
      <c r="AY40">
        <v>3952281</v>
      </c>
      <c r="AZ40">
        <v>4017880</v>
      </c>
      <c r="BA40">
        <v>4087534</v>
      </c>
      <c r="BB40">
        <v>4160939.9999999995</v>
      </c>
      <c r="BC40">
        <v>4237961</v>
      </c>
      <c r="BD40">
        <v>4318128</v>
      </c>
      <c r="BE40">
        <v>4401051</v>
      </c>
      <c r="BF40">
        <v>4486837</v>
      </c>
    </row>
    <row r="41" spans="1:58">
      <c r="A41" t="s">
        <v>136</v>
      </c>
      <c r="B41" t="s">
        <v>137</v>
      </c>
      <c r="C41" t="s">
        <v>316</v>
      </c>
      <c r="D41" t="s">
        <v>3074</v>
      </c>
      <c r="E41" t="s">
        <v>551</v>
      </c>
      <c r="F41" t="s">
        <v>552</v>
      </c>
      <c r="G41">
        <v>2954088</v>
      </c>
      <c r="H41">
        <v>3017366</v>
      </c>
      <c r="I41">
        <v>3083054</v>
      </c>
      <c r="J41">
        <v>3150606</v>
      </c>
      <c r="K41">
        <v>3219259</v>
      </c>
      <c r="L41">
        <v>3288547</v>
      </c>
      <c r="M41">
        <v>3357972</v>
      </c>
      <c r="N41">
        <v>3427888</v>
      </c>
      <c r="O41">
        <v>3499681</v>
      </c>
      <c r="P41">
        <v>3575273</v>
      </c>
      <c r="Q41">
        <v>3655905</v>
      </c>
      <c r="R41">
        <v>3742580</v>
      </c>
      <c r="S41">
        <v>3834574</v>
      </c>
      <c r="T41">
        <v>3929341</v>
      </c>
      <c r="U41">
        <v>4023300</v>
      </c>
      <c r="V41">
        <v>4114094</v>
      </c>
      <c r="W41">
        <v>4201073</v>
      </c>
      <c r="X41">
        <v>4285738</v>
      </c>
      <c r="Y41">
        <v>4370560</v>
      </c>
      <c r="Z41">
        <v>4459072</v>
      </c>
      <c r="AA41">
        <v>4554089</v>
      </c>
      <c r="AB41">
        <v>4656116</v>
      </c>
      <c r="AC41">
        <v>4765160</v>
      </c>
      <c r="AD41">
        <v>4882913</v>
      </c>
      <c r="AE41">
        <v>5011242</v>
      </c>
      <c r="AF41">
        <v>5151339</v>
      </c>
      <c r="AG41">
        <v>5304490</v>
      </c>
      <c r="AH41">
        <v>5470211</v>
      </c>
      <c r="AI41">
        <v>5645708</v>
      </c>
      <c r="AJ41">
        <v>5826974</v>
      </c>
      <c r="AK41">
        <v>6011224</v>
      </c>
      <c r="AL41">
        <v>6197766</v>
      </c>
      <c r="AM41">
        <v>6387856</v>
      </c>
      <c r="AN41">
        <v>6583079</v>
      </c>
      <c r="AO41">
        <v>6785842</v>
      </c>
      <c r="AP41">
        <v>6998108</v>
      </c>
      <c r="AQ41">
        <v>7219081</v>
      </c>
      <c r="AR41">
        <v>7448585</v>
      </c>
      <c r="AS41">
        <v>7689836</v>
      </c>
      <c r="AT41">
        <v>7946982</v>
      </c>
      <c r="AU41">
        <v>8222326.9999999991</v>
      </c>
      <c r="AV41">
        <v>8517944</v>
      </c>
      <c r="AW41">
        <v>8831199</v>
      </c>
      <c r="AX41">
        <v>9153893</v>
      </c>
      <c r="AY41">
        <v>9474792</v>
      </c>
      <c r="AZ41">
        <v>9785902</v>
      </c>
      <c r="BA41">
        <v>10084087</v>
      </c>
      <c r="BB41">
        <v>10371839</v>
      </c>
      <c r="BC41">
        <v>10653762</v>
      </c>
      <c r="BD41">
        <v>10937089</v>
      </c>
      <c r="BE41">
        <v>11227208</v>
      </c>
      <c r="BF41">
        <v>11525496</v>
      </c>
    </row>
    <row r="42" spans="1:58">
      <c r="A42" t="s">
        <v>138</v>
      </c>
      <c r="B42" t="s">
        <v>139</v>
      </c>
      <c r="C42" t="s">
        <v>242</v>
      </c>
      <c r="D42" t="s">
        <v>3073</v>
      </c>
      <c r="E42" t="s">
        <v>551</v>
      </c>
      <c r="F42" t="s">
        <v>552</v>
      </c>
      <c r="G42">
        <v>109396</v>
      </c>
      <c r="H42">
        <v>110381</v>
      </c>
      <c r="I42">
        <v>111448</v>
      </c>
      <c r="J42">
        <v>112582</v>
      </c>
      <c r="K42">
        <v>113765</v>
      </c>
      <c r="L42">
        <v>114974</v>
      </c>
      <c r="M42">
        <v>116200</v>
      </c>
      <c r="N42">
        <v>117437</v>
      </c>
      <c r="O42">
        <v>118676</v>
      </c>
      <c r="P42">
        <v>119910</v>
      </c>
      <c r="Q42">
        <v>121126</v>
      </c>
      <c r="R42">
        <v>122338</v>
      </c>
      <c r="S42">
        <v>123534</v>
      </c>
      <c r="T42">
        <v>124649</v>
      </c>
      <c r="U42">
        <v>125599</v>
      </c>
      <c r="V42">
        <v>126335</v>
      </c>
      <c r="W42">
        <v>126821</v>
      </c>
      <c r="X42">
        <v>127101</v>
      </c>
      <c r="Y42">
        <v>127299</v>
      </c>
      <c r="Z42">
        <v>127585</v>
      </c>
      <c r="AA42">
        <v>128085.00000000001</v>
      </c>
      <c r="AB42">
        <v>128828</v>
      </c>
      <c r="AC42">
        <v>129776.99999999999</v>
      </c>
      <c r="AD42">
        <v>130905</v>
      </c>
      <c r="AE42">
        <v>132156</v>
      </c>
      <c r="AF42">
        <v>133482</v>
      </c>
      <c r="AG42">
        <v>134898</v>
      </c>
      <c r="AH42">
        <v>136394</v>
      </c>
      <c r="AI42">
        <v>137856</v>
      </c>
      <c r="AJ42">
        <v>139136</v>
      </c>
      <c r="AK42">
        <v>140137</v>
      </c>
      <c r="AL42">
        <v>140804</v>
      </c>
      <c r="AM42">
        <v>141179</v>
      </c>
      <c r="AN42">
        <v>141384</v>
      </c>
      <c r="AO42">
        <v>141594</v>
      </c>
      <c r="AP42">
        <v>141934</v>
      </c>
      <c r="AQ42">
        <v>142448</v>
      </c>
      <c r="AR42">
        <v>143102</v>
      </c>
      <c r="AS42">
        <v>143847</v>
      </c>
      <c r="AT42">
        <v>144607</v>
      </c>
      <c r="AU42">
        <v>145330</v>
      </c>
      <c r="AV42">
        <v>145995</v>
      </c>
      <c r="AW42">
        <v>146626</v>
      </c>
      <c r="AX42">
        <v>147262</v>
      </c>
      <c r="AY42">
        <v>147963</v>
      </c>
      <c r="AZ42">
        <v>148763</v>
      </c>
      <c r="BA42">
        <v>149682</v>
      </c>
      <c r="BB42">
        <v>150689</v>
      </c>
      <c r="BC42">
        <v>151705</v>
      </c>
      <c r="BD42">
        <v>152618</v>
      </c>
      <c r="BE42">
        <v>153352</v>
      </c>
      <c r="BF42">
        <v>153876</v>
      </c>
    </row>
    <row r="43" spans="1:58">
      <c r="A43" t="s">
        <v>140</v>
      </c>
      <c r="B43" t="s">
        <v>141</v>
      </c>
      <c r="C43" t="s">
        <v>526</v>
      </c>
      <c r="D43" t="s">
        <v>3072</v>
      </c>
      <c r="E43" t="s">
        <v>551</v>
      </c>
      <c r="F43" t="s">
        <v>552</v>
      </c>
      <c r="G43">
        <v>7651579</v>
      </c>
      <c r="H43">
        <v>7848372</v>
      </c>
      <c r="I43">
        <v>8050234</v>
      </c>
      <c r="J43">
        <v>8254329</v>
      </c>
      <c r="K43">
        <v>8457066</v>
      </c>
      <c r="L43">
        <v>8655738</v>
      </c>
      <c r="M43">
        <v>8849016</v>
      </c>
      <c r="N43">
        <v>9037026</v>
      </c>
      <c r="O43">
        <v>9220343</v>
      </c>
      <c r="P43">
        <v>9400225</v>
      </c>
      <c r="Q43">
        <v>9577572</v>
      </c>
      <c r="R43">
        <v>9752949</v>
      </c>
      <c r="S43">
        <v>9925950</v>
      </c>
      <c r="T43">
        <v>10095485</v>
      </c>
      <c r="U43">
        <v>10260027</v>
      </c>
      <c r="V43">
        <v>10418880</v>
      </c>
      <c r="W43">
        <v>10571597</v>
      </c>
      <c r="X43">
        <v>10719748</v>
      </c>
      <c r="Y43">
        <v>10867152</v>
      </c>
      <c r="Z43">
        <v>11018910</v>
      </c>
      <c r="AA43">
        <v>11178817</v>
      </c>
      <c r="AB43">
        <v>11348442</v>
      </c>
      <c r="AC43">
        <v>11527274</v>
      </c>
      <c r="AD43">
        <v>11714442</v>
      </c>
      <c r="AE43">
        <v>11908189</v>
      </c>
      <c r="AF43">
        <v>12107225</v>
      </c>
      <c r="AG43">
        <v>12310666</v>
      </c>
      <c r="AH43">
        <v>12518930</v>
      </c>
      <c r="AI43">
        <v>12733409</v>
      </c>
      <c r="AJ43">
        <v>12956088</v>
      </c>
      <c r="AK43">
        <v>13187821</v>
      </c>
      <c r="AL43">
        <v>13429315</v>
      </c>
      <c r="AM43">
        <v>13678373</v>
      </c>
      <c r="AN43">
        <v>13929390</v>
      </c>
      <c r="AO43">
        <v>14174890</v>
      </c>
      <c r="AP43">
        <v>14409416</v>
      </c>
      <c r="AQ43">
        <v>14630769</v>
      </c>
      <c r="AR43">
        <v>14840038</v>
      </c>
      <c r="AS43">
        <v>15039162</v>
      </c>
      <c r="AT43">
        <v>15231557</v>
      </c>
      <c r="AU43">
        <v>15419820</v>
      </c>
      <c r="AV43">
        <v>15604200</v>
      </c>
      <c r="AW43">
        <v>15783991</v>
      </c>
      <c r="AX43">
        <v>15959793</v>
      </c>
      <c r="AY43">
        <v>16132209</v>
      </c>
      <c r="AZ43">
        <v>16301726</v>
      </c>
      <c r="BA43">
        <v>16468677</v>
      </c>
      <c r="BB43">
        <v>16633254</v>
      </c>
      <c r="BC43">
        <v>16795593</v>
      </c>
      <c r="BD43">
        <v>16955737</v>
      </c>
      <c r="BE43">
        <v>17113688</v>
      </c>
      <c r="BF43">
        <v>17269525</v>
      </c>
    </row>
    <row r="44" spans="1:58">
      <c r="A44" t="s">
        <v>142</v>
      </c>
      <c r="B44" t="s">
        <v>143</v>
      </c>
      <c r="C44" t="s">
        <v>526</v>
      </c>
      <c r="D44" t="s">
        <v>3076</v>
      </c>
      <c r="E44" t="s">
        <v>551</v>
      </c>
      <c r="F44" t="s">
        <v>552</v>
      </c>
      <c r="G44">
        <v>667070000</v>
      </c>
      <c r="H44">
        <v>660330000</v>
      </c>
      <c r="I44">
        <v>665770000</v>
      </c>
      <c r="J44">
        <v>682335000</v>
      </c>
      <c r="K44">
        <v>698355000</v>
      </c>
      <c r="L44">
        <v>715185000</v>
      </c>
      <c r="M44">
        <v>735400000</v>
      </c>
      <c r="N44">
        <v>754550000</v>
      </c>
      <c r="O44">
        <v>774510000</v>
      </c>
      <c r="P44">
        <v>796025000</v>
      </c>
      <c r="Q44">
        <v>818315000</v>
      </c>
      <c r="R44">
        <v>841105000</v>
      </c>
      <c r="S44">
        <v>862030000</v>
      </c>
      <c r="T44">
        <v>881940000</v>
      </c>
      <c r="U44">
        <v>900350000</v>
      </c>
      <c r="V44">
        <v>916395000</v>
      </c>
      <c r="W44">
        <v>930685000</v>
      </c>
      <c r="X44">
        <v>943455000</v>
      </c>
      <c r="Y44">
        <v>956165000</v>
      </c>
      <c r="Z44">
        <v>969005000</v>
      </c>
      <c r="AA44">
        <v>981235000</v>
      </c>
      <c r="AB44">
        <v>993885000</v>
      </c>
      <c r="AC44">
        <v>1008630000</v>
      </c>
      <c r="AD44">
        <v>1023310000</v>
      </c>
      <c r="AE44">
        <v>1036825000</v>
      </c>
      <c r="AF44">
        <v>1051040000</v>
      </c>
      <c r="AG44">
        <v>1066790000</v>
      </c>
      <c r="AH44">
        <v>1084035000</v>
      </c>
      <c r="AI44">
        <v>1101630000</v>
      </c>
      <c r="AJ44">
        <v>1118650000</v>
      </c>
      <c r="AK44">
        <v>1135185000</v>
      </c>
      <c r="AL44">
        <v>1150780000</v>
      </c>
      <c r="AM44">
        <v>1164970000</v>
      </c>
      <c r="AN44">
        <v>1178440000</v>
      </c>
      <c r="AO44">
        <v>1191835000</v>
      </c>
      <c r="AP44">
        <v>1204855000</v>
      </c>
      <c r="AQ44">
        <v>1217550000</v>
      </c>
      <c r="AR44">
        <v>1230075000</v>
      </c>
      <c r="AS44">
        <v>1241935000</v>
      </c>
      <c r="AT44">
        <v>1252735000</v>
      </c>
      <c r="AU44">
        <v>1262645000</v>
      </c>
      <c r="AV44">
        <v>1271850000</v>
      </c>
      <c r="AW44">
        <v>1280400000</v>
      </c>
      <c r="AX44">
        <v>1288400000</v>
      </c>
      <c r="AY44">
        <v>1296075000</v>
      </c>
      <c r="AZ44">
        <v>1303720000</v>
      </c>
      <c r="BA44">
        <v>1311020000</v>
      </c>
      <c r="BB44">
        <v>1317885000</v>
      </c>
      <c r="BC44">
        <v>1324655000</v>
      </c>
      <c r="BD44">
        <v>1331380000</v>
      </c>
      <c r="BE44">
        <v>1337825000</v>
      </c>
      <c r="BF44">
        <v>1344130000</v>
      </c>
    </row>
    <row r="45" spans="1:58">
      <c r="A45" t="s">
        <v>144</v>
      </c>
      <c r="B45" t="s">
        <v>145</v>
      </c>
      <c r="C45" t="s">
        <v>526</v>
      </c>
      <c r="D45" t="s">
        <v>3072</v>
      </c>
      <c r="E45" t="s">
        <v>551</v>
      </c>
      <c r="F45" t="s">
        <v>552</v>
      </c>
      <c r="G45">
        <v>16004714</v>
      </c>
      <c r="H45">
        <v>16487391</v>
      </c>
      <c r="I45">
        <v>16984652</v>
      </c>
      <c r="J45">
        <v>17495793</v>
      </c>
      <c r="K45">
        <v>18019927</v>
      </c>
      <c r="L45">
        <v>18555731</v>
      </c>
      <c r="M45">
        <v>19104020</v>
      </c>
      <c r="N45">
        <v>19663029</v>
      </c>
      <c r="O45">
        <v>20225830</v>
      </c>
      <c r="P45">
        <v>20783427</v>
      </c>
      <c r="Q45">
        <v>21329811</v>
      </c>
      <c r="R45">
        <v>21861689</v>
      </c>
      <c r="S45">
        <v>22381887</v>
      </c>
      <c r="T45">
        <v>22898136</v>
      </c>
      <c r="U45">
        <v>23421644</v>
      </c>
      <c r="V45">
        <v>23960605</v>
      </c>
      <c r="W45">
        <v>24517307</v>
      </c>
      <c r="X45">
        <v>25089511</v>
      </c>
      <c r="Y45">
        <v>25675364</v>
      </c>
      <c r="Z45">
        <v>26271401</v>
      </c>
      <c r="AA45">
        <v>26874906</v>
      </c>
      <c r="AB45">
        <v>27485678</v>
      </c>
      <c r="AC45">
        <v>28104254</v>
      </c>
      <c r="AD45">
        <v>28729367</v>
      </c>
      <c r="AE45">
        <v>29359535</v>
      </c>
      <c r="AF45">
        <v>29993539</v>
      </c>
      <c r="AG45">
        <v>30630754</v>
      </c>
      <c r="AH45">
        <v>31270841</v>
      </c>
      <c r="AI45">
        <v>31913250</v>
      </c>
      <c r="AJ45">
        <v>32557521</v>
      </c>
      <c r="AK45">
        <v>33203321.000000004</v>
      </c>
      <c r="AL45">
        <v>33849971</v>
      </c>
      <c r="AM45">
        <v>34497319</v>
      </c>
      <c r="AN45">
        <v>35146220</v>
      </c>
      <c r="AO45">
        <v>35797965</v>
      </c>
      <c r="AP45">
        <v>36453337</v>
      </c>
      <c r="AQ45">
        <v>37112621</v>
      </c>
      <c r="AR45">
        <v>37775054</v>
      </c>
      <c r="AS45">
        <v>38439099</v>
      </c>
      <c r="AT45">
        <v>39102653</v>
      </c>
      <c r="AU45">
        <v>39764166</v>
      </c>
      <c r="AV45">
        <v>40422597</v>
      </c>
      <c r="AW45">
        <v>41078136</v>
      </c>
      <c r="AX45">
        <v>41731914</v>
      </c>
      <c r="AY45">
        <v>42385712</v>
      </c>
      <c r="AZ45">
        <v>43040558</v>
      </c>
      <c r="BA45">
        <v>43696540</v>
      </c>
      <c r="BB45">
        <v>44352327</v>
      </c>
      <c r="BC45">
        <v>45005782</v>
      </c>
      <c r="BD45">
        <v>45654044</v>
      </c>
      <c r="BE45">
        <v>46294841</v>
      </c>
      <c r="BF45">
        <v>46927125</v>
      </c>
    </row>
    <row r="46" spans="1:58">
      <c r="A46" t="s">
        <v>146</v>
      </c>
      <c r="B46" t="s">
        <v>147</v>
      </c>
      <c r="C46" t="s">
        <v>316</v>
      </c>
      <c r="D46" t="s">
        <v>3074</v>
      </c>
      <c r="E46" t="s">
        <v>551</v>
      </c>
      <c r="F46" t="s">
        <v>552</v>
      </c>
      <c r="G46">
        <v>193052</v>
      </c>
      <c r="H46">
        <v>196605</v>
      </c>
      <c r="I46">
        <v>200199</v>
      </c>
      <c r="J46">
        <v>203916</v>
      </c>
      <c r="K46">
        <v>207856</v>
      </c>
      <c r="L46">
        <v>212097</v>
      </c>
      <c r="M46">
        <v>216728</v>
      </c>
      <c r="N46">
        <v>221755</v>
      </c>
      <c r="O46">
        <v>227075</v>
      </c>
      <c r="P46">
        <v>232529</v>
      </c>
      <c r="Q46">
        <v>238032</v>
      </c>
      <c r="R46">
        <v>243481</v>
      </c>
      <c r="S46">
        <v>249000</v>
      </c>
      <c r="T46">
        <v>254997</v>
      </c>
      <c r="U46">
        <v>262029.99999999997</v>
      </c>
      <c r="V46">
        <v>270467</v>
      </c>
      <c r="W46">
        <v>280464</v>
      </c>
      <c r="X46">
        <v>291816</v>
      </c>
      <c r="Y46">
        <v>304071</v>
      </c>
      <c r="Z46">
        <v>316582</v>
      </c>
      <c r="AA46">
        <v>328861</v>
      </c>
      <c r="AB46">
        <v>340778</v>
      </c>
      <c r="AC46">
        <v>352416</v>
      </c>
      <c r="AD46">
        <v>363759</v>
      </c>
      <c r="AE46">
        <v>374852</v>
      </c>
      <c r="AF46">
        <v>385740</v>
      </c>
      <c r="AG46">
        <v>396391</v>
      </c>
      <c r="AH46">
        <v>406798</v>
      </c>
      <c r="AI46">
        <v>417077</v>
      </c>
      <c r="AJ46">
        <v>427392</v>
      </c>
      <c r="AK46">
        <v>437876</v>
      </c>
      <c r="AL46">
        <v>448576</v>
      </c>
      <c r="AM46">
        <v>459515</v>
      </c>
      <c r="AN46">
        <v>470765</v>
      </c>
      <c r="AO46">
        <v>482401</v>
      </c>
      <c r="AP46">
        <v>494486</v>
      </c>
      <c r="AQ46">
        <v>507062</v>
      </c>
      <c r="AR46">
        <v>520150.99999999994</v>
      </c>
      <c r="AS46">
        <v>533754</v>
      </c>
      <c r="AT46">
        <v>547864</v>
      </c>
      <c r="AU46">
        <v>562469</v>
      </c>
      <c r="AV46">
        <v>577569</v>
      </c>
      <c r="AW46">
        <v>593170</v>
      </c>
      <c r="AX46">
        <v>609271</v>
      </c>
      <c r="AY46">
        <v>625876</v>
      </c>
      <c r="AZ46">
        <v>642974</v>
      </c>
      <c r="BA46">
        <v>660559</v>
      </c>
      <c r="BB46">
        <v>678602</v>
      </c>
      <c r="BC46">
        <v>697034</v>
      </c>
      <c r="BD46">
        <v>715774</v>
      </c>
      <c r="BE46">
        <v>734750</v>
      </c>
      <c r="BF46">
        <v>753943</v>
      </c>
    </row>
    <row r="47" spans="1:58">
      <c r="A47" t="s">
        <v>148</v>
      </c>
      <c r="B47" t="s">
        <v>149</v>
      </c>
      <c r="C47" t="s">
        <v>316</v>
      </c>
      <c r="D47" t="s">
        <v>3074</v>
      </c>
      <c r="E47" t="s">
        <v>551</v>
      </c>
      <c r="F47" t="s">
        <v>552</v>
      </c>
      <c r="G47">
        <v>15367539</v>
      </c>
      <c r="H47">
        <v>15767376</v>
      </c>
      <c r="I47">
        <v>16181202</v>
      </c>
      <c r="J47">
        <v>16612367.999999998</v>
      </c>
      <c r="K47">
        <v>17065408</v>
      </c>
      <c r="L47">
        <v>17543319</v>
      </c>
      <c r="M47">
        <v>18048341</v>
      </c>
      <c r="N47">
        <v>18579012</v>
      </c>
      <c r="O47">
        <v>19130171</v>
      </c>
      <c r="P47">
        <v>19694467</v>
      </c>
      <c r="Q47">
        <v>20267009</v>
      </c>
      <c r="R47">
        <v>20845085</v>
      </c>
      <c r="S47">
        <v>21431338</v>
      </c>
      <c r="T47">
        <v>22032669</v>
      </c>
      <c r="U47">
        <v>22658905</v>
      </c>
      <c r="V47">
        <v>23316776</v>
      </c>
      <c r="W47">
        <v>24011465</v>
      </c>
      <c r="X47">
        <v>24740389</v>
      </c>
      <c r="Y47">
        <v>25493382</v>
      </c>
      <c r="Z47">
        <v>26255837</v>
      </c>
      <c r="AA47">
        <v>27018690</v>
      </c>
      <c r="AB47">
        <v>27781042</v>
      </c>
      <c r="AC47">
        <v>28551259</v>
      </c>
      <c r="AD47">
        <v>29341286</v>
      </c>
      <c r="AE47">
        <v>30167580</v>
      </c>
      <c r="AF47">
        <v>31044153</v>
      </c>
      <c r="AG47">
        <v>31963766</v>
      </c>
      <c r="AH47">
        <v>32927332.000000004</v>
      </c>
      <c r="AI47">
        <v>33965482</v>
      </c>
      <c r="AJ47">
        <v>35117790</v>
      </c>
      <c r="AK47">
        <v>36406226</v>
      </c>
      <c r="AL47">
        <v>37856212</v>
      </c>
      <c r="AM47">
        <v>39443819</v>
      </c>
      <c r="AN47">
        <v>41081774</v>
      </c>
      <c r="AO47">
        <v>42650247</v>
      </c>
      <c r="AP47">
        <v>44067369</v>
      </c>
      <c r="AQ47">
        <v>45295039</v>
      </c>
      <c r="AR47">
        <v>46369335</v>
      </c>
      <c r="AS47">
        <v>47373590</v>
      </c>
      <c r="AT47">
        <v>48429878</v>
      </c>
      <c r="AU47">
        <v>49626200</v>
      </c>
      <c r="AV47">
        <v>50989424</v>
      </c>
      <c r="AW47">
        <v>52491329</v>
      </c>
      <c r="AX47">
        <v>54098245</v>
      </c>
      <c r="AY47">
        <v>55754885</v>
      </c>
      <c r="AZ47">
        <v>57420522</v>
      </c>
      <c r="BA47">
        <v>59088415</v>
      </c>
      <c r="BB47">
        <v>60772175</v>
      </c>
      <c r="BC47">
        <v>62474901</v>
      </c>
      <c r="BD47">
        <v>64204304</v>
      </c>
      <c r="BE47">
        <v>65965795</v>
      </c>
      <c r="BF47">
        <v>67757577</v>
      </c>
    </row>
    <row r="48" spans="1:58">
      <c r="A48" t="s">
        <v>150</v>
      </c>
      <c r="B48" t="s">
        <v>151</v>
      </c>
      <c r="C48" t="s">
        <v>318</v>
      </c>
      <c r="D48" t="s">
        <v>3074</v>
      </c>
      <c r="E48" t="s">
        <v>551</v>
      </c>
      <c r="F48" t="s">
        <v>552</v>
      </c>
      <c r="G48">
        <v>1013581</v>
      </c>
      <c r="H48">
        <v>1039961</v>
      </c>
      <c r="I48">
        <v>1067597</v>
      </c>
      <c r="J48">
        <v>1096480</v>
      </c>
      <c r="K48">
        <v>1126584</v>
      </c>
      <c r="L48">
        <v>1157905</v>
      </c>
      <c r="M48">
        <v>1190402</v>
      </c>
      <c r="N48">
        <v>1224134</v>
      </c>
      <c r="O48">
        <v>1259319</v>
      </c>
      <c r="P48">
        <v>1296244</v>
      </c>
      <c r="Q48">
        <v>1335088</v>
      </c>
      <c r="R48">
        <v>1375987</v>
      </c>
      <c r="S48">
        <v>1418826</v>
      </c>
      <c r="T48">
        <v>1463231</v>
      </c>
      <c r="U48">
        <v>1508675</v>
      </c>
      <c r="V48">
        <v>1554793</v>
      </c>
      <c r="W48">
        <v>1601410</v>
      </c>
      <c r="X48">
        <v>1648671</v>
      </c>
      <c r="Y48">
        <v>1696922</v>
      </c>
      <c r="Z48">
        <v>1746676</v>
      </c>
      <c r="AA48">
        <v>1798285</v>
      </c>
      <c r="AB48">
        <v>1851889</v>
      </c>
      <c r="AC48">
        <v>1907330</v>
      </c>
      <c r="AD48">
        <v>1964298</v>
      </c>
      <c r="AE48">
        <v>2022343</v>
      </c>
      <c r="AF48">
        <v>2081152</v>
      </c>
      <c r="AG48">
        <v>2140687</v>
      </c>
      <c r="AH48">
        <v>2201097</v>
      </c>
      <c r="AI48">
        <v>2262489</v>
      </c>
      <c r="AJ48">
        <v>2325035</v>
      </c>
      <c r="AK48">
        <v>2388902</v>
      </c>
      <c r="AL48">
        <v>2453938</v>
      </c>
      <c r="AM48">
        <v>2520196</v>
      </c>
      <c r="AN48">
        <v>2588270</v>
      </c>
      <c r="AO48">
        <v>2658948</v>
      </c>
      <c r="AP48">
        <v>2732706</v>
      </c>
      <c r="AQ48">
        <v>2810118</v>
      </c>
      <c r="AR48">
        <v>2890841</v>
      </c>
      <c r="AS48">
        <v>2973329</v>
      </c>
      <c r="AT48">
        <v>3055437</v>
      </c>
      <c r="AU48">
        <v>3135773</v>
      </c>
      <c r="AV48">
        <v>3213330</v>
      </c>
      <c r="AW48">
        <v>3288923</v>
      </c>
      <c r="AX48">
        <v>3365171</v>
      </c>
      <c r="AY48">
        <v>3445765</v>
      </c>
      <c r="AZ48">
        <v>3533177</v>
      </c>
      <c r="BA48">
        <v>3628561</v>
      </c>
      <c r="BB48">
        <v>3730612</v>
      </c>
      <c r="BC48">
        <v>3836339</v>
      </c>
      <c r="BD48">
        <v>3941454</v>
      </c>
      <c r="BE48">
        <v>4042899</v>
      </c>
      <c r="BF48">
        <v>4139747.9999999995</v>
      </c>
    </row>
    <row r="49" spans="1:58">
      <c r="A49" t="s">
        <v>152</v>
      </c>
      <c r="B49" t="s">
        <v>153</v>
      </c>
      <c r="C49" t="s">
        <v>526</v>
      </c>
      <c r="D49" t="s">
        <v>3072</v>
      </c>
      <c r="E49" t="s">
        <v>551</v>
      </c>
      <c r="F49" t="s">
        <v>552</v>
      </c>
      <c r="G49">
        <v>1334004</v>
      </c>
      <c r="H49">
        <v>1381414</v>
      </c>
      <c r="I49">
        <v>1430880</v>
      </c>
      <c r="J49">
        <v>1481575</v>
      </c>
      <c r="K49">
        <v>1532386</v>
      </c>
      <c r="L49">
        <v>1582482</v>
      </c>
      <c r="M49">
        <v>1631723</v>
      </c>
      <c r="N49">
        <v>1680257</v>
      </c>
      <c r="O49">
        <v>1727922</v>
      </c>
      <c r="P49">
        <v>1774614</v>
      </c>
      <c r="Q49">
        <v>1820379</v>
      </c>
      <c r="R49">
        <v>1865039</v>
      </c>
      <c r="S49">
        <v>1908913</v>
      </c>
      <c r="T49">
        <v>1953184</v>
      </c>
      <c r="U49">
        <v>1999429</v>
      </c>
      <c r="V49">
        <v>2048812</v>
      </c>
      <c r="W49">
        <v>2101762</v>
      </c>
      <c r="X49">
        <v>2158073</v>
      </c>
      <c r="Y49">
        <v>2217457</v>
      </c>
      <c r="Z49">
        <v>2279362</v>
      </c>
      <c r="AA49">
        <v>2343345</v>
      </c>
      <c r="AB49">
        <v>2409385</v>
      </c>
      <c r="AC49">
        <v>2477549</v>
      </c>
      <c r="AD49">
        <v>2547555</v>
      </c>
      <c r="AE49">
        <v>2619058</v>
      </c>
      <c r="AF49">
        <v>2691778</v>
      </c>
      <c r="AG49">
        <v>2765657</v>
      </c>
      <c r="AH49">
        <v>2840660</v>
      </c>
      <c r="AI49">
        <v>2916566</v>
      </c>
      <c r="AJ49">
        <v>2993136</v>
      </c>
      <c r="AK49">
        <v>3070240</v>
      </c>
      <c r="AL49">
        <v>3147451</v>
      </c>
      <c r="AM49">
        <v>3224849</v>
      </c>
      <c r="AN49">
        <v>3303412</v>
      </c>
      <c r="AO49">
        <v>3384498</v>
      </c>
      <c r="AP49">
        <v>3468918</v>
      </c>
      <c r="AQ49">
        <v>3557095</v>
      </c>
      <c r="AR49">
        <v>3648263</v>
      </c>
      <c r="AS49">
        <v>3740578</v>
      </c>
      <c r="AT49">
        <v>3831504</v>
      </c>
      <c r="AU49">
        <v>3919180</v>
      </c>
      <c r="AV49">
        <v>4002946</v>
      </c>
      <c r="AW49">
        <v>4083197</v>
      </c>
      <c r="AX49">
        <v>4160438</v>
      </c>
      <c r="AY49">
        <v>4235605</v>
      </c>
      <c r="AZ49">
        <v>4309413</v>
      </c>
      <c r="BA49">
        <v>4381820</v>
      </c>
      <c r="BB49">
        <v>4452608</v>
      </c>
      <c r="BC49">
        <v>4522124</v>
      </c>
      <c r="BD49">
        <v>4590790</v>
      </c>
      <c r="BE49">
        <v>4658887</v>
      </c>
      <c r="BF49">
        <v>4726575</v>
      </c>
    </row>
    <row r="50" spans="1:58">
      <c r="A50" t="s">
        <v>154</v>
      </c>
      <c r="B50" t="s">
        <v>155</v>
      </c>
      <c r="C50" t="s">
        <v>318</v>
      </c>
      <c r="D50" t="s">
        <v>3074</v>
      </c>
      <c r="E50" t="s">
        <v>551</v>
      </c>
      <c r="F50" t="s">
        <v>552</v>
      </c>
      <c r="G50">
        <v>3638385</v>
      </c>
      <c r="H50">
        <v>3777543</v>
      </c>
      <c r="I50">
        <v>3926909</v>
      </c>
      <c r="J50">
        <v>4085408</v>
      </c>
      <c r="K50">
        <v>4251345</v>
      </c>
      <c r="L50">
        <v>4423736</v>
      </c>
      <c r="M50">
        <v>4602382</v>
      </c>
      <c r="N50">
        <v>4788525</v>
      </c>
      <c r="O50">
        <v>4984378</v>
      </c>
      <c r="P50">
        <v>5192919</v>
      </c>
      <c r="Q50">
        <v>5416416</v>
      </c>
      <c r="R50">
        <v>5655462</v>
      </c>
      <c r="S50">
        <v>5909848</v>
      </c>
      <c r="T50">
        <v>6180001</v>
      </c>
      <c r="U50">
        <v>6466158</v>
      </c>
      <c r="V50">
        <v>6768313</v>
      </c>
      <c r="W50">
        <v>7086257</v>
      </c>
      <c r="X50">
        <v>7419474</v>
      </c>
      <c r="Y50">
        <v>7767109</v>
      </c>
      <c r="Z50">
        <v>8128032</v>
      </c>
      <c r="AA50">
        <v>8500985</v>
      </c>
      <c r="AB50">
        <v>8885888</v>
      </c>
      <c r="AC50">
        <v>9281593</v>
      </c>
      <c r="AD50">
        <v>9684478</v>
      </c>
      <c r="AE50">
        <v>10089976</v>
      </c>
      <c r="AF50">
        <v>10494827</v>
      </c>
      <c r="AG50">
        <v>10896269</v>
      </c>
      <c r="AH50">
        <v>11294791</v>
      </c>
      <c r="AI50">
        <v>11694318</v>
      </c>
      <c r="AJ50">
        <v>12100741</v>
      </c>
      <c r="AK50">
        <v>12517730</v>
      </c>
      <c r="AL50">
        <v>12945880</v>
      </c>
      <c r="AM50">
        <v>13381799</v>
      </c>
      <c r="AN50">
        <v>13820229</v>
      </c>
      <c r="AO50">
        <v>14253952</v>
      </c>
      <c r="AP50">
        <v>14677200</v>
      </c>
      <c r="AQ50">
        <v>15089912</v>
      </c>
      <c r="AR50">
        <v>15492127</v>
      </c>
      <c r="AS50">
        <v>15878555</v>
      </c>
      <c r="AT50">
        <v>16242889</v>
      </c>
      <c r="AU50">
        <v>16581652.999999998</v>
      </c>
      <c r="AV50">
        <v>16892864</v>
      </c>
      <c r="AW50">
        <v>17180649</v>
      </c>
      <c r="AX50">
        <v>17455501</v>
      </c>
      <c r="AY50">
        <v>17731840</v>
      </c>
      <c r="AZ50">
        <v>18020946</v>
      </c>
      <c r="BA50">
        <v>18325979</v>
      </c>
      <c r="BB50">
        <v>18646754</v>
      </c>
      <c r="BC50">
        <v>18987007</v>
      </c>
      <c r="BD50">
        <v>19350026</v>
      </c>
      <c r="BE50">
        <v>19737800</v>
      </c>
      <c r="BF50">
        <v>20152894</v>
      </c>
    </row>
    <row r="51" spans="1:58">
      <c r="A51" t="s">
        <v>156</v>
      </c>
      <c r="B51" t="s">
        <v>157</v>
      </c>
      <c r="C51" t="s">
        <v>242</v>
      </c>
      <c r="D51" t="s">
        <v>3073</v>
      </c>
      <c r="E51" t="s">
        <v>551</v>
      </c>
      <c r="F51" t="s">
        <v>552</v>
      </c>
      <c r="G51">
        <v>4140000</v>
      </c>
      <c r="H51">
        <v>4171672.0000000005</v>
      </c>
      <c r="I51">
        <v>4202104</v>
      </c>
      <c r="J51">
        <v>4231408.0000000009</v>
      </c>
      <c r="K51">
        <v>4259680</v>
      </c>
      <c r="L51">
        <v>4287000</v>
      </c>
      <c r="M51">
        <v>4313000</v>
      </c>
      <c r="N51">
        <v>4339000</v>
      </c>
      <c r="O51">
        <v>4364000</v>
      </c>
      <c r="P51">
        <v>4387000</v>
      </c>
      <c r="Q51">
        <v>4411000</v>
      </c>
      <c r="R51">
        <v>4435000</v>
      </c>
      <c r="S51">
        <v>4457000</v>
      </c>
      <c r="T51">
        <v>4478000</v>
      </c>
      <c r="U51">
        <v>4497000</v>
      </c>
      <c r="V51">
        <v>4514000</v>
      </c>
      <c r="W51">
        <v>4530000</v>
      </c>
      <c r="X51">
        <v>4532000</v>
      </c>
      <c r="Y51">
        <v>4556000</v>
      </c>
      <c r="Z51">
        <v>4571000</v>
      </c>
      <c r="AA51">
        <v>4588000</v>
      </c>
      <c r="AB51">
        <v>4608000</v>
      </c>
      <c r="AC51">
        <v>4635000</v>
      </c>
      <c r="AD51">
        <v>4659000</v>
      </c>
      <c r="AE51">
        <v>4680000</v>
      </c>
      <c r="AF51">
        <v>4701000</v>
      </c>
      <c r="AG51">
        <v>4722000</v>
      </c>
      <c r="AH51">
        <v>4740000</v>
      </c>
      <c r="AI51">
        <v>4757000</v>
      </c>
      <c r="AJ51">
        <v>4767000</v>
      </c>
      <c r="AK51">
        <v>4780000</v>
      </c>
      <c r="AL51">
        <v>4510000</v>
      </c>
      <c r="AM51">
        <v>4470000</v>
      </c>
      <c r="AN51">
        <v>4640000</v>
      </c>
      <c r="AO51">
        <v>4650000</v>
      </c>
      <c r="AP51">
        <v>4669000</v>
      </c>
      <c r="AQ51">
        <v>4494000</v>
      </c>
      <c r="AR51">
        <v>4572000</v>
      </c>
      <c r="AS51">
        <v>4501000</v>
      </c>
      <c r="AT51">
        <v>4554000</v>
      </c>
      <c r="AU51">
        <v>4426000</v>
      </c>
      <c r="AV51">
        <v>4440000</v>
      </c>
      <c r="AW51">
        <v>4440000</v>
      </c>
      <c r="AX51">
        <v>4440000</v>
      </c>
      <c r="AY51">
        <v>4439000</v>
      </c>
      <c r="AZ51">
        <v>4442000</v>
      </c>
      <c r="BA51">
        <v>4440000</v>
      </c>
      <c r="BB51">
        <v>4436000</v>
      </c>
      <c r="BC51">
        <v>4434000</v>
      </c>
      <c r="BD51">
        <v>4429000</v>
      </c>
      <c r="BE51">
        <v>4418000</v>
      </c>
      <c r="BF51">
        <v>4407000</v>
      </c>
    </row>
    <row r="52" spans="1:58">
      <c r="A52" t="s">
        <v>158</v>
      </c>
      <c r="B52" t="s">
        <v>159</v>
      </c>
      <c r="C52" t="s">
        <v>526</v>
      </c>
      <c r="D52" t="s">
        <v>3072</v>
      </c>
      <c r="E52" t="s">
        <v>551</v>
      </c>
      <c r="F52" t="s">
        <v>552</v>
      </c>
      <c r="G52">
        <v>7133582</v>
      </c>
      <c r="H52">
        <v>7281821</v>
      </c>
      <c r="I52">
        <v>7441909</v>
      </c>
      <c r="J52">
        <v>7609348</v>
      </c>
      <c r="K52">
        <v>7777606</v>
      </c>
      <c r="L52">
        <v>7941840</v>
      </c>
      <c r="M52">
        <v>8099779</v>
      </c>
      <c r="N52">
        <v>8252314</v>
      </c>
      <c r="O52">
        <v>8401476</v>
      </c>
      <c r="P52">
        <v>8550671</v>
      </c>
      <c r="Q52">
        <v>8701886</v>
      </c>
      <c r="R52">
        <v>8855989</v>
      </c>
      <c r="S52">
        <v>9010586</v>
      </c>
      <c r="T52">
        <v>9160532</v>
      </c>
      <c r="U52">
        <v>9298895</v>
      </c>
      <c r="V52">
        <v>9420828</v>
      </c>
      <c r="W52">
        <v>9525242</v>
      </c>
      <c r="X52">
        <v>9614061</v>
      </c>
      <c r="Y52">
        <v>9689324</v>
      </c>
      <c r="Z52">
        <v>9754343</v>
      </c>
      <c r="AA52">
        <v>9812223</v>
      </c>
      <c r="AB52">
        <v>9862283</v>
      </c>
      <c r="AC52">
        <v>9905577</v>
      </c>
      <c r="AD52">
        <v>9949046</v>
      </c>
      <c r="AE52">
        <v>10001593</v>
      </c>
      <c r="AF52">
        <v>10069187</v>
      </c>
      <c r="AG52">
        <v>10155111</v>
      </c>
      <c r="AH52">
        <v>10256694</v>
      </c>
      <c r="AI52">
        <v>10366500</v>
      </c>
      <c r="AJ52">
        <v>10473701</v>
      </c>
      <c r="AK52">
        <v>10570328</v>
      </c>
      <c r="AL52">
        <v>10654121</v>
      </c>
      <c r="AM52">
        <v>10727088</v>
      </c>
      <c r="AN52">
        <v>10790686</v>
      </c>
      <c r="AO52">
        <v>10847842</v>
      </c>
      <c r="AP52">
        <v>10900795</v>
      </c>
      <c r="AQ52">
        <v>10949206</v>
      </c>
      <c r="AR52">
        <v>10992290</v>
      </c>
      <c r="AS52">
        <v>11031429</v>
      </c>
      <c r="AT52">
        <v>11068382</v>
      </c>
      <c r="AU52">
        <v>11104313</v>
      </c>
      <c r="AV52">
        <v>11140168</v>
      </c>
      <c r="AW52">
        <v>11175434</v>
      </c>
      <c r="AX52">
        <v>11208029</v>
      </c>
      <c r="AY52">
        <v>11234970</v>
      </c>
      <c r="AZ52">
        <v>11254242</v>
      </c>
      <c r="BA52">
        <v>11265124</v>
      </c>
      <c r="BB52">
        <v>11268687</v>
      </c>
      <c r="BC52">
        <v>11266905</v>
      </c>
      <c r="BD52">
        <v>11262628</v>
      </c>
      <c r="BE52">
        <v>11257979</v>
      </c>
      <c r="BF52">
        <v>11253665</v>
      </c>
    </row>
    <row r="53" spans="1:58">
      <c r="A53" t="s">
        <v>160</v>
      </c>
      <c r="B53" t="s">
        <v>161</v>
      </c>
      <c r="C53" t="s">
        <v>242</v>
      </c>
      <c r="D53" t="s">
        <v>3072</v>
      </c>
      <c r="E53" t="s">
        <v>551</v>
      </c>
      <c r="F53" t="s">
        <v>552</v>
      </c>
      <c r="AS53">
        <v>144472</v>
      </c>
      <c r="AT53">
        <v>139428</v>
      </c>
      <c r="AU53">
        <v>133860</v>
      </c>
      <c r="AV53">
        <v>128752.00000000001</v>
      </c>
      <c r="AW53">
        <v>128181.99999999999</v>
      </c>
      <c r="AX53">
        <v>130006</v>
      </c>
      <c r="AY53">
        <v>131591</v>
      </c>
      <c r="AZ53">
        <v>134465</v>
      </c>
      <c r="BA53">
        <v>137490</v>
      </c>
      <c r="BB53">
        <v>139841</v>
      </c>
      <c r="BC53">
        <v>141279</v>
      </c>
      <c r="BD53">
        <v>141972</v>
      </c>
      <c r="BE53">
        <v>143784</v>
      </c>
      <c r="BF53">
        <v>145619</v>
      </c>
    </row>
    <row r="54" spans="1:58">
      <c r="A54" t="s">
        <v>162</v>
      </c>
      <c r="B54" t="s">
        <v>163</v>
      </c>
      <c r="C54" t="s">
        <v>242</v>
      </c>
      <c r="D54" t="s">
        <v>3073</v>
      </c>
      <c r="E54" t="s">
        <v>551</v>
      </c>
      <c r="F54" t="s">
        <v>552</v>
      </c>
      <c r="G54">
        <v>572997</v>
      </c>
      <c r="H54">
        <v>576469</v>
      </c>
      <c r="I54">
        <v>577768</v>
      </c>
      <c r="J54">
        <v>577992</v>
      </c>
      <c r="K54">
        <v>578710</v>
      </c>
      <c r="L54">
        <v>581056</v>
      </c>
      <c r="M54">
        <v>585400</v>
      </c>
      <c r="N54">
        <v>591398</v>
      </c>
      <c r="O54">
        <v>598592</v>
      </c>
      <c r="P54">
        <v>606224</v>
      </c>
      <c r="Q54">
        <v>613735</v>
      </c>
      <c r="R54">
        <v>620987</v>
      </c>
      <c r="S54">
        <v>628140</v>
      </c>
      <c r="T54">
        <v>635261</v>
      </c>
      <c r="U54">
        <v>642496</v>
      </c>
      <c r="V54">
        <v>649918</v>
      </c>
      <c r="W54">
        <v>657685</v>
      </c>
      <c r="X54">
        <v>665676</v>
      </c>
      <c r="Y54">
        <v>673386</v>
      </c>
      <c r="Z54">
        <v>680130</v>
      </c>
      <c r="AA54">
        <v>685510</v>
      </c>
      <c r="AB54">
        <v>689265</v>
      </c>
      <c r="AC54">
        <v>691792</v>
      </c>
      <c r="AD54">
        <v>694146</v>
      </c>
      <c r="AE54">
        <v>697782</v>
      </c>
      <c r="AF54">
        <v>703752</v>
      </c>
      <c r="AG54">
        <v>712396</v>
      </c>
      <c r="AH54">
        <v>723434</v>
      </c>
      <c r="AI54">
        <v>736531</v>
      </c>
      <c r="AJ54">
        <v>751100</v>
      </c>
      <c r="AK54">
        <v>766663</v>
      </c>
      <c r="AL54">
        <v>783189</v>
      </c>
      <c r="AM54">
        <v>800707</v>
      </c>
      <c r="AN54">
        <v>818858</v>
      </c>
      <c r="AO54">
        <v>837205</v>
      </c>
      <c r="AP54">
        <v>855424</v>
      </c>
      <c r="AQ54">
        <v>873277</v>
      </c>
      <c r="AR54">
        <v>890758</v>
      </c>
      <c r="AS54">
        <v>908059</v>
      </c>
      <c r="AT54">
        <v>925504</v>
      </c>
      <c r="AU54">
        <v>943294</v>
      </c>
      <c r="AV54">
        <v>961482</v>
      </c>
      <c r="AW54">
        <v>979874</v>
      </c>
      <c r="AX54">
        <v>998134</v>
      </c>
      <c r="AY54">
        <v>1015806</v>
      </c>
      <c r="AZ54">
        <v>1032561.9999999999</v>
      </c>
      <c r="BA54">
        <v>1048271.9999999999</v>
      </c>
      <c r="BB54">
        <v>1063027</v>
      </c>
      <c r="BC54">
        <v>1077001</v>
      </c>
      <c r="BD54">
        <v>1090473</v>
      </c>
      <c r="BE54">
        <v>1103647</v>
      </c>
      <c r="BF54">
        <v>1116564</v>
      </c>
    </row>
    <row r="55" spans="1:58">
      <c r="A55" t="s">
        <v>164</v>
      </c>
      <c r="B55" t="s">
        <v>165</v>
      </c>
      <c r="C55" t="s">
        <v>244</v>
      </c>
      <c r="D55" t="s">
        <v>3073</v>
      </c>
      <c r="E55" t="s">
        <v>551</v>
      </c>
      <c r="F55" t="s">
        <v>552</v>
      </c>
      <c r="G55">
        <v>9602006</v>
      </c>
      <c r="H55">
        <v>9586651</v>
      </c>
      <c r="I55">
        <v>9624660</v>
      </c>
      <c r="J55">
        <v>9670685</v>
      </c>
      <c r="K55">
        <v>9727804</v>
      </c>
      <c r="L55">
        <v>9779358</v>
      </c>
      <c r="M55">
        <v>9821040</v>
      </c>
      <c r="N55">
        <v>9852899</v>
      </c>
      <c r="O55">
        <v>9876346</v>
      </c>
      <c r="P55">
        <v>9896580</v>
      </c>
      <c r="Q55">
        <v>9858071</v>
      </c>
      <c r="R55">
        <v>9826815</v>
      </c>
      <c r="S55">
        <v>9867632</v>
      </c>
      <c r="T55">
        <v>9922266</v>
      </c>
      <c r="U55">
        <v>9988459</v>
      </c>
      <c r="V55">
        <v>10058620</v>
      </c>
      <c r="W55">
        <v>10125939</v>
      </c>
      <c r="X55">
        <v>10186755</v>
      </c>
      <c r="Y55">
        <v>10242098</v>
      </c>
      <c r="Z55">
        <v>10292341</v>
      </c>
      <c r="AA55">
        <v>10304193</v>
      </c>
      <c r="AB55">
        <v>10300591</v>
      </c>
      <c r="AC55">
        <v>10314826</v>
      </c>
      <c r="AD55">
        <v>10323856</v>
      </c>
      <c r="AE55">
        <v>10330213</v>
      </c>
      <c r="AF55">
        <v>10337118</v>
      </c>
      <c r="AG55">
        <v>10342227</v>
      </c>
      <c r="AH55">
        <v>10347318</v>
      </c>
      <c r="AI55">
        <v>10355276</v>
      </c>
      <c r="AJ55">
        <v>10361068</v>
      </c>
      <c r="AK55">
        <v>10333355</v>
      </c>
      <c r="AL55">
        <v>10308578</v>
      </c>
      <c r="AM55">
        <v>10319123</v>
      </c>
      <c r="AN55">
        <v>10329855</v>
      </c>
      <c r="AO55">
        <v>10333587</v>
      </c>
      <c r="AP55">
        <v>10327253</v>
      </c>
      <c r="AQ55">
        <v>10315241</v>
      </c>
      <c r="AR55">
        <v>10304131</v>
      </c>
      <c r="AS55">
        <v>10294373</v>
      </c>
      <c r="AT55">
        <v>10283860</v>
      </c>
      <c r="AU55">
        <v>10272322</v>
      </c>
      <c r="AV55">
        <v>10236491</v>
      </c>
      <c r="AW55">
        <v>10204853</v>
      </c>
      <c r="AX55">
        <v>10207362</v>
      </c>
      <c r="AY55">
        <v>10216016</v>
      </c>
      <c r="AZ55">
        <v>10235828</v>
      </c>
      <c r="BA55">
        <v>10269134</v>
      </c>
      <c r="BB55">
        <v>10334160</v>
      </c>
      <c r="BC55">
        <v>10424336</v>
      </c>
      <c r="BD55">
        <v>10487178</v>
      </c>
      <c r="BE55">
        <v>10519792</v>
      </c>
      <c r="BF55">
        <v>10546000</v>
      </c>
    </row>
    <row r="56" spans="1:58">
      <c r="A56" t="s">
        <v>166</v>
      </c>
      <c r="B56" t="s">
        <v>167</v>
      </c>
      <c r="C56" t="s">
        <v>244</v>
      </c>
      <c r="D56" t="s">
        <v>3073</v>
      </c>
      <c r="E56" t="s">
        <v>551</v>
      </c>
      <c r="F56" t="s">
        <v>552</v>
      </c>
      <c r="G56">
        <v>4579603</v>
      </c>
      <c r="H56">
        <v>4611687</v>
      </c>
      <c r="I56">
        <v>4647727</v>
      </c>
      <c r="J56">
        <v>4684483</v>
      </c>
      <c r="K56">
        <v>4722072</v>
      </c>
      <c r="L56">
        <v>4759012</v>
      </c>
      <c r="M56">
        <v>4797381</v>
      </c>
      <c r="N56">
        <v>4835354</v>
      </c>
      <c r="O56">
        <v>4864883</v>
      </c>
      <c r="P56">
        <v>4891860</v>
      </c>
      <c r="Q56">
        <v>4928757</v>
      </c>
      <c r="R56">
        <v>4963126</v>
      </c>
      <c r="S56">
        <v>4991596</v>
      </c>
      <c r="T56">
        <v>5021861</v>
      </c>
      <c r="U56">
        <v>5045297</v>
      </c>
      <c r="V56">
        <v>5059862</v>
      </c>
      <c r="W56">
        <v>5072596</v>
      </c>
      <c r="X56">
        <v>5088419</v>
      </c>
      <c r="Y56">
        <v>5104248</v>
      </c>
      <c r="Z56">
        <v>5116801</v>
      </c>
      <c r="AA56">
        <v>5123027</v>
      </c>
      <c r="AB56">
        <v>5121572</v>
      </c>
      <c r="AC56">
        <v>5117810</v>
      </c>
      <c r="AD56">
        <v>5114297</v>
      </c>
      <c r="AE56">
        <v>5111619</v>
      </c>
      <c r="AF56">
        <v>5113691</v>
      </c>
      <c r="AG56">
        <v>5120534</v>
      </c>
      <c r="AH56">
        <v>5127024</v>
      </c>
      <c r="AI56">
        <v>5129516</v>
      </c>
      <c r="AJ56">
        <v>5132594</v>
      </c>
      <c r="AK56">
        <v>5140939</v>
      </c>
      <c r="AL56">
        <v>5154298</v>
      </c>
      <c r="AM56">
        <v>5171370</v>
      </c>
      <c r="AN56">
        <v>5188628</v>
      </c>
      <c r="AO56">
        <v>5206180</v>
      </c>
      <c r="AP56">
        <v>5233373</v>
      </c>
      <c r="AQ56">
        <v>5263074</v>
      </c>
      <c r="AR56">
        <v>5284991</v>
      </c>
      <c r="AS56">
        <v>5304219</v>
      </c>
      <c r="AT56">
        <v>5321799</v>
      </c>
      <c r="AU56">
        <v>5339616</v>
      </c>
      <c r="AV56">
        <v>5358783</v>
      </c>
      <c r="AW56">
        <v>5375931</v>
      </c>
      <c r="AX56">
        <v>5390574</v>
      </c>
      <c r="AY56">
        <v>5404523</v>
      </c>
      <c r="AZ56">
        <v>5419432</v>
      </c>
      <c r="BA56">
        <v>5437272</v>
      </c>
      <c r="BB56">
        <v>5461438</v>
      </c>
      <c r="BC56">
        <v>5493621</v>
      </c>
      <c r="BD56">
        <v>5523095</v>
      </c>
      <c r="BE56">
        <v>5547683</v>
      </c>
      <c r="BF56">
        <v>5574000</v>
      </c>
    </row>
    <row r="57" spans="1:58">
      <c r="A57" t="s">
        <v>168</v>
      </c>
      <c r="B57" t="s">
        <v>169</v>
      </c>
      <c r="C57" t="s">
        <v>318</v>
      </c>
      <c r="D57" t="s">
        <v>3075</v>
      </c>
      <c r="E57" t="s">
        <v>551</v>
      </c>
      <c r="F57" t="s">
        <v>552</v>
      </c>
      <c r="G57">
        <v>84877</v>
      </c>
      <c r="H57">
        <v>89853</v>
      </c>
      <c r="I57">
        <v>95652</v>
      </c>
      <c r="J57">
        <v>102165</v>
      </c>
      <c r="K57">
        <v>109222</v>
      </c>
      <c r="L57">
        <v>116706</v>
      </c>
      <c r="M57">
        <v>124688</v>
      </c>
      <c r="N57">
        <v>133253</v>
      </c>
      <c r="O57">
        <v>142320</v>
      </c>
      <c r="P57">
        <v>151782</v>
      </c>
      <c r="Q57">
        <v>161622</v>
      </c>
      <c r="R57">
        <v>171519</v>
      </c>
      <c r="S57">
        <v>181622</v>
      </c>
      <c r="T57">
        <v>192922</v>
      </c>
      <c r="U57">
        <v>206763</v>
      </c>
      <c r="V57">
        <v>223963</v>
      </c>
      <c r="W57">
        <v>245326</v>
      </c>
      <c r="X57">
        <v>270222</v>
      </c>
      <c r="Y57">
        <v>296307</v>
      </c>
      <c r="Z57">
        <v>320332</v>
      </c>
      <c r="AA57">
        <v>340133</v>
      </c>
      <c r="AB57">
        <v>354304</v>
      </c>
      <c r="AC57">
        <v>363940</v>
      </c>
      <c r="AD57">
        <v>372386</v>
      </c>
      <c r="AE57">
        <v>384409</v>
      </c>
      <c r="AF57">
        <v>403221</v>
      </c>
      <c r="AG57">
        <v>430367</v>
      </c>
      <c r="AH57">
        <v>464202</v>
      </c>
      <c r="AI57">
        <v>500876</v>
      </c>
      <c r="AJ57">
        <v>534862</v>
      </c>
      <c r="AK57">
        <v>562290</v>
      </c>
      <c r="AL57">
        <v>581641</v>
      </c>
      <c r="AM57">
        <v>594437</v>
      </c>
      <c r="AN57">
        <v>603534</v>
      </c>
      <c r="AO57">
        <v>613219</v>
      </c>
      <c r="AP57">
        <v>626537</v>
      </c>
      <c r="AQ57">
        <v>644434</v>
      </c>
      <c r="AR57">
        <v>665755</v>
      </c>
      <c r="AS57">
        <v>688940</v>
      </c>
      <c r="AT57">
        <v>711573</v>
      </c>
      <c r="AU57">
        <v>731930</v>
      </c>
      <c r="AV57">
        <v>749604</v>
      </c>
      <c r="AW57">
        <v>765283</v>
      </c>
      <c r="AX57">
        <v>779640</v>
      </c>
      <c r="AY57">
        <v>793738</v>
      </c>
      <c r="AZ57">
        <v>808367</v>
      </c>
      <c r="BA57">
        <v>823682</v>
      </c>
      <c r="BB57">
        <v>839453</v>
      </c>
      <c r="BC57">
        <v>855636</v>
      </c>
      <c r="BD57">
        <v>872090</v>
      </c>
      <c r="BE57">
        <v>888716</v>
      </c>
      <c r="BF57">
        <v>905564</v>
      </c>
    </row>
    <row r="58" spans="1:58">
      <c r="A58" t="s">
        <v>170</v>
      </c>
      <c r="B58" t="s">
        <v>171</v>
      </c>
      <c r="C58" t="s">
        <v>526</v>
      </c>
      <c r="D58" t="s">
        <v>3072</v>
      </c>
      <c r="E58" t="s">
        <v>551</v>
      </c>
      <c r="F58" t="s">
        <v>552</v>
      </c>
      <c r="G58">
        <v>60015</v>
      </c>
      <c r="H58">
        <v>61034</v>
      </c>
      <c r="I58">
        <v>61983</v>
      </c>
      <c r="J58">
        <v>62918</v>
      </c>
      <c r="K58">
        <v>63920</v>
      </c>
      <c r="L58">
        <v>65037.000000000007</v>
      </c>
      <c r="M58">
        <v>66304</v>
      </c>
      <c r="N58">
        <v>67681</v>
      </c>
      <c r="O58">
        <v>69041</v>
      </c>
      <c r="P58">
        <v>70212</v>
      </c>
      <c r="Q58">
        <v>71076</v>
      </c>
      <c r="R58">
        <v>71567</v>
      </c>
      <c r="S58">
        <v>71737</v>
      </c>
      <c r="T58">
        <v>71745</v>
      </c>
      <c r="U58">
        <v>71811</v>
      </c>
      <c r="V58">
        <v>72092</v>
      </c>
      <c r="W58">
        <v>72648</v>
      </c>
      <c r="X58">
        <v>73412</v>
      </c>
      <c r="Y58">
        <v>74240</v>
      </c>
      <c r="Z58">
        <v>74922</v>
      </c>
      <c r="AA58">
        <v>75312</v>
      </c>
      <c r="AB58">
        <v>75374</v>
      </c>
      <c r="AC58">
        <v>75166</v>
      </c>
      <c r="AD58">
        <v>74747</v>
      </c>
      <c r="AE58">
        <v>74212</v>
      </c>
      <c r="AF58">
        <v>73637</v>
      </c>
      <c r="AG58">
        <v>73022</v>
      </c>
      <c r="AH58">
        <v>72365</v>
      </c>
      <c r="AI58">
        <v>71740</v>
      </c>
      <c r="AJ58">
        <v>71240</v>
      </c>
      <c r="AK58">
        <v>70926</v>
      </c>
      <c r="AL58">
        <v>70842</v>
      </c>
      <c r="AM58">
        <v>70962</v>
      </c>
      <c r="AN58">
        <v>71181</v>
      </c>
      <c r="AO58">
        <v>71350</v>
      </c>
      <c r="AP58">
        <v>71364</v>
      </c>
      <c r="AQ58">
        <v>71184</v>
      </c>
      <c r="AR58">
        <v>70846</v>
      </c>
      <c r="AS58">
        <v>70419</v>
      </c>
      <c r="AT58">
        <v>70003</v>
      </c>
      <c r="AU58">
        <v>69672</v>
      </c>
      <c r="AV58">
        <v>69447</v>
      </c>
      <c r="AW58">
        <v>69301</v>
      </c>
      <c r="AX58">
        <v>69200</v>
      </c>
      <c r="AY58">
        <v>69087</v>
      </c>
      <c r="AZ58">
        <v>68925</v>
      </c>
      <c r="BA58">
        <v>68700</v>
      </c>
      <c r="BB58">
        <v>68434</v>
      </c>
      <c r="BC58">
        <v>68159</v>
      </c>
      <c r="BD58">
        <v>67922</v>
      </c>
      <c r="BE58">
        <v>67757</v>
      </c>
      <c r="BF58">
        <v>67675</v>
      </c>
    </row>
    <row r="59" spans="1:58">
      <c r="A59" t="s">
        <v>172</v>
      </c>
      <c r="B59" t="s">
        <v>173</v>
      </c>
      <c r="C59" t="s">
        <v>526</v>
      </c>
      <c r="D59" t="s">
        <v>3072</v>
      </c>
      <c r="E59" t="s">
        <v>551</v>
      </c>
      <c r="F59" t="s">
        <v>552</v>
      </c>
      <c r="G59">
        <v>3308941</v>
      </c>
      <c r="H59">
        <v>3421385</v>
      </c>
      <c r="I59">
        <v>3536474</v>
      </c>
      <c r="J59">
        <v>3653809</v>
      </c>
      <c r="K59">
        <v>3772937</v>
      </c>
      <c r="L59">
        <v>3893484</v>
      </c>
      <c r="M59">
        <v>4015213</v>
      </c>
      <c r="N59">
        <v>4137993.9999999995</v>
      </c>
      <c r="O59">
        <v>4261702</v>
      </c>
      <c r="P59">
        <v>4386255</v>
      </c>
      <c r="Q59">
        <v>4511577</v>
      </c>
      <c r="R59">
        <v>4637627</v>
      </c>
      <c r="S59">
        <v>4764319</v>
      </c>
      <c r="T59">
        <v>4891500</v>
      </c>
      <c r="U59">
        <v>5019002</v>
      </c>
      <c r="V59">
        <v>5146742</v>
      </c>
      <c r="W59">
        <v>5274591</v>
      </c>
      <c r="X59">
        <v>5402683</v>
      </c>
      <c r="Y59">
        <v>5531528</v>
      </c>
      <c r="Z59">
        <v>5661827</v>
      </c>
      <c r="AA59">
        <v>5794074</v>
      </c>
      <c r="AB59">
        <v>5928429</v>
      </c>
      <c r="AC59">
        <v>6064722</v>
      </c>
      <c r="AD59">
        <v>6202698</v>
      </c>
      <c r="AE59">
        <v>6341950</v>
      </c>
      <c r="AF59">
        <v>6482152</v>
      </c>
      <c r="AG59">
        <v>6623094</v>
      </c>
      <c r="AH59">
        <v>6764750</v>
      </c>
      <c r="AI59">
        <v>6907171</v>
      </c>
      <c r="AJ59">
        <v>7050480</v>
      </c>
      <c r="AK59">
        <v>7194666</v>
      </c>
      <c r="AL59">
        <v>7339826</v>
      </c>
      <c r="AM59">
        <v>7485619</v>
      </c>
      <c r="AN59">
        <v>7631076</v>
      </c>
      <c r="AO59">
        <v>7774932</v>
      </c>
      <c r="AP59">
        <v>7916309</v>
      </c>
      <c r="AQ59">
        <v>8054768</v>
      </c>
      <c r="AR59">
        <v>8190620</v>
      </c>
      <c r="AS59">
        <v>8324680</v>
      </c>
      <c r="AT59">
        <v>8458164</v>
      </c>
      <c r="AU59">
        <v>8591967</v>
      </c>
      <c r="AV59">
        <v>8726256</v>
      </c>
      <c r="AW59">
        <v>8860760</v>
      </c>
      <c r="AX59">
        <v>8995398</v>
      </c>
      <c r="AY59">
        <v>9129965</v>
      </c>
      <c r="AZ59">
        <v>9264267</v>
      </c>
      <c r="BA59">
        <v>9398285</v>
      </c>
      <c r="BB59">
        <v>9531954</v>
      </c>
      <c r="BC59">
        <v>9664948</v>
      </c>
      <c r="BD59">
        <v>9796852</v>
      </c>
      <c r="BE59">
        <v>9927320</v>
      </c>
      <c r="BF59">
        <v>10056181</v>
      </c>
    </row>
    <row r="60" spans="1:58">
      <c r="A60" t="s">
        <v>174</v>
      </c>
      <c r="B60" t="s">
        <v>175</v>
      </c>
      <c r="C60">
        <v>0</v>
      </c>
      <c r="D60">
        <v>0</v>
      </c>
      <c r="E60" t="s">
        <v>551</v>
      </c>
      <c r="F60" t="s">
        <v>552</v>
      </c>
      <c r="G60">
        <v>1045059513</v>
      </c>
      <c r="H60">
        <v>1048194734.4398124</v>
      </c>
      <c r="I60">
        <v>1062285277.6897891</v>
      </c>
      <c r="J60">
        <v>1087672293.3398595</v>
      </c>
      <c r="K60">
        <v>1112718485.739953</v>
      </c>
      <c r="L60">
        <v>1138819349</v>
      </c>
      <c r="M60">
        <v>1168340757.740047</v>
      </c>
      <c r="N60">
        <v>1196953785.3401406</v>
      </c>
      <c r="O60">
        <v>1225967098.1902111</v>
      </c>
      <c r="P60">
        <v>1258524140.4401877</v>
      </c>
      <c r="Q60">
        <v>1291044940</v>
      </c>
      <c r="R60">
        <v>1324590279.163945</v>
      </c>
      <c r="S60">
        <v>1356356625.8380806</v>
      </c>
      <c r="T60">
        <v>1386585291.7581193</v>
      </c>
      <c r="U60">
        <v>1416636729.3370457</v>
      </c>
      <c r="V60">
        <v>1443840474.2470691</v>
      </c>
      <c r="W60">
        <v>1468039692.3032916</v>
      </c>
      <c r="X60">
        <v>1490928213.7596402</v>
      </c>
      <c r="Y60">
        <v>1513713389.5851967</v>
      </c>
      <c r="Z60">
        <v>1536901160.0424781</v>
      </c>
      <c r="AA60">
        <v>1559593049.9797347</v>
      </c>
      <c r="AB60">
        <v>1582992664.8273199</v>
      </c>
      <c r="AC60">
        <v>1608572405.306617</v>
      </c>
      <c r="AD60">
        <v>1634085870.9444506</v>
      </c>
      <c r="AE60">
        <v>1658384935.613184</v>
      </c>
      <c r="AF60">
        <v>1683371727.6732092</v>
      </c>
      <c r="AG60">
        <v>1710059882.8282294</v>
      </c>
      <c r="AH60">
        <v>1738262202.5129263</v>
      </c>
      <c r="AI60">
        <v>1766753777.2962694</v>
      </c>
      <c r="AJ60">
        <v>1794581805.3948171</v>
      </c>
      <c r="AK60">
        <v>1821479249</v>
      </c>
      <c r="AL60">
        <v>1847046750</v>
      </c>
      <c r="AM60">
        <v>1870962945</v>
      </c>
      <c r="AN60">
        <v>1893961039</v>
      </c>
      <c r="AO60">
        <v>1916962601</v>
      </c>
      <c r="AP60">
        <v>1940025484</v>
      </c>
      <c r="AQ60">
        <v>1962570996</v>
      </c>
      <c r="AR60">
        <v>1984676218</v>
      </c>
      <c r="AS60">
        <v>2005980327</v>
      </c>
      <c r="AT60">
        <v>2025977108</v>
      </c>
      <c r="AU60">
        <v>2044996322</v>
      </c>
      <c r="AV60">
        <v>2063264168</v>
      </c>
      <c r="AW60">
        <v>2080570097</v>
      </c>
      <c r="AX60">
        <v>2097040054</v>
      </c>
      <c r="AY60">
        <v>2112930230</v>
      </c>
      <c r="AZ60">
        <v>2128514617</v>
      </c>
      <c r="BA60">
        <v>2143768313</v>
      </c>
      <c r="BB60">
        <v>2158577031</v>
      </c>
      <c r="BC60">
        <v>2173295332</v>
      </c>
      <c r="BD60">
        <v>2187641248</v>
      </c>
      <c r="BE60">
        <v>2201613485</v>
      </c>
      <c r="BF60">
        <v>2216003701</v>
      </c>
    </row>
    <row r="61" spans="1:58">
      <c r="A61" t="s">
        <v>176</v>
      </c>
      <c r="B61" t="s">
        <v>177</v>
      </c>
      <c r="C61">
        <v>0</v>
      </c>
      <c r="D61">
        <v>0</v>
      </c>
      <c r="E61" t="s">
        <v>551</v>
      </c>
      <c r="F61" t="s">
        <v>552</v>
      </c>
      <c r="G61">
        <v>899015570</v>
      </c>
      <c r="H61">
        <v>898229493.84000003</v>
      </c>
      <c r="I61">
        <v>909783439.6400001</v>
      </c>
      <c r="J61">
        <v>932638034.6400001</v>
      </c>
      <c r="K61">
        <v>955146105.84000003</v>
      </c>
      <c r="L61">
        <v>978677080</v>
      </c>
      <c r="M61">
        <v>1005802024.6400001</v>
      </c>
      <c r="N61">
        <v>1032057363.0400001</v>
      </c>
      <c r="O61">
        <v>1059309802.24</v>
      </c>
      <c r="P61">
        <v>1088292943.04</v>
      </c>
      <c r="Q61">
        <v>1118212323</v>
      </c>
      <c r="R61">
        <v>1148799370.5999999</v>
      </c>
      <c r="S61">
        <v>1177674697.4000001</v>
      </c>
      <c r="T61">
        <v>1205625754</v>
      </c>
      <c r="U61">
        <v>1232086077.8</v>
      </c>
      <c r="V61">
        <v>1256136347</v>
      </c>
      <c r="W61">
        <v>1278344672.4400001</v>
      </c>
      <c r="X61">
        <v>1298967690.72</v>
      </c>
      <c r="Y61">
        <v>1319553623.8800001</v>
      </c>
      <c r="Z61">
        <v>1340419581.76</v>
      </c>
      <c r="AA61">
        <v>1360910455</v>
      </c>
      <c r="AB61">
        <v>1381988337.9327371</v>
      </c>
      <c r="AC61">
        <v>1405330967.6604939</v>
      </c>
      <c r="AD61">
        <v>1428777641.3069155</v>
      </c>
      <c r="AE61">
        <v>1451201404.1918254</v>
      </c>
      <c r="AF61">
        <v>1474463334</v>
      </c>
      <c r="AG61">
        <v>1499452125.8282294</v>
      </c>
      <c r="AH61">
        <v>1526043132.5129263</v>
      </c>
      <c r="AI61">
        <v>1552933956.2962694</v>
      </c>
      <c r="AJ61">
        <v>1579129212.3948171</v>
      </c>
      <c r="AK61">
        <v>1604413745</v>
      </c>
      <c r="AL61">
        <v>1628553824</v>
      </c>
      <c r="AM61">
        <v>1651092723</v>
      </c>
      <c r="AN61">
        <v>1672774120</v>
      </c>
      <c r="AO61">
        <v>1694322157</v>
      </c>
      <c r="AP61">
        <v>1715499570</v>
      </c>
      <c r="AQ61">
        <v>1736367974</v>
      </c>
      <c r="AR61">
        <v>1757059388</v>
      </c>
      <c r="AS61">
        <v>1777070402</v>
      </c>
      <c r="AT61">
        <v>1795967054</v>
      </c>
      <c r="AU61">
        <v>1813796742</v>
      </c>
      <c r="AV61">
        <v>1830811083</v>
      </c>
      <c r="AW61">
        <v>1847032693</v>
      </c>
      <c r="AX61">
        <v>1862617646</v>
      </c>
      <c r="AY61">
        <v>1877776212</v>
      </c>
      <c r="AZ61">
        <v>1892696442</v>
      </c>
      <c r="BA61">
        <v>1907078666</v>
      </c>
      <c r="BB61">
        <v>1920850887</v>
      </c>
      <c r="BC61">
        <v>1934410167</v>
      </c>
      <c r="BD61">
        <v>1947888513</v>
      </c>
      <c r="BE61">
        <v>1961101773</v>
      </c>
      <c r="BF61">
        <v>1974218593</v>
      </c>
    </row>
    <row r="62" spans="1:58">
      <c r="A62" t="s">
        <v>178</v>
      </c>
      <c r="B62" t="s">
        <v>179</v>
      </c>
      <c r="C62" t="s">
        <v>526</v>
      </c>
      <c r="D62" t="s">
        <v>3072</v>
      </c>
      <c r="E62" t="s">
        <v>551</v>
      </c>
      <c r="F62" t="s">
        <v>552</v>
      </c>
      <c r="G62">
        <v>4439206</v>
      </c>
      <c r="H62">
        <v>4570153</v>
      </c>
      <c r="I62">
        <v>4706566</v>
      </c>
      <c r="J62">
        <v>4848259</v>
      </c>
      <c r="K62">
        <v>4994917</v>
      </c>
      <c r="L62">
        <v>5146294</v>
      </c>
      <c r="M62">
        <v>5302370</v>
      </c>
      <c r="N62">
        <v>5463176</v>
      </c>
      <c r="O62">
        <v>5628565</v>
      </c>
      <c r="P62">
        <v>5798368</v>
      </c>
      <c r="Q62">
        <v>5972464</v>
      </c>
      <c r="R62">
        <v>6150690</v>
      </c>
      <c r="S62">
        <v>6333049</v>
      </c>
      <c r="T62">
        <v>6519792</v>
      </c>
      <c r="U62">
        <v>6711284</v>
      </c>
      <c r="V62">
        <v>6907740</v>
      </c>
      <c r="W62">
        <v>7109119</v>
      </c>
      <c r="X62">
        <v>7315156</v>
      </c>
      <c r="Y62">
        <v>7525548</v>
      </c>
      <c r="Z62">
        <v>7739894</v>
      </c>
      <c r="AA62">
        <v>7957811</v>
      </c>
      <c r="AB62">
        <v>8178948</v>
      </c>
      <c r="AC62">
        <v>8403034</v>
      </c>
      <c r="AD62">
        <v>8629832</v>
      </c>
      <c r="AE62">
        <v>8859125</v>
      </c>
      <c r="AF62">
        <v>9090592</v>
      </c>
      <c r="AG62">
        <v>9323745</v>
      </c>
      <c r="AH62">
        <v>9557974</v>
      </c>
      <c r="AI62">
        <v>9792658</v>
      </c>
      <c r="AJ62">
        <v>10027109</v>
      </c>
      <c r="AK62">
        <v>10260587</v>
      </c>
      <c r="AL62">
        <v>10493498</v>
      </c>
      <c r="AM62">
        <v>10725281</v>
      </c>
      <c r="AN62">
        <v>10953182</v>
      </c>
      <c r="AO62">
        <v>11173647</v>
      </c>
      <c r="AP62">
        <v>11384506</v>
      </c>
      <c r="AQ62">
        <v>11584074</v>
      </c>
      <c r="AR62">
        <v>11774005</v>
      </c>
      <c r="AS62">
        <v>11959586</v>
      </c>
      <c r="AT62">
        <v>12148188</v>
      </c>
      <c r="AU62">
        <v>12345023</v>
      </c>
      <c r="AV62">
        <v>12552036</v>
      </c>
      <c r="AW62">
        <v>12767415</v>
      </c>
      <c r="AX62">
        <v>12987992</v>
      </c>
      <c r="AY62">
        <v>13208869</v>
      </c>
      <c r="AZ62">
        <v>13426402</v>
      </c>
      <c r="BA62">
        <v>13639708</v>
      </c>
      <c r="BB62">
        <v>13849721</v>
      </c>
      <c r="BC62">
        <v>14056740</v>
      </c>
      <c r="BD62">
        <v>14261566</v>
      </c>
      <c r="BE62">
        <v>14464739</v>
      </c>
      <c r="BF62">
        <v>14666055</v>
      </c>
    </row>
    <row r="63" spans="1:58">
      <c r="A63" t="s">
        <v>180</v>
      </c>
      <c r="B63" t="s">
        <v>181</v>
      </c>
      <c r="C63" t="s">
        <v>318</v>
      </c>
      <c r="D63" t="s">
        <v>3075</v>
      </c>
      <c r="E63" t="s">
        <v>551</v>
      </c>
      <c r="F63" t="s">
        <v>552</v>
      </c>
      <c r="G63">
        <v>27903093</v>
      </c>
      <c r="H63">
        <v>28648825</v>
      </c>
      <c r="I63">
        <v>29408697</v>
      </c>
      <c r="J63">
        <v>30182426</v>
      </c>
      <c r="K63">
        <v>30970067</v>
      </c>
      <c r="L63">
        <v>31771227</v>
      </c>
      <c r="M63">
        <v>32586961</v>
      </c>
      <c r="N63">
        <v>33415926</v>
      </c>
      <c r="O63">
        <v>34252634</v>
      </c>
      <c r="P63">
        <v>35089893</v>
      </c>
      <c r="Q63">
        <v>35923283</v>
      </c>
      <c r="R63">
        <v>36751162</v>
      </c>
      <c r="S63">
        <v>37577248</v>
      </c>
      <c r="T63">
        <v>38409289</v>
      </c>
      <c r="U63">
        <v>39258086</v>
      </c>
      <c r="V63">
        <v>40132189</v>
      </c>
      <c r="W63">
        <v>41033408</v>
      </c>
      <c r="X63">
        <v>41961731</v>
      </c>
      <c r="Y63">
        <v>42921556</v>
      </c>
      <c r="Z63">
        <v>43917526</v>
      </c>
      <c r="AA63">
        <v>44952497</v>
      </c>
      <c r="AB63">
        <v>46025305</v>
      </c>
      <c r="AC63">
        <v>47133557</v>
      </c>
      <c r="AD63">
        <v>48276547</v>
      </c>
      <c r="AE63">
        <v>49453054</v>
      </c>
      <c r="AF63">
        <v>50659625</v>
      </c>
      <c r="AG63">
        <v>51899728</v>
      </c>
      <c r="AH63">
        <v>53166492</v>
      </c>
      <c r="AI63">
        <v>54433720</v>
      </c>
      <c r="AJ63">
        <v>55667119</v>
      </c>
      <c r="AK63">
        <v>56843275</v>
      </c>
      <c r="AL63">
        <v>57952386</v>
      </c>
      <c r="AM63">
        <v>59004372</v>
      </c>
      <c r="AN63">
        <v>60020423</v>
      </c>
      <c r="AO63">
        <v>61032081</v>
      </c>
      <c r="AP63">
        <v>62063810</v>
      </c>
      <c r="AQ63">
        <v>63120498</v>
      </c>
      <c r="AR63">
        <v>64199588</v>
      </c>
      <c r="AS63">
        <v>65309201</v>
      </c>
      <c r="AT63">
        <v>66457136</v>
      </c>
      <c r="AU63">
        <v>67648419</v>
      </c>
      <c r="AV63">
        <v>68888032</v>
      </c>
      <c r="AW63">
        <v>70174632</v>
      </c>
      <c r="AX63">
        <v>71498433</v>
      </c>
      <c r="AY63">
        <v>72844998</v>
      </c>
      <c r="AZ63">
        <v>74203215</v>
      </c>
      <c r="BA63">
        <v>75568453</v>
      </c>
      <c r="BB63">
        <v>76941572</v>
      </c>
      <c r="BC63">
        <v>78323298</v>
      </c>
      <c r="BD63">
        <v>79716203</v>
      </c>
      <c r="BE63">
        <v>81121077</v>
      </c>
      <c r="BF63">
        <v>82536770</v>
      </c>
    </row>
    <row r="64" spans="1:58">
      <c r="A64" t="s">
        <v>182</v>
      </c>
      <c r="B64" t="s">
        <v>183</v>
      </c>
      <c r="C64" t="s">
        <v>318</v>
      </c>
      <c r="D64" t="s">
        <v>3072</v>
      </c>
      <c r="E64" t="s">
        <v>551</v>
      </c>
      <c r="F64" t="s">
        <v>552</v>
      </c>
      <c r="G64">
        <v>2773095</v>
      </c>
      <c r="H64">
        <v>2859302</v>
      </c>
      <c r="I64">
        <v>2951387</v>
      </c>
      <c r="J64">
        <v>3047718</v>
      </c>
      <c r="K64">
        <v>3146076</v>
      </c>
      <c r="L64">
        <v>3244774</v>
      </c>
      <c r="M64">
        <v>3342957</v>
      </c>
      <c r="N64">
        <v>3440705</v>
      </c>
      <c r="O64">
        <v>3538389</v>
      </c>
      <c r="P64">
        <v>3636782</v>
      </c>
      <c r="Q64">
        <v>3736311</v>
      </c>
      <c r="R64">
        <v>3836884</v>
      </c>
      <c r="S64">
        <v>3937757</v>
      </c>
      <c r="T64">
        <v>4037935</v>
      </c>
      <c r="U64">
        <v>4136133</v>
      </c>
      <c r="V64">
        <v>4231358</v>
      </c>
      <c r="W64">
        <v>4323383</v>
      </c>
      <c r="X64">
        <v>4412237</v>
      </c>
      <c r="Y64">
        <v>4497535</v>
      </c>
      <c r="Z64">
        <v>4578922</v>
      </c>
      <c r="AA64">
        <v>4656263</v>
      </c>
      <c r="AB64">
        <v>4729467</v>
      </c>
      <c r="AC64">
        <v>4798918</v>
      </c>
      <c r="AD64">
        <v>4865611</v>
      </c>
      <c r="AE64">
        <v>4930893</v>
      </c>
      <c r="AF64">
        <v>4995888</v>
      </c>
      <c r="AG64">
        <v>5060307</v>
      </c>
      <c r="AH64">
        <v>5124240</v>
      </c>
      <c r="AI64">
        <v>5189565</v>
      </c>
      <c r="AJ64">
        <v>5258654</v>
      </c>
      <c r="AK64">
        <v>5332842</v>
      </c>
      <c r="AL64">
        <v>5413269</v>
      </c>
      <c r="AM64">
        <v>5498489</v>
      </c>
      <c r="AN64">
        <v>5584047</v>
      </c>
      <c r="AO64">
        <v>5663820</v>
      </c>
      <c r="AP64">
        <v>5733401</v>
      </c>
      <c r="AQ64">
        <v>5791403</v>
      </c>
      <c r="AR64">
        <v>5839103</v>
      </c>
      <c r="AS64">
        <v>5878097</v>
      </c>
      <c r="AT64">
        <v>5911094</v>
      </c>
      <c r="AU64">
        <v>5940305</v>
      </c>
      <c r="AV64">
        <v>5966027</v>
      </c>
      <c r="AW64">
        <v>5988233</v>
      </c>
      <c r="AX64">
        <v>6008523</v>
      </c>
      <c r="AY64">
        <v>6028792</v>
      </c>
      <c r="AZ64">
        <v>6050513</v>
      </c>
      <c r="BA64">
        <v>6074487</v>
      </c>
      <c r="BB64">
        <v>6100868</v>
      </c>
      <c r="BC64">
        <v>6129628</v>
      </c>
      <c r="BD64">
        <v>6160423</v>
      </c>
      <c r="BE64">
        <v>6192993</v>
      </c>
      <c r="BF64">
        <v>6227491</v>
      </c>
    </row>
    <row r="65" spans="1:58">
      <c r="A65" t="s">
        <v>184</v>
      </c>
      <c r="B65" t="s">
        <v>185</v>
      </c>
      <c r="C65" t="s">
        <v>242</v>
      </c>
      <c r="D65" t="s">
        <v>3074</v>
      </c>
      <c r="E65" t="s">
        <v>551</v>
      </c>
      <c r="F65" t="s">
        <v>552</v>
      </c>
      <c r="G65">
        <v>252115</v>
      </c>
      <c r="H65">
        <v>255100</v>
      </c>
      <c r="I65">
        <v>257940.99999999997</v>
      </c>
      <c r="J65">
        <v>260991</v>
      </c>
      <c r="K65">
        <v>264745</v>
      </c>
      <c r="L65">
        <v>269429</v>
      </c>
      <c r="M65">
        <v>275472</v>
      </c>
      <c r="N65">
        <v>282446</v>
      </c>
      <c r="O65">
        <v>288703</v>
      </c>
      <c r="P65">
        <v>292015</v>
      </c>
      <c r="Q65">
        <v>290907</v>
      </c>
      <c r="R65">
        <v>284913</v>
      </c>
      <c r="S65">
        <v>274893</v>
      </c>
      <c r="T65">
        <v>262377</v>
      </c>
      <c r="U65">
        <v>249569</v>
      </c>
      <c r="V65">
        <v>238240</v>
      </c>
      <c r="W65">
        <v>228534</v>
      </c>
      <c r="X65">
        <v>220448</v>
      </c>
      <c r="Y65">
        <v>215415</v>
      </c>
      <c r="Z65">
        <v>215116</v>
      </c>
      <c r="AA65">
        <v>220582</v>
      </c>
      <c r="AB65">
        <v>232676</v>
      </c>
      <c r="AC65">
        <v>250712</v>
      </c>
      <c r="AD65">
        <v>272217</v>
      </c>
      <c r="AE65">
        <v>293701</v>
      </c>
      <c r="AF65">
        <v>312634</v>
      </c>
      <c r="AG65">
        <v>328119</v>
      </c>
      <c r="AH65">
        <v>340825</v>
      </c>
      <c r="AI65">
        <v>351694</v>
      </c>
      <c r="AJ65">
        <v>362325</v>
      </c>
      <c r="AK65">
        <v>373887</v>
      </c>
      <c r="AL65">
        <v>386536</v>
      </c>
      <c r="AM65">
        <v>399843</v>
      </c>
      <c r="AN65">
        <v>413730</v>
      </c>
      <c r="AO65">
        <v>428005</v>
      </c>
      <c r="AP65">
        <v>442527</v>
      </c>
      <c r="AQ65">
        <v>457321</v>
      </c>
      <c r="AR65">
        <v>472486</v>
      </c>
      <c r="AS65">
        <v>488039</v>
      </c>
      <c r="AT65">
        <v>504001</v>
      </c>
      <c r="AU65">
        <v>520380</v>
      </c>
      <c r="AV65">
        <v>537195</v>
      </c>
      <c r="AW65">
        <v>554429</v>
      </c>
      <c r="AX65">
        <v>571999</v>
      </c>
      <c r="AY65">
        <v>589794</v>
      </c>
      <c r="AZ65">
        <v>607739</v>
      </c>
      <c r="BA65">
        <v>625777</v>
      </c>
      <c r="BB65">
        <v>643936</v>
      </c>
      <c r="BC65">
        <v>662327</v>
      </c>
      <c r="BD65">
        <v>681115</v>
      </c>
      <c r="BE65">
        <v>700401</v>
      </c>
      <c r="BF65">
        <v>720213</v>
      </c>
    </row>
    <row r="66" spans="1:58">
      <c r="A66" t="s">
        <v>186</v>
      </c>
      <c r="B66" t="s">
        <v>187</v>
      </c>
      <c r="C66" t="s">
        <v>316</v>
      </c>
      <c r="D66" t="s">
        <v>3074</v>
      </c>
      <c r="E66" t="s">
        <v>551</v>
      </c>
      <c r="F66" t="s">
        <v>552</v>
      </c>
      <c r="G66">
        <v>1423599</v>
      </c>
      <c r="H66">
        <v>1459988</v>
      </c>
      <c r="I66">
        <v>1497855</v>
      </c>
      <c r="J66">
        <v>1537105</v>
      </c>
      <c r="K66">
        <v>1577613</v>
      </c>
      <c r="L66">
        <v>1619301</v>
      </c>
      <c r="M66">
        <v>1662247</v>
      </c>
      <c r="N66">
        <v>1706539</v>
      </c>
      <c r="O66">
        <v>1752123</v>
      </c>
      <c r="P66">
        <v>1798934</v>
      </c>
      <c r="Q66">
        <v>1847000</v>
      </c>
      <c r="R66">
        <v>1896028</v>
      </c>
      <c r="S66">
        <v>1946213</v>
      </c>
      <c r="T66">
        <v>1998632</v>
      </c>
      <c r="U66">
        <v>2054726.9999999998</v>
      </c>
      <c r="V66">
        <v>2115400</v>
      </c>
      <c r="W66">
        <v>2181178</v>
      </c>
      <c r="X66">
        <v>2251397</v>
      </c>
      <c r="Y66">
        <v>2324290</v>
      </c>
      <c r="Z66">
        <v>2397387</v>
      </c>
      <c r="AA66">
        <v>2468902</v>
      </c>
      <c r="AB66">
        <v>2537333</v>
      </c>
      <c r="AC66">
        <v>2602966</v>
      </c>
      <c r="AD66">
        <v>2667868</v>
      </c>
      <c r="AE66">
        <v>2735121</v>
      </c>
      <c r="AF66">
        <v>2806456</v>
      </c>
      <c r="AG66">
        <v>2884388</v>
      </c>
      <c r="AH66">
        <v>2967048</v>
      </c>
      <c r="AI66">
        <v>3046674</v>
      </c>
      <c r="AJ66">
        <v>3112654</v>
      </c>
      <c r="AK66">
        <v>3158295</v>
      </c>
      <c r="AL66">
        <v>3180430</v>
      </c>
      <c r="AM66">
        <v>3184019</v>
      </c>
      <c r="AN66">
        <v>3180541</v>
      </c>
      <c r="AO66">
        <v>3186063</v>
      </c>
      <c r="AP66">
        <v>3212503</v>
      </c>
      <c r="AQ66">
        <v>3263016</v>
      </c>
      <c r="AR66">
        <v>3335157</v>
      </c>
      <c r="AS66">
        <v>3428264</v>
      </c>
      <c r="AT66">
        <v>3539885</v>
      </c>
      <c r="AU66">
        <v>3667576</v>
      </c>
      <c r="AV66">
        <v>3812473</v>
      </c>
      <c r="AW66">
        <v>3973973</v>
      </c>
      <c r="AX66">
        <v>4145500</v>
      </c>
      <c r="AY66">
        <v>4318343</v>
      </c>
      <c r="AZ66">
        <v>4486155</v>
      </c>
      <c r="BA66">
        <v>4645837</v>
      </c>
      <c r="BB66">
        <v>4798561</v>
      </c>
      <c r="BC66">
        <v>4947521</v>
      </c>
      <c r="BD66">
        <v>5097998</v>
      </c>
      <c r="BE66">
        <v>5253676</v>
      </c>
      <c r="BF66">
        <v>5415280</v>
      </c>
    </row>
    <row r="67" spans="1:58">
      <c r="A67" t="s">
        <v>188</v>
      </c>
      <c r="B67" t="s">
        <v>189</v>
      </c>
      <c r="C67" t="s">
        <v>244</v>
      </c>
      <c r="D67" t="s">
        <v>3073</v>
      </c>
      <c r="E67" t="s">
        <v>551</v>
      </c>
      <c r="F67" t="s">
        <v>552</v>
      </c>
      <c r="G67">
        <v>1215650</v>
      </c>
      <c r="H67">
        <v>1230050</v>
      </c>
      <c r="I67">
        <v>1245700</v>
      </c>
      <c r="J67">
        <v>1261350</v>
      </c>
      <c r="K67">
        <v>1277000</v>
      </c>
      <c r="L67">
        <v>1291050</v>
      </c>
      <c r="M67">
        <v>1304650</v>
      </c>
      <c r="N67">
        <v>1319350</v>
      </c>
      <c r="O67">
        <v>1334050</v>
      </c>
      <c r="P67">
        <v>1348740</v>
      </c>
      <c r="Q67">
        <v>1362295</v>
      </c>
      <c r="R67">
        <v>1376955</v>
      </c>
      <c r="S67">
        <v>1392518</v>
      </c>
      <c r="T67">
        <v>1405951</v>
      </c>
      <c r="U67">
        <v>1418169</v>
      </c>
      <c r="V67">
        <v>1429352</v>
      </c>
      <c r="W67">
        <v>1439576</v>
      </c>
      <c r="X67">
        <v>1450211</v>
      </c>
      <c r="Y67">
        <v>1460188</v>
      </c>
      <c r="Z67">
        <v>1468333</v>
      </c>
      <c r="AA67">
        <v>1477219</v>
      </c>
      <c r="AB67">
        <v>1487666</v>
      </c>
      <c r="AC67">
        <v>1498414</v>
      </c>
      <c r="AD67">
        <v>1508745</v>
      </c>
      <c r="AE67">
        <v>1518617</v>
      </c>
      <c r="AF67">
        <v>1528781</v>
      </c>
      <c r="AG67">
        <v>1540190</v>
      </c>
      <c r="AH67">
        <v>1552221</v>
      </c>
      <c r="AI67">
        <v>1561900</v>
      </c>
      <c r="AJ67">
        <v>1568131</v>
      </c>
      <c r="AK67">
        <v>1569174</v>
      </c>
      <c r="AL67">
        <v>1561314</v>
      </c>
      <c r="AM67">
        <v>1533091</v>
      </c>
      <c r="AN67">
        <v>1494128</v>
      </c>
      <c r="AO67">
        <v>1462514</v>
      </c>
      <c r="AP67">
        <v>1436634</v>
      </c>
      <c r="AQ67">
        <v>1415594</v>
      </c>
      <c r="AR67">
        <v>1399535</v>
      </c>
      <c r="AS67">
        <v>1386156</v>
      </c>
      <c r="AT67">
        <v>1375654</v>
      </c>
      <c r="AU67">
        <v>1369515</v>
      </c>
      <c r="AV67">
        <v>1364101</v>
      </c>
      <c r="AW67">
        <v>1358644</v>
      </c>
      <c r="AX67">
        <v>1353557</v>
      </c>
      <c r="AY67">
        <v>1349290</v>
      </c>
      <c r="AZ67">
        <v>1346097</v>
      </c>
      <c r="BA67">
        <v>1343547</v>
      </c>
      <c r="BB67">
        <v>1341672</v>
      </c>
      <c r="BC67">
        <v>1340675</v>
      </c>
      <c r="BD67">
        <v>1340271</v>
      </c>
      <c r="BE67">
        <v>1340161</v>
      </c>
      <c r="BF67">
        <v>1340000</v>
      </c>
    </row>
    <row r="68" spans="1:58">
      <c r="A68" t="s">
        <v>190</v>
      </c>
      <c r="B68" t="s">
        <v>191</v>
      </c>
      <c r="C68" t="s">
        <v>316</v>
      </c>
      <c r="D68" t="s">
        <v>3074</v>
      </c>
      <c r="E68" t="s">
        <v>551</v>
      </c>
      <c r="F68" t="s">
        <v>552</v>
      </c>
      <c r="G68">
        <v>22553350</v>
      </c>
      <c r="H68">
        <v>23084406</v>
      </c>
      <c r="I68">
        <v>23645508</v>
      </c>
      <c r="J68">
        <v>24234254</v>
      </c>
      <c r="K68">
        <v>24846785</v>
      </c>
      <c r="L68">
        <v>25480202</v>
      </c>
      <c r="M68">
        <v>26128435</v>
      </c>
      <c r="N68">
        <v>26790992</v>
      </c>
      <c r="O68">
        <v>27476546</v>
      </c>
      <c r="P68">
        <v>28197484</v>
      </c>
      <c r="Q68">
        <v>28959382</v>
      </c>
      <c r="R68">
        <v>29777985</v>
      </c>
      <c r="S68">
        <v>30642920</v>
      </c>
      <c r="T68">
        <v>31503206</v>
      </c>
      <c r="U68">
        <v>32289683</v>
      </c>
      <c r="V68">
        <v>32958964</v>
      </c>
      <c r="W68">
        <v>33486288</v>
      </c>
      <c r="X68">
        <v>33903618</v>
      </c>
      <c r="Y68">
        <v>34294030</v>
      </c>
      <c r="Z68">
        <v>34773640</v>
      </c>
      <c r="AA68">
        <v>35426282</v>
      </c>
      <c r="AB68">
        <v>36282554</v>
      </c>
      <c r="AC68">
        <v>37319328</v>
      </c>
      <c r="AD68">
        <v>38500829</v>
      </c>
      <c r="AE68">
        <v>39768079</v>
      </c>
      <c r="AF68">
        <v>41077517</v>
      </c>
      <c r="AG68">
        <v>42417873</v>
      </c>
      <c r="AH68">
        <v>43802479</v>
      </c>
      <c r="AI68">
        <v>45240322</v>
      </c>
      <c r="AJ68">
        <v>46747612</v>
      </c>
      <c r="AK68">
        <v>48333261</v>
      </c>
      <c r="AL68">
        <v>49998845</v>
      </c>
      <c r="AM68">
        <v>51730288</v>
      </c>
      <c r="AN68">
        <v>53502211</v>
      </c>
      <c r="AO68">
        <v>55281054</v>
      </c>
      <c r="AP68">
        <v>57042197</v>
      </c>
      <c r="AQ68">
        <v>58774378</v>
      </c>
      <c r="AR68">
        <v>60481739</v>
      </c>
      <c r="AS68">
        <v>62174171</v>
      </c>
      <c r="AT68">
        <v>63868806</v>
      </c>
      <c r="AU68">
        <v>65577897</v>
      </c>
      <c r="AV68">
        <v>67303731</v>
      </c>
      <c r="AW68">
        <v>69040669</v>
      </c>
      <c r="AX68">
        <v>70784012</v>
      </c>
      <c r="AY68">
        <v>72526620</v>
      </c>
      <c r="AZ68">
        <v>74263861</v>
      </c>
      <c r="BA68">
        <v>75993403</v>
      </c>
      <c r="BB68">
        <v>77718436</v>
      </c>
      <c r="BC68">
        <v>79446419</v>
      </c>
      <c r="BD68">
        <v>81187751</v>
      </c>
      <c r="BE68">
        <v>82949541</v>
      </c>
      <c r="BF68">
        <v>84734262</v>
      </c>
    </row>
    <row r="69" spans="1:58">
      <c r="A69" t="s">
        <v>192</v>
      </c>
      <c r="B69" t="s">
        <v>193</v>
      </c>
      <c r="C69">
        <v>0</v>
      </c>
      <c r="D69">
        <v>0</v>
      </c>
      <c r="E69" t="s">
        <v>551</v>
      </c>
      <c r="F69" t="s">
        <v>552</v>
      </c>
      <c r="G69">
        <v>260324662</v>
      </c>
      <c r="H69">
        <v>262664432</v>
      </c>
      <c r="I69">
        <v>265082606</v>
      </c>
      <c r="J69">
        <v>267560399</v>
      </c>
      <c r="K69">
        <v>269998609</v>
      </c>
      <c r="L69">
        <v>272419463</v>
      </c>
      <c r="M69">
        <v>274680875</v>
      </c>
      <c r="N69">
        <v>276633994</v>
      </c>
      <c r="O69">
        <v>278468423</v>
      </c>
      <c r="P69">
        <v>280331261</v>
      </c>
      <c r="Q69">
        <v>281840838</v>
      </c>
      <c r="R69">
        <v>283334120</v>
      </c>
      <c r="S69">
        <v>285163956</v>
      </c>
      <c r="T69">
        <v>286898566</v>
      </c>
      <c r="U69">
        <v>288473320</v>
      </c>
      <c r="V69">
        <v>289943580</v>
      </c>
      <c r="W69">
        <v>291258065</v>
      </c>
      <c r="X69">
        <v>292463324</v>
      </c>
      <c r="Y69">
        <v>293784830</v>
      </c>
      <c r="Z69">
        <v>294994483</v>
      </c>
      <c r="AA69">
        <v>296211821</v>
      </c>
      <c r="AB69">
        <v>297382910</v>
      </c>
      <c r="AC69">
        <v>298160968</v>
      </c>
      <c r="AD69">
        <v>298734335</v>
      </c>
      <c r="AE69">
        <v>299206179</v>
      </c>
      <c r="AF69">
        <v>299744263</v>
      </c>
      <c r="AG69">
        <v>300456022</v>
      </c>
      <c r="AH69">
        <v>301234732</v>
      </c>
      <c r="AI69">
        <v>302198784</v>
      </c>
      <c r="AJ69">
        <v>303490506</v>
      </c>
      <c r="AK69">
        <v>304884760</v>
      </c>
      <c r="AL69">
        <v>306257534</v>
      </c>
      <c r="AM69">
        <v>307703324</v>
      </c>
      <c r="AN69">
        <v>309006694</v>
      </c>
      <c r="AO69">
        <v>309964115</v>
      </c>
      <c r="AP69">
        <v>310813284</v>
      </c>
      <c r="AQ69">
        <v>311664948</v>
      </c>
      <c r="AR69">
        <v>312445578</v>
      </c>
      <c r="AS69">
        <v>313160141</v>
      </c>
      <c r="AT69">
        <v>313933869</v>
      </c>
      <c r="AU69">
        <v>315148901</v>
      </c>
      <c r="AV69">
        <v>316606502</v>
      </c>
      <c r="AW69">
        <v>318369329</v>
      </c>
      <c r="AX69">
        <v>320359847</v>
      </c>
      <c r="AY69">
        <v>322426026</v>
      </c>
      <c r="AZ69">
        <v>324371384</v>
      </c>
      <c r="BA69">
        <v>326143212</v>
      </c>
      <c r="BB69">
        <v>327996772</v>
      </c>
      <c r="BC69">
        <v>329705806</v>
      </c>
      <c r="BD69">
        <v>330929819</v>
      </c>
      <c r="BE69">
        <v>331943805</v>
      </c>
      <c r="BF69">
        <v>332990116</v>
      </c>
    </row>
    <row r="70" spans="1:58">
      <c r="A70" t="s">
        <v>194</v>
      </c>
      <c r="B70" t="s">
        <v>195</v>
      </c>
      <c r="C70">
        <v>0</v>
      </c>
      <c r="D70">
        <v>0</v>
      </c>
      <c r="E70" t="s">
        <v>551</v>
      </c>
      <c r="F70" t="s">
        <v>552</v>
      </c>
      <c r="G70">
        <v>667973514</v>
      </c>
      <c r="H70">
        <v>675740901.94696379</v>
      </c>
      <c r="I70">
        <v>683747533.35394919</v>
      </c>
      <c r="J70">
        <v>691808469.35187721</v>
      </c>
      <c r="K70">
        <v>699770189.9386487</v>
      </c>
      <c r="L70">
        <v>707468508</v>
      </c>
      <c r="M70">
        <v>714172335.94997418</v>
      </c>
      <c r="N70">
        <v>720662390.78316796</v>
      </c>
      <c r="O70">
        <v>726874789.07401347</v>
      </c>
      <c r="P70">
        <v>732956275.53151143</v>
      </c>
      <c r="Q70">
        <v>738373990</v>
      </c>
      <c r="R70">
        <v>743950183.33458114</v>
      </c>
      <c r="S70">
        <v>750208383.07089317</v>
      </c>
      <c r="T70">
        <v>756158826.06829619</v>
      </c>
      <c r="U70">
        <v>761907865.32922232</v>
      </c>
      <c r="V70">
        <v>767480826</v>
      </c>
      <c r="W70">
        <v>772926875.98132586</v>
      </c>
      <c r="X70">
        <v>778155682.4946624</v>
      </c>
      <c r="Y70">
        <v>783432351.1376698</v>
      </c>
      <c r="Z70">
        <v>788605797</v>
      </c>
      <c r="AA70">
        <v>793927686.24720526</v>
      </c>
      <c r="AB70">
        <v>799192710.42070329</v>
      </c>
      <c r="AC70">
        <v>803960379.30308306</v>
      </c>
      <c r="AD70">
        <v>808546978.94041872</v>
      </c>
      <c r="AE70">
        <v>813339227.6453172</v>
      </c>
      <c r="AF70">
        <v>818237575</v>
      </c>
      <c r="AG70">
        <v>823206515.19491112</v>
      </c>
      <c r="AH70">
        <v>828210597.39711714</v>
      </c>
      <c r="AI70">
        <v>833268039.88920999</v>
      </c>
      <c r="AJ70">
        <v>838208791</v>
      </c>
      <c r="AK70">
        <v>842508567</v>
      </c>
      <c r="AL70">
        <v>846048961.73864758</v>
      </c>
      <c r="AM70">
        <v>849436609.25393569</v>
      </c>
      <c r="AN70">
        <v>852426154.47929907</v>
      </c>
      <c r="AO70">
        <v>854310674.47334957</v>
      </c>
      <c r="AP70">
        <v>855783532.58537829</v>
      </c>
      <c r="AQ70">
        <v>856901577.44296157</v>
      </c>
      <c r="AR70">
        <v>858206810.81140113</v>
      </c>
      <c r="AS70">
        <v>859221435.25514054</v>
      </c>
      <c r="AT70">
        <v>860242983.84557402</v>
      </c>
      <c r="AU70">
        <v>862185113.64251649</v>
      </c>
      <c r="AV70">
        <v>863766544.91303515</v>
      </c>
      <c r="AW70">
        <v>865530927.29560935</v>
      </c>
      <c r="AX70">
        <v>867992858.74859583</v>
      </c>
      <c r="AY70">
        <v>870686832.20861554</v>
      </c>
      <c r="AZ70">
        <v>873529537</v>
      </c>
      <c r="BA70">
        <v>876407812</v>
      </c>
      <c r="BB70">
        <v>879828885</v>
      </c>
      <c r="BC70">
        <v>883610814</v>
      </c>
      <c r="BD70">
        <v>887378154</v>
      </c>
      <c r="BE70">
        <v>891039428</v>
      </c>
      <c r="BF70">
        <v>894649080</v>
      </c>
    </row>
    <row r="71" spans="1:58">
      <c r="A71" t="s">
        <v>196</v>
      </c>
      <c r="B71" t="s">
        <v>197</v>
      </c>
      <c r="C71">
        <v>0</v>
      </c>
      <c r="D71">
        <v>0</v>
      </c>
      <c r="E71" t="s">
        <v>551</v>
      </c>
      <c r="F71" t="s">
        <v>552</v>
      </c>
      <c r="G71">
        <v>280770940</v>
      </c>
      <c r="H71">
        <v>285198614.94696379</v>
      </c>
      <c r="I71">
        <v>289635788.35394919</v>
      </c>
      <c r="J71">
        <v>294076324.35187721</v>
      </c>
      <c r="K71">
        <v>298477565.93864876</v>
      </c>
      <c r="L71">
        <v>302777045</v>
      </c>
      <c r="M71">
        <v>306367805.94997418</v>
      </c>
      <c r="N71">
        <v>309990903.78316796</v>
      </c>
      <c r="O71">
        <v>313510741.07401341</v>
      </c>
      <c r="P71">
        <v>316964721.53151143</v>
      </c>
      <c r="Q71">
        <v>320317298</v>
      </c>
      <c r="R71">
        <v>323868787.33458108</v>
      </c>
      <c r="S71">
        <v>327602489.07089317</v>
      </c>
      <c r="T71">
        <v>331172352.06829613</v>
      </c>
      <c r="U71">
        <v>334744079.32922232</v>
      </c>
      <c r="V71">
        <v>338294676</v>
      </c>
      <c r="W71">
        <v>341927604.98132586</v>
      </c>
      <c r="X71">
        <v>345480021.4946624</v>
      </c>
      <c r="Y71">
        <v>348981539.1376698</v>
      </c>
      <c r="Z71">
        <v>352468338</v>
      </c>
      <c r="AA71">
        <v>356077912.24720538</v>
      </c>
      <c r="AB71">
        <v>359748064.42070329</v>
      </c>
      <c r="AC71">
        <v>363336569.30308306</v>
      </c>
      <c r="AD71">
        <v>366927177.94041878</v>
      </c>
      <c r="AE71">
        <v>370772461.6453172</v>
      </c>
      <c r="AF71">
        <v>374639927</v>
      </c>
      <c r="AG71">
        <v>378427289.19491112</v>
      </c>
      <c r="AH71">
        <v>382213545.39711726</v>
      </c>
      <c r="AI71">
        <v>385896414.8892101</v>
      </c>
      <c r="AJ71">
        <v>389223251</v>
      </c>
      <c r="AK71">
        <v>391770277</v>
      </c>
      <c r="AL71">
        <v>393740506.73864758</v>
      </c>
      <c r="AM71">
        <v>395271878.25393552</v>
      </c>
      <c r="AN71">
        <v>396394497.47929895</v>
      </c>
      <c r="AO71">
        <v>396931327.47334963</v>
      </c>
      <c r="AP71">
        <v>397206052.58537829</v>
      </c>
      <c r="AQ71">
        <v>397400734.44296169</v>
      </c>
      <c r="AR71">
        <v>397633647.81140113</v>
      </c>
      <c r="AS71">
        <v>397779314.25514048</v>
      </c>
      <c r="AT71">
        <v>397727874.84557402</v>
      </c>
      <c r="AU71">
        <v>398510208.64251655</v>
      </c>
      <c r="AV71">
        <v>398560911.91303515</v>
      </c>
      <c r="AW71">
        <v>398291923.29560935</v>
      </c>
      <c r="AX71">
        <v>398440786.74859583</v>
      </c>
      <c r="AY71">
        <v>398671301.20861554</v>
      </c>
      <c r="AZ71">
        <v>399089106</v>
      </c>
      <c r="BA71">
        <v>399671049</v>
      </c>
      <c r="BB71">
        <v>400606671</v>
      </c>
      <c r="BC71">
        <v>401931535</v>
      </c>
      <c r="BD71">
        <v>403722093</v>
      </c>
      <c r="BE71">
        <v>405670230</v>
      </c>
      <c r="BF71">
        <v>407559523</v>
      </c>
    </row>
    <row r="72" spans="1:58">
      <c r="A72" t="s">
        <v>198</v>
      </c>
      <c r="B72" t="s">
        <v>199</v>
      </c>
      <c r="C72">
        <v>0</v>
      </c>
      <c r="D72">
        <v>0</v>
      </c>
      <c r="E72" t="s">
        <v>551</v>
      </c>
      <c r="F72" t="s">
        <v>552</v>
      </c>
      <c r="G72">
        <v>405186152</v>
      </c>
      <c r="H72">
        <v>408650688</v>
      </c>
      <c r="I72">
        <v>412271247</v>
      </c>
      <c r="J72">
        <v>415955706</v>
      </c>
      <c r="K72">
        <v>419608413</v>
      </c>
      <c r="L72">
        <v>423105734</v>
      </c>
      <c r="M72">
        <v>426380020</v>
      </c>
      <c r="N72">
        <v>429527625</v>
      </c>
      <c r="O72">
        <v>432455998</v>
      </c>
      <c r="P72">
        <v>435270353</v>
      </c>
      <c r="Q72">
        <v>437574752</v>
      </c>
      <c r="R72">
        <v>439823047</v>
      </c>
      <c r="S72">
        <v>442529141</v>
      </c>
      <c r="T72">
        <v>445079692</v>
      </c>
      <c r="U72">
        <v>447473878</v>
      </c>
      <c r="V72">
        <v>449808130</v>
      </c>
      <c r="W72">
        <v>451955717</v>
      </c>
      <c r="X72">
        <v>453920999</v>
      </c>
      <c r="Y72">
        <v>455896632</v>
      </c>
      <c r="Z72">
        <v>457715846</v>
      </c>
      <c r="AA72">
        <v>459578151</v>
      </c>
      <c r="AB72">
        <v>461328494</v>
      </c>
      <c r="AC72">
        <v>462589629</v>
      </c>
      <c r="AD72">
        <v>463655371</v>
      </c>
      <c r="AE72">
        <v>464671788</v>
      </c>
      <c r="AF72">
        <v>465785714</v>
      </c>
      <c r="AG72">
        <v>467052937</v>
      </c>
      <c r="AH72">
        <v>468353453</v>
      </c>
      <c r="AI72">
        <v>469816957</v>
      </c>
      <c r="AJ72">
        <v>471386731</v>
      </c>
      <c r="AK72">
        <v>472931358</v>
      </c>
      <c r="AL72">
        <v>474370512</v>
      </c>
      <c r="AM72">
        <v>475824194</v>
      </c>
      <c r="AN72">
        <v>477262779</v>
      </c>
      <c r="AO72">
        <v>478388067</v>
      </c>
      <c r="AP72">
        <v>479348337</v>
      </c>
      <c r="AQ72">
        <v>480227484</v>
      </c>
      <c r="AR72">
        <v>481011896</v>
      </c>
      <c r="AS72">
        <v>481750379</v>
      </c>
      <c r="AT72">
        <v>482575053</v>
      </c>
      <c r="AU72">
        <v>483675854</v>
      </c>
      <c r="AV72">
        <v>484629903</v>
      </c>
      <c r="AW72">
        <v>486069143</v>
      </c>
      <c r="AX72">
        <v>488161510</v>
      </c>
      <c r="AY72">
        <v>490411791</v>
      </c>
      <c r="AZ72">
        <v>492622120</v>
      </c>
      <c r="BA72">
        <v>494707108</v>
      </c>
      <c r="BB72">
        <v>496961806</v>
      </c>
      <c r="BC72">
        <v>499162094</v>
      </c>
      <c r="BD72">
        <v>500883709</v>
      </c>
      <c r="BE72">
        <v>502302566</v>
      </c>
      <c r="BF72">
        <v>503680116</v>
      </c>
    </row>
    <row r="73" spans="1:58">
      <c r="A73" t="s">
        <v>200</v>
      </c>
      <c r="B73" t="s">
        <v>201</v>
      </c>
      <c r="C73" t="s">
        <v>242</v>
      </c>
      <c r="D73" t="s">
        <v>3073</v>
      </c>
      <c r="E73" t="s">
        <v>551</v>
      </c>
      <c r="F73" t="s">
        <v>552</v>
      </c>
      <c r="G73">
        <v>34334</v>
      </c>
      <c r="H73">
        <v>34793</v>
      </c>
      <c r="I73">
        <v>35210</v>
      </c>
      <c r="J73">
        <v>35597</v>
      </c>
      <c r="K73">
        <v>35985</v>
      </c>
      <c r="L73">
        <v>36391</v>
      </c>
      <c r="M73">
        <v>36820</v>
      </c>
      <c r="N73">
        <v>37262</v>
      </c>
      <c r="O73">
        <v>37707</v>
      </c>
      <c r="P73">
        <v>38139</v>
      </c>
      <c r="Q73">
        <v>38547</v>
      </c>
      <c r="R73">
        <v>38928</v>
      </c>
      <c r="S73">
        <v>39288</v>
      </c>
      <c r="T73">
        <v>39641</v>
      </c>
      <c r="U73">
        <v>40008</v>
      </c>
      <c r="V73">
        <v>40403</v>
      </c>
      <c r="W73">
        <v>40829</v>
      </c>
      <c r="X73">
        <v>41281</v>
      </c>
      <c r="Y73">
        <v>41757</v>
      </c>
      <c r="Z73">
        <v>42258</v>
      </c>
      <c r="AA73">
        <v>42779</v>
      </c>
      <c r="AB73">
        <v>43305</v>
      </c>
      <c r="AC73">
        <v>43831</v>
      </c>
      <c r="AD73">
        <v>44364</v>
      </c>
      <c r="AE73">
        <v>44920</v>
      </c>
      <c r="AF73">
        <v>45497</v>
      </c>
      <c r="AG73">
        <v>46133</v>
      </c>
      <c r="AH73">
        <v>46802</v>
      </c>
      <c r="AI73">
        <v>47370</v>
      </c>
      <c r="AJ73">
        <v>47659</v>
      </c>
      <c r="AK73">
        <v>47558</v>
      </c>
      <c r="AL73">
        <v>46995</v>
      </c>
      <c r="AM73">
        <v>46050</v>
      </c>
      <c r="AN73">
        <v>44953</v>
      </c>
      <c r="AO73">
        <v>44022</v>
      </c>
      <c r="AP73">
        <v>43483</v>
      </c>
      <c r="AQ73">
        <v>43416</v>
      </c>
      <c r="AR73">
        <v>43746</v>
      </c>
      <c r="AS73">
        <v>44358</v>
      </c>
      <c r="AT73">
        <v>45070</v>
      </c>
      <c r="AU73">
        <v>45743</v>
      </c>
      <c r="AV73">
        <v>46358</v>
      </c>
      <c r="AW73">
        <v>46944</v>
      </c>
      <c r="AX73">
        <v>47472</v>
      </c>
      <c r="AY73">
        <v>47915</v>
      </c>
      <c r="AZ73">
        <v>48258</v>
      </c>
      <c r="BA73">
        <v>48475</v>
      </c>
      <c r="BB73">
        <v>48572</v>
      </c>
      <c r="BC73">
        <v>48597</v>
      </c>
      <c r="BD73">
        <v>48625</v>
      </c>
      <c r="BE73">
        <v>48708</v>
      </c>
      <c r="BF73">
        <v>48863</v>
      </c>
    </row>
    <row r="74" spans="1:58">
      <c r="A74" t="s">
        <v>202</v>
      </c>
      <c r="B74" t="s">
        <v>203</v>
      </c>
      <c r="C74" t="s">
        <v>318</v>
      </c>
      <c r="D74" t="s">
        <v>3076</v>
      </c>
      <c r="E74" t="s">
        <v>551</v>
      </c>
      <c r="F74" t="s">
        <v>552</v>
      </c>
      <c r="G74">
        <v>393366</v>
      </c>
      <c r="H74">
        <v>407137</v>
      </c>
      <c r="I74">
        <v>421563</v>
      </c>
      <c r="J74">
        <v>436199</v>
      </c>
      <c r="K74">
        <v>450447</v>
      </c>
      <c r="L74">
        <v>463885</v>
      </c>
      <c r="M74">
        <v>476334</v>
      </c>
      <c r="N74">
        <v>487922</v>
      </c>
      <c r="O74">
        <v>498903</v>
      </c>
      <c r="P74">
        <v>509680</v>
      </c>
      <c r="Q74">
        <v>520554.99999999994</v>
      </c>
      <c r="R74">
        <v>531631</v>
      </c>
      <c r="S74">
        <v>542846</v>
      </c>
      <c r="T74">
        <v>554147</v>
      </c>
      <c r="U74">
        <v>565426</v>
      </c>
      <c r="V74">
        <v>576634</v>
      </c>
      <c r="W74">
        <v>587565</v>
      </c>
      <c r="X74">
        <v>598298</v>
      </c>
      <c r="Y74">
        <v>609387</v>
      </c>
      <c r="Z74">
        <v>621579</v>
      </c>
      <c r="AA74">
        <v>635297</v>
      </c>
      <c r="AB74">
        <v>651006</v>
      </c>
      <c r="AC74">
        <v>668259</v>
      </c>
      <c r="AD74">
        <v>685461</v>
      </c>
      <c r="AE74">
        <v>700434</v>
      </c>
      <c r="AF74">
        <v>711703</v>
      </c>
      <c r="AG74">
        <v>718535</v>
      </c>
      <c r="AH74">
        <v>721637</v>
      </c>
      <c r="AI74">
        <v>722753</v>
      </c>
      <c r="AJ74">
        <v>724404</v>
      </c>
      <c r="AK74">
        <v>728390</v>
      </c>
      <c r="AL74">
        <v>735262</v>
      </c>
      <c r="AM74">
        <v>744396</v>
      </c>
      <c r="AN74">
        <v>754981</v>
      </c>
      <c r="AO74">
        <v>765725</v>
      </c>
      <c r="AP74">
        <v>775651</v>
      </c>
      <c r="AQ74">
        <v>784713</v>
      </c>
      <c r="AR74">
        <v>793165</v>
      </c>
      <c r="AS74">
        <v>800685</v>
      </c>
      <c r="AT74">
        <v>806927</v>
      </c>
      <c r="AU74">
        <v>811718</v>
      </c>
      <c r="AV74">
        <v>814780</v>
      </c>
      <c r="AW74">
        <v>816336</v>
      </c>
      <c r="AX74">
        <v>817339</v>
      </c>
      <c r="AY74">
        <v>819102</v>
      </c>
      <c r="AZ74">
        <v>822553</v>
      </c>
      <c r="BA74">
        <v>828046</v>
      </c>
      <c r="BB74">
        <v>835267</v>
      </c>
      <c r="BC74">
        <v>843651</v>
      </c>
      <c r="BD74">
        <v>852323</v>
      </c>
      <c r="BE74">
        <v>860623</v>
      </c>
      <c r="BF74">
        <v>868406</v>
      </c>
    </row>
    <row r="75" spans="1:58">
      <c r="A75" t="s">
        <v>204</v>
      </c>
      <c r="B75" t="s">
        <v>205</v>
      </c>
      <c r="C75" t="s">
        <v>244</v>
      </c>
      <c r="D75" t="s">
        <v>3073</v>
      </c>
      <c r="E75" t="s">
        <v>551</v>
      </c>
      <c r="F75" t="s">
        <v>552</v>
      </c>
      <c r="G75">
        <v>4429634</v>
      </c>
      <c r="H75">
        <v>4461005</v>
      </c>
      <c r="I75">
        <v>4491443</v>
      </c>
      <c r="J75">
        <v>4523309</v>
      </c>
      <c r="K75">
        <v>4548543</v>
      </c>
      <c r="L75">
        <v>4563732</v>
      </c>
      <c r="M75">
        <v>4580869</v>
      </c>
      <c r="N75">
        <v>4605744</v>
      </c>
      <c r="O75">
        <v>4626469</v>
      </c>
      <c r="P75">
        <v>4623785</v>
      </c>
      <c r="Q75">
        <v>4606307</v>
      </c>
      <c r="R75">
        <v>4612124</v>
      </c>
      <c r="S75">
        <v>4639657</v>
      </c>
      <c r="T75">
        <v>4666081</v>
      </c>
      <c r="U75">
        <v>4690574</v>
      </c>
      <c r="V75">
        <v>4711440</v>
      </c>
      <c r="W75">
        <v>4725664</v>
      </c>
      <c r="X75">
        <v>4738902</v>
      </c>
      <c r="Y75">
        <v>4752528</v>
      </c>
      <c r="Z75">
        <v>4764690</v>
      </c>
      <c r="AA75">
        <v>4779535</v>
      </c>
      <c r="AB75">
        <v>4799964</v>
      </c>
      <c r="AC75">
        <v>4826933</v>
      </c>
      <c r="AD75">
        <v>4855787</v>
      </c>
      <c r="AE75">
        <v>4881803</v>
      </c>
      <c r="AF75">
        <v>4902206</v>
      </c>
      <c r="AG75">
        <v>4918154</v>
      </c>
      <c r="AH75">
        <v>4932123</v>
      </c>
      <c r="AI75">
        <v>4946481</v>
      </c>
      <c r="AJ75">
        <v>4964371</v>
      </c>
      <c r="AK75">
        <v>4986431</v>
      </c>
      <c r="AL75">
        <v>5013740</v>
      </c>
      <c r="AM75">
        <v>5041992</v>
      </c>
      <c r="AN75">
        <v>5066447</v>
      </c>
      <c r="AO75">
        <v>5088333</v>
      </c>
      <c r="AP75">
        <v>5107790</v>
      </c>
      <c r="AQ75">
        <v>5124573</v>
      </c>
      <c r="AR75">
        <v>5139835</v>
      </c>
      <c r="AS75">
        <v>5153498</v>
      </c>
      <c r="AT75">
        <v>5165474</v>
      </c>
      <c r="AU75">
        <v>5176209</v>
      </c>
      <c r="AV75">
        <v>5188008</v>
      </c>
      <c r="AW75">
        <v>5200598</v>
      </c>
      <c r="AX75">
        <v>5213014</v>
      </c>
      <c r="AY75">
        <v>5228172</v>
      </c>
      <c r="AZ75">
        <v>5246096</v>
      </c>
      <c r="BA75">
        <v>5266268</v>
      </c>
      <c r="BB75">
        <v>5288720</v>
      </c>
      <c r="BC75">
        <v>5313399</v>
      </c>
      <c r="BD75">
        <v>5338871</v>
      </c>
      <c r="BE75">
        <v>5363352</v>
      </c>
      <c r="BF75">
        <v>5387000</v>
      </c>
    </row>
    <row r="76" spans="1:58">
      <c r="A76" t="s">
        <v>206</v>
      </c>
      <c r="B76" t="s">
        <v>207</v>
      </c>
      <c r="C76" t="s">
        <v>244</v>
      </c>
      <c r="D76" t="s">
        <v>3073</v>
      </c>
      <c r="E76" t="s">
        <v>551</v>
      </c>
      <c r="F76" t="s">
        <v>552</v>
      </c>
      <c r="G76">
        <v>46637745.999999993</v>
      </c>
      <c r="H76">
        <v>47255058.000000007</v>
      </c>
      <c r="I76">
        <v>47918209</v>
      </c>
      <c r="J76">
        <v>48594929</v>
      </c>
      <c r="K76">
        <v>49241641</v>
      </c>
      <c r="L76">
        <v>49827329.000000007</v>
      </c>
      <c r="M76">
        <v>50337220</v>
      </c>
      <c r="N76">
        <v>50780031</v>
      </c>
      <c r="O76">
        <v>51177058</v>
      </c>
      <c r="P76">
        <v>51561355</v>
      </c>
      <c r="Q76">
        <v>51956248</v>
      </c>
      <c r="R76">
        <v>52370155.999999993</v>
      </c>
      <c r="S76">
        <v>52793416.999999993</v>
      </c>
      <c r="T76">
        <v>53210045.000000007</v>
      </c>
      <c r="U76">
        <v>53596241.000000007</v>
      </c>
      <c r="V76">
        <v>53936233</v>
      </c>
      <c r="W76">
        <v>54224433</v>
      </c>
      <c r="X76">
        <v>54470727</v>
      </c>
      <c r="Y76">
        <v>54693549</v>
      </c>
      <c r="Z76">
        <v>54918988.000000007</v>
      </c>
      <c r="AA76">
        <v>55166046</v>
      </c>
      <c r="AB76">
        <v>55440422</v>
      </c>
      <c r="AC76">
        <v>55737037.000000007</v>
      </c>
      <c r="AD76">
        <v>56050842</v>
      </c>
      <c r="AE76">
        <v>56372684</v>
      </c>
      <c r="AF76">
        <v>56695275.999999993</v>
      </c>
      <c r="AG76">
        <v>57019263.999999993</v>
      </c>
      <c r="AH76">
        <v>57345892</v>
      </c>
      <c r="AI76">
        <v>57668932</v>
      </c>
      <c r="AJ76">
        <v>57980574</v>
      </c>
      <c r="AK76">
        <v>58275587</v>
      </c>
      <c r="AL76">
        <v>58552795</v>
      </c>
      <c r="AM76">
        <v>58814873</v>
      </c>
      <c r="AN76">
        <v>59065591</v>
      </c>
      <c r="AO76">
        <v>59310647.000000007</v>
      </c>
      <c r="AP76">
        <v>59555438.999999993</v>
      </c>
      <c r="AQ76">
        <v>59798609.000000015</v>
      </c>
      <c r="AR76">
        <v>60042230</v>
      </c>
      <c r="AS76">
        <v>60299147.999999993</v>
      </c>
      <c r="AT76">
        <v>60495363</v>
      </c>
      <c r="AU76">
        <v>60910922</v>
      </c>
      <c r="AV76">
        <v>61355563</v>
      </c>
      <c r="AW76">
        <v>61803045</v>
      </c>
      <c r="AX76">
        <v>62242266</v>
      </c>
      <c r="AY76">
        <v>62701871</v>
      </c>
      <c r="AZ76">
        <v>63175933.999999993</v>
      </c>
      <c r="BA76">
        <v>63617566.999999993</v>
      </c>
      <c r="BB76">
        <v>64012051</v>
      </c>
      <c r="BC76">
        <v>64370515</v>
      </c>
      <c r="BD76">
        <v>64720232</v>
      </c>
      <c r="BE76">
        <v>65075569</v>
      </c>
      <c r="BF76">
        <v>65436552</v>
      </c>
    </row>
    <row r="77" spans="1:58">
      <c r="A77" t="s">
        <v>208</v>
      </c>
      <c r="B77" t="s">
        <v>209</v>
      </c>
      <c r="C77" t="s">
        <v>242</v>
      </c>
      <c r="D77" t="s">
        <v>3076</v>
      </c>
      <c r="E77" t="s">
        <v>551</v>
      </c>
      <c r="F77" t="s">
        <v>552</v>
      </c>
      <c r="G77">
        <v>79335</v>
      </c>
      <c r="H77">
        <v>81695</v>
      </c>
      <c r="I77">
        <v>84206</v>
      </c>
      <c r="J77">
        <v>86887</v>
      </c>
      <c r="K77">
        <v>89768</v>
      </c>
      <c r="L77">
        <v>92859</v>
      </c>
      <c r="M77">
        <v>96177</v>
      </c>
      <c r="N77">
        <v>99708</v>
      </c>
      <c r="O77">
        <v>103387</v>
      </c>
      <c r="P77">
        <v>107129</v>
      </c>
      <c r="Q77">
        <v>110872</v>
      </c>
      <c r="R77">
        <v>114591</v>
      </c>
      <c r="S77">
        <v>118303</v>
      </c>
      <c r="T77">
        <v>122041</v>
      </c>
      <c r="U77">
        <v>125862</v>
      </c>
      <c r="V77">
        <v>129803</v>
      </c>
      <c r="W77">
        <v>133865</v>
      </c>
      <c r="X77">
        <v>138027</v>
      </c>
      <c r="Y77">
        <v>142290</v>
      </c>
      <c r="Z77">
        <v>146651</v>
      </c>
      <c r="AA77">
        <v>151098</v>
      </c>
      <c r="AB77">
        <v>155637</v>
      </c>
      <c r="AC77">
        <v>160251</v>
      </c>
      <c r="AD77">
        <v>164893</v>
      </c>
      <c r="AE77">
        <v>169500</v>
      </c>
      <c r="AF77">
        <v>174024</v>
      </c>
      <c r="AG77">
        <v>178450</v>
      </c>
      <c r="AH77">
        <v>182788</v>
      </c>
      <c r="AI77">
        <v>187044</v>
      </c>
      <c r="AJ77">
        <v>191237</v>
      </c>
      <c r="AK77">
        <v>195383</v>
      </c>
      <c r="AL77">
        <v>199464</v>
      </c>
      <c r="AM77">
        <v>203481</v>
      </c>
      <c r="AN77">
        <v>207494</v>
      </c>
      <c r="AO77">
        <v>211583</v>
      </c>
      <c r="AP77">
        <v>215798</v>
      </c>
      <c r="AQ77">
        <v>220172</v>
      </c>
      <c r="AR77">
        <v>224667</v>
      </c>
      <c r="AS77">
        <v>229171</v>
      </c>
      <c r="AT77">
        <v>233532</v>
      </c>
      <c r="AU77">
        <v>237638</v>
      </c>
      <c r="AV77">
        <v>241448</v>
      </c>
      <c r="AW77">
        <v>245000</v>
      </c>
      <c r="AX77">
        <v>248357</v>
      </c>
      <c r="AY77">
        <v>251622</v>
      </c>
      <c r="AZ77">
        <v>254870</v>
      </c>
      <c r="BA77">
        <v>258119.00000000003</v>
      </c>
      <c r="BB77">
        <v>261345.00000000003</v>
      </c>
      <c r="BC77">
        <v>264541</v>
      </c>
      <c r="BD77">
        <v>267685</v>
      </c>
      <c r="BE77">
        <v>270764</v>
      </c>
      <c r="BF77">
        <v>273777</v>
      </c>
    </row>
    <row r="78" spans="1:58">
      <c r="A78" t="s">
        <v>210</v>
      </c>
      <c r="B78" t="s">
        <v>211</v>
      </c>
      <c r="C78" t="s">
        <v>526</v>
      </c>
      <c r="D78" t="s">
        <v>3074</v>
      </c>
      <c r="E78" t="s">
        <v>551</v>
      </c>
      <c r="F78" t="s">
        <v>552</v>
      </c>
      <c r="G78">
        <v>485732</v>
      </c>
      <c r="H78">
        <v>488394</v>
      </c>
      <c r="I78">
        <v>491385</v>
      </c>
      <c r="J78">
        <v>494663</v>
      </c>
      <c r="K78">
        <v>498162</v>
      </c>
      <c r="L78">
        <v>501880</v>
      </c>
      <c r="M78">
        <v>505765</v>
      </c>
      <c r="N78">
        <v>509973</v>
      </c>
      <c r="O78">
        <v>514962.99999999994</v>
      </c>
      <c r="P78">
        <v>521339.00000000006</v>
      </c>
      <c r="Q78">
        <v>529526</v>
      </c>
      <c r="R78">
        <v>539728</v>
      </c>
      <c r="S78">
        <v>551811</v>
      </c>
      <c r="T78">
        <v>565441</v>
      </c>
      <c r="U78">
        <v>580101</v>
      </c>
      <c r="V78">
        <v>595417</v>
      </c>
      <c r="W78">
        <v>611293</v>
      </c>
      <c r="X78">
        <v>627846</v>
      </c>
      <c r="Y78">
        <v>645160</v>
      </c>
      <c r="Z78">
        <v>663387</v>
      </c>
      <c r="AA78">
        <v>682641</v>
      </c>
      <c r="AB78">
        <v>702923</v>
      </c>
      <c r="AC78">
        <v>724185</v>
      </c>
      <c r="AD78">
        <v>746424</v>
      </c>
      <c r="AE78">
        <v>769635</v>
      </c>
      <c r="AF78">
        <v>793810</v>
      </c>
      <c r="AG78">
        <v>818863</v>
      </c>
      <c r="AH78">
        <v>844775</v>
      </c>
      <c r="AI78">
        <v>871675</v>
      </c>
      <c r="AJ78">
        <v>899739</v>
      </c>
      <c r="AK78">
        <v>929044</v>
      </c>
      <c r="AL78">
        <v>959631</v>
      </c>
      <c r="AM78">
        <v>991289</v>
      </c>
      <c r="AN78">
        <v>1023531</v>
      </c>
      <c r="AO78">
        <v>1055707</v>
      </c>
      <c r="AP78">
        <v>1087327</v>
      </c>
      <c r="AQ78">
        <v>1118215</v>
      </c>
      <c r="AR78">
        <v>1148416</v>
      </c>
      <c r="AS78">
        <v>1177936</v>
      </c>
      <c r="AT78">
        <v>1206862</v>
      </c>
      <c r="AU78">
        <v>1235274</v>
      </c>
      <c r="AV78">
        <v>1263165</v>
      </c>
      <c r="AW78">
        <v>1290532</v>
      </c>
      <c r="AX78">
        <v>1317484</v>
      </c>
      <c r="AY78">
        <v>1344171</v>
      </c>
      <c r="AZ78">
        <v>1370729</v>
      </c>
      <c r="BA78">
        <v>1397192</v>
      </c>
      <c r="BB78">
        <v>1423637</v>
      </c>
      <c r="BC78">
        <v>1450310</v>
      </c>
      <c r="BD78">
        <v>1477514</v>
      </c>
      <c r="BE78">
        <v>1505463</v>
      </c>
      <c r="BF78">
        <v>1534262</v>
      </c>
    </row>
    <row r="79" spans="1:58">
      <c r="A79" t="s">
        <v>212</v>
      </c>
      <c r="B79" t="s">
        <v>213</v>
      </c>
      <c r="C79" t="s">
        <v>316</v>
      </c>
      <c r="D79" t="s">
        <v>3074</v>
      </c>
      <c r="E79" t="s">
        <v>551</v>
      </c>
      <c r="F79" t="s">
        <v>552</v>
      </c>
      <c r="G79">
        <v>372625</v>
      </c>
      <c r="H79">
        <v>382164</v>
      </c>
      <c r="I79">
        <v>389768</v>
      </c>
      <c r="J79">
        <v>396158</v>
      </c>
      <c r="K79">
        <v>402436</v>
      </c>
      <c r="L79">
        <v>409450</v>
      </c>
      <c r="M79">
        <v>417350</v>
      </c>
      <c r="N79">
        <v>426005</v>
      </c>
      <c r="O79">
        <v>435647</v>
      </c>
      <c r="P79">
        <v>446488</v>
      </c>
      <c r="Q79">
        <v>458663</v>
      </c>
      <c r="R79">
        <v>472432</v>
      </c>
      <c r="S79">
        <v>487790</v>
      </c>
      <c r="T79">
        <v>504267</v>
      </c>
      <c r="U79">
        <v>521186.00000000006</v>
      </c>
      <c r="V79">
        <v>538110</v>
      </c>
      <c r="W79">
        <v>554910</v>
      </c>
      <c r="X79">
        <v>571891</v>
      </c>
      <c r="Y79">
        <v>589570</v>
      </c>
      <c r="Z79">
        <v>608680</v>
      </c>
      <c r="AA79">
        <v>629786</v>
      </c>
      <c r="AB79">
        <v>652817</v>
      </c>
      <c r="AC79">
        <v>677685</v>
      </c>
      <c r="AD79">
        <v>704894</v>
      </c>
      <c r="AE79">
        <v>735056</v>
      </c>
      <c r="AF79">
        <v>768460</v>
      </c>
      <c r="AG79">
        <v>805491</v>
      </c>
      <c r="AH79">
        <v>845642</v>
      </c>
      <c r="AI79">
        <v>887224</v>
      </c>
      <c r="AJ79">
        <v>927937</v>
      </c>
      <c r="AK79">
        <v>966151</v>
      </c>
      <c r="AL79">
        <v>1001252</v>
      </c>
      <c r="AM79">
        <v>1033748</v>
      </c>
      <c r="AN79">
        <v>1064522</v>
      </c>
      <c r="AO79">
        <v>1094974</v>
      </c>
      <c r="AP79">
        <v>1126183</v>
      </c>
      <c r="AQ79">
        <v>1158308</v>
      </c>
      <c r="AR79">
        <v>1191155</v>
      </c>
      <c r="AS79">
        <v>1225044</v>
      </c>
      <c r="AT79">
        <v>1260283</v>
      </c>
      <c r="AU79">
        <v>1297084</v>
      </c>
      <c r="AV79">
        <v>1335674</v>
      </c>
      <c r="AW79">
        <v>1376035</v>
      </c>
      <c r="AX79">
        <v>1417818</v>
      </c>
      <c r="AY79">
        <v>1460493</v>
      </c>
      <c r="AZ79">
        <v>1503678</v>
      </c>
      <c r="BA79">
        <v>1547259</v>
      </c>
      <c r="BB79">
        <v>1591357</v>
      </c>
      <c r="BC79">
        <v>1636107</v>
      </c>
      <c r="BD79">
        <v>1681734</v>
      </c>
      <c r="BE79">
        <v>1728394</v>
      </c>
      <c r="BF79">
        <v>1776103</v>
      </c>
    </row>
    <row r="80" spans="1:58">
      <c r="A80" t="s">
        <v>214</v>
      </c>
      <c r="B80" t="s">
        <v>215</v>
      </c>
      <c r="C80" t="s">
        <v>318</v>
      </c>
      <c r="D80" t="s">
        <v>3073</v>
      </c>
      <c r="E80" t="s">
        <v>551</v>
      </c>
      <c r="F80" t="s">
        <v>552</v>
      </c>
      <c r="G80">
        <v>3645600</v>
      </c>
      <c r="H80">
        <v>3703600</v>
      </c>
      <c r="I80">
        <v>3760300</v>
      </c>
      <c r="J80">
        <v>3816100</v>
      </c>
      <c r="K80">
        <v>3870300</v>
      </c>
      <c r="L80">
        <v>3921600</v>
      </c>
      <c r="M80">
        <v>3966700</v>
      </c>
      <c r="N80">
        <v>4005800</v>
      </c>
      <c r="O80">
        <v>4042300</v>
      </c>
      <c r="P80">
        <v>4080300</v>
      </c>
      <c r="Q80">
        <v>3967800</v>
      </c>
      <c r="R80">
        <v>4009400</v>
      </c>
      <c r="S80">
        <v>4205300</v>
      </c>
      <c r="T80">
        <v>4242500</v>
      </c>
      <c r="U80">
        <v>4279500</v>
      </c>
      <c r="V80">
        <v>4311200</v>
      </c>
      <c r="W80">
        <v>4342400</v>
      </c>
      <c r="X80">
        <v>4372100</v>
      </c>
      <c r="Y80">
        <v>4397700</v>
      </c>
      <c r="Z80">
        <v>4430200</v>
      </c>
      <c r="AA80">
        <v>4467700</v>
      </c>
      <c r="AB80">
        <v>4504500</v>
      </c>
      <c r="AC80">
        <v>4542800</v>
      </c>
      <c r="AD80">
        <v>4582900</v>
      </c>
      <c r="AE80">
        <v>4622200</v>
      </c>
      <c r="AF80">
        <v>4662900</v>
      </c>
      <c r="AG80">
        <v>4704500</v>
      </c>
      <c r="AH80">
        <v>4743500</v>
      </c>
      <c r="AI80">
        <v>4790700</v>
      </c>
      <c r="AJ80">
        <v>4803300</v>
      </c>
      <c r="AK80">
        <v>4802000</v>
      </c>
      <c r="AL80">
        <v>4835900</v>
      </c>
      <c r="AM80">
        <v>4873500</v>
      </c>
      <c r="AN80">
        <v>4911100</v>
      </c>
      <c r="AO80">
        <v>4861600</v>
      </c>
      <c r="AP80">
        <v>4734000</v>
      </c>
      <c r="AQ80">
        <v>4616100</v>
      </c>
      <c r="AR80">
        <v>4531600</v>
      </c>
      <c r="AS80">
        <v>4487300</v>
      </c>
      <c r="AT80">
        <v>4452500</v>
      </c>
      <c r="AU80">
        <v>4418300</v>
      </c>
      <c r="AV80">
        <v>4386400</v>
      </c>
      <c r="AW80">
        <v>4357000</v>
      </c>
      <c r="AX80">
        <v>4328900</v>
      </c>
      <c r="AY80">
        <v>4318300</v>
      </c>
      <c r="AZ80">
        <v>4361200</v>
      </c>
      <c r="BA80">
        <v>4398000</v>
      </c>
      <c r="BB80">
        <v>4388400</v>
      </c>
      <c r="BC80">
        <v>4383700</v>
      </c>
      <c r="BD80">
        <v>4410800</v>
      </c>
      <c r="BE80">
        <v>4452800</v>
      </c>
      <c r="BF80">
        <v>4486000</v>
      </c>
    </row>
    <row r="81" spans="1:58">
      <c r="A81" t="s">
        <v>216</v>
      </c>
      <c r="B81" t="s">
        <v>217</v>
      </c>
      <c r="C81" t="s">
        <v>244</v>
      </c>
      <c r="D81" t="s">
        <v>3073</v>
      </c>
      <c r="E81" t="s">
        <v>551</v>
      </c>
      <c r="F81" t="s">
        <v>552</v>
      </c>
      <c r="G81">
        <v>72814900</v>
      </c>
      <c r="H81">
        <v>73377632</v>
      </c>
      <c r="I81">
        <v>74025784</v>
      </c>
      <c r="J81">
        <v>74714353</v>
      </c>
      <c r="K81">
        <v>75318337</v>
      </c>
      <c r="L81">
        <v>75963695</v>
      </c>
      <c r="M81">
        <v>76600311</v>
      </c>
      <c r="N81">
        <v>76951336</v>
      </c>
      <c r="O81">
        <v>77294314</v>
      </c>
      <c r="P81">
        <v>77909682</v>
      </c>
      <c r="Q81">
        <v>78169289</v>
      </c>
      <c r="R81">
        <v>78312842</v>
      </c>
      <c r="S81">
        <v>78688452</v>
      </c>
      <c r="T81">
        <v>78936666</v>
      </c>
      <c r="U81">
        <v>78967433</v>
      </c>
      <c r="V81">
        <v>78673554</v>
      </c>
      <c r="W81">
        <v>78336950</v>
      </c>
      <c r="X81">
        <v>78159814</v>
      </c>
      <c r="Y81">
        <v>78091820</v>
      </c>
      <c r="Z81">
        <v>78126350</v>
      </c>
      <c r="AA81">
        <v>78288576</v>
      </c>
      <c r="AB81">
        <v>78407907</v>
      </c>
      <c r="AC81">
        <v>78333366</v>
      </c>
      <c r="AD81">
        <v>78128282</v>
      </c>
      <c r="AE81">
        <v>77858685</v>
      </c>
      <c r="AF81">
        <v>77684873</v>
      </c>
      <c r="AG81">
        <v>77720436</v>
      </c>
      <c r="AH81">
        <v>77839920</v>
      </c>
      <c r="AI81">
        <v>78144619</v>
      </c>
      <c r="AJ81">
        <v>78751283</v>
      </c>
      <c r="AK81">
        <v>79433029</v>
      </c>
      <c r="AL81">
        <v>80013896</v>
      </c>
      <c r="AM81">
        <v>80624598</v>
      </c>
      <c r="AN81">
        <v>81156363</v>
      </c>
      <c r="AO81">
        <v>81438348</v>
      </c>
      <c r="AP81">
        <v>81678051</v>
      </c>
      <c r="AQ81">
        <v>81914831</v>
      </c>
      <c r="AR81">
        <v>82034771</v>
      </c>
      <c r="AS81">
        <v>82047195</v>
      </c>
      <c r="AT81">
        <v>82100243</v>
      </c>
      <c r="AU81">
        <v>82211508</v>
      </c>
      <c r="AV81">
        <v>82349925</v>
      </c>
      <c r="AW81">
        <v>82488495</v>
      </c>
      <c r="AX81">
        <v>82534176</v>
      </c>
      <c r="AY81">
        <v>82516260</v>
      </c>
      <c r="AZ81">
        <v>82469422</v>
      </c>
      <c r="BA81">
        <v>82376451</v>
      </c>
      <c r="BB81">
        <v>82266372</v>
      </c>
      <c r="BC81">
        <v>82110097</v>
      </c>
      <c r="BD81">
        <v>81902307</v>
      </c>
      <c r="BE81">
        <v>81776930</v>
      </c>
      <c r="BF81">
        <v>81726000</v>
      </c>
    </row>
    <row r="82" spans="1:58">
      <c r="A82" t="s">
        <v>218</v>
      </c>
      <c r="B82" t="s">
        <v>219</v>
      </c>
      <c r="C82" t="s">
        <v>318</v>
      </c>
      <c r="D82" t="s">
        <v>3074</v>
      </c>
      <c r="E82" t="s">
        <v>551</v>
      </c>
      <c r="F82" t="s">
        <v>552</v>
      </c>
      <c r="G82">
        <v>6742107</v>
      </c>
      <c r="H82">
        <v>6958364</v>
      </c>
      <c r="I82">
        <v>7179577</v>
      </c>
      <c r="J82">
        <v>7399678</v>
      </c>
      <c r="K82">
        <v>7610752</v>
      </c>
      <c r="L82">
        <v>7807845</v>
      </c>
      <c r="M82">
        <v>7986643</v>
      </c>
      <c r="N82">
        <v>8150359</v>
      </c>
      <c r="O82">
        <v>8310713</v>
      </c>
      <c r="P82">
        <v>8484140</v>
      </c>
      <c r="Q82">
        <v>8681818</v>
      </c>
      <c r="R82">
        <v>8911291</v>
      </c>
      <c r="S82">
        <v>9167822</v>
      </c>
      <c r="T82">
        <v>9435673</v>
      </c>
      <c r="U82">
        <v>9692196</v>
      </c>
      <c r="V82">
        <v>9922663</v>
      </c>
      <c r="W82">
        <v>10119038</v>
      </c>
      <c r="X82">
        <v>10290712</v>
      </c>
      <c r="Y82">
        <v>10461377</v>
      </c>
      <c r="Z82">
        <v>10664342</v>
      </c>
      <c r="AA82">
        <v>10922708</v>
      </c>
      <c r="AB82">
        <v>11246007</v>
      </c>
      <c r="AC82">
        <v>11624726</v>
      </c>
      <c r="AD82">
        <v>12039663</v>
      </c>
      <c r="AE82">
        <v>12462279</v>
      </c>
      <c r="AF82">
        <v>12871965</v>
      </c>
      <c r="AG82">
        <v>13261929</v>
      </c>
      <c r="AH82">
        <v>13638708</v>
      </c>
      <c r="AI82">
        <v>14010951</v>
      </c>
      <c r="AJ82">
        <v>14392619</v>
      </c>
      <c r="AK82">
        <v>14793415</v>
      </c>
      <c r="AL82">
        <v>15216133</v>
      </c>
      <c r="AM82">
        <v>15655847</v>
      </c>
      <c r="AN82">
        <v>16105502</v>
      </c>
      <c r="AO82">
        <v>16554855</v>
      </c>
      <c r="AP82">
        <v>16996901</v>
      </c>
      <c r="AQ82">
        <v>17429209</v>
      </c>
      <c r="AR82">
        <v>17855250</v>
      </c>
      <c r="AS82">
        <v>18281113</v>
      </c>
      <c r="AT82">
        <v>18715676</v>
      </c>
      <c r="AU82">
        <v>19165490</v>
      </c>
      <c r="AV82">
        <v>19632265</v>
      </c>
      <c r="AW82">
        <v>20114361</v>
      </c>
      <c r="AX82">
        <v>20610897</v>
      </c>
      <c r="AY82">
        <v>21119911</v>
      </c>
      <c r="AZ82">
        <v>21639806</v>
      </c>
      <c r="BA82">
        <v>22170556</v>
      </c>
      <c r="BB82">
        <v>22712403</v>
      </c>
      <c r="BC82">
        <v>23264176</v>
      </c>
      <c r="BD82">
        <v>23824402</v>
      </c>
      <c r="BE82">
        <v>24391823</v>
      </c>
      <c r="BF82">
        <v>24965816</v>
      </c>
    </row>
    <row r="83" spans="1:58">
      <c r="A83" t="s">
        <v>220</v>
      </c>
      <c r="B83" t="s">
        <v>221</v>
      </c>
      <c r="C83" t="s">
        <v>244</v>
      </c>
      <c r="D83" t="s">
        <v>3073</v>
      </c>
      <c r="E83" t="s">
        <v>551</v>
      </c>
      <c r="F83" t="s">
        <v>552</v>
      </c>
      <c r="G83">
        <v>8331725</v>
      </c>
      <c r="H83">
        <v>8398050</v>
      </c>
      <c r="I83">
        <v>8448233</v>
      </c>
      <c r="J83">
        <v>8479625</v>
      </c>
      <c r="K83">
        <v>8510429</v>
      </c>
      <c r="L83">
        <v>8550333</v>
      </c>
      <c r="M83">
        <v>8613651</v>
      </c>
      <c r="N83">
        <v>8684088</v>
      </c>
      <c r="O83">
        <v>8740765</v>
      </c>
      <c r="P83">
        <v>8772764</v>
      </c>
      <c r="Q83">
        <v>8792806</v>
      </c>
      <c r="R83">
        <v>8831036</v>
      </c>
      <c r="S83">
        <v>8888628</v>
      </c>
      <c r="T83">
        <v>8929086</v>
      </c>
      <c r="U83">
        <v>8962022</v>
      </c>
      <c r="V83">
        <v>9046541</v>
      </c>
      <c r="W83">
        <v>9188150</v>
      </c>
      <c r="X83">
        <v>9308479</v>
      </c>
      <c r="Y83">
        <v>9429959</v>
      </c>
      <c r="Z83">
        <v>9548258</v>
      </c>
      <c r="AA83">
        <v>9642505</v>
      </c>
      <c r="AB83">
        <v>9729350</v>
      </c>
      <c r="AC83">
        <v>9789513</v>
      </c>
      <c r="AD83">
        <v>9846627</v>
      </c>
      <c r="AE83">
        <v>9895801</v>
      </c>
      <c r="AF83">
        <v>9934300</v>
      </c>
      <c r="AG83">
        <v>9967213</v>
      </c>
      <c r="AH83">
        <v>10000595</v>
      </c>
      <c r="AI83">
        <v>10036983</v>
      </c>
      <c r="AJ83">
        <v>10089498</v>
      </c>
      <c r="AK83">
        <v>10156902</v>
      </c>
      <c r="AL83">
        <v>10256292</v>
      </c>
      <c r="AM83">
        <v>10369866</v>
      </c>
      <c r="AN83">
        <v>10465528</v>
      </c>
      <c r="AO83">
        <v>10553035</v>
      </c>
      <c r="AP83">
        <v>10634385</v>
      </c>
      <c r="AQ83">
        <v>10709173</v>
      </c>
      <c r="AR83">
        <v>10776504</v>
      </c>
      <c r="AS83">
        <v>10834880</v>
      </c>
      <c r="AT83">
        <v>10882580</v>
      </c>
      <c r="AU83">
        <v>10917482</v>
      </c>
      <c r="AV83">
        <v>10949957</v>
      </c>
      <c r="AW83">
        <v>10987543</v>
      </c>
      <c r="AX83">
        <v>11023514</v>
      </c>
      <c r="AY83">
        <v>11061701</v>
      </c>
      <c r="AZ83">
        <v>11103965</v>
      </c>
      <c r="BA83">
        <v>11148460</v>
      </c>
      <c r="BB83">
        <v>11192763</v>
      </c>
      <c r="BC83">
        <v>11237094</v>
      </c>
      <c r="BD83">
        <v>11282760</v>
      </c>
      <c r="BE83">
        <v>11315508</v>
      </c>
      <c r="BF83">
        <v>11304000</v>
      </c>
    </row>
    <row r="84" spans="1:58">
      <c r="A84" t="s">
        <v>222</v>
      </c>
      <c r="B84" t="s">
        <v>223</v>
      </c>
      <c r="C84" t="s">
        <v>242</v>
      </c>
      <c r="D84" t="s">
        <v>3073</v>
      </c>
      <c r="E84" t="s">
        <v>551</v>
      </c>
      <c r="F84" t="s">
        <v>552</v>
      </c>
      <c r="G84">
        <v>32500</v>
      </c>
      <c r="H84">
        <v>33700</v>
      </c>
      <c r="I84">
        <v>35000</v>
      </c>
      <c r="J84">
        <v>36400</v>
      </c>
      <c r="K84">
        <v>37600</v>
      </c>
      <c r="L84">
        <v>39200</v>
      </c>
      <c r="M84">
        <v>40500</v>
      </c>
      <c r="N84">
        <v>41900</v>
      </c>
      <c r="O84">
        <v>43400</v>
      </c>
      <c r="P84">
        <v>44900</v>
      </c>
      <c r="Q84">
        <v>46400</v>
      </c>
      <c r="R84">
        <v>47200</v>
      </c>
      <c r="S84">
        <v>48300</v>
      </c>
      <c r="T84">
        <v>49000</v>
      </c>
      <c r="U84">
        <v>49500</v>
      </c>
      <c r="V84">
        <v>49600</v>
      </c>
      <c r="W84">
        <v>49700</v>
      </c>
      <c r="X84">
        <v>49400</v>
      </c>
      <c r="Y84">
        <v>49200</v>
      </c>
      <c r="Z84">
        <v>49600</v>
      </c>
      <c r="AA84">
        <v>50200</v>
      </c>
      <c r="AB84">
        <v>51000</v>
      </c>
      <c r="AC84">
        <v>51500</v>
      </c>
      <c r="AD84">
        <v>52100</v>
      </c>
      <c r="AE84">
        <v>52700</v>
      </c>
      <c r="AF84">
        <v>53200</v>
      </c>
      <c r="AG84">
        <v>53500</v>
      </c>
      <c r="AH84">
        <v>54100</v>
      </c>
      <c r="AI84">
        <v>54800</v>
      </c>
      <c r="AJ84">
        <v>55300</v>
      </c>
      <c r="AK84">
        <v>55600</v>
      </c>
      <c r="AL84">
        <v>55500</v>
      </c>
      <c r="AM84">
        <v>55300</v>
      </c>
      <c r="AN84">
        <v>55200</v>
      </c>
      <c r="AO84">
        <v>55500</v>
      </c>
      <c r="AP84">
        <v>55800</v>
      </c>
      <c r="AQ84">
        <v>55900</v>
      </c>
      <c r="AR84">
        <v>56000</v>
      </c>
      <c r="AS84">
        <v>56100</v>
      </c>
      <c r="AT84">
        <v>56100</v>
      </c>
      <c r="AU84">
        <v>56200</v>
      </c>
      <c r="AV84">
        <v>56350</v>
      </c>
      <c r="AW84">
        <v>56609</v>
      </c>
      <c r="AX84">
        <v>56765</v>
      </c>
      <c r="AY84">
        <v>56911</v>
      </c>
      <c r="AZ84">
        <v>56935</v>
      </c>
      <c r="BA84">
        <v>56774</v>
      </c>
      <c r="BB84">
        <v>56555</v>
      </c>
      <c r="BC84">
        <v>56328</v>
      </c>
      <c r="BD84">
        <v>56323</v>
      </c>
      <c r="BE84">
        <v>56533</v>
      </c>
      <c r="BF84">
        <v>56744</v>
      </c>
    </row>
    <row r="85" spans="1:58">
      <c r="A85" t="s">
        <v>224</v>
      </c>
      <c r="B85" t="s">
        <v>225</v>
      </c>
      <c r="C85" t="s">
        <v>526</v>
      </c>
      <c r="D85" t="s">
        <v>3072</v>
      </c>
      <c r="E85" t="s">
        <v>551</v>
      </c>
      <c r="F85" t="s">
        <v>552</v>
      </c>
      <c r="G85">
        <v>89844</v>
      </c>
      <c r="H85">
        <v>91243</v>
      </c>
      <c r="I85">
        <v>92408</v>
      </c>
      <c r="J85">
        <v>93338</v>
      </c>
      <c r="K85">
        <v>94050</v>
      </c>
      <c r="L85">
        <v>94561</v>
      </c>
      <c r="M85">
        <v>94858</v>
      </c>
      <c r="N85">
        <v>94937</v>
      </c>
      <c r="O85">
        <v>94846</v>
      </c>
      <c r="P85">
        <v>94649</v>
      </c>
      <c r="Q85">
        <v>94393</v>
      </c>
      <c r="R85">
        <v>94140</v>
      </c>
      <c r="S85">
        <v>93896</v>
      </c>
      <c r="T85">
        <v>93588</v>
      </c>
      <c r="U85">
        <v>93108</v>
      </c>
      <c r="V85">
        <v>92408</v>
      </c>
      <c r="W85">
        <v>91386</v>
      </c>
      <c r="X85">
        <v>90134</v>
      </c>
      <c r="Y85">
        <v>89011</v>
      </c>
      <c r="Z85">
        <v>88508</v>
      </c>
      <c r="AA85">
        <v>88936</v>
      </c>
      <c r="AB85">
        <v>90504</v>
      </c>
      <c r="AC85">
        <v>93015</v>
      </c>
      <c r="AD85">
        <v>95903</v>
      </c>
      <c r="AE85">
        <v>98359</v>
      </c>
      <c r="AF85">
        <v>99824</v>
      </c>
      <c r="AG85">
        <v>100062</v>
      </c>
      <c r="AH85">
        <v>99296</v>
      </c>
      <c r="AI85">
        <v>97978</v>
      </c>
      <c r="AJ85">
        <v>96785</v>
      </c>
      <c r="AK85">
        <v>96200</v>
      </c>
      <c r="AL85">
        <v>96368</v>
      </c>
      <c r="AM85">
        <v>97113</v>
      </c>
      <c r="AN85">
        <v>98212</v>
      </c>
      <c r="AO85">
        <v>99313</v>
      </c>
      <c r="AP85">
        <v>100163</v>
      </c>
      <c r="AQ85">
        <v>100707</v>
      </c>
      <c r="AR85">
        <v>101039</v>
      </c>
      <c r="AS85">
        <v>101219</v>
      </c>
      <c r="AT85">
        <v>101354</v>
      </c>
      <c r="AU85">
        <v>101522</v>
      </c>
      <c r="AV85">
        <v>101731</v>
      </c>
      <c r="AW85">
        <v>101954</v>
      </c>
      <c r="AX85">
        <v>102195</v>
      </c>
      <c r="AY85">
        <v>102455</v>
      </c>
      <c r="AZ85">
        <v>102734</v>
      </c>
      <c r="BA85">
        <v>103037</v>
      </c>
      <c r="BB85">
        <v>103368</v>
      </c>
      <c r="BC85">
        <v>103723</v>
      </c>
      <c r="BD85">
        <v>104097</v>
      </c>
      <c r="BE85">
        <v>104487</v>
      </c>
      <c r="BF85">
        <v>104890</v>
      </c>
    </row>
    <row r="86" spans="1:58">
      <c r="A86" t="s">
        <v>226</v>
      </c>
      <c r="B86" t="s">
        <v>227</v>
      </c>
      <c r="C86" t="s">
        <v>242</v>
      </c>
      <c r="D86" t="s">
        <v>3076</v>
      </c>
      <c r="E86" t="s">
        <v>551</v>
      </c>
      <c r="F86" t="s">
        <v>552</v>
      </c>
      <c r="G86">
        <v>67436</v>
      </c>
      <c r="H86">
        <v>68835</v>
      </c>
      <c r="I86">
        <v>70441</v>
      </c>
      <c r="J86">
        <v>72202</v>
      </c>
      <c r="K86">
        <v>74044</v>
      </c>
      <c r="L86">
        <v>75911</v>
      </c>
      <c r="M86">
        <v>77789</v>
      </c>
      <c r="N86">
        <v>79687</v>
      </c>
      <c r="O86">
        <v>81598</v>
      </c>
      <c r="P86">
        <v>83522</v>
      </c>
      <c r="Q86">
        <v>85459</v>
      </c>
      <c r="R86">
        <v>87402</v>
      </c>
      <c r="S86">
        <v>89350</v>
      </c>
      <c r="T86">
        <v>91316</v>
      </c>
      <c r="U86">
        <v>93322</v>
      </c>
      <c r="V86">
        <v>95380</v>
      </c>
      <c r="W86">
        <v>97496</v>
      </c>
      <c r="X86">
        <v>99669</v>
      </c>
      <c r="Y86">
        <v>101903</v>
      </c>
      <c r="Z86">
        <v>104204</v>
      </c>
      <c r="AA86">
        <v>106572</v>
      </c>
      <c r="AB86">
        <v>109001</v>
      </c>
      <c r="AC86">
        <v>111489</v>
      </c>
      <c r="AD86">
        <v>114050</v>
      </c>
      <c r="AE86">
        <v>116705</v>
      </c>
      <c r="AF86">
        <v>119464</v>
      </c>
      <c r="AG86">
        <v>122333</v>
      </c>
      <c r="AH86">
        <v>125288</v>
      </c>
      <c r="AI86">
        <v>128259.99999999999</v>
      </c>
      <c r="AJ86">
        <v>131157</v>
      </c>
      <c r="AK86">
        <v>133914</v>
      </c>
      <c r="AL86">
        <v>136518</v>
      </c>
      <c r="AM86">
        <v>138981</v>
      </c>
      <c r="AN86">
        <v>141304</v>
      </c>
      <c r="AO86">
        <v>143492</v>
      </c>
      <c r="AP86">
        <v>145559</v>
      </c>
      <c r="AQ86">
        <v>147481</v>
      </c>
      <c r="AR86">
        <v>149279</v>
      </c>
      <c r="AS86">
        <v>151065</v>
      </c>
      <c r="AT86">
        <v>152987</v>
      </c>
      <c r="AU86">
        <v>155147</v>
      </c>
      <c r="AV86">
        <v>157596</v>
      </c>
      <c r="AW86">
        <v>160292</v>
      </c>
      <c r="AX86">
        <v>163121</v>
      </c>
      <c r="AY86">
        <v>165918</v>
      </c>
      <c r="AZ86">
        <v>168565</v>
      </c>
      <c r="BA86">
        <v>171024</v>
      </c>
      <c r="BB86">
        <v>173334</v>
      </c>
      <c r="BC86">
        <v>175538</v>
      </c>
      <c r="BD86">
        <v>177707</v>
      </c>
      <c r="BE86">
        <v>179896</v>
      </c>
      <c r="BF86">
        <v>182111</v>
      </c>
    </row>
    <row r="87" spans="1:58">
      <c r="A87" t="s">
        <v>228</v>
      </c>
      <c r="B87" t="s">
        <v>229</v>
      </c>
      <c r="C87" t="s">
        <v>318</v>
      </c>
      <c r="D87" t="s">
        <v>3072</v>
      </c>
      <c r="E87" t="s">
        <v>551</v>
      </c>
      <c r="F87" t="s">
        <v>552</v>
      </c>
      <c r="G87">
        <v>4158956</v>
      </c>
      <c r="H87">
        <v>4273585</v>
      </c>
      <c r="I87">
        <v>4391307</v>
      </c>
      <c r="J87">
        <v>4512133</v>
      </c>
      <c r="K87">
        <v>4636016</v>
      </c>
      <c r="L87">
        <v>4762956</v>
      </c>
      <c r="M87">
        <v>4892812</v>
      </c>
      <c r="N87">
        <v>5025681</v>
      </c>
      <c r="O87">
        <v>5162058</v>
      </c>
      <c r="P87">
        <v>5302604</v>
      </c>
      <c r="Q87">
        <v>5447687</v>
      </c>
      <c r="R87">
        <v>5597742</v>
      </c>
      <c r="S87">
        <v>5752386</v>
      </c>
      <c r="T87">
        <v>5910205</v>
      </c>
      <c r="U87">
        <v>6069254</v>
      </c>
      <c r="V87">
        <v>6228224</v>
      </c>
      <c r="W87">
        <v>6386403</v>
      </c>
      <c r="X87">
        <v>6544422</v>
      </c>
      <c r="Y87">
        <v>6703955</v>
      </c>
      <c r="Z87">
        <v>6867413</v>
      </c>
      <c r="AA87">
        <v>7036484</v>
      </c>
      <c r="AB87">
        <v>7211938</v>
      </c>
      <c r="AC87">
        <v>7393131</v>
      </c>
      <c r="AD87">
        <v>7578625</v>
      </c>
      <c r="AE87">
        <v>7766291</v>
      </c>
      <c r="AF87">
        <v>7954682</v>
      </c>
      <c r="AG87">
        <v>8143365</v>
      </c>
      <c r="AH87">
        <v>8333124</v>
      </c>
      <c r="AI87">
        <v>8525211</v>
      </c>
      <c r="AJ87">
        <v>8721429</v>
      </c>
      <c r="AK87">
        <v>8923131</v>
      </c>
      <c r="AL87">
        <v>9131088</v>
      </c>
      <c r="AM87">
        <v>9345130</v>
      </c>
      <c r="AN87">
        <v>9564571</v>
      </c>
      <c r="AO87">
        <v>9788284</v>
      </c>
      <c r="AP87">
        <v>10015675</v>
      </c>
      <c r="AQ87">
        <v>10246429</v>
      </c>
      <c r="AR87">
        <v>10481515</v>
      </c>
      <c r="AS87">
        <v>10723154</v>
      </c>
      <c r="AT87">
        <v>10974314</v>
      </c>
      <c r="AU87">
        <v>11237101</v>
      </c>
      <c r="AV87">
        <v>11512637</v>
      </c>
      <c r="AW87">
        <v>11800351</v>
      </c>
      <c r="AX87">
        <v>12098576</v>
      </c>
      <c r="AY87">
        <v>12404764</v>
      </c>
      <c r="AZ87">
        <v>12717154</v>
      </c>
      <c r="BA87">
        <v>13034904</v>
      </c>
      <c r="BB87">
        <v>13358842</v>
      </c>
      <c r="BC87">
        <v>13690846</v>
      </c>
      <c r="BD87">
        <v>14033623</v>
      </c>
      <c r="BE87">
        <v>14388929</v>
      </c>
      <c r="BF87">
        <v>14757316</v>
      </c>
    </row>
    <row r="88" spans="1:58">
      <c r="A88" t="s">
        <v>230</v>
      </c>
      <c r="B88" t="s">
        <v>231</v>
      </c>
      <c r="C88" t="s">
        <v>316</v>
      </c>
      <c r="D88" t="s">
        <v>3074</v>
      </c>
      <c r="E88" t="s">
        <v>551</v>
      </c>
      <c r="F88" t="s">
        <v>552</v>
      </c>
      <c r="G88">
        <v>3540756</v>
      </c>
      <c r="H88">
        <v>3592879</v>
      </c>
      <c r="I88">
        <v>3645873</v>
      </c>
      <c r="J88">
        <v>3700897</v>
      </c>
      <c r="K88">
        <v>3759549</v>
      </c>
      <c r="L88">
        <v>3822583</v>
      </c>
      <c r="M88">
        <v>3890947</v>
      </c>
      <c r="N88">
        <v>3963201</v>
      </c>
      <c r="O88">
        <v>4034827</v>
      </c>
      <c r="P88">
        <v>4099723</v>
      </c>
      <c r="Q88">
        <v>4153653.0000000005</v>
      </c>
      <c r="R88">
        <v>4195876</v>
      </c>
      <c r="S88">
        <v>4228217</v>
      </c>
      <c r="T88">
        <v>4252351</v>
      </c>
      <c r="U88">
        <v>4270991</v>
      </c>
      <c r="V88">
        <v>4286863</v>
      </c>
      <c r="W88">
        <v>4300114</v>
      </c>
      <c r="X88">
        <v>4312321</v>
      </c>
      <c r="Y88">
        <v>4329468</v>
      </c>
      <c r="Z88">
        <v>4359115</v>
      </c>
      <c r="AA88">
        <v>4406831</v>
      </c>
      <c r="AB88">
        <v>4477191</v>
      </c>
      <c r="AC88">
        <v>4569938</v>
      </c>
      <c r="AD88">
        <v>4679999</v>
      </c>
      <c r="AE88">
        <v>4799450</v>
      </c>
      <c r="AF88">
        <v>4923603</v>
      </c>
      <c r="AG88">
        <v>5045781</v>
      </c>
      <c r="AH88">
        <v>5170120</v>
      </c>
      <c r="AI88">
        <v>5315182</v>
      </c>
      <c r="AJ88">
        <v>5506436</v>
      </c>
      <c r="AK88">
        <v>5759374</v>
      </c>
      <c r="AL88">
        <v>6083795</v>
      </c>
      <c r="AM88">
        <v>6466435</v>
      </c>
      <c r="AN88">
        <v>6871525</v>
      </c>
      <c r="AO88">
        <v>7249558</v>
      </c>
      <c r="AP88">
        <v>7565235</v>
      </c>
      <c r="AQ88">
        <v>7805735</v>
      </c>
      <c r="AR88">
        <v>7982155</v>
      </c>
      <c r="AS88">
        <v>8112650</v>
      </c>
      <c r="AT88">
        <v>8226138.0000000009</v>
      </c>
      <c r="AU88">
        <v>8344486.0000000009</v>
      </c>
      <c r="AV88">
        <v>8472339</v>
      </c>
      <c r="AW88">
        <v>8604936</v>
      </c>
      <c r="AX88">
        <v>8743954</v>
      </c>
      <c r="AY88">
        <v>8889321</v>
      </c>
      <c r="AZ88">
        <v>9041448</v>
      </c>
      <c r="BA88">
        <v>9201941</v>
      </c>
      <c r="BB88">
        <v>9373619</v>
      </c>
      <c r="BC88">
        <v>9559110</v>
      </c>
      <c r="BD88">
        <v>9761217</v>
      </c>
      <c r="BE88">
        <v>9981590</v>
      </c>
      <c r="BF88">
        <v>10221808</v>
      </c>
    </row>
    <row r="89" spans="1:58">
      <c r="A89" t="s">
        <v>232</v>
      </c>
      <c r="B89" t="s">
        <v>233</v>
      </c>
      <c r="C89" t="s">
        <v>316</v>
      </c>
      <c r="D89" t="s">
        <v>3074</v>
      </c>
      <c r="E89" t="s">
        <v>551</v>
      </c>
      <c r="F89" t="s">
        <v>552</v>
      </c>
      <c r="G89">
        <v>593289</v>
      </c>
      <c r="H89">
        <v>595705</v>
      </c>
      <c r="I89">
        <v>597352</v>
      </c>
      <c r="J89">
        <v>598224</v>
      </c>
      <c r="K89">
        <v>598294</v>
      </c>
      <c r="L89">
        <v>597695</v>
      </c>
      <c r="M89">
        <v>596340</v>
      </c>
      <c r="N89">
        <v>594699</v>
      </c>
      <c r="O89">
        <v>594145</v>
      </c>
      <c r="P89">
        <v>596459</v>
      </c>
      <c r="Q89">
        <v>602916</v>
      </c>
      <c r="R89">
        <v>613847</v>
      </c>
      <c r="S89">
        <v>628890</v>
      </c>
      <c r="T89">
        <v>647703</v>
      </c>
      <c r="U89">
        <v>669656</v>
      </c>
      <c r="V89">
        <v>694113</v>
      </c>
      <c r="W89">
        <v>721220</v>
      </c>
      <c r="X89">
        <v>750655</v>
      </c>
      <c r="Y89">
        <v>780721</v>
      </c>
      <c r="Z89">
        <v>809221</v>
      </c>
      <c r="AA89">
        <v>834611</v>
      </c>
      <c r="AB89">
        <v>856143</v>
      </c>
      <c r="AC89">
        <v>874270</v>
      </c>
      <c r="AD89">
        <v>890152</v>
      </c>
      <c r="AE89">
        <v>905580</v>
      </c>
      <c r="AF89">
        <v>921889</v>
      </c>
      <c r="AG89">
        <v>939371</v>
      </c>
      <c r="AH89">
        <v>957688</v>
      </c>
      <c r="AI89">
        <v>976802</v>
      </c>
      <c r="AJ89">
        <v>996520</v>
      </c>
      <c r="AK89">
        <v>1016695</v>
      </c>
      <c r="AL89">
        <v>1037431</v>
      </c>
      <c r="AM89">
        <v>1058839</v>
      </c>
      <c r="AN89">
        <v>1080767</v>
      </c>
      <c r="AO89">
        <v>1103003</v>
      </c>
      <c r="AP89">
        <v>1125392</v>
      </c>
      <c r="AQ89">
        <v>1147908</v>
      </c>
      <c r="AR89">
        <v>1170619</v>
      </c>
      <c r="AS89">
        <v>1193585</v>
      </c>
      <c r="AT89">
        <v>1216902</v>
      </c>
      <c r="AU89">
        <v>1240655</v>
      </c>
      <c r="AV89">
        <v>1264855</v>
      </c>
      <c r="AW89">
        <v>1289526</v>
      </c>
      <c r="AX89">
        <v>1314795</v>
      </c>
      <c r="AY89">
        <v>1340814</v>
      </c>
      <c r="AZ89">
        <v>1367695</v>
      </c>
      <c r="BA89">
        <v>1395492</v>
      </c>
      <c r="BB89">
        <v>1424191</v>
      </c>
      <c r="BC89">
        <v>1453757</v>
      </c>
      <c r="BD89">
        <v>1484120</v>
      </c>
      <c r="BE89">
        <v>1515224</v>
      </c>
      <c r="BF89">
        <v>1547061</v>
      </c>
    </row>
    <row r="90" spans="1:58">
      <c r="A90" t="s">
        <v>234</v>
      </c>
      <c r="B90" t="s">
        <v>235</v>
      </c>
      <c r="C90" t="s">
        <v>318</v>
      </c>
      <c r="D90" t="s">
        <v>3072</v>
      </c>
      <c r="E90" t="s">
        <v>551</v>
      </c>
      <c r="F90" t="s">
        <v>552</v>
      </c>
      <c r="G90">
        <v>560184</v>
      </c>
      <c r="H90">
        <v>575863</v>
      </c>
      <c r="I90">
        <v>591554</v>
      </c>
      <c r="J90">
        <v>607423</v>
      </c>
      <c r="K90">
        <v>623694</v>
      </c>
      <c r="L90">
        <v>640447</v>
      </c>
      <c r="M90">
        <v>657885</v>
      </c>
      <c r="N90">
        <v>675725</v>
      </c>
      <c r="O90">
        <v>692968</v>
      </c>
      <c r="P90">
        <v>708276</v>
      </c>
      <c r="Q90">
        <v>720738</v>
      </c>
      <c r="R90">
        <v>729796</v>
      </c>
      <c r="S90">
        <v>735823</v>
      </c>
      <c r="T90">
        <v>739970</v>
      </c>
      <c r="U90">
        <v>743915</v>
      </c>
      <c r="V90">
        <v>748809</v>
      </c>
      <c r="W90">
        <v>755174</v>
      </c>
      <c r="X90">
        <v>762481</v>
      </c>
      <c r="Y90">
        <v>769570</v>
      </c>
      <c r="Z90">
        <v>774748</v>
      </c>
      <c r="AA90">
        <v>776856</v>
      </c>
      <c r="AB90">
        <v>775589</v>
      </c>
      <c r="AC90">
        <v>771521</v>
      </c>
      <c r="AD90">
        <v>765434</v>
      </c>
      <c r="AE90">
        <v>758499</v>
      </c>
      <c r="AF90">
        <v>751636</v>
      </c>
      <c r="AG90">
        <v>745015</v>
      </c>
      <c r="AH90">
        <v>738589</v>
      </c>
      <c r="AI90">
        <v>732806</v>
      </c>
      <c r="AJ90">
        <v>728147</v>
      </c>
      <c r="AK90">
        <v>724931</v>
      </c>
      <c r="AL90">
        <v>723448</v>
      </c>
      <c r="AM90">
        <v>723615</v>
      </c>
      <c r="AN90">
        <v>724909</v>
      </c>
      <c r="AO90">
        <v>726552</v>
      </c>
      <c r="AP90">
        <v>727979</v>
      </c>
      <c r="AQ90">
        <v>728990</v>
      </c>
      <c r="AR90">
        <v>729743</v>
      </c>
      <c r="AS90">
        <v>730458</v>
      </c>
      <c r="AT90">
        <v>731496</v>
      </c>
      <c r="AU90">
        <v>733101</v>
      </c>
      <c r="AV90">
        <v>735327</v>
      </c>
      <c r="AW90">
        <v>738011</v>
      </c>
      <c r="AX90">
        <v>740925</v>
      </c>
      <c r="AY90">
        <v>743743</v>
      </c>
      <c r="AZ90">
        <v>746235</v>
      </c>
      <c r="BA90">
        <v>748321</v>
      </c>
      <c r="BB90">
        <v>750068</v>
      </c>
      <c r="BC90">
        <v>751578</v>
      </c>
      <c r="BD90">
        <v>753013</v>
      </c>
      <c r="BE90">
        <v>754493</v>
      </c>
      <c r="BF90">
        <v>756040</v>
      </c>
    </row>
    <row r="91" spans="1:58">
      <c r="A91" t="s">
        <v>236</v>
      </c>
      <c r="B91" t="s">
        <v>237</v>
      </c>
      <c r="C91" t="s">
        <v>316</v>
      </c>
      <c r="D91" t="s">
        <v>3072</v>
      </c>
      <c r="E91" t="s">
        <v>551</v>
      </c>
      <c r="F91" t="s">
        <v>552</v>
      </c>
      <c r="G91">
        <v>3867502</v>
      </c>
      <c r="H91">
        <v>3944791</v>
      </c>
      <c r="I91">
        <v>4024114</v>
      </c>
      <c r="J91">
        <v>4105331</v>
      </c>
      <c r="K91">
        <v>4188276</v>
      </c>
      <c r="L91">
        <v>4272760</v>
      </c>
      <c r="M91">
        <v>4359031</v>
      </c>
      <c r="N91">
        <v>4446944</v>
      </c>
      <c r="O91">
        <v>4535485</v>
      </c>
      <c r="P91">
        <v>4623315</v>
      </c>
      <c r="Q91">
        <v>4709644</v>
      </c>
      <c r="R91">
        <v>4794158</v>
      </c>
      <c r="S91">
        <v>4877645</v>
      </c>
      <c r="T91">
        <v>4961817</v>
      </c>
      <c r="U91">
        <v>5049035</v>
      </c>
      <c r="V91">
        <v>5141143</v>
      </c>
      <c r="W91">
        <v>5238431</v>
      </c>
      <c r="X91">
        <v>5340812</v>
      </c>
      <c r="Y91">
        <v>5449236</v>
      </c>
      <c r="Z91">
        <v>5564724</v>
      </c>
      <c r="AA91">
        <v>5687812</v>
      </c>
      <c r="AB91">
        <v>5819084</v>
      </c>
      <c r="AC91">
        <v>5957920</v>
      </c>
      <c r="AD91">
        <v>6102119</v>
      </c>
      <c r="AE91">
        <v>6248634</v>
      </c>
      <c r="AF91">
        <v>6395193</v>
      </c>
      <c r="AG91">
        <v>6540928</v>
      </c>
      <c r="AH91">
        <v>6686182</v>
      </c>
      <c r="AI91">
        <v>6831374</v>
      </c>
      <c r="AJ91">
        <v>6977397</v>
      </c>
      <c r="AK91">
        <v>7124877</v>
      </c>
      <c r="AL91">
        <v>7273530</v>
      </c>
      <c r="AM91">
        <v>7422881</v>
      </c>
      <c r="AN91">
        <v>7573160</v>
      </c>
      <c r="AO91">
        <v>7724690</v>
      </c>
      <c r="AP91">
        <v>7877569</v>
      </c>
      <c r="AQ91">
        <v>8031903</v>
      </c>
      <c r="AR91">
        <v>8187204</v>
      </c>
      <c r="AS91">
        <v>8342233</v>
      </c>
      <c r="AT91">
        <v>8495358</v>
      </c>
      <c r="AU91">
        <v>8645371</v>
      </c>
      <c r="AV91">
        <v>8791931</v>
      </c>
      <c r="AW91">
        <v>8935252</v>
      </c>
      <c r="AX91">
        <v>9075399</v>
      </c>
      <c r="AY91">
        <v>9212634</v>
      </c>
      <c r="AZ91">
        <v>9347262</v>
      </c>
      <c r="BA91">
        <v>9479136</v>
      </c>
      <c r="BB91">
        <v>9608453</v>
      </c>
      <c r="BC91">
        <v>9736332</v>
      </c>
      <c r="BD91">
        <v>9864241</v>
      </c>
      <c r="BE91">
        <v>9993247</v>
      </c>
      <c r="BF91">
        <v>10123787</v>
      </c>
    </row>
    <row r="92" spans="1:58">
      <c r="A92" t="s">
        <v>238</v>
      </c>
      <c r="B92" t="s">
        <v>239</v>
      </c>
      <c r="C92">
        <v>0</v>
      </c>
      <c r="D92">
        <v>0</v>
      </c>
      <c r="E92" t="s">
        <v>551</v>
      </c>
      <c r="F92" t="s">
        <v>552</v>
      </c>
      <c r="G92">
        <v>164211215</v>
      </c>
      <c r="H92">
        <v>168159102</v>
      </c>
      <c r="I92">
        <v>172262322</v>
      </c>
      <c r="J92">
        <v>176523221</v>
      </c>
      <c r="K92">
        <v>180943502</v>
      </c>
      <c r="L92">
        <v>185525432</v>
      </c>
      <c r="M92">
        <v>190268877</v>
      </c>
      <c r="N92">
        <v>195176656</v>
      </c>
      <c r="O92">
        <v>200257305</v>
      </c>
      <c r="P92">
        <v>205521575</v>
      </c>
      <c r="Q92">
        <v>210976397</v>
      </c>
      <c r="R92">
        <v>216626455</v>
      </c>
      <c r="S92">
        <v>222467566</v>
      </c>
      <c r="T92">
        <v>228487303</v>
      </c>
      <c r="U92">
        <v>234668374</v>
      </c>
      <c r="V92">
        <v>240996917</v>
      </c>
      <c r="W92">
        <v>247561884</v>
      </c>
      <c r="X92">
        <v>254321514</v>
      </c>
      <c r="Y92">
        <v>261291725</v>
      </c>
      <c r="Z92">
        <v>268492690</v>
      </c>
      <c r="AA92">
        <v>275939919</v>
      </c>
      <c r="AB92">
        <v>283606166</v>
      </c>
      <c r="AC92">
        <v>291523186</v>
      </c>
      <c r="AD92">
        <v>299694627</v>
      </c>
      <c r="AE92">
        <v>308122046</v>
      </c>
      <c r="AF92">
        <v>316807253</v>
      </c>
      <c r="AG92">
        <v>325727989</v>
      </c>
      <c r="AH92">
        <v>334933908</v>
      </c>
      <c r="AI92">
        <v>344414340</v>
      </c>
      <c r="AJ92">
        <v>354155944</v>
      </c>
      <c r="AK92">
        <v>364147284</v>
      </c>
      <c r="AL92">
        <v>374701395</v>
      </c>
      <c r="AM92">
        <v>385607321</v>
      </c>
      <c r="AN92">
        <v>396790208</v>
      </c>
      <c r="AO92">
        <v>408166505</v>
      </c>
      <c r="AP92">
        <v>419645286</v>
      </c>
      <c r="AQ92">
        <v>431143127</v>
      </c>
      <c r="AR92">
        <v>442858528</v>
      </c>
      <c r="AS92">
        <v>454809866</v>
      </c>
      <c r="AT92">
        <v>467018232</v>
      </c>
      <c r="AU92">
        <v>479507602</v>
      </c>
      <c r="AV92">
        <v>492276043</v>
      </c>
      <c r="AW92">
        <v>505330568</v>
      </c>
      <c r="AX92">
        <v>518683091</v>
      </c>
      <c r="AY92">
        <v>532349277</v>
      </c>
      <c r="AZ92">
        <v>546338602</v>
      </c>
      <c r="BA92">
        <v>560567912</v>
      </c>
      <c r="BB92">
        <v>575020646</v>
      </c>
      <c r="BC92">
        <v>589765122</v>
      </c>
      <c r="BD92">
        <v>604874910</v>
      </c>
      <c r="BE92">
        <v>620267812</v>
      </c>
      <c r="BF92">
        <v>636376666</v>
      </c>
    </row>
    <row r="93" spans="1:58">
      <c r="A93" t="s">
        <v>240</v>
      </c>
      <c r="B93" t="s">
        <v>241</v>
      </c>
      <c r="C93">
        <v>0</v>
      </c>
      <c r="D93">
        <v>0</v>
      </c>
      <c r="E93" t="s">
        <v>551</v>
      </c>
      <c r="F93" t="s">
        <v>552</v>
      </c>
      <c r="G93">
        <v>743419896</v>
      </c>
      <c r="H93">
        <v>754395498.66989768</v>
      </c>
      <c r="I93">
        <v>764089736.89427876</v>
      </c>
      <c r="J93">
        <v>773693312.58352971</v>
      </c>
      <c r="K93">
        <v>783214628.04840028</v>
      </c>
      <c r="L93">
        <v>792356192</v>
      </c>
      <c r="M93">
        <v>800876712.40427291</v>
      </c>
      <c r="N93">
        <v>809055373.75872374</v>
      </c>
      <c r="O93">
        <v>816229927.00940025</v>
      </c>
      <c r="P93">
        <v>825129036.30563664</v>
      </c>
      <c r="Q93">
        <v>832977801</v>
      </c>
      <c r="R93">
        <v>841448237.13099527</v>
      </c>
      <c r="S93">
        <v>850030509.23184216</v>
      </c>
      <c r="T93">
        <v>857763163.866763</v>
      </c>
      <c r="U93">
        <v>866582377.01297939</v>
      </c>
      <c r="V93">
        <v>875041953.24706912</v>
      </c>
      <c r="W93">
        <v>881993804.26329136</v>
      </c>
      <c r="X93">
        <v>889239254.63964021</v>
      </c>
      <c r="Y93">
        <v>896677212.50519669</v>
      </c>
      <c r="Z93">
        <v>904346858.28247809</v>
      </c>
      <c r="AA93">
        <v>911752210.97973478</v>
      </c>
      <c r="AB93">
        <v>919264638.89458263</v>
      </c>
      <c r="AC93">
        <v>926281112.44612324</v>
      </c>
      <c r="AD93">
        <v>932847869.23753512</v>
      </c>
      <c r="AE93">
        <v>939048244.82135856</v>
      </c>
      <c r="AF93">
        <v>945241749.67320919</v>
      </c>
      <c r="AG93">
        <v>951658580.0117017</v>
      </c>
      <c r="AH93">
        <v>958025777.91923845</v>
      </c>
      <c r="AI93">
        <v>964552549.3209213</v>
      </c>
      <c r="AJ93">
        <v>971548133.21506763</v>
      </c>
      <c r="AK93">
        <v>979080292</v>
      </c>
      <c r="AL93">
        <v>986845746.963727</v>
      </c>
      <c r="AM93">
        <v>992892115.49819648</v>
      </c>
      <c r="AN93">
        <v>1000699387.6383522</v>
      </c>
      <c r="AO93">
        <v>1007832709.6784019</v>
      </c>
      <c r="AP93">
        <v>1016713520</v>
      </c>
      <c r="AQ93">
        <v>1023443718</v>
      </c>
      <c r="AR93">
        <v>1030183509</v>
      </c>
      <c r="AS93">
        <v>1036665412</v>
      </c>
      <c r="AT93">
        <v>1043066605</v>
      </c>
      <c r="AU93">
        <v>1049735157</v>
      </c>
      <c r="AV93">
        <v>1056695344</v>
      </c>
      <c r="AW93">
        <v>1063909974</v>
      </c>
      <c r="AX93">
        <v>1071209524</v>
      </c>
      <c r="AY93">
        <v>1078911760</v>
      </c>
      <c r="AZ93">
        <v>1086710746</v>
      </c>
      <c r="BA93">
        <v>1094899575</v>
      </c>
      <c r="BB93">
        <v>1103699968</v>
      </c>
      <c r="BC93">
        <v>1112698356</v>
      </c>
      <c r="BD93">
        <v>1120688810</v>
      </c>
      <c r="BE93">
        <v>1127916328</v>
      </c>
      <c r="BF93">
        <v>1135003957</v>
      </c>
    </row>
    <row r="94" spans="1:58">
      <c r="A94" t="s">
        <v>242</v>
      </c>
      <c r="B94" t="s">
        <v>243</v>
      </c>
      <c r="C94">
        <v>0</v>
      </c>
      <c r="D94">
        <v>0</v>
      </c>
      <c r="E94" t="s">
        <v>551</v>
      </c>
      <c r="F94" t="s">
        <v>552</v>
      </c>
      <c r="G94">
        <v>30305229</v>
      </c>
      <c r="H94">
        <v>31179549.669897713</v>
      </c>
      <c r="I94">
        <v>32121470.894278783</v>
      </c>
      <c r="J94">
        <v>33058543.583529696</v>
      </c>
      <c r="K94">
        <v>33969010.048400208</v>
      </c>
      <c r="L94">
        <v>34878501</v>
      </c>
      <c r="M94">
        <v>35723746.404272899</v>
      </c>
      <c r="N94">
        <v>36630181.758723617</v>
      </c>
      <c r="O94">
        <v>37520884.009400204</v>
      </c>
      <c r="P94">
        <v>38405767.305636667</v>
      </c>
      <c r="Q94">
        <v>39352181</v>
      </c>
      <c r="R94">
        <v>40320381.963944703</v>
      </c>
      <c r="S94">
        <v>41302035.438080482</v>
      </c>
      <c r="T94">
        <v>42351282.358119287</v>
      </c>
      <c r="U94">
        <v>43410421.73704581</v>
      </c>
      <c r="V94">
        <v>44558146.24706915</v>
      </c>
      <c r="W94">
        <v>45712622.263291404</v>
      </c>
      <c r="X94">
        <v>46910111.639640212</v>
      </c>
      <c r="Y94">
        <v>48186133.505196713</v>
      </c>
      <c r="Z94">
        <v>49707090.282478124</v>
      </c>
      <c r="AA94">
        <v>51165139.979734734</v>
      </c>
      <c r="AB94">
        <v>52753514.894582659</v>
      </c>
      <c r="AC94">
        <v>54359522.446123272</v>
      </c>
      <c r="AD94">
        <v>55880017.237535089</v>
      </c>
      <c r="AE94">
        <v>57369427.821358554</v>
      </c>
      <c r="AF94">
        <v>58782843.67320922</v>
      </c>
      <c r="AG94">
        <v>60134348.011701711</v>
      </c>
      <c r="AH94">
        <v>61483212.919238374</v>
      </c>
      <c r="AI94">
        <v>62808225.320921309</v>
      </c>
      <c r="AJ94">
        <v>64101799.21506758</v>
      </c>
      <c r="AK94">
        <v>65345962</v>
      </c>
      <c r="AL94">
        <v>66215099</v>
      </c>
      <c r="AM94">
        <v>65380669.140685163</v>
      </c>
      <c r="AN94">
        <v>66743075.277807809</v>
      </c>
      <c r="AO94">
        <v>67879041.274275839</v>
      </c>
      <c r="AP94">
        <v>70673796</v>
      </c>
      <c r="AQ94">
        <v>71693861</v>
      </c>
      <c r="AR94">
        <v>72722850</v>
      </c>
      <c r="AS94">
        <v>73812676</v>
      </c>
      <c r="AT94">
        <v>74818215</v>
      </c>
      <c r="AU94">
        <v>75803291</v>
      </c>
      <c r="AV94">
        <v>77090578</v>
      </c>
      <c r="AW94">
        <v>78361437</v>
      </c>
      <c r="AX94">
        <v>79623237</v>
      </c>
      <c r="AY94">
        <v>81233697</v>
      </c>
      <c r="AZ94">
        <v>83058573</v>
      </c>
      <c r="BA94">
        <v>85147284</v>
      </c>
      <c r="BB94">
        <v>87486168</v>
      </c>
      <c r="BC94">
        <v>89910834</v>
      </c>
      <c r="BD94">
        <v>92084054</v>
      </c>
      <c r="BE94">
        <v>93970547</v>
      </c>
      <c r="BF94">
        <v>95507932</v>
      </c>
    </row>
    <row r="95" spans="1:58">
      <c r="A95" t="s">
        <v>244</v>
      </c>
      <c r="B95" t="s">
        <v>245</v>
      </c>
      <c r="C95">
        <v>0</v>
      </c>
      <c r="D95">
        <v>0</v>
      </c>
      <c r="E95" t="s">
        <v>551</v>
      </c>
      <c r="F95" t="s">
        <v>552</v>
      </c>
      <c r="G95">
        <v>713114667</v>
      </c>
      <c r="H95">
        <v>723215949</v>
      </c>
      <c r="I95">
        <v>731968266</v>
      </c>
      <c r="J95">
        <v>740634769</v>
      </c>
      <c r="K95">
        <v>749245618</v>
      </c>
      <c r="L95">
        <v>757477691</v>
      </c>
      <c r="M95">
        <v>765152966</v>
      </c>
      <c r="N95">
        <v>772425192</v>
      </c>
      <c r="O95">
        <v>778709043</v>
      </c>
      <c r="P95">
        <v>786723269</v>
      </c>
      <c r="Q95">
        <v>793625620</v>
      </c>
      <c r="R95">
        <v>801127855.1670506</v>
      </c>
      <c r="S95">
        <v>808728473.79376173</v>
      </c>
      <c r="T95">
        <v>815411881.50864363</v>
      </c>
      <c r="U95">
        <v>823171955.27593362</v>
      </c>
      <c r="V95">
        <v>830483807</v>
      </c>
      <c r="W95">
        <v>836281182</v>
      </c>
      <c r="X95">
        <v>842329143</v>
      </c>
      <c r="Y95">
        <v>848491079</v>
      </c>
      <c r="Z95">
        <v>854639768</v>
      </c>
      <c r="AA95">
        <v>860587071</v>
      </c>
      <c r="AB95">
        <v>866511124</v>
      </c>
      <c r="AC95">
        <v>871921590</v>
      </c>
      <c r="AD95">
        <v>876967852</v>
      </c>
      <c r="AE95">
        <v>881678817</v>
      </c>
      <c r="AF95">
        <v>886458906</v>
      </c>
      <c r="AG95">
        <v>891524232</v>
      </c>
      <c r="AH95">
        <v>896542565</v>
      </c>
      <c r="AI95">
        <v>901744324</v>
      </c>
      <c r="AJ95">
        <v>907446334</v>
      </c>
      <c r="AK95">
        <v>913734330</v>
      </c>
      <c r="AL95">
        <v>920630647.963727</v>
      </c>
      <c r="AM95">
        <v>927511446.35751128</v>
      </c>
      <c r="AN95">
        <v>933956312.36054432</v>
      </c>
      <c r="AO95">
        <v>939953668.40412605</v>
      </c>
      <c r="AP95">
        <v>946039724</v>
      </c>
      <c r="AQ95">
        <v>951749857</v>
      </c>
      <c r="AR95">
        <v>957460659</v>
      </c>
      <c r="AS95">
        <v>962852736</v>
      </c>
      <c r="AT95">
        <v>968248390</v>
      </c>
      <c r="AU95">
        <v>973931866</v>
      </c>
      <c r="AV95">
        <v>979604766</v>
      </c>
      <c r="AW95">
        <v>985548537</v>
      </c>
      <c r="AX95">
        <v>991586287</v>
      </c>
      <c r="AY95">
        <v>997678063</v>
      </c>
      <c r="AZ95">
        <v>1003652173</v>
      </c>
      <c r="BA95">
        <v>1009752291</v>
      </c>
      <c r="BB95">
        <v>1016213800</v>
      </c>
      <c r="BC95">
        <v>1022787522</v>
      </c>
      <c r="BD95">
        <v>1028604756</v>
      </c>
      <c r="BE95">
        <v>1033945781</v>
      </c>
      <c r="BF95">
        <v>1039496025</v>
      </c>
    </row>
    <row r="96" spans="1:58">
      <c r="A96" t="s">
        <v>246</v>
      </c>
      <c r="B96" t="s">
        <v>247</v>
      </c>
      <c r="C96" t="s">
        <v>318</v>
      </c>
      <c r="D96" t="s">
        <v>3072</v>
      </c>
      <c r="E96" t="s">
        <v>551</v>
      </c>
      <c r="F96" t="s">
        <v>552</v>
      </c>
      <c r="G96">
        <v>1999530</v>
      </c>
      <c r="H96">
        <v>2066098</v>
      </c>
      <c r="I96">
        <v>2136100</v>
      </c>
      <c r="J96">
        <v>2207969</v>
      </c>
      <c r="K96">
        <v>2279568</v>
      </c>
      <c r="L96">
        <v>2349455</v>
      </c>
      <c r="M96">
        <v>2417101</v>
      </c>
      <c r="N96">
        <v>2483231</v>
      </c>
      <c r="O96">
        <v>2549206</v>
      </c>
      <c r="P96">
        <v>2617017</v>
      </c>
      <c r="Q96">
        <v>2688208</v>
      </c>
      <c r="R96">
        <v>2763122</v>
      </c>
      <c r="S96">
        <v>2841609</v>
      </c>
      <c r="T96">
        <v>2924118</v>
      </c>
      <c r="U96">
        <v>3011047</v>
      </c>
      <c r="V96">
        <v>3102649</v>
      </c>
      <c r="W96">
        <v>3199231</v>
      </c>
      <c r="X96">
        <v>3300735</v>
      </c>
      <c r="Y96">
        <v>3406539</v>
      </c>
      <c r="Z96">
        <v>3515736</v>
      </c>
      <c r="AA96">
        <v>3627640</v>
      </c>
      <c r="AB96">
        <v>3741932</v>
      </c>
      <c r="AC96">
        <v>3858691</v>
      </c>
      <c r="AD96">
        <v>3978080</v>
      </c>
      <c r="AE96">
        <v>4100421.9999999995</v>
      </c>
      <c r="AF96">
        <v>4225870</v>
      </c>
      <c r="AG96">
        <v>4354245</v>
      </c>
      <c r="AH96">
        <v>4485151</v>
      </c>
      <c r="AI96">
        <v>4618245</v>
      </c>
      <c r="AJ96">
        <v>4753109</v>
      </c>
      <c r="AK96">
        <v>4889311</v>
      </c>
      <c r="AL96">
        <v>5026843</v>
      </c>
      <c r="AM96">
        <v>5165380</v>
      </c>
      <c r="AN96">
        <v>5303798</v>
      </c>
      <c r="AO96">
        <v>5440691</v>
      </c>
      <c r="AP96">
        <v>5575099</v>
      </c>
      <c r="AQ96">
        <v>5706605</v>
      </c>
      <c r="AR96">
        <v>5835607</v>
      </c>
      <c r="AS96">
        <v>5963008</v>
      </c>
      <c r="AT96">
        <v>6090164</v>
      </c>
      <c r="AU96">
        <v>6218151</v>
      </c>
      <c r="AV96">
        <v>6347272</v>
      </c>
      <c r="AW96">
        <v>6477525</v>
      </c>
      <c r="AX96">
        <v>6609337</v>
      </c>
      <c r="AY96">
        <v>6743128</v>
      </c>
      <c r="AZ96">
        <v>6879243</v>
      </c>
      <c r="BA96">
        <v>7017769</v>
      </c>
      <c r="BB96">
        <v>7158819</v>
      </c>
      <c r="BC96">
        <v>7302742</v>
      </c>
      <c r="BD96">
        <v>7449923</v>
      </c>
      <c r="BE96">
        <v>7600524</v>
      </c>
      <c r="BF96">
        <v>7754687</v>
      </c>
    </row>
    <row r="97" spans="1:58">
      <c r="A97" t="s">
        <v>248</v>
      </c>
      <c r="B97" t="s">
        <v>249</v>
      </c>
      <c r="C97" t="s">
        <v>242</v>
      </c>
      <c r="D97" t="s">
        <v>3076</v>
      </c>
      <c r="E97" t="s">
        <v>551</v>
      </c>
      <c r="F97" t="s">
        <v>552</v>
      </c>
      <c r="G97">
        <v>3075605</v>
      </c>
      <c r="H97">
        <v>3168100</v>
      </c>
      <c r="I97">
        <v>3305200</v>
      </c>
      <c r="J97">
        <v>3420900</v>
      </c>
      <c r="K97">
        <v>3504600</v>
      </c>
      <c r="L97">
        <v>3597900</v>
      </c>
      <c r="M97">
        <v>3629900</v>
      </c>
      <c r="N97">
        <v>3722800</v>
      </c>
      <c r="O97">
        <v>3802700</v>
      </c>
      <c r="P97">
        <v>3863900</v>
      </c>
      <c r="Q97">
        <v>3959000</v>
      </c>
      <c r="R97">
        <v>4045300</v>
      </c>
      <c r="S97">
        <v>4123600.0000000005</v>
      </c>
      <c r="T97">
        <v>4241600</v>
      </c>
      <c r="U97">
        <v>4334200</v>
      </c>
      <c r="V97">
        <v>4461600</v>
      </c>
      <c r="W97">
        <v>4518000</v>
      </c>
      <c r="X97">
        <v>4583700</v>
      </c>
      <c r="Y97">
        <v>4667500</v>
      </c>
      <c r="Z97">
        <v>4929700</v>
      </c>
      <c r="AA97">
        <v>5063100</v>
      </c>
      <c r="AB97">
        <v>5183400</v>
      </c>
      <c r="AC97">
        <v>5264500</v>
      </c>
      <c r="AD97">
        <v>5345100</v>
      </c>
      <c r="AE97">
        <v>5397900</v>
      </c>
      <c r="AF97">
        <v>5456200</v>
      </c>
      <c r="AG97">
        <v>5524600</v>
      </c>
      <c r="AH97">
        <v>5590500</v>
      </c>
      <c r="AI97">
        <v>5627600</v>
      </c>
      <c r="AJ97">
        <v>5686200</v>
      </c>
      <c r="AK97">
        <v>5704500</v>
      </c>
      <c r="AL97">
        <v>5752000</v>
      </c>
      <c r="AM97">
        <v>5800500</v>
      </c>
      <c r="AN97">
        <v>5901000</v>
      </c>
      <c r="AO97">
        <v>6035400</v>
      </c>
      <c r="AP97">
        <v>6156100</v>
      </c>
      <c r="AQ97">
        <v>6435500</v>
      </c>
      <c r="AR97">
        <v>6489300</v>
      </c>
      <c r="AS97">
        <v>6543700</v>
      </c>
      <c r="AT97">
        <v>6606500</v>
      </c>
      <c r="AU97">
        <v>6665000</v>
      </c>
      <c r="AV97">
        <v>6714300</v>
      </c>
      <c r="AW97">
        <v>6744100</v>
      </c>
      <c r="AX97">
        <v>6730800</v>
      </c>
      <c r="AY97">
        <v>6783500</v>
      </c>
      <c r="AZ97">
        <v>6813200</v>
      </c>
      <c r="BA97">
        <v>6857100</v>
      </c>
      <c r="BB97">
        <v>6925900</v>
      </c>
      <c r="BC97">
        <v>6977700</v>
      </c>
      <c r="BD97">
        <v>7003700</v>
      </c>
      <c r="BE97">
        <v>7067800</v>
      </c>
      <c r="BF97">
        <v>7071600</v>
      </c>
    </row>
    <row r="98" spans="1:58">
      <c r="A98" t="s">
        <v>250</v>
      </c>
      <c r="B98" t="s">
        <v>251</v>
      </c>
      <c r="C98" t="s">
        <v>244</v>
      </c>
      <c r="D98" t="s">
        <v>3073</v>
      </c>
      <c r="E98" t="s">
        <v>551</v>
      </c>
      <c r="F98" t="s">
        <v>552</v>
      </c>
      <c r="G98">
        <v>9983967</v>
      </c>
      <c r="H98">
        <v>10029321</v>
      </c>
      <c r="I98">
        <v>10061734</v>
      </c>
      <c r="J98">
        <v>10087947</v>
      </c>
      <c r="K98">
        <v>10119835</v>
      </c>
      <c r="L98">
        <v>10147935</v>
      </c>
      <c r="M98">
        <v>10178653</v>
      </c>
      <c r="N98">
        <v>10216604</v>
      </c>
      <c r="O98">
        <v>10255815</v>
      </c>
      <c r="P98">
        <v>10298723</v>
      </c>
      <c r="Q98">
        <v>10337910</v>
      </c>
      <c r="R98">
        <v>10367537</v>
      </c>
      <c r="S98">
        <v>10398489</v>
      </c>
      <c r="T98">
        <v>10432055</v>
      </c>
      <c r="U98">
        <v>10478720</v>
      </c>
      <c r="V98">
        <v>10540525</v>
      </c>
      <c r="W98">
        <v>10598677</v>
      </c>
      <c r="X98">
        <v>10648031</v>
      </c>
      <c r="Y98">
        <v>10684822</v>
      </c>
      <c r="Z98">
        <v>10704152</v>
      </c>
      <c r="AA98">
        <v>10711122</v>
      </c>
      <c r="AB98">
        <v>10711848</v>
      </c>
      <c r="AC98">
        <v>10705535</v>
      </c>
      <c r="AD98">
        <v>10689463</v>
      </c>
      <c r="AE98">
        <v>10668095</v>
      </c>
      <c r="AF98">
        <v>10648713</v>
      </c>
      <c r="AG98">
        <v>10630564</v>
      </c>
      <c r="AH98">
        <v>10612741</v>
      </c>
      <c r="AI98">
        <v>10596487</v>
      </c>
      <c r="AJ98">
        <v>10481719</v>
      </c>
      <c r="AK98">
        <v>10373988</v>
      </c>
      <c r="AL98">
        <v>10373400</v>
      </c>
      <c r="AM98">
        <v>10369341</v>
      </c>
      <c r="AN98">
        <v>10357523</v>
      </c>
      <c r="AO98">
        <v>10343355</v>
      </c>
      <c r="AP98">
        <v>10328965</v>
      </c>
      <c r="AQ98">
        <v>10311238</v>
      </c>
      <c r="AR98">
        <v>10290486</v>
      </c>
      <c r="AS98">
        <v>10266570</v>
      </c>
      <c r="AT98">
        <v>10237530</v>
      </c>
      <c r="AU98">
        <v>10210971</v>
      </c>
      <c r="AV98">
        <v>10187576</v>
      </c>
      <c r="AW98">
        <v>10158608</v>
      </c>
      <c r="AX98">
        <v>10129552</v>
      </c>
      <c r="AY98">
        <v>10107146</v>
      </c>
      <c r="AZ98">
        <v>10087065</v>
      </c>
      <c r="BA98">
        <v>10071370</v>
      </c>
      <c r="BB98">
        <v>10055780</v>
      </c>
      <c r="BC98">
        <v>10038188</v>
      </c>
      <c r="BD98">
        <v>10022650</v>
      </c>
      <c r="BE98">
        <v>10000023</v>
      </c>
      <c r="BF98">
        <v>9971000</v>
      </c>
    </row>
    <row r="99" spans="1:58">
      <c r="A99" t="s">
        <v>252</v>
      </c>
      <c r="B99" t="s">
        <v>253</v>
      </c>
      <c r="C99" t="s">
        <v>244</v>
      </c>
      <c r="D99" t="s">
        <v>3073</v>
      </c>
      <c r="E99" t="s">
        <v>551</v>
      </c>
      <c r="F99" t="s">
        <v>552</v>
      </c>
      <c r="G99">
        <v>175574</v>
      </c>
      <c r="H99">
        <v>179029</v>
      </c>
      <c r="I99">
        <v>182378</v>
      </c>
      <c r="J99">
        <v>185653</v>
      </c>
      <c r="K99">
        <v>188983</v>
      </c>
      <c r="L99">
        <v>192286</v>
      </c>
      <c r="M99">
        <v>195570</v>
      </c>
      <c r="N99">
        <v>198751</v>
      </c>
      <c r="O99">
        <v>201488</v>
      </c>
      <c r="P99">
        <v>203369</v>
      </c>
      <c r="Q99">
        <v>204438</v>
      </c>
      <c r="R99">
        <v>206098</v>
      </c>
      <c r="S99">
        <v>209137</v>
      </c>
      <c r="T99">
        <v>212317</v>
      </c>
      <c r="U99">
        <v>215209</v>
      </c>
      <c r="V99">
        <v>217979</v>
      </c>
      <c r="W99">
        <v>220154</v>
      </c>
      <c r="X99">
        <v>221799</v>
      </c>
      <c r="Y99">
        <v>223537</v>
      </c>
      <c r="Z99">
        <v>225735</v>
      </c>
      <c r="AA99">
        <v>228138</v>
      </c>
      <c r="AB99">
        <v>230755</v>
      </c>
      <c r="AC99">
        <v>233860</v>
      </c>
      <c r="AD99">
        <v>236977</v>
      </c>
      <c r="AE99">
        <v>239511</v>
      </c>
      <c r="AF99">
        <v>241405</v>
      </c>
      <c r="AG99">
        <v>243180</v>
      </c>
      <c r="AH99">
        <v>245859</v>
      </c>
      <c r="AI99">
        <v>249740</v>
      </c>
      <c r="AJ99">
        <v>252852</v>
      </c>
      <c r="AK99">
        <v>254826</v>
      </c>
      <c r="AL99">
        <v>257797.00000000003</v>
      </c>
      <c r="AM99">
        <v>261057.00000000003</v>
      </c>
      <c r="AN99">
        <v>263725</v>
      </c>
      <c r="AO99">
        <v>266021</v>
      </c>
      <c r="AP99">
        <v>267468</v>
      </c>
      <c r="AQ99">
        <v>268916</v>
      </c>
      <c r="AR99">
        <v>271128</v>
      </c>
      <c r="AS99">
        <v>274047</v>
      </c>
      <c r="AT99">
        <v>277381</v>
      </c>
      <c r="AU99">
        <v>281205</v>
      </c>
      <c r="AV99">
        <v>284968</v>
      </c>
      <c r="AW99">
        <v>287523</v>
      </c>
      <c r="AX99">
        <v>289521</v>
      </c>
      <c r="AY99">
        <v>292074</v>
      </c>
      <c r="AZ99">
        <v>296734</v>
      </c>
      <c r="BA99">
        <v>303782</v>
      </c>
      <c r="BB99">
        <v>311566</v>
      </c>
      <c r="BC99">
        <v>317414</v>
      </c>
      <c r="BD99">
        <v>318499</v>
      </c>
      <c r="BE99">
        <v>318041</v>
      </c>
      <c r="BF99">
        <v>319000</v>
      </c>
    </row>
    <row r="100" spans="1:58">
      <c r="A100" t="s">
        <v>254</v>
      </c>
      <c r="B100" t="s">
        <v>255</v>
      </c>
      <c r="C100" t="s">
        <v>318</v>
      </c>
      <c r="D100" t="s">
        <v>460</v>
      </c>
      <c r="E100" t="s">
        <v>551</v>
      </c>
      <c r="F100" t="s">
        <v>552</v>
      </c>
      <c r="G100">
        <v>447844159</v>
      </c>
      <c r="H100">
        <v>456949783</v>
      </c>
      <c r="I100">
        <v>466337036</v>
      </c>
      <c r="J100">
        <v>476025147</v>
      </c>
      <c r="K100">
        <v>486038945</v>
      </c>
      <c r="L100">
        <v>496400381</v>
      </c>
      <c r="M100">
        <v>507115411</v>
      </c>
      <c r="N100">
        <v>518192403</v>
      </c>
      <c r="O100">
        <v>529658233</v>
      </c>
      <c r="P100">
        <v>541544619</v>
      </c>
      <c r="Q100">
        <v>553873890</v>
      </c>
      <c r="R100">
        <v>566651479</v>
      </c>
      <c r="S100">
        <v>579871075</v>
      </c>
      <c r="T100">
        <v>593526633</v>
      </c>
      <c r="U100">
        <v>607606569</v>
      </c>
      <c r="V100">
        <v>622096682</v>
      </c>
      <c r="W100">
        <v>636992593</v>
      </c>
      <c r="X100">
        <v>652279308</v>
      </c>
      <c r="Y100">
        <v>667917437</v>
      </c>
      <c r="Z100">
        <v>683857312</v>
      </c>
      <c r="AA100">
        <v>700058589</v>
      </c>
      <c r="AB100">
        <v>716493309</v>
      </c>
      <c r="AC100">
        <v>733151769</v>
      </c>
      <c r="AD100">
        <v>750033539</v>
      </c>
      <c r="AE100">
        <v>767146806</v>
      </c>
      <c r="AF100">
        <v>784490842</v>
      </c>
      <c r="AG100">
        <v>802051806</v>
      </c>
      <c r="AH100">
        <v>819800055</v>
      </c>
      <c r="AI100">
        <v>837699675</v>
      </c>
      <c r="AJ100">
        <v>855707358</v>
      </c>
      <c r="AK100">
        <v>873785449</v>
      </c>
      <c r="AL100">
        <v>891910180</v>
      </c>
      <c r="AM100">
        <v>910064576</v>
      </c>
      <c r="AN100">
        <v>928226051</v>
      </c>
      <c r="AO100">
        <v>946373316</v>
      </c>
      <c r="AP100">
        <v>964486155</v>
      </c>
      <c r="AQ100">
        <v>982553253</v>
      </c>
      <c r="AR100">
        <v>1000558144</v>
      </c>
      <c r="AS100">
        <v>1018471141</v>
      </c>
      <c r="AT100">
        <v>1036258683</v>
      </c>
      <c r="AU100">
        <v>1053898107.0000001</v>
      </c>
      <c r="AV100">
        <v>1071374264</v>
      </c>
      <c r="AW100">
        <v>1088694080</v>
      </c>
      <c r="AX100">
        <v>1105885689</v>
      </c>
      <c r="AY100">
        <v>1122991192</v>
      </c>
      <c r="AZ100">
        <v>1140042863</v>
      </c>
      <c r="BA100">
        <v>1157038539</v>
      </c>
      <c r="BB100">
        <v>1173971629</v>
      </c>
      <c r="BC100">
        <v>1190863679</v>
      </c>
      <c r="BD100">
        <v>1207740408</v>
      </c>
      <c r="BE100">
        <v>1224614327</v>
      </c>
      <c r="BF100">
        <v>1241491960</v>
      </c>
    </row>
    <row r="101" spans="1:58">
      <c r="A101" t="s">
        <v>256</v>
      </c>
      <c r="B101" t="s">
        <v>257</v>
      </c>
      <c r="C101" t="s">
        <v>318</v>
      </c>
      <c r="D101" t="s">
        <v>3076</v>
      </c>
      <c r="E101" t="s">
        <v>551</v>
      </c>
      <c r="F101" t="s">
        <v>552</v>
      </c>
      <c r="G101">
        <v>91946612</v>
      </c>
      <c r="H101">
        <v>94225771</v>
      </c>
      <c r="I101">
        <v>96582241</v>
      </c>
      <c r="J101">
        <v>99018230</v>
      </c>
      <c r="K101">
        <v>101538797</v>
      </c>
      <c r="L101">
        <v>104146696</v>
      </c>
      <c r="M101">
        <v>106839814</v>
      </c>
      <c r="N101">
        <v>109612753</v>
      </c>
      <c r="O101">
        <v>112461009</v>
      </c>
      <c r="P101">
        <v>115379062</v>
      </c>
      <c r="Q101">
        <v>118361740</v>
      </c>
      <c r="R101">
        <v>121405753</v>
      </c>
      <c r="S101">
        <v>124507744</v>
      </c>
      <c r="T101">
        <v>127662293</v>
      </c>
      <c r="U101">
        <v>130863441</v>
      </c>
      <c r="V101">
        <v>134105926</v>
      </c>
      <c r="W101">
        <v>137382075</v>
      </c>
      <c r="X101">
        <v>140688052</v>
      </c>
      <c r="Y101">
        <v>144026720</v>
      </c>
      <c r="Z101">
        <v>147403681</v>
      </c>
      <c r="AA101">
        <v>150820044</v>
      </c>
      <c r="AB101">
        <v>154275429</v>
      </c>
      <c r="AC101">
        <v>157758440</v>
      </c>
      <c r="AD101">
        <v>161245684</v>
      </c>
      <c r="AE101">
        <v>164706919</v>
      </c>
      <c r="AF101">
        <v>168119209</v>
      </c>
      <c r="AG101">
        <v>171472345</v>
      </c>
      <c r="AH101">
        <v>174767379</v>
      </c>
      <c r="AI101">
        <v>178006800</v>
      </c>
      <c r="AJ101">
        <v>181197879</v>
      </c>
      <c r="AK101">
        <v>184345939</v>
      </c>
      <c r="AL101">
        <v>187451800</v>
      </c>
      <c r="AM101">
        <v>190512441</v>
      </c>
      <c r="AN101">
        <v>193525648</v>
      </c>
      <c r="AO101">
        <v>196488446</v>
      </c>
      <c r="AP101">
        <v>199400339</v>
      </c>
      <c r="AQ101">
        <v>202257039</v>
      </c>
      <c r="AR101">
        <v>205063468</v>
      </c>
      <c r="AS101">
        <v>207839287</v>
      </c>
      <c r="AT101">
        <v>210610776</v>
      </c>
      <c r="AU101">
        <v>213395411</v>
      </c>
      <c r="AV101">
        <v>216203499</v>
      </c>
      <c r="AW101">
        <v>219026365</v>
      </c>
      <c r="AX101">
        <v>221839235</v>
      </c>
      <c r="AY101">
        <v>224606531</v>
      </c>
      <c r="AZ101">
        <v>227303175</v>
      </c>
      <c r="BA101">
        <v>229918547</v>
      </c>
      <c r="BB101">
        <v>232461746</v>
      </c>
      <c r="BC101">
        <v>234951154</v>
      </c>
      <c r="BD101">
        <v>237414495</v>
      </c>
      <c r="BE101">
        <v>239870937</v>
      </c>
      <c r="BF101">
        <v>242325638</v>
      </c>
    </row>
    <row r="102" spans="1:58">
      <c r="A102" t="s">
        <v>258</v>
      </c>
      <c r="B102" t="s">
        <v>259</v>
      </c>
      <c r="C102" t="s">
        <v>526</v>
      </c>
      <c r="D102" t="s">
        <v>3075</v>
      </c>
      <c r="E102" t="s">
        <v>551</v>
      </c>
      <c r="F102" t="s">
        <v>552</v>
      </c>
      <c r="G102">
        <v>21999103</v>
      </c>
      <c r="H102">
        <v>22571865</v>
      </c>
      <c r="I102">
        <v>23163924</v>
      </c>
      <c r="J102">
        <v>23775945</v>
      </c>
      <c r="K102">
        <v>24408927</v>
      </c>
      <c r="L102">
        <v>25063612</v>
      </c>
      <c r="M102">
        <v>25743217</v>
      </c>
      <c r="N102">
        <v>26448218</v>
      </c>
      <c r="O102">
        <v>27173692</v>
      </c>
      <c r="P102">
        <v>27912687</v>
      </c>
      <c r="Q102">
        <v>28662011</v>
      </c>
      <c r="R102">
        <v>29421198</v>
      </c>
      <c r="S102">
        <v>30197689</v>
      </c>
      <c r="T102">
        <v>31006191</v>
      </c>
      <c r="U102">
        <v>31866190</v>
      </c>
      <c r="V102">
        <v>32793173.000000004</v>
      </c>
      <c r="W102">
        <v>33788867</v>
      </c>
      <c r="X102">
        <v>34853522</v>
      </c>
      <c r="Y102">
        <v>35998637</v>
      </c>
      <c r="Z102">
        <v>37237306</v>
      </c>
      <c r="AA102">
        <v>38576541</v>
      </c>
      <c r="AB102">
        <v>40012129</v>
      </c>
      <c r="AC102">
        <v>41533339</v>
      </c>
      <c r="AD102">
        <v>43130529</v>
      </c>
      <c r="AE102">
        <v>44790735</v>
      </c>
      <c r="AF102">
        <v>46497235</v>
      </c>
      <c r="AG102">
        <v>48257311</v>
      </c>
      <c r="AH102">
        <v>50052662</v>
      </c>
      <c r="AI102">
        <v>51810746</v>
      </c>
      <c r="AJ102">
        <v>53437770</v>
      </c>
      <c r="AK102">
        <v>54870583</v>
      </c>
      <c r="AL102">
        <v>56071545</v>
      </c>
      <c r="AM102">
        <v>57067645</v>
      </c>
      <c r="AN102">
        <v>57940444</v>
      </c>
      <c r="AO102">
        <v>58808655</v>
      </c>
      <c r="AP102">
        <v>59757114</v>
      </c>
      <c r="AQ102">
        <v>60815686</v>
      </c>
      <c r="AR102">
        <v>61955730</v>
      </c>
      <c r="AS102">
        <v>63133032</v>
      </c>
      <c r="AT102">
        <v>64278307</v>
      </c>
      <c r="AU102">
        <v>65342319</v>
      </c>
      <c r="AV102">
        <v>66313553</v>
      </c>
      <c r="AW102">
        <v>67212850</v>
      </c>
      <c r="AX102">
        <v>68061695</v>
      </c>
      <c r="AY102">
        <v>68893323</v>
      </c>
      <c r="AZ102">
        <v>69732007</v>
      </c>
      <c r="BA102">
        <v>70582086</v>
      </c>
      <c r="BB102">
        <v>71435498</v>
      </c>
      <c r="BC102">
        <v>72289291</v>
      </c>
      <c r="BD102">
        <v>73137148</v>
      </c>
      <c r="BE102">
        <v>73973630</v>
      </c>
      <c r="BF102">
        <v>74798599</v>
      </c>
    </row>
    <row r="103" spans="1:58">
      <c r="A103" t="s">
        <v>260</v>
      </c>
      <c r="B103" t="s">
        <v>261</v>
      </c>
      <c r="C103" t="s">
        <v>318</v>
      </c>
      <c r="D103" t="s">
        <v>3075</v>
      </c>
      <c r="E103" t="s">
        <v>551</v>
      </c>
      <c r="F103" t="s">
        <v>552</v>
      </c>
      <c r="G103">
        <v>7379922</v>
      </c>
      <c r="H103">
        <v>7570069</v>
      </c>
      <c r="I103">
        <v>7773193</v>
      </c>
      <c r="J103">
        <v>7991619</v>
      </c>
      <c r="K103">
        <v>8227763.0000000009</v>
      </c>
      <c r="L103">
        <v>8483109</v>
      </c>
      <c r="M103">
        <v>8759064</v>
      </c>
      <c r="N103">
        <v>9054873</v>
      </c>
      <c r="O103">
        <v>9367055</v>
      </c>
      <c r="P103">
        <v>9690613</v>
      </c>
      <c r="Q103">
        <v>10021785</v>
      </c>
      <c r="R103">
        <v>10358219</v>
      </c>
      <c r="S103">
        <v>10700247</v>
      </c>
      <c r="T103">
        <v>11049889</v>
      </c>
      <c r="U103">
        <v>11410460</v>
      </c>
      <c r="V103">
        <v>11783644</v>
      </c>
      <c r="W103">
        <v>12157292</v>
      </c>
      <c r="X103">
        <v>12542789</v>
      </c>
      <c r="Y103">
        <v>12940509</v>
      </c>
      <c r="Z103">
        <v>13350840</v>
      </c>
      <c r="AA103">
        <v>13774183</v>
      </c>
      <c r="AB103">
        <v>14137046</v>
      </c>
      <c r="AC103">
        <v>14509468</v>
      </c>
      <c r="AD103">
        <v>14891701</v>
      </c>
      <c r="AE103">
        <v>15284004</v>
      </c>
      <c r="AF103">
        <v>15686642</v>
      </c>
      <c r="AG103">
        <v>16158857</v>
      </c>
      <c r="AH103">
        <v>16645287</v>
      </c>
      <c r="AI103">
        <v>17146360</v>
      </c>
      <c r="AJ103">
        <v>17662517</v>
      </c>
      <c r="AK103">
        <v>18194213</v>
      </c>
      <c r="AL103">
        <v>18706561</v>
      </c>
      <c r="AM103">
        <v>19233337</v>
      </c>
      <c r="AN103">
        <v>19774947</v>
      </c>
      <c r="AO103">
        <v>20331808</v>
      </c>
      <c r="AP103">
        <v>20904351</v>
      </c>
      <c r="AQ103">
        <v>21545638</v>
      </c>
      <c r="AR103">
        <v>22206597</v>
      </c>
      <c r="AS103">
        <v>22887833</v>
      </c>
      <c r="AT103">
        <v>23589967</v>
      </c>
      <c r="AU103">
        <v>24313641</v>
      </c>
      <c r="AV103">
        <v>24937728</v>
      </c>
      <c r="AW103">
        <v>25577836</v>
      </c>
      <c r="AX103">
        <v>26234373</v>
      </c>
      <c r="AY103">
        <v>26907763</v>
      </c>
      <c r="AZ103">
        <v>27598437</v>
      </c>
      <c r="BA103">
        <v>28432904</v>
      </c>
      <c r="BB103">
        <v>29292601</v>
      </c>
      <c r="BC103">
        <v>30178292</v>
      </c>
      <c r="BD103">
        <v>31090763</v>
      </c>
      <c r="BE103">
        <v>32030823</v>
      </c>
      <c r="BF103">
        <v>32961959.000000004</v>
      </c>
    </row>
    <row r="104" spans="1:58">
      <c r="A104" t="s">
        <v>262</v>
      </c>
      <c r="B104" t="s">
        <v>263</v>
      </c>
      <c r="C104" t="s">
        <v>244</v>
      </c>
      <c r="D104" t="s">
        <v>3073</v>
      </c>
      <c r="E104" t="s">
        <v>551</v>
      </c>
      <c r="F104" t="s">
        <v>552</v>
      </c>
      <c r="G104">
        <v>2828600</v>
      </c>
      <c r="H104">
        <v>2824400</v>
      </c>
      <c r="I104">
        <v>2836050</v>
      </c>
      <c r="J104">
        <v>2852650</v>
      </c>
      <c r="K104">
        <v>2866550</v>
      </c>
      <c r="L104">
        <v>2877300</v>
      </c>
      <c r="M104">
        <v>2888800</v>
      </c>
      <c r="N104">
        <v>2902450</v>
      </c>
      <c r="O104">
        <v>2915550</v>
      </c>
      <c r="P104">
        <v>2932650</v>
      </c>
      <c r="Q104">
        <v>2957250</v>
      </c>
      <c r="R104">
        <v>2992050</v>
      </c>
      <c r="S104">
        <v>3036850</v>
      </c>
      <c r="T104">
        <v>3085950</v>
      </c>
      <c r="U104">
        <v>3137500</v>
      </c>
      <c r="V104">
        <v>3189550</v>
      </c>
      <c r="W104">
        <v>3238050</v>
      </c>
      <c r="X104">
        <v>3282200</v>
      </c>
      <c r="Y104">
        <v>3329100</v>
      </c>
      <c r="Z104">
        <v>3373750</v>
      </c>
      <c r="AA104">
        <v>3412800</v>
      </c>
      <c r="AB104">
        <v>3453000</v>
      </c>
      <c r="AC104">
        <v>3485800</v>
      </c>
      <c r="AD104">
        <v>3510600</v>
      </c>
      <c r="AE104">
        <v>3532423</v>
      </c>
      <c r="AF104">
        <v>3538082</v>
      </c>
      <c r="AG104">
        <v>3539690</v>
      </c>
      <c r="AH104">
        <v>3540057</v>
      </c>
      <c r="AI104">
        <v>3524949</v>
      </c>
      <c r="AJ104">
        <v>3511009</v>
      </c>
      <c r="AK104">
        <v>3513974</v>
      </c>
      <c r="AL104">
        <v>3534235</v>
      </c>
      <c r="AM104">
        <v>3558430</v>
      </c>
      <c r="AN104">
        <v>3576261</v>
      </c>
      <c r="AO104">
        <v>3590386</v>
      </c>
      <c r="AP104">
        <v>3608841</v>
      </c>
      <c r="AQ104">
        <v>3637510</v>
      </c>
      <c r="AR104">
        <v>3674171</v>
      </c>
      <c r="AS104">
        <v>3712696</v>
      </c>
      <c r="AT104">
        <v>3754786</v>
      </c>
      <c r="AU104">
        <v>3805174</v>
      </c>
      <c r="AV104">
        <v>3866243</v>
      </c>
      <c r="AW104">
        <v>3931947</v>
      </c>
      <c r="AX104">
        <v>3996521</v>
      </c>
      <c r="AY104">
        <v>4070262</v>
      </c>
      <c r="AZ104">
        <v>4159913.9999999995</v>
      </c>
      <c r="BA104">
        <v>4260341</v>
      </c>
      <c r="BB104">
        <v>4356931</v>
      </c>
      <c r="BC104">
        <v>4425683</v>
      </c>
      <c r="BD104">
        <v>4458942</v>
      </c>
      <c r="BE104">
        <v>4474356</v>
      </c>
      <c r="BF104">
        <v>4487000</v>
      </c>
    </row>
    <row r="105" spans="1:58">
      <c r="A105" t="s">
        <v>264</v>
      </c>
      <c r="B105" t="s">
        <v>265</v>
      </c>
      <c r="C105" t="s">
        <v>242</v>
      </c>
      <c r="D105" t="s">
        <v>3073</v>
      </c>
      <c r="E105" t="s">
        <v>551</v>
      </c>
      <c r="F105" t="s">
        <v>552</v>
      </c>
      <c r="G105">
        <v>48445</v>
      </c>
      <c r="H105">
        <v>48357</v>
      </c>
      <c r="I105">
        <v>48585</v>
      </c>
      <c r="J105">
        <v>49094</v>
      </c>
      <c r="K105">
        <v>49822</v>
      </c>
      <c r="L105">
        <v>50717</v>
      </c>
      <c r="M105">
        <v>51780</v>
      </c>
      <c r="N105">
        <v>52999</v>
      </c>
      <c r="O105">
        <v>54294</v>
      </c>
      <c r="P105">
        <v>55559</v>
      </c>
      <c r="Q105">
        <v>56717</v>
      </c>
      <c r="R105">
        <v>57717</v>
      </c>
      <c r="S105">
        <v>58567</v>
      </c>
      <c r="T105">
        <v>59331</v>
      </c>
      <c r="U105">
        <v>60102</v>
      </c>
      <c r="V105">
        <v>60945</v>
      </c>
      <c r="W105">
        <v>61904</v>
      </c>
      <c r="X105">
        <v>62938</v>
      </c>
      <c r="Y105">
        <v>63923</v>
      </c>
      <c r="Z105">
        <v>64684</v>
      </c>
      <c r="AA105">
        <v>65111.999999999993</v>
      </c>
      <c r="AB105">
        <v>65132.000000000007</v>
      </c>
      <c r="AC105">
        <v>64819.999999999993</v>
      </c>
      <c r="AD105">
        <v>64407</v>
      </c>
      <c r="AE105">
        <v>64209</v>
      </c>
      <c r="AF105">
        <v>64447.999999999993</v>
      </c>
      <c r="AG105">
        <v>65226</v>
      </c>
      <c r="AH105">
        <v>66450</v>
      </c>
      <c r="AI105">
        <v>67904</v>
      </c>
      <c r="AJ105">
        <v>69265</v>
      </c>
      <c r="AK105">
        <v>70313</v>
      </c>
      <c r="AL105">
        <v>70963</v>
      </c>
      <c r="AM105">
        <v>71305</v>
      </c>
      <c r="AN105">
        <v>71484</v>
      </c>
      <c r="AO105">
        <v>71724</v>
      </c>
      <c r="AP105">
        <v>72183</v>
      </c>
      <c r="AQ105">
        <v>72908</v>
      </c>
      <c r="AR105">
        <v>73832</v>
      </c>
      <c r="AS105">
        <v>74870</v>
      </c>
      <c r="AT105">
        <v>75892</v>
      </c>
      <c r="AU105">
        <v>76803</v>
      </c>
      <c r="AV105">
        <v>77577</v>
      </c>
      <c r="AW105">
        <v>78246</v>
      </c>
      <c r="AX105">
        <v>78840</v>
      </c>
      <c r="AY105">
        <v>79410</v>
      </c>
      <c r="AZ105">
        <v>79994</v>
      </c>
      <c r="BA105">
        <v>80598</v>
      </c>
      <c r="BB105">
        <v>81203</v>
      </c>
      <c r="BC105">
        <v>81798</v>
      </c>
      <c r="BD105">
        <v>82358</v>
      </c>
      <c r="BE105">
        <v>82869</v>
      </c>
      <c r="BF105">
        <v>83327</v>
      </c>
    </row>
    <row r="106" spans="1:58">
      <c r="A106" t="s">
        <v>266</v>
      </c>
      <c r="B106" t="s">
        <v>267</v>
      </c>
      <c r="C106" t="s">
        <v>244</v>
      </c>
      <c r="D106" t="s">
        <v>3075</v>
      </c>
      <c r="E106" t="s">
        <v>551</v>
      </c>
      <c r="F106" t="s">
        <v>552</v>
      </c>
      <c r="G106">
        <v>2114020</v>
      </c>
      <c r="H106">
        <v>2185000</v>
      </c>
      <c r="I106">
        <v>2293000</v>
      </c>
      <c r="J106">
        <v>2379000</v>
      </c>
      <c r="K106">
        <v>2475000</v>
      </c>
      <c r="L106">
        <v>2563000</v>
      </c>
      <c r="M106">
        <v>2629000</v>
      </c>
      <c r="N106">
        <v>2745000</v>
      </c>
      <c r="O106">
        <v>2803000</v>
      </c>
      <c r="P106">
        <v>2877000</v>
      </c>
      <c r="Q106">
        <v>2974000</v>
      </c>
      <c r="R106">
        <v>3069000</v>
      </c>
      <c r="S106">
        <v>3148000</v>
      </c>
      <c r="T106">
        <v>3278000</v>
      </c>
      <c r="U106">
        <v>3377000</v>
      </c>
      <c r="V106">
        <v>3455000</v>
      </c>
      <c r="W106">
        <v>3533000</v>
      </c>
      <c r="X106">
        <v>3613000</v>
      </c>
      <c r="Y106">
        <v>3690000</v>
      </c>
      <c r="Z106">
        <v>3786000</v>
      </c>
      <c r="AA106">
        <v>3878000</v>
      </c>
      <c r="AB106">
        <v>3956000</v>
      </c>
      <c r="AC106">
        <v>4031000</v>
      </c>
      <c r="AD106">
        <v>4105000</v>
      </c>
      <c r="AE106">
        <v>4159000</v>
      </c>
      <c r="AF106">
        <v>4233000</v>
      </c>
      <c r="AG106">
        <v>4299000</v>
      </c>
      <c r="AH106">
        <v>4369000</v>
      </c>
      <c r="AI106">
        <v>4442000</v>
      </c>
      <c r="AJ106">
        <v>4518000</v>
      </c>
      <c r="AK106">
        <v>4660000</v>
      </c>
      <c r="AL106">
        <v>4949000</v>
      </c>
      <c r="AM106">
        <v>5123000</v>
      </c>
      <c r="AN106">
        <v>5261000</v>
      </c>
      <c r="AO106">
        <v>5399000</v>
      </c>
      <c r="AP106">
        <v>5545000</v>
      </c>
      <c r="AQ106">
        <v>5692000</v>
      </c>
      <c r="AR106">
        <v>5836000</v>
      </c>
      <c r="AS106">
        <v>5971000</v>
      </c>
      <c r="AT106">
        <v>6125000</v>
      </c>
      <c r="AU106">
        <v>6289000</v>
      </c>
      <c r="AV106">
        <v>6439000</v>
      </c>
      <c r="AW106">
        <v>6570000</v>
      </c>
      <c r="AX106">
        <v>6689700</v>
      </c>
      <c r="AY106">
        <v>6809000</v>
      </c>
      <c r="AZ106">
        <v>6930100</v>
      </c>
      <c r="BA106">
        <v>7053700</v>
      </c>
      <c r="BB106">
        <v>7180100</v>
      </c>
      <c r="BC106">
        <v>7308800</v>
      </c>
      <c r="BD106">
        <v>7485600</v>
      </c>
      <c r="BE106">
        <v>7623600</v>
      </c>
      <c r="BF106">
        <v>7765700</v>
      </c>
    </row>
    <row r="107" spans="1:58">
      <c r="A107" t="s">
        <v>268</v>
      </c>
      <c r="B107" t="s">
        <v>269</v>
      </c>
      <c r="C107" t="s">
        <v>244</v>
      </c>
      <c r="D107" t="s">
        <v>3073</v>
      </c>
      <c r="E107" t="s">
        <v>551</v>
      </c>
      <c r="F107" t="s">
        <v>552</v>
      </c>
      <c r="G107">
        <v>50199700</v>
      </c>
      <c r="H107">
        <v>50536350</v>
      </c>
      <c r="I107">
        <v>50879450</v>
      </c>
      <c r="J107">
        <v>51252000</v>
      </c>
      <c r="K107">
        <v>51675350</v>
      </c>
      <c r="L107">
        <v>52112350</v>
      </c>
      <c r="M107">
        <v>52519000</v>
      </c>
      <c r="N107">
        <v>52900500</v>
      </c>
      <c r="O107">
        <v>53235750</v>
      </c>
      <c r="P107">
        <v>53537950</v>
      </c>
      <c r="Q107">
        <v>53821850</v>
      </c>
      <c r="R107">
        <v>54073490</v>
      </c>
      <c r="S107">
        <v>54381345</v>
      </c>
      <c r="T107">
        <v>54751406</v>
      </c>
      <c r="U107">
        <v>55110868</v>
      </c>
      <c r="V107">
        <v>55441001</v>
      </c>
      <c r="W107">
        <v>55718260</v>
      </c>
      <c r="X107">
        <v>55955411</v>
      </c>
      <c r="Y107">
        <v>56155143</v>
      </c>
      <c r="Z107">
        <v>56317749</v>
      </c>
      <c r="AA107">
        <v>56433883</v>
      </c>
      <c r="AB107">
        <v>56501675</v>
      </c>
      <c r="AC107">
        <v>56543548</v>
      </c>
      <c r="AD107">
        <v>56564074</v>
      </c>
      <c r="AE107">
        <v>56576718</v>
      </c>
      <c r="AF107">
        <v>56593071</v>
      </c>
      <c r="AG107">
        <v>56596155</v>
      </c>
      <c r="AH107">
        <v>56601931</v>
      </c>
      <c r="AI107">
        <v>56629288</v>
      </c>
      <c r="AJ107">
        <v>56671781</v>
      </c>
      <c r="AK107">
        <v>56719240</v>
      </c>
      <c r="AL107">
        <v>56758521</v>
      </c>
      <c r="AM107">
        <v>56797087</v>
      </c>
      <c r="AN107">
        <v>56831821</v>
      </c>
      <c r="AO107">
        <v>56843400</v>
      </c>
      <c r="AP107">
        <v>56844303</v>
      </c>
      <c r="AQ107">
        <v>56860281</v>
      </c>
      <c r="AR107">
        <v>56890372</v>
      </c>
      <c r="AS107">
        <v>56906744</v>
      </c>
      <c r="AT107">
        <v>56916317</v>
      </c>
      <c r="AU107">
        <v>56942108</v>
      </c>
      <c r="AV107">
        <v>56977217</v>
      </c>
      <c r="AW107">
        <v>57157406</v>
      </c>
      <c r="AX107">
        <v>57604658</v>
      </c>
      <c r="AY107">
        <v>58175310</v>
      </c>
      <c r="AZ107">
        <v>58607043</v>
      </c>
      <c r="BA107">
        <v>58941499</v>
      </c>
      <c r="BB107">
        <v>59375289</v>
      </c>
      <c r="BC107">
        <v>59832179</v>
      </c>
      <c r="BD107">
        <v>60192698</v>
      </c>
      <c r="BE107">
        <v>60483385</v>
      </c>
      <c r="BF107">
        <v>60770000</v>
      </c>
    </row>
    <row r="108" spans="1:58">
      <c r="A108" t="s">
        <v>270</v>
      </c>
      <c r="B108" t="s">
        <v>271</v>
      </c>
      <c r="C108" t="s">
        <v>526</v>
      </c>
      <c r="D108" t="s">
        <v>3072</v>
      </c>
      <c r="E108" t="s">
        <v>551</v>
      </c>
      <c r="F108" t="s">
        <v>552</v>
      </c>
      <c r="G108">
        <v>1629003</v>
      </c>
      <c r="H108">
        <v>1651915.2000000002</v>
      </c>
      <c r="I108">
        <v>1678467.2000000002</v>
      </c>
      <c r="J108">
        <v>1707019.2000000002</v>
      </c>
      <c r="K108">
        <v>1734763.2</v>
      </c>
      <c r="L108">
        <v>1760000</v>
      </c>
      <c r="M108">
        <v>1783124.8000000003</v>
      </c>
      <c r="N108">
        <v>1803891.2000000002</v>
      </c>
      <c r="O108">
        <v>1823705.6000000006</v>
      </c>
      <c r="P108">
        <v>1844936.0000000002</v>
      </c>
      <c r="Q108">
        <v>1869000</v>
      </c>
      <c r="R108">
        <v>1895628.96</v>
      </c>
      <c r="S108">
        <v>1925162.4000000001</v>
      </c>
      <c r="T108">
        <v>1956079.8399999999</v>
      </c>
      <c r="U108">
        <v>1985852.4799999997</v>
      </c>
      <c r="V108">
        <v>2013000</v>
      </c>
      <c r="W108">
        <v>2037715.84</v>
      </c>
      <c r="X108">
        <v>2059399.0400000003</v>
      </c>
      <c r="Y108">
        <v>2080307.0399999996</v>
      </c>
      <c r="Z108">
        <v>2104140.64</v>
      </c>
      <c r="AA108">
        <v>2133000</v>
      </c>
      <c r="AB108">
        <v>2162300</v>
      </c>
      <c r="AC108">
        <v>2200100</v>
      </c>
      <c r="AD108">
        <v>2240800</v>
      </c>
      <c r="AE108">
        <v>2279900</v>
      </c>
      <c r="AF108">
        <v>2311100</v>
      </c>
      <c r="AG108">
        <v>2335800</v>
      </c>
      <c r="AH108">
        <v>2350600</v>
      </c>
      <c r="AI108">
        <v>2356400</v>
      </c>
      <c r="AJ108">
        <v>2374900</v>
      </c>
      <c r="AK108">
        <v>2390000</v>
      </c>
      <c r="AL108">
        <v>2406041.9876587004</v>
      </c>
      <c r="AM108">
        <v>2423043.6084855096</v>
      </c>
      <c r="AN108">
        <v>2441023.6456724363</v>
      </c>
      <c r="AO108">
        <v>2460002.0546561908</v>
      </c>
      <c r="AP108">
        <v>2480000</v>
      </c>
      <c r="AQ108">
        <v>2509923.4251267505</v>
      </c>
      <c r="AR108">
        <v>2534068.6750757173</v>
      </c>
      <c r="AS108">
        <v>2556780.0511580971</v>
      </c>
      <c r="AT108">
        <v>2574289.3640770069</v>
      </c>
      <c r="AU108">
        <v>2589388.5513765598</v>
      </c>
      <c r="AV108">
        <v>2604788.619062975</v>
      </c>
      <c r="AW108">
        <v>2617495.224446455</v>
      </c>
      <c r="AX108">
        <v>2625700</v>
      </c>
      <c r="AY108">
        <v>2638100</v>
      </c>
      <c r="AZ108">
        <v>2650400</v>
      </c>
      <c r="BA108">
        <v>2663100</v>
      </c>
      <c r="BB108">
        <v>2675800</v>
      </c>
      <c r="BC108">
        <v>2687200</v>
      </c>
      <c r="BD108">
        <v>2695600</v>
      </c>
      <c r="BE108">
        <v>2702300</v>
      </c>
      <c r="BF108">
        <v>2709300</v>
      </c>
    </row>
    <row r="109" spans="1:58">
      <c r="A109" t="s">
        <v>272</v>
      </c>
      <c r="B109" t="s">
        <v>273</v>
      </c>
      <c r="C109" t="s">
        <v>244</v>
      </c>
      <c r="D109" t="s">
        <v>3076</v>
      </c>
      <c r="E109" t="s">
        <v>551</v>
      </c>
      <c r="F109" t="s">
        <v>552</v>
      </c>
      <c r="G109">
        <v>92500572</v>
      </c>
      <c r="H109">
        <v>94943000</v>
      </c>
      <c r="I109">
        <v>95832000</v>
      </c>
      <c r="J109">
        <v>96812000</v>
      </c>
      <c r="K109">
        <v>97826000</v>
      </c>
      <c r="L109">
        <v>98883000</v>
      </c>
      <c r="M109">
        <v>99790000</v>
      </c>
      <c r="N109">
        <v>100725000</v>
      </c>
      <c r="O109">
        <v>101061000</v>
      </c>
      <c r="P109">
        <v>103172000</v>
      </c>
      <c r="Q109">
        <v>104345000</v>
      </c>
      <c r="R109">
        <v>105697000</v>
      </c>
      <c r="S109">
        <v>107188000</v>
      </c>
      <c r="T109">
        <v>108079000</v>
      </c>
      <c r="U109">
        <v>110162000</v>
      </c>
      <c r="V109">
        <v>111940000</v>
      </c>
      <c r="W109">
        <v>112771000</v>
      </c>
      <c r="X109">
        <v>113863000</v>
      </c>
      <c r="Y109">
        <v>114898000</v>
      </c>
      <c r="Z109">
        <v>115870000</v>
      </c>
      <c r="AA109">
        <v>116782000</v>
      </c>
      <c r="AB109">
        <v>117648000</v>
      </c>
      <c r="AC109">
        <v>118449000</v>
      </c>
      <c r="AD109">
        <v>119259000</v>
      </c>
      <c r="AE109">
        <v>120018000</v>
      </c>
      <c r="AF109">
        <v>120754000</v>
      </c>
      <c r="AG109">
        <v>121492000</v>
      </c>
      <c r="AH109">
        <v>122091000</v>
      </c>
      <c r="AI109">
        <v>122613000</v>
      </c>
      <c r="AJ109">
        <v>123116000</v>
      </c>
      <c r="AK109">
        <v>123537000</v>
      </c>
      <c r="AL109">
        <v>123921000</v>
      </c>
      <c r="AM109">
        <v>124229000</v>
      </c>
      <c r="AN109">
        <v>124536000</v>
      </c>
      <c r="AO109">
        <v>124961000</v>
      </c>
      <c r="AP109">
        <v>125439000</v>
      </c>
      <c r="AQ109">
        <v>125761000</v>
      </c>
      <c r="AR109">
        <v>126091000</v>
      </c>
      <c r="AS109">
        <v>126410000</v>
      </c>
      <c r="AT109">
        <v>126650000</v>
      </c>
      <c r="AU109">
        <v>126870000</v>
      </c>
      <c r="AV109">
        <v>127149000</v>
      </c>
      <c r="AW109">
        <v>127445000</v>
      </c>
      <c r="AX109">
        <v>127718000</v>
      </c>
      <c r="AY109">
        <v>127761000</v>
      </c>
      <c r="AZ109">
        <v>127773000</v>
      </c>
      <c r="BA109">
        <v>127756000</v>
      </c>
      <c r="BB109">
        <v>127770750</v>
      </c>
      <c r="BC109">
        <v>127704040</v>
      </c>
      <c r="BD109">
        <v>127557958</v>
      </c>
      <c r="BE109">
        <v>127450459</v>
      </c>
      <c r="BF109">
        <v>127817277</v>
      </c>
    </row>
    <row r="110" spans="1:58">
      <c r="A110" t="s">
        <v>274</v>
      </c>
      <c r="B110" t="s">
        <v>275</v>
      </c>
      <c r="C110" t="s">
        <v>526</v>
      </c>
      <c r="D110" t="s">
        <v>3075</v>
      </c>
      <c r="E110" t="s">
        <v>551</v>
      </c>
      <c r="F110" t="s">
        <v>552</v>
      </c>
      <c r="G110">
        <v>844000</v>
      </c>
      <c r="H110">
        <v>891451.2</v>
      </c>
      <c r="I110">
        <v>943089.60000000009</v>
      </c>
      <c r="J110">
        <v>999392.00000000012</v>
      </c>
      <c r="K110">
        <v>1060998.3999999999</v>
      </c>
      <c r="L110">
        <v>1128000</v>
      </c>
      <c r="M110">
        <v>1200289.6000000003</v>
      </c>
      <c r="N110">
        <v>1278416.0000000005</v>
      </c>
      <c r="O110">
        <v>1358918.4</v>
      </c>
      <c r="P110">
        <v>1436516.7999999998</v>
      </c>
      <c r="Q110">
        <v>1508000</v>
      </c>
      <c r="R110">
        <v>1573846.4</v>
      </c>
      <c r="S110">
        <v>1633558.4</v>
      </c>
      <c r="T110">
        <v>1689934.4000000001</v>
      </c>
      <c r="U110">
        <v>1747710.4000000001</v>
      </c>
      <c r="V110">
        <v>1810000</v>
      </c>
      <c r="W110">
        <v>1876273.5999999999</v>
      </c>
      <c r="X110">
        <v>1946630.4</v>
      </c>
      <c r="Y110">
        <v>2021107.2000000002</v>
      </c>
      <c r="Z110">
        <v>2099312</v>
      </c>
      <c r="AA110">
        <v>2181000</v>
      </c>
      <c r="AB110">
        <v>2267246.4</v>
      </c>
      <c r="AC110">
        <v>2359755.2000000002</v>
      </c>
      <c r="AD110">
        <v>2455896</v>
      </c>
      <c r="AE110">
        <v>2551300.8000000003</v>
      </c>
      <c r="AF110">
        <v>2644000</v>
      </c>
      <c r="AG110">
        <v>2744000</v>
      </c>
      <c r="AH110">
        <v>2846000</v>
      </c>
      <c r="AI110">
        <v>2948000</v>
      </c>
      <c r="AJ110">
        <v>3056000</v>
      </c>
      <c r="AK110">
        <v>3170000</v>
      </c>
      <c r="AL110">
        <v>3545000</v>
      </c>
      <c r="AM110">
        <v>3733000</v>
      </c>
      <c r="AN110">
        <v>3905930.6461351272</v>
      </c>
      <c r="AO110">
        <v>4060839.7609576872</v>
      </c>
      <c r="AP110">
        <v>4195000</v>
      </c>
      <c r="AQ110">
        <v>4325045</v>
      </c>
      <c r="AR110">
        <v>4459121.3950000005</v>
      </c>
      <c r="AS110">
        <v>4597400</v>
      </c>
      <c r="AT110">
        <v>4680500</v>
      </c>
      <c r="AU110">
        <v>4797500</v>
      </c>
      <c r="AV110">
        <v>4917500</v>
      </c>
      <c r="AW110">
        <v>5038000</v>
      </c>
      <c r="AX110">
        <v>5164000</v>
      </c>
      <c r="AY110">
        <v>5290000</v>
      </c>
      <c r="AZ110">
        <v>5411500</v>
      </c>
      <c r="BA110">
        <v>5537000</v>
      </c>
      <c r="BB110">
        <v>5662000</v>
      </c>
      <c r="BC110">
        <v>5787000</v>
      </c>
      <c r="BD110">
        <v>5915000</v>
      </c>
      <c r="BE110">
        <v>6047000</v>
      </c>
      <c r="BF110">
        <v>6181000</v>
      </c>
    </row>
    <row r="111" spans="1:58">
      <c r="A111" t="s">
        <v>276</v>
      </c>
      <c r="B111" t="s">
        <v>277</v>
      </c>
      <c r="C111" t="s">
        <v>526</v>
      </c>
      <c r="D111" t="s">
        <v>3073</v>
      </c>
      <c r="E111" t="s">
        <v>551</v>
      </c>
      <c r="F111" t="s">
        <v>552</v>
      </c>
      <c r="G111">
        <v>9995997</v>
      </c>
      <c r="H111">
        <v>10411040</v>
      </c>
      <c r="I111">
        <v>10819503</v>
      </c>
      <c r="J111">
        <v>11211938</v>
      </c>
      <c r="K111">
        <v>11577537</v>
      </c>
      <c r="L111">
        <v>11909001</v>
      </c>
      <c r="M111">
        <v>12200891</v>
      </c>
      <c r="N111">
        <v>12455366</v>
      </c>
      <c r="O111">
        <v>12682452</v>
      </c>
      <c r="P111">
        <v>12897025</v>
      </c>
      <c r="Q111">
        <v>13109992</v>
      </c>
      <c r="R111">
        <v>13325342</v>
      </c>
      <c r="S111">
        <v>13540301</v>
      </c>
      <c r="T111">
        <v>13751019</v>
      </c>
      <c r="U111">
        <v>13950987</v>
      </c>
      <c r="V111">
        <v>14136006</v>
      </c>
      <c r="W111">
        <v>14281735.463461088</v>
      </c>
      <c r="X111">
        <v>14428967.266162882</v>
      </c>
      <c r="Y111">
        <v>14577716.895867024</v>
      </c>
      <c r="Z111">
        <v>14728000</v>
      </c>
      <c r="AA111">
        <v>14898332.247205339</v>
      </c>
      <c r="AB111">
        <v>15070634.420703318</v>
      </c>
      <c r="AC111">
        <v>15244929.303083038</v>
      </c>
      <c r="AD111">
        <v>15421239.940418769</v>
      </c>
      <c r="AE111">
        <v>15599589.64531721</v>
      </c>
      <c r="AF111">
        <v>15780002</v>
      </c>
      <c r="AG111">
        <v>15896089.194911135</v>
      </c>
      <c r="AH111">
        <v>16013030.397117222</v>
      </c>
      <c r="AI111">
        <v>16130831.889210068</v>
      </c>
      <c r="AJ111">
        <v>16249500</v>
      </c>
      <c r="AK111">
        <v>16348000</v>
      </c>
      <c r="AL111">
        <v>16450500</v>
      </c>
      <c r="AM111">
        <v>16439095.171267789</v>
      </c>
      <c r="AN111">
        <v>16330419.004116213</v>
      </c>
      <c r="AO111">
        <v>16095198.937260762</v>
      </c>
      <c r="AP111">
        <v>15815626.382157616</v>
      </c>
      <c r="AQ111">
        <v>15577894.256927026</v>
      </c>
      <c r="AR111">
        <v>15333703.040035699</v>
      </c>
      <c r="AS111">
        <v>15071300.125072155</v>
      </c>
      <c r="AT111">
        <v>14928425.854054404</v>
      </c>
      <c r="AU111">
        <v>14883626</v>
      </c>
      <c r="AV111">
        <v>14858335</v>
      </c>
      <c r="AW111">
        <v>14858948</v>
      </c>
      <c r="AX111">
        <v>14909019</v>
      </c>
      <c r="AY111">
        <v>15012984</v>
      </c>
      <c r="AZ111">
        <v>15147029</v>
      </c>
      <c r="BA111">
        <v>15308085</v>
      </c>
      <c r="BB111">
        <v>15484192</v>
      </c>
      <c r="BC111">
        <v>15673999</v>
      </c>
      <c r="BD111">
        <v>16093481</v>
      </c>
      <c r="BE111">
        <v>16323287</v>
      </c>
      <c r="BF111">
        <v>16558458.999999998</v>
      </c>
    </row>
    <row r="112" spans="1:58">
      <c r="A112" t="s">
        <v>278</v>
      </c>
      <c r="B112" t="s">
        <v>279</v>
      </c>
      <c r="C112" t="s">
        <v>316</v>
      </c>
      <c r="D112" t="s">
        <v>3074</v>
      </c>
      <c r="E112" t="s">
        <v>551</v>
      </c>
      <c r="F112" t="s">
        <v>552</v>
      </c>
      <c r="G112">
        <v>8105435</v>
      </c>
      <c r="H112">
        <v>8361428</v>
      </c>
      <c r="I112">
        <v>8628949</v>
      </c>
      <c r="J112">
        <v>8908388</v>
      </c>
      <c r="K112">
        <v>9200107</v>
      </c>
      <c r="L112">
        <v>9504635</v>
      </c>
      <c r="M112">
        <v>9822419</v>
      </c>
      <c r="N112">
        <v>10154382</v>
      </c>
      <c r="O112">
        <v>10502123</v>
      </c>
      <c r="P112">
        <v>10867576</v>
      </c>
      <c r="Q112">
        <v>11252318</v>
      </c>
      <c r="R112">
        <v>11657321</v>
      </c>
      <c r="S112">
        <v>12082989</v>
      </c>
      <c r="T112">
        <v>12529622</v>
      </c>
      <c r="U112">
        <v>12997274</v>
      </c>
      <c r="V112">
        <v>13486116</v>
      </c>
      <c r="W112">
        <v>13995982</v>
      </c>
      <c r="X112">
        <v>14527391</v>
      </c>
      <c r="Y112">
        <v>15081923</v>
      </c>
      <c r="Z112">
        <v>15661593</v>
      </c>
      <c r="AA112">
        <v>16267558</v>
      </c>
      <c r="AB112">
        <v>16899958</v>
      </c>
      <c r="AC112">
        <v>17557466</v>
      </c>
      <c r="AD112">
        <v>18237830</v>
      </c>
      <c r="AE112">
        <v>18937969</v>
      </c>
      <c r="AF112">
        <v>19655192</v>
      </c>
      <c r="AG112">
        <v>20387701</v>
      </c>
      <c r="AH112">
        <v>21134404</v>
      </c>
      <c r="AI112">
        <v>21894026</v>
      </c>
      <c r="AJ112">
        <v>22665447</v>
      </c>
      <c r="AK112">
        <v>23447177</v>
      </c>
      <c r="AL112">
        <v>24240108</v>
      </c>
      <c r="AM112">
        <v>25042330</v>
      </c>
      <c r="AN112">
        <v>25846436</v>
      </c>
      <c r="AO112">
        <v>26642887</v>
      </c>
      <c r="AP112">
        <v>27425720</v>
      </c>
      <c r="AQ112">
        <v>28191597</v>
      </c>
      <c r="AR112">
        <v>28944780</v>
      </c>
      <c r="AS112">
        <v>29696410</v>
      </c>
      <c r="AT112">
        <v>30462154</v>
      </c>
      <c r="AU112">
        <v>31253701</v>
      </c>
      <c r="AV112">
        <v>32076186</v>
      </c>
      <c r="AW112">
        <v>32927864</v>
      </c>
      <c r="AX112">
        <v>33805301</v>
      </c>
      <c r="AY112">
        <v>34702176</v>
      </c>
      <c r="AZ112">
        <v>35614576</v>
      </c>
      <c r="BA112">
        <v>36540948</v>
      </c>
      <c r="BB112">
        <v>37485246</v>
      </c>
      <c r="BC112">
        <v>38455418</v>
      </c>
      <c r="BD112">
        <v>39462188</v>
      </c>
      <c r="BE112">
        <v>40512682</v>
      </c>
      <c r="BF112">
        <v>41609728</v>
      </c>
    </row>
    <row r="113" spans="1:58">
      <c r="A113" t="s">
        <v>280</v>
      </c>
      <c r="B113" t="s">
        <v>281</v>
      </c>
      <c r="C113" t="s">
        <v>318</v>
      </c>
      <c r="D113" t="s">
        <v>3076</v>
      </c>
      <c r="E113" t="s">
        <v>551</v>
      </c>
      <c r="F113" t="s">
        <v>552</v>
      </c>
      <c r="G113">
        <v>40700</v>
      </c>
      <c r="H113">
        <v>41504.639999999999</v>
      </c>
      <c r="I113">
        <v>42321.439999999995</v>
      </c>
      <c r="J113">
        <v>43145.440000000002</v>
      </c>
      <c r="K113">
        <v>43972.639999999999</v>
      </c>
      <c r="L113">
        <v>44800</v>
      </c>
      <c r="M113">
        <v>45625.440000000002</v>
      </c>
      <c r="N113">
        <v>46447.839999999989</v>
      </c>
      <c r="O113">
        <v>47267.040000000001</v>
      </c>
      <c r="P113">
        <v>48083.840000000004</v>
      </c>
      <c r="Q113">
        <v>48900</v>
      </c>
      <c r="R113">
        <v>49746.399999999994</v>
      </c>
      <c r="S113">
        <v>50563.19999999999</v>
      </c>
      <c r="T113">
        <v>51376.799999999996</v>
      </c>
      <c r="U113">
        <v>52213.599999999999</v>
      </c>
      <c r="V113">
        <v>53100</v>
      </c>
      <c r="W113">
        <v>53854.240000000013</v>
      </c>
      <c r="X113">
        <v>54766.520000000004</v>
      </c>
      <c r="Y113">
        <v>55801.68</v>
      </c>
      <c r="Z113">
        <v>56924.560000000005</v>
      </c>
      <c r="AA113">
        <v>58100</v>
      </c>
      <c r="AB113">
        <v>59351.44</v>
      </c>
      <c r="AC113">
        <v>60702.319999999992</v>
      </c>
      <c r="AD113">
        <v>62117.479999999996</v>
      </c>
      <c r="AE113">
        <v>63561.760000000009</v>
      </c>
      <c r="AF113">
        <v>65000</v>
      </c>
      <c r="AG113">
        <v>66448.828229363906</v>
      </c>
      <c r="AH113">
        <v>67907.512926430194</v>
      </c>
      <c r="AI113">
        <v>69375.296269525148</v>
      </c>
      <c r="AJ113">
        <v>70851.394817063599</v>
      </c>
      <c r="AK113">
        <v>71845</v>
      </c>
      <c r="AL113">
        <v>73163</v>
      </c>
      <c r="AM113">
        <v>74263</v>
      </c>
      <c r="AN113">
        <v>75227</v>
      </c>
      <c r="AO113">
        <v>76188</v>
      </c>
      <c r="AP113">
        <v>77248</v>
      </c>
      <c r="AQ113">
        <v>78431</v>
      </c>
      <c r="AR113">
        <v>79713</v>
      </c>
      <c r="AS113">
        <v>81085</v>
      </c>
      <c r="AT113">
        <v>82524</v>
      </c>
      <c r="AU113">
        <v>84010</v>
      </c>
      <c r="AV113">
        <v>85550</v>
      </c>
      <c r="AW113">
        <v>87147</v>
      </c>
      <c r="AX113">
        <v>88776</v>
      </c>
      <c r="AY113">
        <v>90398</v>
      </c>
      <c r="AZ113">
        <v>91988</v>
      </c>
      <c r="BA113">
        <v>93534</v>
      </c>
      <c r="BB113">
        <v>95043</v>
      </c>
      <c r="BC113">
        <v>96532</v>
      </c>
      <c r="BD113">
        <v>98027</v>
      </c>
      <c r="BE113">
        <v>99546</v>
      </c>
      <c r="BF113">
        <v>101093</v>
      </c>
    </row>
    <row r="114" spans="1:58">
      <c r="A114" t="s">
        <v>282</v>
      </c>
      <c r="B114" t="s">
        <v>283</v>
      </c>
      <c r="C114" t="s">
        <v>316</v>
      </c>
      <c r="D114" t="s">
        <v>3076</v>
      </c>
      <c r="E114" t="s">
        <v>551</v>
      </c>
      <c r="F114" t="s">
        <v>552</v>
      </c>
      <c r="G114">
        <v>10946479</v>
      </c>
      <c r="H114">
        <v>11219876</v>
      </c>
      <c r="I114">
        <v>11478046</v>
      </c>
      <c r="J114">
        <v>11734690</v>
      </c>
      <c r="K114">
        <v>12011509</v>
      </c>
      <c r="L114">
        <v>12323345</v>
      </c>
      <c r="M114">
        <v>12671954</v>
      </c>
      <c r="N114">
        <v>13048499</v>
      </c>
      <c r="O114">
        <v>13444411</v>
      </c>
      <c r="P114">
        <v>13847248</v>
      </c>
      <c r="Q114">
        <v>14246772</v>
      </c>
      <c r="R114">
        <v>14642731</v>
      </c>
      <c r="S114">
        <v>15034521</v>
      </c>
      <c r="T114">
        <v>15411302</v>
      </c>
      <c r="U114">
        <v>15759909</v>
      </c>
      <c r="V114">
        <v>16072089</v>
      </c>
      <c r="W114">
        <v>16341363</v>
      </c>
      <c r="X114">
        <v>16572788</v>
      </c>
      <c r="Y114">
        <v>16784068</v>
      </c>
      <c r="Z114">
        <v>17000252</v>
      </c>
      <c r="AA114">
        <v>17239340</v>
      </c>
      <c r="AB114">
        <v>17508435</v>
      </c>
      <c r="AC114">
        <v>17802273</v>
      </c>
      <c r="AD114">
        <v>18111491</v>
      </c>
      <c r="AE114">
        <v>18421195</v>
      </c>
      <c r="AF114">
        <v>18720888</v>
      </c>
      <c r="AG114">
        <v>19006458</v>
      </c>
      <c r="AH114">
        <v>19282372</v>
      </c>
      <c r="AI114">
        <v>19556657</v>
      </c>
      <c r="AJ114">
        <v>19841107</v>
      </c>
      <c r="AK114">
        <v>20143212</v>
      </c>
      <c r="AL114">
        <v>20466180</v>
      </c>
      <c r="AM114">
        <v>20804249</v>
      </c>
      <c r="AN114">
        <v>21145052</v>
      </c>
      <c r="AO114">
        <v>21471407</v>
      </c>
      <c r="AP114">
        <v>21770898</v>
      </c>
      <c r="AQ114">
        <v>22038893</v>
      </c>
      <c r="AR114">
        <v>22278723</v>
      </c>
      <c r="AS114">
        <v>22495715</v>
      </c>
      <c r="AT114">
        <v>22698674</v>
      </c>
      <c r="AU114">
        <v>22894095</v>
      </c>
      <c r="AV114">
        <v>23083419</v>
      </c>
      <c r="AW114">
        <v>23264576</v>
      </c>
      <c r="AX114">
        <v>23436550</v>
      </c>
      <c r="AY114">
        <v>23597383</v>
      </c>
      <c r="AZ114">
        <v>23745941</v>
      </c>
      <c r="BA114">
        <v>23882465</v>
      </c>
      <c r="BB114">
        <v>24008606</v>
      </c>
      <c r="BC114">
        <v>24126329</v>
      </c>
      <c r="BD114">
        <v>24238179</v>
      </c>
      <c r="BE114">
        <v>24346229</v>
      </c>
      <c r="BF114">
        <v>24451285</v>
      </c>
    </row>
    <row r="115" spans="1:58">
      <c r="A115" t="s">
        <v>284</v>
      </c>
      <c r="B115" t="s">
        <v>285</v>
      </c>
      <c r="C115" t="s">
        <v>244</v>
      </c>
      <c r="D115" t="s">
        <v>3076</v>
      </c>
      <c r="E115" t="s">
        <v>551</v>
      </c>
      <c r="F115" t="s">
        <v>552</v>
      </c>
      <c r="G115">
        <v>25074152</v>
      </c>
      <c r="H115">
        <v>25725456.000000004</v>
      </c>
      <c r="I115">
        <v>26437008</v>
      </c>
      <c r="J115">
        <v>27140032.000000004</v>
      </c>
      <c r="K115">
        <v>27836904.000000004</v>
      </c>
      <c r="L115">
        <v>28530000</v>
      </c>
      <c r="M115">
        <v>29217736.000000004</v>
      </c>
      <c r="N115">
        <v>29898527.999999996</v>
      </c>
      <c r="O115">
        <v>30574751.999999996</v>
      </c>
      <c r="P115">
        <v>31248784.000000004</v>
      </c>
      <c r="Q115">
        <v>31923000</v>
      </c>
      <c r="R115">
        <v>32595816</v>
      </c>
      <c r="S115">
        <v>33265648</v>
      </c>
      <c r="T115">
        <v>33934872</v>
      </c>
      <c r="U115">
        <v>34605864</v>
      </c>
      <c r="V115">
        <v>35281000</v>
      </c>
      <c r="W115">
        <v>35849000</v>
      </c>
      <c r="X115">
        <v>36412000</v>
      </c>
      <c r="Y115">
        <v>36969000</v>
      </c>
      <c r="Z115">
        <v>37534000</v>
      </c>
      <c r="AA115">
        <v>38124000</v>
      </c>
      <c r="AB115">
        <v>38723000</v>
      </c>
      <c r="AC115">
        <v>39326000</v>
      </c>
      <c r="AD115">
        <v>39910000</v>
      </c>
      <c r="AE115">
        <v>40406000</v>
      </c>
      <c r="AF115">
        <v>40806000</v>
      </c>
      <c r="AG115">
        <v>41184000</v>
      </c>
      <c r="AH115">
        <v>41575000</v>
      </c>
      <c r="AI115">
        <v>41975000</v>
      </c>
      <c r="AJ115">
        <v>42380000</v>
      </c>
      <c r="AK115">
        <v>42869000</v>
      </c>
      <c r="AL115">
        <v>43268000</v>
      </c>
      <c r="AM115">
        <v>43663000</v>
      </c>
      <c r="AN115">
        <v>44056000</v>
      </c>
      <c r="AO115">
        <v>44453000</v>
      </c>
      <c r="AP115">
        <v>45093000</v>
      </c>
      <c r="AQ115">
        <v>45525000</v>
      </c>
      <c r="AR115">
        <v>45954000</v>
      </c>
      <c r="AS115">
        <v>46287000</v>
      </c>
      <c r="AT115">
        <v>46617000</v>
      </c>
      <c r="AU115">
        <v>47008000</v>
      </c>
      <c r="AV115">
        <v>47357000</v>
      </c>
      <c r="AW115">
        <v>47622000</v>
      </c>
      <c r="AX115">
        <v>47859000</v>
      </c>
      <c r="AY115">
        <v>48039000</v>
      </c>
      <c r="AZ115">
        <v>48138000</v>
      </c>
      <c r="BA115">
        <v>48372000</v>
      </c>
      <c r="BB115">
        <v>48598000</v>
      </c>
      <c r="BC115">
        <v>48949000</v>
      </c>
      <c r="BD115">
        <v>49182000</v>
      </c>
      <c r="BE115">
        <v>49410000</v>
      </c>
      <c r="BF115">
        <v>49779000</v>
      </c>
    </row>
    <row r="116" spans="1:58">
      <c r="A116" t="s">
        <v>286</v>
      </c>
      <c r="B116" t="s">
        <v>287</v>
      </c>
      <c r="C116" t="s">
        <v>318</v>
      </c>
      <c r="D116" t="s">
        <v>3073</v>
      </c>
      <c r="E116" t="s">
        <v>551</v>
      </c>
      <c r="F116" t="s">
        <v>552</v>
      </c>
      <c r="G116">
        <v>947000</v>
      </c>
      <c r="H116">
        <v>966000</v>
      </c>
      <c r="I116">
        <v>994000</v>
      </c>
      <c r="J116">
        <v>1022000</v>
      </c>
      <c r="K116">
        <v>1050000</v>
      </c>
      <c r="L116">
        <v>1078000</v>
      </c>
      <c r="M116">
        <v>1106000</v>
      </c>
      <c r="N116">
        <v>1135000</v>
      </c>
      <c r="O116">
        <v>1163000</v>
      </c>
      <c r="P116">
        <v>1191000</v>
      </c>
      <c r="Q116">
        <v>1219000</v>
      </c>
      <c r="R116">
        <v>1247000</v>
      </c>
      <c r="S116">
        <v>1278000</v>
      </c>
      <c r="T116">
        <v>1308000</v>
      </c>
      <c r="U116">
        <v>1339000</v>
      </c>
      <c r="V116">
        <v>1369000</v>
      </c>
      <c r="W116">
        <v>1400000</v>
      </c>
      <c r="X116">
        <v>1430000</v>
      </c>
      <c r="Y116">
        <v>1460000</v>
      </c>
      <c r="Z116">
        <v>1491000</v>
      </c>
      <c r="AA116">
        <v>1521000</v>
      </c>
      <c r="AB116">
        <v>1552000</v>
      </c>
      <c r="AC116">
        <v>1582000</v>
      </c>
      <c r="AD116">
        <v>1614000</v>
      </c>
      <c r="AE116">
        <v>1647000</v>
      </c>
      <c r="AF116">
        <v>1682000</v>
      </c>
      <c r="AG116">
        <v>1717000</v>
      </c>
      <c r="AH116">
        <v>1753000</v>
      </c>
      <c r="AI116">
        <v>1791000</v>
      </c>
      <c r="AJ116">
        <v>1827000</v>
      </c>
      <c r="AK116">
        <v>1862000</v>
      </c>
      <c r="AL116">
        <v>1898000</v>
      </c>
      <c r="AM116">
        <v>1932000</v>
      </c>
      <c r="AN116">
        <v>1965000</v>
      </c>
      <c r="AO116">
        <v>1997000</v>
      </c>
      <c r="AP116">
        <v>2029000</v>
      </c>
      <c r="AQ116">
        <v>2059000</v>
      </c>
      <c r="AR116">
        <v>2086000</v>
      </c>
      <c r="AS116">
        <v>1966000</v>
      </c>
      <c r="AT116">
        <v>1762000</v>
      </c>
      <c r="AU116">
        <v>1700000</v>
      </c>
      <c r="AV116">
        <v>1701154</v>
      </c>
      <c r="AW116">
        <v>1702310</v>
      </c>
      <c r="AX116">
        <v>1703466</v>
      </c>
      <c r="AY116">
        <v>1704622</v>
      </c>
      <c r="AZ116">
        <v>1705780</v>
      </c>
      <c r="BA116">
        <v>1719536</v>
      </c>
      <c r="BB116">
        <v>1733404</v>
      </c>
      <c r="BC116">
        <v>1747382.9999999998</v>
      </c>
      <c r="BD116">
        <v>1761474</v>
      </c>
      <c r="BE116">
        <v>1775679.9999999998</v>
      </c>
      <c r="BF116">
        <v>1794303</v>
      </c>
    </row>
    <row r="117" spans="1:58">
      <c r="A117" t="s">
        <v>288</v>
      </c>
      <c r="B117" t="s">
        <v>289</v>
      </c>
      <c r="C117" t="s">
        <v>242</v>
      </c>
      <c r="D117" t="s">
        <v>3075</v>
      </c>
      <c r="E117" t="s">
        <v>551</v>
      </c>
      <c r="F117" t="s">
        <v>552</v>
      </c>
      <c r="G117">
        <v>263718</v>
      </c>
      <c r="H117">
        <v>296442</v>
      </c>
      <c r="I117">
        <v>336991</v>
      </c>
      <c r="J117">
        <v>383526</v>
      </c>
      <c r="K117">
        <v>433288</v>
      </c>
      <c r="L117">
        <v>484205</v>
      </c>
      <c r="M117">
        <v>535698</v>
      </c>
      <c r="N117">
        <v>588171</v>
      </c>
      <c r="O117">
        <v>641694</v>
      </c>
      <c r="P117">
        <v>696610</v>
      </c>
      <c r="Q117">
        <v>753142</v>
      </c>
      <c r="R117">
        <v>811187</v>
      </c>
      <c r="S117">
        <v>870446</v>
      </c>
      <c r="T117">
        <v>930744</v>
      </c>
      <c r="U117">
        <v>991885</v>
      </c>
      <c r="V117">
        <v>1053753</v>
      </c>
      <c r="W117">
        <v>1116083</v>
      </c>
      <c r="X117">
        <v>1178930</v>
      </c>
      <c r="Y117">
        <v>1242872</v>
      </c>
      <c r="Z117">
        <v>1308718</v>
      </c>
      <c r="AA117">
        <v>1376963</v>
      </c>
      <c r="AB117">
        <v>1445699</v>
      </c>
      <c r="AC117">
        <v>1514013</v>
      </c>
      <c r="AD117">
        <v>1584310</v>
      </c>
      <c r="AE117">
        <v>1659961</v>
      </c>
      <c r="AF117">
        <v>1742083</v>
      </c>
      <c r="AG117">
        <v>1835819</v>
      </c>
      <c r="AH117">
        <v>1937316</v>
      </c>
      <c r="AI117">
        <v>2028166</v>
      </c>
      <c r="AJ117">
        <v>2083550.0000000002</v>
      </c>
      <c r="AK117">
        <v>2087687</v>
      </c>
      <c r="AL117">
        <v>2031004</v>
      </c>
      <c r="AP117">
        <v>1627911</v>
      </c>
      <c r="AQ117">
        <v>1628120</v>
      </c>
      <c r="AR117">
        <v>1678812</v>
      </c>
      <c r="AS117">
        <v>1763693</v>
      </c>
      <c r="AT117">
        <v>1857217</v>
      </c>
      <c r="AU117">
        <v>1940786</v>
      </c>
      <c r="AV117">
        <v>2009588</v>
      </c>
      <c r="AW117">
        <v>2069815.9999999998</v>
      </c>
      <c r="AX117">
        <v>2126786</v>
      </c>
      <c r="AY117">
        <v>2189485</v>
      </c>
      <c r="AZ117">
        <v>2264014</v>
      </c>
      <c r="BA117">
        <v>2351441</v>
      </c>
      <c r="BB117">
        <v>2447818</v>
      </c>
      <c r="BC117">
        <v>2548351</v>
      </c>
      <c r="BD117">
        <v>2646286</v>
      </c>
      <c r="BE117">
        <v>2736732</v>
      </c>
      <c r="BF117">
        <v>2818042</v>
      </c>
    </row>
    <row r="118" spans="1:58">
      <c r="A118" t="s">
        <v>290</v>
      </c>
      <c r="B118" t="s">
        <v>291</v>
      </c>
      <c r="C118" t="s">
        <v>316</v>
      </c>
      <c r="D118" t="s">
        <v>3073</v>
      </c>
      <c r="E118" t="s">
        <v>551</v>
      </c>
      <c r="F118" t="s">
        <v>552</v>
      </c>
      <c r="G118">
        <v>2172300</v>
      </c>
      <c r="H118">
        <v>2255900</v>
      </c>
      <c r="I118">
        <v>2333400</v>
      </c>
      <c r="J118">
        <v>2413700</v>
      </c>
      <c r="K118">
        <v>2495300</v>
      </c>
      <c r="L118">
        <v>2573300</v>
      </c>
      <c r="M118">
        <v>2655300</v>
      </c>
      <c r="N118">
        <v>2736500</v>
      </c>
      <c r="O118">
        <v>2818300</v>
      </c>
      <c r="P118">
        <v>2894800</v>
      </c>
      <c r="Q118">
        <v>2959900</v>
      </c>
      <c r="R118">
        <v>3022300</v>
      </c>
      <c r="S118">
        <v>3088200</v>
      </c>
      <c r="T118">
        <v>3153800</v>
      </c>
      <c r="U118">
        <v>3223900</v>
      </c>
      <c r="V118">
        <v>3292400</v>
      </c>
      <c r="W118">
        <v>3358700</v>
      </c>
      <c r="X118">
        <v>3423900</v>
      </c>
      <c r="Y118">
        <v>3487100</v>
      </c>
      <c r="Z118">
        <v>3552000</v>
      </c>
      <c r="AA118">
        <v>3617400</v>
      </c>
      <c r="AB118">
        <v>3685800</v>
      </c>
      <c r="AC118">
        <v>3759300</v>
      </c>
      <c r="AD118">
        <v>3838300</v>
      </c>
      <c r="AE118">
        <v>3916400</v>
      </c>
      <c r="AF118">
        <v>3990300</v>
      </c>
      <c r="AG118">
        <v>4066500</v>
      </c>
      <c r="AH118">
        <v>4144600.0000000005</v>
      </c>
      <c r="AI118">
        <v>4218400</v>
      </c>
      <c r="AJ118">
        <v>4307500</v>
      </c>
      <c r="AK118">
        <v>4391200</v>
      </c>
      <c r="AL118">
        <v>4463600</v>
      </c>
      <c r="AM118">
        <v>4515400</v>
      </c>
      <c r="AN118">
        <v>4516700</v>
      </c>
      <c r="AO118">
        <v>4515100</v>
      </c>
      <c r="AP118">
        <v>4560400</v>
      </c>
      <c r="AQ118">
        <v>4628400</v>
      </c>
      <c r="AR118">
        <v>4696400</v>
      </c>
      <c r="AS118">
        <v>4769000</v>
      </c>
      <c r="AT118">
        <v>4840400</v>
      </c>
      <c r="AU118">
        <v>4898400</v>
      </c>
      <c r="AV118">
        <v>4945100</v>
      </c>
      <c r="AW118">
        <v>4990700</v>
      </c>
      <c r="AX118">
        <v>5043300</v>
      </c>
      <c r="AY118">
        <v>5104700</v>
      </c>
      <c r="AZ118">
        <v>5162600</v>
      </c>
      <c r="BA118">
        <v>5218400</v>
      </c>
      <c r="BB118">
        <v>5268400</v>
      </c>
      <c r="BC118">
        <v>5318700</v>
      </c>
      <c r="BD118">
        <v>5383300</v>
      </c>
      <c r="BE118">
        <v>5447900</v>
      </c>
      <c r="BF118">
        <v>5507000</v>
      </c>
    </row>
    <row r="119" spans="1:58">
      <c r="A119" t="s">
        <v>292</v>
      </c>
      <c r="B119" t="s">
        <v>293</v>
      </c>
      <c r="C119" t="s">
        <v>318</v>
      </c>
      <c r="D119" t="s">
        <v>3076</v>
      </c>
      <c r="E119" t="s">
        <v>551</v>
      </c>
      <c r="F119" t="s">
        <v>552</v>
      </c>
      <c r="G119">
        <v>2129968</v>
      </c>
      <c r="H119">
        <v>2179647</v>
      </c>
      <c r="I119">
        <v>2230493</v>
      </c>
      <c r="J119">
        <v>2282604</v>
      </c>
      <c r="K119">
        <v>2336091</v>
      </c>
      <c r="L119">
        <v>2391060</v>
      </c>
      <c r="M119">
        <v>2447006</v>
      </c>
      <c r="N119">
        <v>2503880</v>
      </c>
      <c r="O119">
        <v>2562718</v>
      </c>
      <c r="P119">
        <v>2624932</v>
      </c>
      <c r="Q119">
        <v>2691207</v>
      </c>
      <c r="R119">
        <v>2762977</v>
      </c>
      <c r="S119">
        <v>2839169</v>
      </c>
      <c r="T119">
        <v>2914999</v>
      </c>
      <c r="U119">
        <v>2983956</v>
      </c>
      <c r="V119">
        <v>3041847</v>
      </c>
      <c r="W119">
        <v>3086518</v>
      </c>
      <c r="X119">
        <v>3120663</v>
      </c>
      <c r="Y119">
        <v>3150906</v>
      </c>
      <c r="Z119">
        <v>3186599</v>
      </c>
      <c r="AA119">
        <v>3234555</v>
      </c>
      <c r="AB119">
        <v>3296978</v>
      </c>
      <c r="AC119">
        <v>3372093</v>
      </c>
      <c r="AD119">
        <v>3457860</v>
      </c>
      <c r="AE119">
        <v>3550669</v>
      </c>
      <c r="AF119">
        <v>3647754</v>
      </c>
      <c r="AG119">
        <v>3748525</v>
      </c>
      <c r="AH119">
        <v>3853600</v>
      </c>
      <c r="AI119">
        <v>3962714</v>
      </c>
      <c r="AJ119">
        <v>4075767</v>
      </c>
      <c r="AK119">
        <v>4192413.9999999995</v>
      </c>
      <c r="AL119">
        <v>4312348</v>
      </c>
      <c r="AM119">
        <v>4434570</v>
      </c>
      <c r="AN119">
        <v>4557216</v>
      </c>
      <c r="AO119">
        <v>4677981</v>
      </c>
      <c r="AP119">
        <v>4795112</v>
      </c>
      <c r="AQ119">
        <v>4907960</v>
      </c>
      <c r="AR119">
        <v>5016576</v>
      </c>
      <c r="AS119">
        <v>5120845</v>
      </c>
      <c r="AT119">
        <v>5220920</v>
      </c>
      <c r="AU119">
        <v>5317060</v>
      </c>
      <c r="AV119">
        <v>5408912</v>
      </c>
      <c r="AW119">
        <v>5496700</v>
      </c>
      <c r="AX119">
        <v>5582028</v>
      </c>
      <c r="AY119">
        <v>5667055</v>
      </c>
      <c r="AZ119">
        <v>5753341</v>
      </c>
      <c r="BA119">
        <v>5841572</v>
      </c>
      <c r="BB119">
        <v>5931385</v>
      </c>
      <c r="BC119">
        <v>6022001</v>
      </c>
      <c r="BD119">
        <v>6112143</v>
      </c>
      <c r="BE119">
        <v>6200894</v>
      </c>
      <c r="BF119">
        <v>6288037</v>
      </c>
    </row>
    <row r="120" spans="1:58">
      <c r="A120" t="s">
        <v>294</v>
      </c>
      <c r="B120" t="s">
        <v>295</v>
      </c>
      <c r="C120">
        <v>0</v>
      </c>
      <c r="D120">
        <v>0</v>
      </c>
      <c r="E120" t="s">
        <v>551</v>
      </c>
      <c r="F120" t="s">
        <v>552</v>
      </c>
      <c r="G120">
        <v>219302838</v>
      </c>
      <c r="H120">
        <v>225531845.20448527</v>
      </c>
      <c r="I120">
        <v>231954309.7660898</v>
      </c>
      <c r="J120">
        <v>238516531.35247034</v>
      </c>
      <c r="K120">
        <v>245144303.43644708</v>
      </c>
      <c r="L120">
        <v>251786238</v>
      </c>
      <c r="M120">
        <v>258423772.62102598</v>
      </c>
      <c r="N120">
        <v>265068752.85538292</v>
      </c>
      <c r="O120">
        <v>271759058.94398916</v>
      </c>
      <c r="P120">
        <v>278553909.23824912</v>
      </c>
      <c r="Q120">
        <v>285495714</v>
      </c>
      <c r="R120">
        <v>292588539.44319999</v>
      </c>
      <c r="S120">
        <v>299814504.55680001</v>
      </c>
      <c r="T120">
        <v>307173820.91040003</v>
      </c>
      <c r="U120">
        <v>314648317.24000001</v>
      </c>
      <c r="V120">
        <v>322226798</v>
      </c>
      <c r="W120">
        <v>329912007.12479997</v>
      </c>
      <c r="X120">
        <v>337694223.3664</v>
      </c>
      <c r="Y120">
        <v>345560538.71200001</v>
      </c>
      <c r="Z120">
        <v>353474233.78559995</v>
      </c>
      <c r="AA120">
        <v>361418206</v>
      </c>
      <c r="AB120">
        <v>369449375.23679996</v>
      </c>
      <c r="AC120">
        <v>377455147.62400001</v>
      </c>
      <c r="AD120">
        <v>385481369</v>
      </c>
      <c r="AE120">
        <v>393538538.20639998</v>
      </c>
      <c r="AF120">
        <v>401615053</v>
      </c>
      <c r="AG120">
        <v>409718804.41170168</v>
      </c>
      <c r="AH120">
        <v>417833987.31923836</v>
      </c>
      <c r="AI120">
        <v>425938244.72092128</v>
      </c>
      <c r="AJ120">
        <v>434025287.6150676</v>
      </c>
      <c r="AK120">
        <v>442065667</v>
      </c>
      <c r="AL120">
        <v>450027213.98765874</v>
      </c>
      <c r="AM120">
        <v>457939041.74917066</v>
      </c>
      <c r="AN120">
        <v>465815840.92348027</v>
      </c>
      <c r="AO120">
        <v>473678355.32893199</v>
      </c>
      <c r="AP120">
        <v>481536721</v>
      </c>
      <c r="AQ120">
        <v>489402526.42512679</v>
      </c>
      <c r="AR120">
        <v>497250700.42817289</v>
      </c>
      <c r="AS120">
        <v>505203262.94779336</v>
      </c>
      <c r="AT120">
        <v>512864435.42219931</v>
      </c>
      <c r="AU120">
        <v>520370162.95927149</v>
      </c>
      <c r="AV120">
        <v>527739174.04385269</v>
      </c>
      <c r="AW120">
        <v>534965369.90018815</v>
      </c>
      <c r="AX120">
        <v>542049968.56833959</v>
      </c>
      <c r="AY120">
        <v>549020343</v>
      </c>
      <c r="AZ120">
        <v>555876167</v>
      </c>
      <c r="BA120">
        <v>562612227</v>
      </c>
      <c r="BB120">
        <v>569226101</v>
      </c>
      <c r="BC120">
        <v>575760287</v>
      </c>
      <c r="BD120">
        <v>582256973</v>
      </c>
      <c r="BE120">
        <v>588757676</v>
      </c>
      <c r="BF120">
        <v>595271833</v>
      </c>
    </row>
    <row r="121" spans="1:58">
      <c r="A121" t="s">
        <v>296</v>
      </c>
      <c r="B121" t="s">
        <v>297</v>
      </c>
      <c r="C121">
        <v>0</v>
      </c>
      <c r="D121">
        <v>0</v>
      </c>
      <c r="E121" t="s">
        <v>551</v>
      </c>
      <c r="F121" t="s">
        <v>552</v>
      </c>
      <c r="G121">
        <v>215607966</v>
      </c>
      <c r="H121">
        <v>221770591.13439998</v>
      </c>
      <c r="I121">
        <v>228122108.92159998</v>
      </c>
      <c r="J121">
        <v>234612156.46879998</v>
      </c>
      <c r="K121">
        <v>241172105.28799999</v>
      </c>
      <c r="L121">
        <v>247753709</v>
      </c>
      <c r="M121">
        <v>254336865.3168</v>
      </c>
      <c r="N121">
        <v>260935579.39679998</v>
      </c>
      <c r="O121">
        <v>267582866.88479999</v>
      </c>
      <c r="P121">
        <v>274330015.33280003</v>
      </c>
      <c r="Q121">
        <v>281214503</v>
      </c>
      <c r="R121">
        <v>288238560.04320002</v>
      </c>
      <c r="S121">
        <v>295389996.55680001</v>
      </c>
      <c r="T121">
        <v>302666610.31040001</v>
      </c>
      <c r="U121">
        <v>310061106.03999996</v>
      </c>
      <c r="V121">
        <v>317565810</v>
      </c>
      <c r="W121">
        <v>325182621.72480005</v>
      </c>
      <c r="X121">
        <v>332904422.76639998</v>
      </c>
      <c r="Y121">
        <v>340707161.912</v>
      </c>
      <c r="Z121">
        <v>348560573.78559995</v>
      </c>
      <c r="AA121">
        <v>356441145</v>
      </c>
      <c r="AB121">
        <v>364408143.23679996</v>
      </c>
      <c r="AC121">
        <v>372345766.824</v>
      </c>
      <c r="AD121">
        <v>380306302.39999998</v>
      </c>
      <c r="AE121">
        <v>388298593.8064</v>
      </c>
      <c r="AF121">
        <v>396318503</v>
      </c>
      <c r="AG121">
        <v>404368620.39999998</v>
      </c>
      <c r="AH121">
        <v>412433771.39999998</v>
      </c>
      <c r="AI121">
        <v>420491276.39999998</v>
      </c>
      <c r="AJ121">
        <v>428531796.39999998</v>
      </c>
      <c r="AK121">
        <v>436521776</v>
      </c>
      <c r="AL121">
        <v>444437025.98765874</v>
      </c>
      <c r="AM121">
        <v>452303026.60848552</v>
      </c>
      <c r="AN121">
        <v>460126477.64567244</v>
      </c>
      <c r="AO121">
        <v>467933612.05465615</v>
      </c>
      <c r="AP121">
        <v>475739008</v>
      </c>
      <c r="AQ121">
        <v>483547017.42512679</v>
      </c>
      <c r="AR121">
        <v>491346309.42817289</v>
      </c>
      <c r="AS121">
        <v>499089224.94779336</v>
      </c>
      <c r="AT121">
        <v>506721765.42219931</v>
      </c>
      <c r="AU121">
        <v>514207310.95927149</v>
      </c>
      <c r="AV121">
        <v>521555468.04385269</v>
      </c>
      <c r="AW121">
        <v>528758890.90018815</v>
      </c>
      <c r="AX121">
        <v>535820885.56833953</v>
      </c>
      <c r="AY121">
        <v>542768328</v>
      </c>
      <c r="AZ121">
        <v>549607684</v>
      </c>
      <c r="BA121">
        <v>556338704</v>
      </c>
      <c r="BB121">
        <v>562955164</v>
      </c>
      <c r="BC121">
        <v>569493711</v>
      </c>
      <c r="BD121">
        <v>575996974</v>
      </c>
      <c r="BE121">
        <v>582501932</v>
      </c>
      <c r="BF121">
        <v>589018078</v>
      </c>
    </row>
    <row r="122" spans="1:58">
      <c r="A122" t="s">
        <v>298</v>
      </c>
      <c r="B122" t="s">
        <v>299</v>
      </c>
      <c r="C122" t="s">
        <v>526</v>
      </c>
      <c r="D122" t="s">
        <v>3073</v>
      </c>
      <c r="E122" t="s">
        <v>551</v>
      </c>
      <c r="F122" t="s">
        <v>552</v>
      </c>
      <c r="G122">
        <v>2120979</v>
      </c>
      <c r="H122">
        <v>2152681</v>
      </c>
      <c r="I122">
        <v>2181586</v>
      </c>
      <c r="J122">
        <v>2210919</v>
      </c>
      <c r="K122">
        <v>2240623</v>
      </c>
      <c r="L122">
        <v>2265919</v>
      </c>
      <c r="M122">
        <v>2283217</v>
      </c>
      <c r="N122">
        <v>2301220</v>
      </c>
      <c r="O122">
        <v>2323619</v>
      </c>
      <c r="P122">
        <v>2343173</v>
      </c>
      <c r="Q122">
        <v>2359164</v>
      </c>
      <c r="R122">
        <v>2376389</v>
      </c>
      <c r="S122">
        <v>2395674</v>
      </c>
      <c r="T122">
        <v>2415819</v>
      </c>
      <c r="U122">
        <v>2437186</v>
      </c>
      <c r="V122">
        <v>2456130</v>
      </c>
      <c r="W122">
        <v>2470989</v>
      </c>
      <c r="X122">
        <v>2485073</v>
      </c>
      <c r="Y122">
        <v>2497921</v>
      </c>
      <c r="Z122">
        <v>2505953</v>
      </c>
      <c r="AA122">
        <v>2511701</v>
      </c>
      <c r="AB122">
        <v>2519421</v>
      </c>
      <c r="AC122">
        <v>2531080</v>
      </c>
      <c r="AD122">
        <v>2546011</v>
      </c>
      <c r="AE122">
        <v>2562047</v>
      </c>
      <c r="AF122">
        <v>2578873</v>
      </c>
      <c r="AG122">
        <v>2599892</v>
      </c>
      <c r="AH122">
        <v>2626583</v>
      </c>
      <c r="AI122">
        <v>2653434</v>
      </c>
      <c r="AJ122">
        <v>2666955</v>
      </c>
      <c r="AK122">
        <v>2663151</v>
      </c>
      <c r="AL122">
        <v>2650581</v>
      </c>
      <c r="AM122">
        <v>2614338</v>
      </c>
      <c r="AN122">
        <v>2563290</v>
      </c>
      <c r="AO122">
        <v>2520742</v>
      </c>
      <c r="AP122">
        <v>2485056</v>
      </c>
      <c r="AQ122">
        <v>2457222</v>
      </c>
      <c r="AR122">
        <v>2432851</v>
      </c>
      <c r="AS122">
        <v>2410019</v>
      </c>
      <c r="AT122">
        <v>2390482</v>
      </c>
      <c r="AU122">
        <v>2372985</v>
      </c>
      <c r="AV122">
        <v>2355011</v>
      </c>
      <c r="AW122">
        <v>2338624</v>
      </c>
      <c r="AX122">
        <v>2325342</v>
      </c>
      <c r="AY122">
        <v>2312819</v>
      </c>
      <c r="AZ122">
        <v>2300512</v>
      </c>
      <c r="BA122">
        <v>2287948</v>
      </c>
      <c r="BB122">
        <v>2276100</v>
      </c>
      <c r="BC122">
        <v>2266094</v>
      </c>
      <c r="BD122">
        <v>2254834</v>
      </c>
      <c r="BE122">
        <v>2239008</v>
      </c>
      <c r="BF122">
        <v>2220000</v>
      </c>
    </row>
    <row r="123" spans="1:58">
      <c r="A123" t="s">
        <v>300</v>
      </c>
      <c r="B123" t="s">
        <v>301</v>
      </c>
      <c r="C123">
        <v>0</v>
      </c>
      <c r="D123">
        <v>0</v>
      </c>
      <c r="E123" t="s">
        <v>551</v>
      </c>
      <c r="F123" t="s">
        <v>552</v>
      </c>
      <c r="G123">
        <v>240415850</v>
      </c>
      <c r="H123">
        <v>246125577.63999999</v>
      </c>
      <c r="I123">
        <v>252008134.44</v>
      </c>
      <c r="J123">
        <v>258112735.44</v>
      </c>
      <c r="K123">
        <v>264505807.63999999</v>
      </c>
      <c r="L123">
        <v>271223565</v>
      </c>
      <c r="M123">
        <v>278316395.44</v>
      </c>
      <c r="N123">
        <v>285741965.83999997</v>
      </c>
      <c r="O123">
        <v>293333286.04000002</v>
      </c>
      <c r="P123">
        <v>300861943.84000003</v>
      </c>
      <c r="Q123">
        <v>308177356</v>
      </c>
      <c r="R123">
        <v>315208510.39999998</v>
      </c>
      <c r="S123">
        <v>322040888.19999999</v>
      </c>
      <c r="T123">
        <v>328874075.80000001</v>
      </c>
      <c r="U123">
        <v>335993494.60000002</v>
      </c>
      <c r="V123">
        <v>343606771</v>
      </c>
      <c r="W123">
        <v>351871445.24000001</v>
      </c>
      <c r="X123">
        <v>360689890.51999998</v>
      </c>
      <c r="Y123">
        <v>370022011.68000001</v>
      </c>
      <c r="Z123">
        <v>379784938.56</v>
      </c>
      <c r="AA123">
        <v>389915459</v>
      </c>
      <c r="AB123">
        <v>400378818.44</v>
      </c>
      <c r="AC123">
        <v>411228349.31999999</v>
      </c>
      <c r="AD123">
        <v>422448627.48000002</v>
      </c>
      <c r="AE123">
        <v>434021441.75999999</v>
      </c>
      <c r="AF123">
        <v>445930350</v>
      </c>
      <c r="AG123">
        <v>458139649.82822937</v>
      </c>
      <c r="AH123">
        <v>470685798.51292646</v>
      </c>
      <c r="AI123">
        <v>483541165.29626954</v>
      </c>
      <c r="AJ123">
        <v>496675061.39481705</v>
      </c>
      <c r="AK123">
        <v>510061233</v>
      </c>
      <c r="AL123">
        <v>523999632</v>
      </c>
      <c r="AM123">
        <v>538271859</v>
      </c>
      <c r="AN123">
        <v>552804826</v>
      </c>
      <c r="AO123">
        <v>567521662</v>
      </c>
      <c r="AP123">
        <v>582334139</v>
      </c>
      <c r="AQ123">
        <v>597151789</v>
      </c>
      <c r="AR123">
        <v>612161471</v>
      </c>
      <c r="AS123">
        <v>627373970</v>
      </c>
      <c r="AT123">
        <v>642801897</v>
      </c>
      <c r="AU123">
        <v>658459645</v>
      </c>
      <c r="AV123">
        <v>674354219</v>
      </c>
      <c r="AW123">
        <v>690485062</v>
      </c>
      <c r="AX123">
        <v>706819726</v>
      </c>
      <c r="AY123">
        <v>723315996</v>
      </c>
      <c r="AZ123">
        <v>739921393</v>
      </c>
      <c r="BA123">
        <v>756584412</v>
      </c>
      <c r="BB123">
        <v>773293962</v>
      </c>
      <c r="BC123">
        <v>790204674</v>
      </c>
      <c r="BD123">
        <v>807509321</v>
      </c>
      <c r="BE123">
        <v>825210584</v>
      </c>
      <c r="BF123">
        <v>843773370</v>
      </c>
    </row>
    <row r="124" spans="1:58">
      <c r="A124" t="s">
        <v>302</v>
      </c>
      <c r="B124" t="s">
        <v>303</v>
      </c>
      <c r="C124" t="s">
        <v>526</v>
      </c>
      <c r="D124" t="s">
        <v>3075</v>
      </c>
      <c r="E124" t="s">
        <v>551</v>
      </c>
      <c r="F124" t="s">
        <v>552</v>
      </c>
      <c r="G124">
        <v>1907573</v>
      </c>
      <c r="H124">
        <v>1967434</v>
      </c>
      <c r="I124">
        <v>2028043</v>
      </c>
      <c r="J124">
        <v>2088391.9999999998</v>
      </c>
      <c r="K124">
        <v>2147273</v>
      </c>
      <c r="L124">
        <v>2203902</v>
      </c>
      <c r="M124">
        <v>2256917</v>
      </c>
      <c r="N124">
        <v>2306528</v>
      </c>
      <c r="O124">
        <v>2355380</v>
      </c>
      <c r="P124">
        <v>2407221</v>
      </c>
      <c r="Q124">
        <v>2464286</v>
      </c>
      <c r="R124">
        <v>2528423</v>
      </c>
      <c r="S124">
        <v>2597588</v>
      </c>
      <c r="T124">
        <v>2665458</v>
      </c>
      <c r="U124">
        <v>2723330</v>
      </c>
      <c r="V124">
        <v>2765289</v>
      </c>
      <c r="W124">
        <v>2788641</v>
      </c>
      <c r="X124">
        <v>2796136</v>
      </c>
      <c r="Y124">
        <v>2794001</v>
      </c>
      <c r="Z124">
        <v>2791308</v>
      </c>
      <c r="AA124">
        <v>2794638</v>
      </c>
      <c r="AB124">
        <v>2807342</v>
      </c>
      <c r="AC124">
        <v>2827767</v>
      </c>
      <c r="AD124">
        <v>2851609</v>
      </c>
      <c r="AE124">
        <v>2872204</v>
      </c>
      <c r="AF124">
        <v>2885481</v>
      </c>
      <c r="AG124">
        <v>2888455</v>
      </c>
      <c r="AH124">
        <v>2884778</v>
      </c>
      <c r="AI124">
        <v>2884840</v>
      </c>
      <c r="AJ124">
        <v>2902893</v>
      </c>
      <c r="AK124">
        <v>2948372</v>
      </c>
      <c r="AL124">
        <v>3026061</v>
      </c>
      <c r="AM124">
        <v>3130785</v>
      </c>
      <c r="AN124">
        <v>3249799</v>
      </c>
      <c r="AO124">
        <v>3364891</v>
      </c>
      <c r="AP124">
        <v>3462974</v>
      </c>
      <c r="AQ124">
        <v>3539137</v>
      </c>
      <c r="AR124">
        <v>3597350</v>
      </c>
      <c r="AS124">
        <v>3644171</v>
      </c>
      <c r="AT124">
        <v>3690033</v>
      </c>
      <c r="AU124">
        <v>3742329</v>
      </c>
      <c r="AV124">
        <v>3802903</v>
      </c>
      <c r="AW124">
        <v>3868504</v>
      </c>
      <c r="AX124">
        <v>3935421</v>
      </c>
      <c r="AY124">
        <v>3998042</v>
      </c>
      <c r="AZ124">
        <v>4052420</v>
      </c>
      <c r="BA124">
        <v>4097457.0000000005</v>
      </c>
      <c r="BB124">
        <v>4134872.0000000005</v>
      </c>
      <c r="BC124">
        <v>4166915</v>
      </c>
      <c r="BD124">
        <v>4196990</v>
      </c>
      <c r="BE124">
        <v>4227597</v>
      </c>
      <c r="BF124">
        <v>4259405</v>
      </c>
    </row>
    <row r="125" spans="1:58">
      <c r="A125" t="s">
        <v>304</v>
      </c>
      <c r="B125" t="s">
        <v>305</v>
      </c>
      <c r="C125" t="s">
        <v>318</v>
      </c>
      <c r="D125" t="s">
        <v>3074</v>
      </c>
      <c r="E125" t="s">
        <v>551</v>
      </c>
      <c r="F125" t="s">
        <v>552</v>
      </c>
      <c r="G125">
        <v>851594</v>
      </c>
      <c r="H125">
        <v>866469</v>
      </c>
      <c r="I125">
        <v>882163</v>
      </c>
      <c r="J125">
        <v>898637</v>
      </c>
      <c r="K125">
        <v>915820</v>
      </c>
      <c r="L125">
        <v>933664</v>
      </c>
      <c r="M125">
        <v>952235</v>
      </c>
      <c r="N125">
        <v>971576</v>
      </c>
      <c r="O125">
        <v>991576</v>
      </c>
      <c r="P125">
        <v>1012087</v>
      </c>
      <c r="Q125">
        <v>1033044.0000000001</v>
      </c>
      <c r="R125">
        <v>1054333</v>
      </c>
      <c r="S125">
        <v>1076100</v>
      </c>
      <c r="T125">
        <v>1098849</v>
      </c>
      <c r="U125">
        <v>1123261</v>
      </c>
      <c r="V125">
        <v>1149797</v>
      </c>
      <c r="W125">
        <v>1178551</v>
      </c>
      <c r="X125">
        <v>1209290</v>
      </c>
      <c r="Y125">
        <v>1241725</v>
      </c>
      <c r="Z125">
        <v>1275421</v>
      </c>
      <c r="AA125">
        <v>1309981</v>
      </c>
      <c r="AB125">
        <v>1345398</v>
      </c>
      <c r="AC125">
        <v>1381537</v>
      </c>
      <c r="AD125">
        <v>1417720</v>
      </c>
      <c r="AE125">
        <v>1453098</v>
      </c>
      <c r="AF125">
        <v>1487079</v>
      </c>
      <c r="AG125">
        <v>1519369</v>
      </c>
      <c r="AH125">
        <v>1550144</v>
      </c>
      <c r="AI125">
        <v>1579900</v>
      </c>
      <c r="AJ125">
        <v>1609386</v>
      </c>
      <c r="AK125">
        <v>1639177</v>
      </c>
      <c r="AL125">
        <v>1669190</v>
      </c>
      <c r="AM125">
        <v>1699284</v>
      </c>
      <c r="AN125">
        <v>1729896</v>
      </c>
      <c r="AO125">
        <v>1761558</v>
      </c>
      <c r="AP125">
        <v>1794531</v>
      </c>
      <c r="AQ125">
        <v>1829222</v>
      </c>
      <c r="AR125">
        <v>1865218</v>
      </c>
      <c r="AS125">
        <v>1900962</v>
      </c>
      <c r="AT125">
        <v>1934337</v>
      </c>
      <c r="AU125">
        <v>1963878</v>
      </c>
      <c r="AV125">
        <v>1988983</v>
      </c>
      <c r="AW125">
        <v>2010261</v>
      </c>
      <c r="AX125">
        <v>2028976</v>
      </c>
      <c r="AY125">
        <v>2047006</v>
      </c>
      <c r="AZ125">
        <v>2065752</v>
      </c>
      <c r="BA125">
        <v>2085561.0000000002</v>
      </c>
      <c r="BB125">
        <v>2106128</v>
      </c>
      <c r="BC125">
        <v>2127412</v>
      </c>
      <c r="BD125">
        <v>2149201</v>
      </c>
      <c r="BE125">
        <v>2171318</v>
      </c>
      <c r="BF125">
        <v>2193843</v>
      </c>
    </row>
    <row r="126" spans="1:58">
      <c r="A126" t="s">
        <v>306</v>
      </c>
      <c r="B126" t="s">
        <v>307</v>
      </c>
      <c r="C126" t="s">
        <v>316</v>
      </c>
      <c r="D126" t="s">
        <v>3074</v>
      </c>
      <c r="E126" t="s">
        <v>551</v>
      </c>
      <c r="F126" t="s">
        <v>552</v>
      </c>
      <c r="G126">
        <v>1115736</v>
      </c>
      <c r="H126">
        <v>1142713</v>
      </c>
      <c r="I126">
        <v>1170708</v>
      </c>
      <c r="J126">
        <v>1199785</v>
      </c>
      <c r="K126">
        <v>1230038</v>
      </c>
      <c r="L126">
        <v>1261555</v>
      </c>
      <c r="M126">
        <v>1294368</v>
      </c>
      <c r="N126">
        <v>1328506</v>
      </c>
      <c r="O126">
        <v>1364046</v>
      </c>
      <c r="P126">
        <v>1401077</v>
      </c>
      <c r="Q126">
        <v>1439677</v>
      </c>
      <c r="R126">
        <v>1479831</v>
      </c>
      <c r="S126">
        <v>1521565</v>
      </c>
      <c r="T126">
        <v>1565044</v>
      </c>
      <c r="U126">
        <v>1610474</v>
      </c>
      <c r="V126">
        <v>1657971</v>
      </c>
      <c r="W126">
        <v>1706539</v>
      </c>
      <c r="X126">
        <v>1755815</v>
      </c>
      <c r="Y126">
        <v>1807164</v>
      </c>
      <c r="Z126">
        <v>1862497</v>
      </c>
      <c r="AA126">
        <v>1922536</v>
      </c>
      <c r="AB126">
        <v>1988931</v>
      </c>
      <c r="AC126">
        <v>2059483.0000000002</v>
      </c>
      <c r="AD126">
        <v>2126455</v>
      </c>
      <c r="AE126">
        <v>2179471</v>
      </c>
      <c r="AF126">
        <v>2211509</v>
      </c>
      <c r="AG126">
        <v>2221350</v>
      </c>
      <c r="AH126">
        <v>2212690</v>
      </c>
      <c r="AI126">
        <v>2189831</v>
      </c>
      <c r="AJ126">
        <v>2159264</v>
      </c>
      <c r="AK126">
        <v>2127098</v>
      </c>
      <c r="AL126">
        <v>2091355</v>
      </c>
      <c r="AM126">
        <v>2054179</v>
      </c>
      <c r="AN126">
        <v>2030591</v>
      </c>
      <c r="AO126">
        <v>2039922</v>
      </c>
      <c r="AP126">
        <v>2094591</v>
      </c>
      <c r="AQ126">
        <v>2203809</v>
      </c>
      <c r="AR126">
        <v>2360511</v>
      </c>
      <c r="AS126">
        <v>2540835</v>
      </c>
      <c r="AT126">
        <v>2710963</v>
      </c>
      <c r="AU126">
        <v>2847290</v>
      </c>
      <c r="AV126">
        <v>2939296</v>
      </c>
      <c r="AW126">
        <v>2996082</v>
      </c>
      <c r="AX126">
        <v>3037412</v>
      </c>
      <c r="AY126">
        <v>3092721</v>
      </c>
      <c r="AZ126">
        <v>3182539</v>
      </c>
      <c r="BA126">
        <v>3313718</v>
      </c>
      <c r="BB126">
        <v>3477197</v>
      </c>
      <c r="BC126">
        <v>3658460</v>
      </c>
      <c r="BD126">
        <v>3835929</v>
      </c>
      <c r="BE126">
        <v>3994122</v>
      </c>
      <c r="BF126">
        <v>4128572</v>
      </c>
    </row>
    <row r="127" spans="1:58">
      <c r="A127" t="s">
        <v>308</v>
      </c>
      <c r="B127" t="s">
        <v>309</v>
      </c>
      <c r="C127" t="s">
        <v>526</v>
      </c>
      <c r="D127" t="s">
        <v>3075</v>
      </c>
      <c r="E127" t="s">
        <v>551</v>
      </c>
      <c r="F127" t="s">
        <v>552</v>
      </c>
      <c r="G127">
        <v>1349004</v>
      </c>
      <c r="H127">
        <v>1399552</v>
      </c>
      <c r="I127">
        <v>1451196</v>
      </c>
      <c r="J127">
        <v>1504811</v>
      </c>
      <c r="K127">
        <v>1561744</v>
      </c>
      <c r="L127">
        <v>1622996</v>
      </c>
      <c r="M127">
        <v>1688870</v>
      </c>
      <c r="N127">
        <v>1759132</v>
      </c>
      <c r="O127">
        <v>1833611</v>
      </c>
      <c r="P127">
        <v>1911968</v>
      </c>
      <c r="Q127">
        <v>1994000</v>
      </c>
      <c r="R127">
        <v>2079897</v>
      </c>
      <c r="S127">
        <v>2169965</v>
      </c>
      <c r="T127">
        <v>2264278</v>
      </c>
      <c r="U127">
        <v>2362900</v>
      </c>
      <c r="V127">
        <v>2466000</v>
      </c>
      <c r="W127">
        <v>2572300</v>
      </c>
      <c r="X127">
        <v>2681887</v>
      </c>
      <c r="Y127">
        <v>2797780</v>
      </c>
      <c r="Z127">
        <v>2924086</v>
      </c>
      <c r="AA127">
        <v>3063000</v>
      </c>
      <c r="AB127">
        <v>3216430</v>
      </c>
      <c r="AC127">
        <v>3381390</v>
      </c>
      <c r="AD127">
        <v>3549220</v>
      </c>
      <c r="AE127">
        <v>3708142</v>
      </c>
      <c r="AF127">
        <v>3849801</v>
      </c>
      <c r="AG127">
        <v>3970886</v>
      </c>
      <c r="AH127">
        <v>4074021</v>
      </c>
      <c r="AI127">
        <v>4164147</v>
      </c>
      <c r="AJ127">
        <v>4249018</v>
      </c>
      <c r="AK127">
        <v>4334459</v>
      </c>
      <c r="AL127">
        <v>4421885</v>
      </c>
      <c r="AM127">
        <v>4509970</v>
      </c>
      <c r="AN127">
        <v>4598629</v>
      </c>
      <c r="AO127">
        <v>4687106</v>
      </c>
      <c r="AP127">
        <v>4775009</v>
      </c>
      <c r="AQ127">
        <v>4862665</v>
      </c>
      <c r="AR127">
        <v>4951076</v>
      </c>
      <c r="AS127">
        <v>5041233</v>
      </c>
      <c r="AT127">
        <v>5134324</v>
      </c>
      <c r="AU127">
        <v>5231189</v>
      </c>
      <c r="AV127">
        <v>5331311</v>
      </c>
      <c r="AW127">
        <v>5434293</v>
      </c>
      <c r="AX127">
        <v>5541062</v>
      </c>
      <c r="AY127">
        <v>5652797</v>
      </c>
      <c r="AZ127">
        <v>5769709</v>
      </c>
      <c r="BA127">
        <v>5893738</v>
      </c>
      <c r="BB127">
        <v>6023053</v>
      </c>
      <c r="BC127">
        <v>6149620</v>
      </c>
      <c r="BD127">
        <v>6262667</v>
      </c>
      <c r="BE127">
        <v>6355112</v>
      </c>
      <c r="BF127">
        <v>6422772</v>
      </c>
    </row>
    <row r="128" spans="1:58">
      <c r="A128" t="s">
        <v>310</v>
      </c>
      <c r="B128" t="s">
        <v>311</v>
      </c>
      <c r="C128" t="s">
        <v>242</v>
      </c>
      <c r="D128" t="s">
        <v>3073</v>
      </c>
      <c r="E128" t="s">
        <v>551</v>
      </c>
      <c r="F128" t="s">
        <v>552</v>
      </c>
      <c r="G128">
        <v>16561</v>
      </c>
      <c r="H128">
        <v>16956</v>
      </c>
      <c r="I128">
        <v>17362</v>
      </c>
      <c r="J128">
        <v>17785</v>
      </c>
      <c r="K128">
        <v>18235</v>
      </c>
      <c r="L128">
        <v>18717</v>
      </c>
      <c r="M128">
        <v>19236</v>
      </c>
      <c r="N128">
        <v>19782</v>
      </c>
      <c r="O128">
        <v>20335</v>
      </c>
      <c r="P128">
        <v>20867</v>
      </c>
      <c r="Q128">
        <v>21358</v>
      </c>
      <c r="R128">
        <v>21799</v>
      </c>
      <c r="S128">
        <v>22196</v>
      </c>
      <c r="T128">
        <v>22563</v>
      </c>
      <c r="U128">
        <v>22922</v>
      </c>
      <c r="V128">
        <v>23288</v>
      </c>
      <c r="W128">
        <v>23665</v>
      </c>
      <c r="X128">
        <v>24048</v>
      </c>
      <c r="Y128">
        <v>24436</v>
      </c>
      <c r="Z128">
        <v>24825</v>
      </c>
      <c r="AA128">
        <v>25213</v>
      </c>
      <c r="AB128">
        <v>25600</v>
      </c>
      <c r="AC128">
        <v>25990</v>
      </c>
      <c r="AD128">
        <v>26377</v>
      </c>
      <c r="AE128">
        <v>26761</v>
      </c>
      <c r="AF128">
        <v>27140</v>
      </c>
      <c r="AG128">
        <v>27511</v>
      </c>
      <c r="AH128">
        <v>27878</v>
      </c>
      <c r="AI128">
        <v>28243</v>
      </c>
      <c r="AJ128">
        <v>28611</v>
      </c>
      <c r="AK128">
        <v>28986</v>
      </c>
      <c r="AL128">
        <v>29370</v>
      </c>
      <c r="AM128">
        <v>29760</v>
      </c>
      <c r="AN128">
        <v>30154</v>
      </c>
      <c r="AO128">
        <v>30549</v>
      </c>
      <c r="AP128">
        <v>30941</v>
      </c>
      <c r="AQ128">
        <v>31328</v>
      </c>
      <c r="AR128">
        <v>31710</v>
      </c>
      <c r="AS128">
        <v>32090.000000000004</v>
      </c>
      <c r="AT128">
        <v>32470</v>
      </c>
      <c r="AU128">
        <v>32853</v>
      </c>
      <c r="AV128">
        <v>33239</v>
      </c>
      <c r="AW128">
        <v>33626</v>
      </c>
      <c r="AX128">
        <v>34006</v>
      </c>
      <c r="AY128">
        <v>34365</v>
      </c>
      <c r="AZ128">
        <v>34696</v>
      </c>
      <c r="BA128">
        <v>34995</v>
      </c>
      <c r="BB128">
        <v>35266</v>
      </c>
      <c r="BC128">
        <v>35521</v>
      </c>
      <c r="BD128">
        <v>35772</v>
      </c>
      <c r="BE128">
        <v>36032</v>
      </c>
      <c r="BF128">
        <v>36304</v>
      </c>
    </row>
    <row r="129" spans="1:58">
      <c r="A129" t="s">
        <v>312</v>
      </c>
      <c r="B129" t="s">
        <v>313</v>
      </c>
      <c r="C129" t="s">
        <v>526</v>
      </c>
      <c r="D129" t="s">
        <v>3073</v>
      </c>
      <c r="E129" t="s">
        <v>551</v>
      </c>
      <c r="F129" t="s">
        <v>552</v>
      </c>
      <c r="G129">
        <v>2778550</v>
      </c>
      <c r="H129">
        <v>2823550</v>
      </c>
      <c r="I129">
        <v>2863350</v>
      </c>
      <c r="J129">
        <v>2898950</v>
      </c>
      <c r="K129">
        <v>2935200</v>
      </c>
      <c r="L129">
        <v>2971450</v>
      </c>
      <c r="M129">
        <v>3008050</v>
      </c>
      <c r="N129">
        <v>3044400</v>
      </c>
      <c r="O129">
        <v>3078850</v>
      </c>
      <c r="P129">
        <v>3107321</v>
      </c>
      <c r="Q129">
        <v>3139689</v>
      </c>
      <c r="R129">
        <v>3179041</v>
      </c>
      <c r="S129">
        <v>3213622</v>
      </c>
      <c r="T129">
        <v>3244438</v>
      </c>
      <c r="U129">
        <v>3273894</v>
      </c>
      <c r="V129">
        <v>3301652</v>
      </c>
      <c r="W129">
        <v>3328664</v>
      </c>
      <c r="X129">
        <v>3355036</v>
      </c>
      <c r="Y129">
        <v>3379514</v>
      </c>
      <c r="Z129">
        <v>3397842</v>
      </c>
      <c r="AA129">
        <v>3413202</v>
      </c>
      <c r="AB129">
        <v>3432947</v>
      </c>
      <c r="AC129">
        <v>3457179</v>
      </c>
      <c r="AD129">
        <v>3485192</v>
      </c>
      <c r="AE129">
        <v>3514205</v>
      </c>
      <c r="AF129">
        <v>3544543</v>
      </c>
      <c r="AG129">
        <v>3578914</v>
      </c>
      <c r="AH129">
        <v>3616367</v>
      </c>
      <c r="AI129">
        <v>3655049</v>
      </c>
      <c r="AJ129">
        <v>3684255</v>
      </c>
      <c r="AK129">
        <v>3697838</v>
      </c>
      <c r="AL129">
        <v>3704134</v>
      </c>
      <c r="AM129">
        <v>3700114</v>
      </c>
      <c r="AN129">
        <v>3682613</v>
      </c>
      <c r="AO129">
        <v>3657144</v>
      </c>
      <c r="AP129">
        <v>3629102</v>
      </c>
      <c r="AQ129">
        <v>3601613</v>
      </c>
      <c r="AR129">
        <v>3575137</v>
      </c>
      <c r="AS129">
        <v>3549331</v>
      </c>
      <c r="AT129">
        <v>3524238</v>
      </c>
      <c r="AU129">
        <v>3499536</v>
      </c>
      <c r="AV129">
        <v>3481292</v>
      </c>
      <c r="AW129">
        <v>3469070</v>
      </c>
      <c r="AX129">
        <v>3454205</v>
      </c>
      <c r="AY129">
        <v>3435591</v>
      </c>
      <c r="AZ129">
        <v>3414304</v>
      </c>
      <c r="BA129">
        <v>3394082</v>
      </c>
      <c r="BB129">
        <v>3375618</v>
      </c>
      <c r="BC129">
        <v>3358115</v>
      </c>
      <c r="BD129">
        <v>3339456</v>
      </c>
      <c r="BE129">
        <v>3286820</v>
      </c>
      <c r="BF129">
        <v>3203000</v>
      </c>
    </row>
    <row r="130" spans="1:58">
      <c r="A130" t="s">
        <v>314</v>
      </c>
      <c r="B130" t="s">
        <v>315</v>
      </c>
      <c r="C130">
        <v>0</v>
      </c>
      <c r="D130">
        <v>0</v>
      </c>
      <c r="E130" t="s">
        <v>551</v>
      </c>
      <c r="F130" t="s">
        <v>552</v>
      </c>
      <c r="G130">
        <v>2296777486</v>
      </c>
      <c r="H130">
        <v>2326993664.6813636</v>
      </c>
      <c r="I130">
        <v>2370352804.3555493</v>
      </c>
      <c r="J130">
        <v>2425697448.5806766</v>
      </c>
      <c r="K130">
        <v>2481685589.6666479</v>
      </c>
      <c r="L130">
        <v>2539401910</v>
      </c>
      <c r="M130">
        <v>2600937953.8267732</v>
      </c>
      <c r="N130">
        <v>2662546732.5399675</v>
      </c>
      <c r="O130">
        <v>2725901402.1188126</v>
      </c>
      <c r="P130">
        <v>2791585773.4243107</v>
      </c>
      <c r="Q130">
        <v>2858727730</v>
      </c>
      <c r="R130">
        <v>2927216807.4877415</v>
      </c>
      <c r="S130">
        <v>2994813407.3454094</v>
      </c>
      <c r="T130">
        <v>3062290976.5764117</v>
      </c>
      <c r="U130">
        <v>3129518752.9191823</v>
      </c>
      <c r="V130">
        <v>3195865343</v>
      </c>
      <c r="W130">
        <v>3262156309.817306</v>
      </c>
      <c r="X130">
        <v>3328343689.6457076</v>
      </c>
      <c r="Y130">
        <v>3395887221.9155359</v>
      </c>
      <c r="Z130">
        <v>3464936327.7469783</v>
      </c>
      <c r="AA130">
        <v>3534757409.2472053</v>
      </c>
      <c r="AB130">
        <v>3605967395.6925669</v>
      </c>
      <c r="AC130">
        <v>3680508334.5400238</v>
      </c>
      <c r="AD130">
        <v>3755940459.1509213</v>
      </c>
      <c r="AE130">
        <v>3831420843.7262263</v>
      </c>
      <c r="AF130">
        <v>3908730725.9694843</v>
      </c>
      <c r="AG130">
        <v>3988588538.6441875</v>
      </c>
      <c r="AH130">
        <v>4070666279.5311794</v>
      </c>
      <c r="AI130">
        <v>4153366671.5253367</v>
      </c>
      <c r="AJ130">
        <v>4235146966.7140141</v>
      </c>
      <c r="AK130">
        <v>4317249291</v>
      </c>
      <c r="AL130">
        <v>4396166160.4763432</v>
      </c>
      <c r="AM130">
        <v>4472753965.6159134</v>
      </c>
      <c r="AN130">
        <v>4548207536.5766172</v>
      </c>
      <c r="AO130">
        <v>4623231212.5732079</v>
      </c>
      <c r="AP130">
        <v>4698003429.5853786</v>
      </c>
      <c r="AQ130">
        <v>4772752463.8218451</v>
      </c>
      <c r="AR130">
        <v>4847799654.6729164</v>
      </c>
      <c r="AS130">
        <v>4922284924.9801674</v>
      </c>
      <c r="AT130">
        <v>4995568770.8019142</v>
      </c>
      <c r="AU130">
        <v>5068396104.6017876</v>
      </c>
      <c r="AV130">
        <v>5138969916.9568882</v>
      </c>
      <c r="AW130">
        <v>5208544896.1957979</v>
      </c>
      <c r="AX130">
        <v>5277968466.3169355</v>
      </c>
      <c r="AY130">
        <v>5347181494.2086153</v>
      </c>
      <c r="AZ130">
        <v>5416475284</v>
      </c>
      <c r="BA130">
        <v>5485645604</v>
      </c>
      <c r="BB130">
        <v>5554768752</v>
      </c>
      <c r="BC130">
        <v>5624489676</v>
      </c>
      <c r="BD130">
        <v>5695160789</v>
      </c>
      <c r="BE130">
        <v>5766461466</v>
      </c>
      <c r="BF130">
        <v>5838734476</v>
      </c>
    </row>
    <row r="131" spans="1:58">
      <c r="A131" t="s">
        <v>316</v>
      </c>
      <c r="B131" t="s">
        <v>317</v>
      </c>
      <c r="C131">
        <v>0</v>
      </c>
      <c r="D131">
        <v>0</v>
      </c>
      <c r="E131" t="s">
        <v>551</v>
      </c>
      <c r="F131" t="s">
        <v>552</v>
      </c>
      <c r="G131">
        <v>238536495</v>
      </c>
      <c r="H131">
        <v>244377049</v>
      </c>
      <c r="I131">
        <v>250370030</v>
      </c>
      <c r="J131">
        <v>256585624</v>
      </c>
      <c r="K131">
        <v>263108131</v>
      </c>
      <c r="L131">
        <v>269981607</v>
      </c>
      <c r="M131">
        <v>277264510</v>
      </c>
      <c r="N131">
        <v>284900426</v>
      </c>
      <c r="O131">
        <v>292714655</v>
      </c>
      <c r="P131">
        <v>300460058</v>
      </c>
      <c r="Q131">
        <v>307968706</v>
      </c>
      <c r="R131">
        <v>315175304</v>
      </c>
      <c r="S131">
        <v>322168423</v>
      </c>
      <c r="T131">
        <v>329131444</v>
      </c>
      <c r="U131">
        <v>336339527</v>
      </c>
      <c r="V131">
        <v>343984460</v>
      </c>
      <c r="W131">
        <v>352218276</v>
      </c>
      <c r="X131">
        <v>360945910</v>
      </c>
      <c r="Y131">
        <v>370133847</v>
      </c>
      <c r="Z131">
        <v>379714739</v>
      </c>
      <c r="AA131">
        <v>389634597</v>
      </c>
      <c r="AB131">
        <v>399857287</v>
      </c>
      <c r="AC131">
        <v>410438784</v>
      </c>
      <c r="AD131">
        <v>421384814</v>
      </c>
      <c r="AE131">
        <v>432698220</v>
      </c>
      <c r="AF131">
        <v>444374357</v>
      </c>
      <c r="AG131">
        <v>456382278</v>
      </c>
      <c r="AH131">
        <v>468732607</v>
      </c>
      <c r="AI131">
        <v>481350123</v>
      </c>
      <c r="AJ131">
        <v>494164651</v>
      </c>
      <c r="AK131">
        <v>507089416</v>
      </c>
      <c r="AL131">
        <v>520332927</v>
      </c>
      <c r="AM131">
        <v>533659366</v>
      </c>
      <c r="AN131">
        <v>547070222</v>
      </c>
      <c r="AO131">
        <v>560666086</v>
      </c>
      <c r="AP131">
        <v>574533139</v>
      </c>
      <c r="AQ131">
        <v>588547329</v>
      </c>
      <c r="AR131">
        <v>602763952</v>
      </c>
      <c r="AS131">
        <v>617161785</v>
      </c>
      <c r="AT131">
        <v>631698430</v>
      </c>
      <c r="AU131">
        <v>646335366</v>
      </c>
      <c r="AV131">
        <v>661074503</v>
      </c>
      <c r="AW131">
        <v>675948130</v>
      </c>
      <c r="AX131">
        <v>690945266</v>
      </c>
      <c r="AY131">
        <v>706043690</v>
      </c>
      <c r="AZ131">
        <v>721225803</v>
      </c>
      <c r="BA131">
        <v>736457823</v>
      </c>
      <c r="BB131">
        <v>751786878</v>
      </c>
      <c r="BC131">
        <v>767345589</v>
      </c>
      <c r="BD131">
        <v>783316600</v>
      </c>
      <c r="BE131">
        <v>799803865</v>
      </c>
      <c r="BF131">
        <v>816810477</v>
      </c>
    </row>
    <row r="132" spans="1:58">
      <c r="A132" t="s">
        <v>318</v>
      </c>
      <c r="B132" t="s">
        <v>319</v>
      </c>
      <c r="C132">
        <v>0</v>
      </c>
      <c r="D132">
        <v>0</v>
      </c>
      <c r="E132" t="s">
        <v>551</v>
      </c>
      <c r="F132" t="s">
        <v>552</v>
      </c>
      <c r="G132">
        <v>880095774</v>
      </c>
      <c r="H132">
        <v>899629260.7744</v>
      </c>
      <c r="I132">
        <v>919777103.36160016</v>
      </c>
      <c r="J132">
        <v>940390848.90880013</v>
      </c>
      <c r="K132">
        <v>961781276.92800009</v>
      </c>
      <c r="L132">
        <v>983711122</v>
      </c>
      <c r="M132">
        <v>1006251444.1568002</v>
      </c>
      <c r="N132">
        <v>1029403974.2368001</v>
      </c>
      <c r="O132">
        <v>1053263790.5248001</v>
      </c>
      <c r="P132">
        <v>1077859010.3728001</v>
      </c>
      <c r="Q132">
        <v>1103124853</v>
      </c>
      <c r="R132">
        <v>1129290942.6831999</v>
      </c>
      <c r="S132">
        <v>1156435760.5568001</v>
      </c>
      <c r="T132">
        <v>1184308278.4703999</v>
      </c>
      <c r="U132">
        <v>1212967480.3599999</v>
      </c>
      <c r="V132">
        <v>1242452728</v>
      </c>
      <c r="W132">
        <v>1272730718.3248</v>
      </c>
      <c r="X132">
        <v>1303787892.4463999</v>
      </c>
      <c r="Y132">
        <v>1335620179.7520001</v>
      </c>
      <c r="Z132">
        <v>1368229820.9055998</v>
      </c>
      <c r="AA132">
        <v>1401536752</v>
      </c>
      <c r="AB132">
        <v>1435164894.7695372</v>
      </c>
      <c r="AC132">
        <v>1469602380.0844939</v>
      </c>
      <c r="AD132">
        <v>1504496002.3069155</v>
      </c>
      <c r="AE132">
        <v>1539914137.5982254</v>
      </c>
      <c r="AF132">
        <v>1575900990</v>
      </c>
      <c r="AG132">
        <v>1612578205.8282294</v>
      </c>
      <c r="AH132">
        <v>1649669993.5129263</v>
      </c>
      <c r="AI132">
        <v>1687017038.2962694</v>
      </c>
      <c r="AJ132">
        <v>1724457183.3948171</v>
      </c>
      <c r="AK132">
        <v>1763442256</v>
      </c>
      <c r="AL132">
        <v>1800496492.7386475</v>
      </c>
      <c r="AM132">
        <v>1837487300.7333593</v>
      </c>
      <c r="AN132">
        <v>1874385836.7011826</v>
      </c>
      <c r="AO132">
        <v>1910912958.293102</v>
      </c>
      <c r="AP132">
        <v>1947269810.6056728</v>
      </c>
      <c r="AQ132">
        <v>1983744200.9809849</v>
      </c>
      <c r="AR132">
        <v>2020351948.0194585</v>
      </c>
      <c r="AS132">
        <v>2056781602.1300683</v>
      </c>
      <c r="AT132">
        <v>2093008199.9915197</v>
      </c>
      <c r="AU132">
        <v>2129026366.6425166</v>
      </c>
      <c r="AV132">
        <v>2164493990.5779071</v>
      </c>
      <c r="AW132">
        <v>2200269229</v>
      </c>
      <c r="AX132">
        <v>2236260459</v>
      </c>
      <c r="AY132">
        <v>2272417126</v>
      </c>
      <c r="AZ132">
        <v>2308682004</v>
      </c>
      <c r="BA132">
        <v>2345189934</v>
      </c>
      <c r="BB132">
        <v>2381891249</v>
      </c>
      <c r="BC132">
        <v>2418898374</v>
      </c>
      <c r="BD132">
        <v>2456263021</v>
      </c>
      <c r="BE132">
        <v>2494159560</v>
      </c>
      <c r="BF132">
        <v>2532825559</v>
      </c>
    </row>
    <row r="133" spans="1:58">
      <c r="A133" t="s">
        <v>320</v>
      </c>
      <c r="B133" t="s">
        <v>321</v>
      </c>
      <c r="C133" t="s">
        <v>244</v>
      </c>
      <c r="D133" t="s">
        <v>3073</v>
      </c>
      <c r="E133" t="s">
        <v>551</v>
      </c>
      <c r="F133" t="s">
        <v>552</v>
      </c>
      <c r="G133">
        <v>313970</v>
      </c>
      <c r="H133">
        <v>316845</v>
      </c>
      <c r="I133">
        <v>320750</v>
      </c>
      <c r="J133">
        <v>324100</v>
      </c>
      <c r="K133">
        <v>327750</v>
      </c>
      <c r="L133">
        <v>331500</v>
      </c>
      <c r="M133">
        <v>333895</v>
      </c>
      <c r="N133">
        <v>334995</v>
      </c>
      <c r="O133">
        <v>335850</v>
      </c>
      <c r="P133">
        <v>337500</v>
      </c>
      <c r="Q133">
        <v>339171</v>
      </c>
      <c r="R133">
        <v>342421</v>
      </c>
      <c r="S133">
        <v>346600</v>
      </c>
      <c r="T133">
        <v>350450</v>
      </c>
      <c r="U133">
        <v>355050</v>
      </c>
      <c r="V133">
        <v>358950</v>
      </c>
      <c r="W133">
        <v>360731</v>
      </c>
      <c r="X133">
        <v>361358</v>
      </c>
      <c r="Y133">
        <v>362007</v>
      </c>
      <c r="Z133">
        <v>362856</v>
      </c>
      <c r="AA133">
        <v>364150</v>
      </c>
      <c r="AB133">
        <v>365225</v>
      </c>
      <c r="AC133">
        <v>365525</v>
      </c>
      <c r="AD133">
        <v>365622</v>
      </c>
      <c r="AE133">
        <v>365998</v>
      </c>
      <c r="AF133">
        <v>366706</v>
      </c>
      <c r="AG133">
        <v>368355</v>
      </c>
      <c r="AH133">
        <v>370750</v>
      </c>
      <c r="AI133">
        <v>373450</v>
      </c>
      <c r="AJ133">
        <v>377100</v>
      </c>
      <c r="AK133">
        <v>381850</v>
      </c>
      <c r="AL133">
        <v>387000</v>
      </c>
      <c r="AM133">
        <v>392175</v>
      </c>
      <c r="AN133">
        <v>397475</v>
      </c>
      <c r="AO133">
        <v>402925</v>
      </c>
      <c r="AP133">
        <v>408625</v>
      </c>
      <c r="AQ133">
        <v>414225</v>
      </c>
      <c r="AR133">
        <v>419450</v>
      </c>
      <c r="AS133">
        <v>424700</v>
      </c>
      <c r="AT133">
        <v>430475</v>
      </c>
      <c r="AU133">
        <v>436300</v>
      </c>
      <c r="AV133">
        <v>441525</v>
      </c>
      <c r="AW133">
        <v>446175</v>
      </c>
      <c r="AX133">
        <v>451630</v>
      </c>
      <c r="AY133">
        <v>458095</v>
      </c>
      <c r="AZ133">
        <v>465158</v>
      </c>
      <c r="BA133">
        <v>472637</v>
      </c>
      <c r="BB133">
        <v>479993</v>
      </c>
      <c r="BC133">
        <v>488650</v>
      </c>
      <c r="BD133">
        <v>497783</v>
      </c>
      <c r="BE133">
        <v>506953</v>
      </c>
      <c r="BF133">
        <v>517000</v>
      </c>
    </row>
    <row r="134" spans="1:58">
      <c r="A134" t="s">
        <v>322</v>
      </c>
      <c r="B134" t="s">
        <v>323</v>
      </c>
      <c r="C134" t="s">
        <v>242</v>
      </c>
      <c r="D134" t="s">
        <v>3076</v>
      </c>
      <c r="E134" t="s">
        <v>551</v>
      </c>
      <c r="F134" t="s">
        <v>552</v>
      </c>
      <c r="G134">
        <v>171450</v>
      </c>
      <c r="H134">
        <v>175129</v>
      </c>
      <c r="I134">
        <v>181020</v>
      </c>
      <c r="J134">
        <v>188698</v>
      </c>
      <c r="K134">
        <v>197519</v>
      </c>
      <c r="L134">
        <v>206906</v>
      </c>
      <c r="M134">
        <v>216869</v>
      </c>
      <c r="N134">
        <v>227256</v>
      </c>
      <c r="O134">
        <v>237127</v>
      </c>
      <c r="P134">
        <v>245308</v>
      </c>
      <c r="Q134">
        <v>250995</v>
      </c>
      <c r="R134">
        <v>253879</v>
      </c>
      <c r="S134">
        <v>254280</v>
      </c>
      <c r="T134">
        <v>252843</v>
      </c>
      <c r="U134">
        <v>250548</v>
      </c>
      <c r="V134">
        <v>248211</v>
      </c>
      <c r="W134">
        <v>245913</v>
      </c>
      <c r="X134">
        <v>243725</v>
      </c>
      <c r="Y134">
        <v>242455</v>
      </c>
      <c r="Z134">
        <v>243067</v>
      </c>
      <c r="AA134">
        <v>246230</v>
      </c>
      <c r="AB134">
        <v>252251</v>
      </c>
      <c r="AC134">
        <v>260913</v>
      </c>
      <c r="AD134">
        <v>271665</v>
      </c>
      <c r="AE134">
        <v>283662</v>
      </c>
      <c r="AF134">
        <v>296210</v>
      </c>
      <c r="AG134">
        <v>309212</v>
      </c>
      <c r="AH134">
        <v>322637</v>
      </c>
      <c r="AI134">
        <v>335931</v>
      </c>
      <c r="AJ134">
        <v>348443</v>
      </c>
      <c r="AK134">
        <v>359709</v>
      </c>
      <c r="AL134">
        <v>369493</v>
      </c>
      <c r="AM134">
        <v>377886</v>
      </c>
      <c r="AN134">
        <v>385193</v>
      </c>
      <c r="AO134">
        <v>391906</v>
      </c>
      <c r="AP134">
        <v>398426</v>
      </c>
      <c r="AQ134">
        <v>404808</v>
      </c>
      <c r="AR134">
        <v>411050</v>
      </c>
      <c r="AS134">
        <v>417435</v>
      </c>
      <c r="AT134">
        <v>424292</v>
      </c>
      <c r="AU134">
        <v>431867</v>
      </c>
      <c r="AV134">
        <v>440265</v>
      </c>
      <c r="AW134">
        <v>449472</v>
      </c>
      <c r="AX134">
        <v>459456</v>
      </c>
      <c r="AY134">
        <v>470127</v>
      </c>
      <c r="AZ134">
        <v>481390</v>
      </c>
      <c r="BA134">
        <v>493267</v>
      </c>
      <c r="BB134">
        <v>505709</v>
      </c>
      <c r="BC134">
        <v>518462.99999999994</v>
      </c>
      <c r="BD134">
        <v>531195</v>
      </c>
      <c r="BE134">
        <v>543656</v>
      </c>
      <c r="BF134">
        <v>555731</v>
      </c>
    </row>
    <row r="135" spans="1:58">
      <c r="A135" t="s">
        <v>324</v>
      </c>
      <c r="B135" t="s">
        <v>325</v>
      </c>
      <c r="C135" t="s">
        <v>526</v>
      </c>
      <c r="D135" t="s">
        <v>3073</v>
      </c>
      <c r="E135" t="s">
        <v>551</v>
      </c>
      <c r="F135" t="s">
        <v>552</v>
      </c>
      <c r="G135">
        <v>1391996</v>
      </c>
      <c r="H135">
        <v>1405483</v>
      </c>
      <c r="I135">
        <v>1422698</v>
      </c>
      <c r="J135">
        <v>1442355</v>
      </c>
      <c r="K135">
        <v>1462410</v>
      </c>
      <c r="L135">
        <v>1481397</v>
      </c>
      <c r="M135">
        <v>1498995</v>
      </c>
      <c r="N135">
        <v>1515804</v>
      </c>
      <c r="O135">
        <v>1532371</v>
      </c>
      <c r="P135">
        <v>1549553</v>
      </c>
      <c r="Q135">
        <v>1567968</v>
      </c>
      <c r="R135">
        <v>1587484</v>
      </c>
      <c r="S135">
        <v>1607799</v>
      </c>
      <c r="T135">
        <v>1629127</v>
      </c>
      <c r="U135">
        <v>1651721</v>
      </c>
      <c r="V135">
        <v>1675598</v>
      </c>
      <c r="W135">
        <v>1701231</v>
      </c>
      <c r="X135">
        <v>1728165</v>
      </c>
      <c r="Y135">
        <v>1754389</v>
      </c>
      <c r="Z135">
        <v>1777205</v>
      </c>
      <c r="AA135">
        <v>1794830</v>
      </c>
      <c r="AB135">
        <v>1806228</v>
      </c>
      <c r="AC135">
        <v>1812327</v>
      </c>
      <c r="AD135">
        <v>1815719</v>
      </c>
      <c r="AE135">
        <v>1820117</v>
      </c>
      <c r="AF135">
        <v>1828148</v>
      </c>
      <c r="AG135">
        <v>1840767</v>
      </c>
      <c r="AH135">
        <v>1857034</v>
      </c>
      <c r="AI135">
        <v>1875387</v>
      </c>
      <c r="AJ135">
        <v>1893409</v>
      </c>
      <c r="AK135">
        <v>1909353</v>
      </c>
      <c r="AL135">
        <v>1922774</v>
      </c>
      <c r="AM135">
        <v>1934265</v>
      </c>
      <c r="AN135">
        <v>1944343</v>
      </c>
      <c r="AO135">
        <v>1953874</v>
      </c>
      <c r="AP135">
        <v>1963484</v>
      </c>
      <c r="AQ135">
        <v>1973283</v>
      </c>
      <c r="AR135">
        <v>1982994</v>
      </c>
      <c r="AS135">
        <v>1992404</v>
      </c>
      <c r="AT135">
        <v>2001178</v>
      </c>
      <c r="AU135">
        <v>2009091</v>
      </c>
      <c r="AV135">
        <v>2016075</v>
      </c>
      <c r="AW135">
        <v>2022255</v>
      </c>
      <c r="AX135">
        <v>2027819</v>
      </c>
      <c r="AY135">
        <v>2033039</v>
      </c>
      <c r="AZ135">
        <v>2038109</v>
      </c>
      <c r="BA135">
        <v>2043091</v>
      </c>
      <c r="BB135">
        <v>2047922</v>
      </c>
      <c r="BC135">
        <v>2052524</v>
      </c>
      <c r="BD135">
        <v>2056768.9999999998</v>
      </c>
      <c r="BE135">
        <v>2060563</v>
      </c>
      <c r="BF135">
        <v>2063893</v>
      </c>
    </row>
    <row r="136" spans="1:58">
      <c r="A136" t="s">
        <v>326</v>
      </c>
      <c r="B136" t="s">
        <v>327</v>
      </c>
      <c r="C136" t="s">
        <v>316</v>
      </c>
      <c r="D136" t="s">
        <v>3074</v>
      </c>
      <c r="E136" t="s">
        <v>551</v>
      </c>
      <c r="F136" t="s">
        <v>552</v>
      </c>
      <c r="G136">
        <v>5103652</v>
      </c>
      <c r="H136">
        <v>5226922</v>
      </c>
      <c r="I136">
        <v>5354559</v>
      </c>
      <c r="J136">
        <v>5486625</v>
      </c>
      <c r="K136">
        <v>5623161</v>
      </c>
      <c r="L136">
        <v>5764278</v>
      </c>
      <c r="M136">
        <v>5909996</v>
      </c>
      <c r="N136">
        <v>6060590</v>
      </c>
      <c r="O136">
        <v>6216739</v>
      </c>
      <c r="P136">
        <v>6379309</v>
      </c>
      <c r="Q136">
        <v>6548922</v>
      </c>
      <c r="R136">
        <v>6725666</v>
      </c>
      <c r="S136">
        <v>6909376</v>
      </c>
      <c r="T136">
        <v>7100076</v>
      </c>
      <c r="U136">
        <v>7297711</v>
      </c>
      <c r="V136">
        <v>7502097</v>
      </c>
      <c r="W136">
        <v>7713983</v>
      </c>
      <c r="X136">
        <v>7933128</v>
      </c>
      <c r="Y136">
        <v>8157215</v>
      </c>
      <c r="Z136">
        <v>8383124</v>
      </c>
      <c r="AA136">
        <v>8608964</v>
      </c>
      <c r="AB136">
        <v>8833875</v>
      </c>
      <c r="AC136">
        <v>9059559</v>
      </c>
      <c r="AD136">
        <v>9289882</v>
      </c>
      <c r="AE136">
        <v>9530197</v>
      </c>
      <c r="AF136">
        <v>9784559</v>
      </c>
      <c r="AG136">
        <v>10054543</v>
      </c>
      <c r="AH136">
        <v>10339739</v>
      </c>
      <c r="AI136">
        <v>10639804</v>
      </c>
      <c r="AJ136">
        <v>10953663</v>
      </c>
      <c r="AK136">
        <v>11280625</v>
      </c>
      <c r="AL136">
        <v>11620718</v>
      </c>
      <c r="AM136">
        <v>11974724</v>
      </c>
      <c r="AN136">
        <v>12343496</v>
      </c>
      <c r="AO136">
        <v>12728117</v>
      </c>
      <c r="AP136">
        <v>13129227</v>
      </c>
      <c r="AQ136">
        <v>13547271</v>
      </c>
      <c r="AR136">
        <v>13981666</v>
      </c>
      <c r="AS136">
        <v>14430739</v>
      </c>
      <c r="AT136">
        <v>14892172</v>
      </c>
      <c r="AU136">
        <v>15364272</v>
      </c>
      <c r="AV136">
        <v>15846412</v>
      </c>
      <c r="AW136">
        <v>16338968</v>
      </c>
      <c r="AX136">
        <v>16842482</v>
      </c>
      <c r="AY136">
        <v>17357913</v>
      </c>
      <c r="AZ136">
        <v>17885967</v>
      </c>
      <c r="BA136">
        <v>18426870</v>
      </c>
      <c r="BB136">
        <v>18980391</v>
      </c>
      <c r="BC136">
        <v>19546282</v>
      </c>
      <c r="BD136">
        <v>20124150</v>
      </c>
      <c r="BE136">
        <v>20713819</v>
      </c>
      <c r="BF136">
        <v>21315135</v>
      </c>
    </row>
    <row r="137" spans="1:58">
      <c r="A137" t="s">
        <v>328</v>
      </c>
      <c r="B137" t="s">
        <v>329</v>
      </c>
      <c r="C137" t="s">
        <v>316</v>
      </c>
      <c r="D137" t="s">
        <v>3074</v>
      </c>
      <c r="E137" t="s">
        <v>551</v>
      </c>
      <c r="F137" t="s">
        <v>552</v>
      </c>
      <c r="G137">
        <v>3525246</v>
      </c>
      <c r="H137">
        <v>3607612</v>
      </c>
      <c r="I137">
        <v>3694022</v>
      </c>
      <c r="J137">
        <v>3784224</v>
      </c>
      <c r="K137">
        <v>3877813</v>
      </c>
      <c r="L137">
        <v>3974682</v>
      </c>
      <c r="M137">
        <v>4074649</v>
      </c>
      <c r="N137">
        <v>4178377.9999999995</v>
      </c>
      <c r="O137">
        <v>4287627</v>
      </c>
      <c r="P137">
        <v>4404709</v>
      </c>
      <c r="Q137">
        <v>4531280</v>
      </c>
      <c r="R137">
        <v>4667889</v>
      </c>
      <c r="S137">
        <v>4814073</v>
      </c>
      <c r="T137">
        <v>4969175</v>
      </c>
      <c r="U137">
        <v>5132087</v>
      </c>
      <c r="V137">
        <v>5301861</v>
      </c>
      <c r="W137">
        <v>5481074</v>
      </c>
      <c r="X137">
        <v>5670199</v>
      </c>
      <c r="Y137">
        <v>5863933</v>
      </c>
      <c r="Z137">
        <v>6055046</v>
      </c>
      <c r="AA137">
        <v>6239898</v>
      </c>
      <c r="AB137">
        <v>6409111</v>
      </c>
      <c r="AC137">
        <v>6567327</v>
      </c>
      <c r="AD137">
        <v>6741249</v>
      </c>
      <c r="AE137">
        <v>6967388</v>
      </c>
      <c r="AF137">
        <v>7268257</v>
      </c>
      <c r="AG137">
        <v>7661008</v>
      </c>
      <c r="AH137">
        <v>8128340</v>
      </c>
      <c r="AI137">
        <v>8616602</v>
      </c>
      <c r="AJ137">
        <v>9051225</v>
      </c>
      <c r="AK137">
        <v>9380892</v>
      </c>
      <c r="AL137">
        <v>9583696</v>
      </c>
      <c r="AM137">
        <v>9681728</v>
      </c>
      <c r="AN137">
        <v>9721620</v>
      </c>
      <c r="AO137">
        <v>9772164</v>
      </c>
      <c r="AP137">
        <v>9883350</v>
      </c>
      <c r="AQ137">
        <v>10070605</v>
      </c>
      <c r="AR137">
        <v>10319125</v>
      </c>
      <c r="AS137">
        <v>10612353</v>
      </c>
      <c r="AT137">
        <v>10922265</v>
      </c>
      <c r="AU137">
        <v>11228756</v>
      </c>
      <c r="AV137">
        <v>11529337</v>
      </c>
      <c r="AW137">
        <v>11833102</v>
      </c>
      <c r="AX137">
        <v>12144945</v>
      </c>
      <c r="AY137">
        <v>12472794</v>
      </c>
      <c r="AZ137">
        <v>12822587</v>
      </c>
      <c r="BA137">
        <v>13195329</v>
      </c>
      <c r="BB137">
        <v>13589404</v>
      </c>
      <c r="BC137">
        <v>14005113</v>
      </c>
      <c r="BD137">
        <v>14442290</v>
      </c>
      <c r="BE137">
        <v>14900841</v>
      </c>
      <c r="BF137">
        <v>15380888</v>
      </c>
    </row>
    <row r="138" spans="1:58">
      <c r="A138" t="s">
        <v>330</v>
      </c>
      <c r="B138" t="s">
        <v>331</v>
      </c>
      <c r="C138" t="s">
        <v>526</v>
      </c>
      <c r="D138" t="s">
        <v>3076</v>
      </c>
      <c r="E138" t="s">
        <v>551</v>
      </c>
      <c r="F138" t="s">
        <v>552</v>
      </c>
      <c r="G138">
        <v>8160113</v>
      </c>
      <c r="H138">
        <v>8428536</v>
      </c>
      <c r="I138">
        <v>8709925</v>
      </c>
      <c r="J138">
        <v>8998621</v>
      </c>
      <c r="K138">
        <v>9286976</v>
      </c>
      <c r="L138">
        <v>9569499</v>
      </c>
      <c r="M138">
        <v>9844029</v>
      </c>
      <c r="N138">
        <v>10112042</v>
      </c>
      <c r="O138">
        <v>10376210</v>
      </c>
      <c r="P138">
        <v>10640883</v>
      </c>
      <c r="Q138">
        <v>10909353</v>
      </c>
      <c r="R138">
        <v>11182967</v>
      </c>
      <c r="S138">
        <v>11461117</v>
      </c>
      <c r="T138">
        <v>11742976</v>
      </c>
      <c r="U138">
        <v>12027040</v>
      </c>
      <c r="V138">
        <v>12312736</v>
      </c>
      <c r="W138">
        <v>12600292</v>
      </c>
      <c r="X138">
        <v>12891897</v>
      </c>
      <c r="Y138">
        <v>13191366</v>
      </c>
      <c r="Z138">
        <v>13503629</v>
      </c>
      <c r="AA138">
        <v>13832586</v>
      </c>
      <c r="AB138">
        <v>14178739</v>
      </c>
      <c r="AC138">
        <v>14542156</v>
      </c>
      <c r="AD138">
        <v>14925545</v>
      </c>
      <c r="AE138">
        <v>15331937</v>
      </c>
      <c r="AF138">
        <v>15762856</v>
      </c>
      <c r="AG138">
        <v>16220169</v>
      </c>
      <c r="AH138">
        <v>16701744.999999998</v>
      </c>
      <c r="AI138">
        <v>17200067</v>
      </c>
      <c r="AJ138">
        <v>17704839</v>
      </c>
      <c r="AK138">
        <v>18208562</v>
      </c>
      <c r="AL138">
        <v>18707774</v>
      </c>
      <c r="AM138">
        <v>19204087</v>
      </c>
      <c r="AN138">
        <v>19701263</v>
      </c>
      <c r="AO138">
        <v>20205446</v>
      </c>
      <c r="AP138">
        <v>20720810</v>
      </c>
      <c r="AQ138">
        <v>21247102</v>
      </c>
      <c r="AR138">
        <v>21781499</v>
      </c>
      <c r="AS138">
        <v>22322448</v>
      </c>
      <c r="AT138">
        <v>22867698</v>
      </c>
      <c r="AU138">
        <v>23414909</v>
      </c>
      <c r="AV138">
        <v>23964621</v>
      </c>
      <c r="AW138">
        <v>24515323</v>
      </c>
      <c r="AX138">
        <v>25060184</v>
      </c>
      <c r="AY138">
        <v>25590453</v>
      </c>
      <c r="AZ138">
        <v>26100241</v>
      </c>
      <c r="BA138">
        <v>26586287</v>
      </c>
      <c r="BB138">
        <v>27051142</v>
      </c>
      <c r="BC138">
        <v>27502008</v>
      </c>
      <c r="BD138">
        <v>27949395</v>
      </c>
      <c r="BE138">
        <v>28401017</v>
      </c>
      <c r="BF138">
        <v>28859154</v>
      </c>
    </row>
    <row r="139" spans="1:58">
      <c r="A139" t="s">
        <v>332</v>
      </c>
      <c r="B139" t="s">
        <v>333</v>
      </c>
      <c r="C139" t="s">
        <v>526</v>
      </c>
      <c r="D139" t="s">
        <v>460</v>
      </c>
      <c r="E139" t="s">
        <v>551</v>
      </c>
      <c r="F139" t="s">
        <v>552</v>
      </c>
      <c r="G139">
        <v>90050</v>
      </c>
      <c r="H139">
        <v>92526</v>
      </c>
      <c r="I139">
        <v>95115</v>
      </c>
      <c r="J139">
        <v>97757</v>
      </c>
      <c r="K139">
        <v>100370</v>
      </c>
      <c r="L139">
        <v>102909</v>
      </c>
      <c r="M139">
        <v>105325</v>
      </c>
      <c r="N139">
        <v>107659</v>
      </c>
      <c r="O139">
        <v>110056</v>
      </c>
      <c r="P139">
        <v>112714</v>
      </c>
      <c r="Q139">
        <v>115772</v>
      </c>
      <c r="R139">
        <v>119308</v>
      </c>
      <c r="S139">
        <v>123266</v>
      </c>
      <c r="T139">
        <v>127491</v>
      </c>
      <c r="U139">
        <v>131752</v>
      </c>
      <c r="V139">
        <v>135895</v>
      </c>
      <c r="W139">
        <v>139851</v>
      </c>
      <c r="X139">
        <v>143701</v>
      </c>
      <c r="Y139">
        <v>147623</v>
      </c>
      <c r="Z139">
        <v>151872</v>
      </c>
      <c r="AA139">
        <v>156626</v>
      </c>
      <c r="AB139">
        <v>161931</v>
      </c>
      <c r="AC139">
        <v>167708</v>
      </c>
      <c r="AD139">
        <v>173861</v>
      </c>
      <c r="AE139">
        <v>180238</v>
      </c>
      <c r="AF139">
        <v>186720</v>
      </c>
      <c r="AG139">
        <v>193275</v>
      </c>
      <c r="AH139">
        <v>199898</v>
      </c>
      <c r="AI139">
        <v>206522</v>
      </c>
      <c r="AJ139">
        <v>213067</v>
      </c>
      <c r="AK139">
        <v>219474</v>
      </c>
      <c r="AL139">
        <v>225709</v>
      </c>
      <c r="AM139">
        <v>231756</v>
      </c>
      <c r="AN139">
        <v>237606</v>
      </c>
      <c r="AO139">
        <v>243256</v>
      </c>
      <c r="AP139">
        <v>248712</v>
      </c>
      <c r="AQ139">
        <v>253960</v>
      </c>
      <c r="AR139">
        <v>259002</v>
      </c>
      <c r="AS139">
        <v>263867</v>
      </c>
      <c r="AT139">
        <v>268600</v>
      </c>
      <c r="AU139">
        <v>273236</v>
      </c>
      <c r="AV139">
        <v>277791</v>
      </c>
      <c r="AW139">
        <v>282266</v>
      </c>
      <c r="AX139">
        <v>286665</v>
      </c>
      <c r="AY139">
        <v>290988</v>
      </c>
      <c r="AZ139">
        <v>295240</v>
      </c>
      <c r="BA139">
        <v>299419</v>
      </c>
      <c r="BB139">
        <v>303539</v>
      </c>
      <c r="BC139">
        <v>307632</v>
      </c>
      <c r="BD139">
        <v>311739</v>
      </c>
      <c r="BE139">
        <v>315885</v>
      </c>
      <c r="BF139">
        <v>320081</v>
      </c>
    </row>
    <row r="140" spans="1:58">
      <c r="A140" t="s">
        <v>334</v>
      </c>
      <c r="B140" t="s">
        <v>335</v>
      </c>
      <c r="C140" t="s">
        <v>316</v>
      </c>
      <c r="D140" t="s">
        <v>3074</v>
      </c>
      <c r="E140" t="s">
        <v>551</v>
      </c>
      <c r="F140" t="s">
        <v>552</v>
      </c>
      <c r="G140">
        <v>5247877</v>
      </c>
      <c r="H140">
        <v>5314146</v>
      </c>
      <c r="I140">
        <v>5381485</v>
      </c>
      <c r="J140">
        <v>5450558</v>
      </c>
      <c r="K140">
        <v>5522231</v>
      </c>
      <c r="L140">
        <v>5597238</v>
      </c>
      <c r="M140">
        <v>5675700</v>
      </c>
      <c r="N140">
        <v>5757783</v>
      </c>
      <c r="O140">
        <v>5844286</v>
      </c>
      <c r="P140">
        <v>5936162</v>
      </c>
      <c r="Q140">
        <v>6034022</v>
      </c>
      <c r="R140">
        <v>6138428</v>
      </c>
      <c r="S140">
        <v>6249101</v>
      </c>
      <c r="T140">
        <v>6364760</v>
      </c>
      <c r="U140">
        <v>6483570</v>
      </c>
      <c r="V140">
        <v>6604259</v>
      </c>
      <c r="W140">
        <v>6725776</v>
      </c>
      <c r="X140">
        <v>6848536</v>
      </c>
      <c r="Y140">
        <v>6974443</v>
      </c>
      <c r="Z140">
        <v>7106248</v>
      </c>
      <c r="AA140">
        <v>7245598</v>
      </c>
      <c r="AB140">
        <v>7394730</v>
      </c>
      <c r="AC140">
        <v>7552338</v>
      </c>
      <c r="AD140">
        <v>7712392</v>
      </c>
      <c r="AE140">
        <v>7866571</v>
      </c>
      <c r="AF140">
        <v>8009705</v>
      </c>
      <c r="AG140">
        <v>8139016</v>
      </c>
      <c r="AH140">
        <v>8258615</v>
      </c>
      <c r="AI140">
        <v>8378673.0000000009</v>
      </c>
      <c r="AJ140">
        <v>8513337</v>
      </c>
      <c r="AK140">
        <v>8672868</v>
      </c>
      <c r="AL140">
        <v>8861362</v>
      </c>
      <c r="AM140">
        <v>9076261</v>
      </c>
      <c r="AN140">
        <v>9313042</v>
      </c>
      <c r="AO140">
        <v>9564231</v>
      </c>
      <c r="AP140">
        <v>9824510</v>
      </c>
      <c r="AQ140">
        <v>10092753</v>
      </c>
      <c r="AR140">
        <v>10371338</v>
      </c>
      <c r="AS140">
        <v>10662517</v>
      </c>
      <c r="AT140">
        <v>10969725</v>
      </c>
      <c r="AU140">
        <v>11295324</v>
      </c>
      <c r="AV140">
        <v>11639798</v>
      </c>
      <c r="AW140">
        <v>12001887</v>
      </c>
      <c r="AX140">
        <v>12380104</v>
      </c>
      <c r="AY140">
        <v>12772264</v>
      </c>
      <c r="AZ140">
        <v>13176642</v>
      </c>
      <c r="BA140">
        <v>13592796</v>
      </c>
      <c r="BB140">
        <v>14020786</v>
      </c>
      <c r="BC140">
        <v>14459990</v>
      </c>
      <c r="BD140">
        <v>14909813</v>
      </c>
      <c r="BE140">
        <v>15369809</v>
      </c>
      <c r="BF140">
        <v>15839538</v>
      </c>
    </row>
    <row r="141" spans="1:58">
      <c r="A141" t="s">
        <v>336</v>
      </c>
      <c r="B141" t="s">
        <v>337</v>
      </c>
      <c r="C141" t="s">
        <v>242</v>
      </c>
      <c r="D141" t="s">
        <v>3075</v>
      </c>
      <c r="E141" t="s">
        <v>551</v>
      </c>
      <c r="F141" t="s">
        <v>552</v>
      </c>
      <c r="G141">
        <v>326550</v>
      </c>
      <c r="H141">
        <v>325250</v>
      </c>
      <c r="I141">
        <v>323900</v>
      </c>
      <c r="J141">
        <v>322550</v>
      </c>
      <c r="K141">
        <v>321250</v>
      </c>
      <c r="L141">
        <v>318800</v>
      </c>
      <c r="M141">
        <v>315200</v>
      </c>
      <c r="N141">
        <v>311550</v>
      </c>
      <c r="O141">
        <v>307900</v>
      </c>
      <c r="P141">
        <v>304300</v>
      </c>
      <c r="Q141">
        <v>302650</v>
      </c>
      <c r="R141">
        <v>302700</v>
      </c>
      <c r="S141">
        <v>302450</v>
      </c>
      <c r="T141">
        <v>302200</v>
      </c>
      <c r="U141">
        <v>301996</v>
      </c>
      <c r="V141">
        <v>304222</v>
      </c>
      <c r="W141">
        <v>305774</v>
      </c>
      <c r="X141">
        <v>306970</v>
      </c>
      <c r="Y141">
        <v>310182</v>
      </c>
      <c r="Z141">
        <v>313342</v>
      </c>
      <c r="AA141">
        <v>316645</v>
      </c>
      <c r="AB141">
        <v>318982</v>
      </c>
      <c r="AC141">
        <v>325898</v>
      </c>
      <c r="AD141">
        <v>330524</v>
      </c>
      <c r="AE141">
        <v>330593</v>
      </c>
      <c r="AF141">
        <v>336452</v>
      </c>
      <c r="AG141">
        <v>342121</v>
      </c>
      <c r="AH141">
        <v>344485</v>
      </c>
      <c r="AI141">
        <v>347325</v>
      </c>
      <c r="AJ141">
        <v>350722</v>
      </c>
      <c r="AK141">
        <v>354170</v>
      </c>
      <c r="AL141">
        <v>357727</v>
      </c>
      <c r="AM141">
        <v>361260</v>
      </c>
      <c r="AN141">
        <v>364704</v>
      </c>
      <c r="AO141">
        <v>367941</v>
      </c>
      <c r="AP141">
        <v>370433</v>
      </c>
      <c r="AQ141">
        <v>372687</v>
      </c>
      <c r="AR141">
        <v>375236</v>
      </c>
      <c r="AS141">
        <v>377516</v>
      </c>
      <c r="AT141">
        <v>379360</v>
      </c>
      <c r="AU141">
        <v>381363</v>
      </c>
      <c r="AV141">
        <v>393028</v>
      </c>
      <c r="AW141">
        <v>395969</v>
      </c>
      <c r="AX141">
        <v>398582</v>
      </c>
      <c r="AY141">
        <v>401268</v>
      </c>
      <c r="AZ141">
        <v>403837</v>
      </c>
      <c r="BA141">
        <v>406408</v>
      </c>
      <c r="BB141">
        <v>409050</v>
      </c>
      <c r="BC141">
        <v>411950</v>
      </c>
      <c r="BD141">
        <v>413991</v>
      </c>
      <c r="BE141">
        <v>415995</v>
      </c>
      <c r="BF141">
        <v>419000</v>
      </c>
    </row>
    <row r="142" spans="1:58">
      <c r="A142" t="s">
        <v>338</v>
      </c>
      <c r="B142" t="s">
        <v>339</v>
      </c>
      <c r="C142" t="s">
        <v>318</v>
      </c>
      <c r="D142" t="s">
        <v>3076</v>
      </c>
      <c r="E142" t="s">
        <v>551</v>
      </c>
      <c r="F142" t="s">
        <v>552</v>
      </c>
      <c r="G142">
        <v>14661</v>
      </c>
      <c r="H142">
        <v>15050</v>
      </c>
      <c r="I142">
        <v>15543</v>
      </c>
      <c r="J142">
        <v>16109.000000000002</v>
      </c>
      <c r="K142">
        <v>16700</v>
      </c>
      <c r="L142">
        <v>17282</v>
      </c>
      <c r="M142">
        <v>17839</v>
      </c>
      <c r="N142">
        <v>18387</v>
      </c>
      <c r="O142">
        <v>18965</v>
      </c>
      <c r="P142">
        <v>19622</v>
      </c>
      <c r="Q142">
        <v>20397</v>
      </c>
      <c r="R142">
        <v>21309</v>
      </c>
      <c r="S142">
        <v>22340</v>
      </c>
      <c r="T142">
        <v>23439</v>
      </c>
      <c r="U142">
        <v>24534</v>
      </c>
      <c r="V142">
        <v>25578</v>
      </c>
      <c r="W142">
        <v>26547</v>
      </c>
      <c r="X142">
        <v>27467</v>
      </c>
      <c r="Y142">
        <v>28396</v>
      </c>
      <c r="Z142">
        <v>29414</v>
      </c>
      <c r="AA142">
        <v>30578</v>
      </c>
      <c r="AB142">
        <v>31891</v>
      </c>
      <c r="AC142">
        <v>33330</v>
      </c>
      <c r="AD142">
        <v>34890</v>
      </c>
      <c r="AE142">
        <v>36562</v>
      </c>
      <c r="AF142">
        <v>38327</v>
      </c>
      <c r="AG142">
        <v>40196</v>
      </c>
      <c r="AH142">
        <v>42140</v>
      </c>
      <c r="AI142">
        <v>44054</v>
      </c>
      <c r="AJ142">
        <v>45802</v>
      </c>
      <c r="AK142">
        <v>47288</v>
      </c>
      <c r="AL142">
        <v>48469</v>
      </c>
      <c r="AM142">
        <v>49369</v>
      </c>
      <c r="AN142">
        <v>50040</v>
      </c>
      <c r="AO142">
        <v>50565</v>
      </c>
      <c r="AP142">
        <v>51008</v>
      </c>
      <c r="AQ142">
        <v>51389</v>
      </c>
      <c r="AR142">
        <v>51697</v>
      </c>
      <c r="AS142">
        <v>51930</v>
      </c>
      <c r="AT142">
        <v>52080</v>
      </c>
      <c r="AU142">
        <v>52145</v>
      </c>
      <c r="AV142">
        <v>52131</v>
      </c>
      <c r="AW142">
        <v>52066</v>
      </c>
      <c r="AX142">
        <v>51992</v>
      </c>
      <c r="AY142">
        <v>51968</v>
      </c>
      <c r="AZ142">
        <v>52037</v>
      </c>
      <c r="BA142">
        <v>52210</v>
      </c>
      <c r="BB142">
        <v>52487</v>
      </c>
      <c r="BC142">
        <v>52880</v>
      </c>
      <c r="BD142">
        <v>53396</v>
      </c>
      <c r="BE142">
        <v>54038</v>
      </c>
      <c r="BF142">
        <v>54816</v>
      </c>
    </row>
    <row r="143" spans="1:58">
      <c r="A143" t="s">
        <v>340</v>
      </c>
      <c r="B143" t="s">
        <v>341</v>
      </c>
      <c r="C143" t="s">
        <v>316</v>
      </c>
      <c r="D143" t="s">
        <v>3074</v>
      </c>
      <c r="E143" t="s">
        <v>551</v>
      </c>
      <c r="F143" t="s">
        <v>552</v>
      </c>
      <c r="G143">
        <v>854167</v>
      </c>
      <c r="H143">
        <v>878589</v>
      </c>
      <c r="I143">
        <v>903773</v>
      </c>
      <c r="J143">
        <v>929704</v>
      </c>
      <c r="K143">
        <v>956369</v>
      </c>
      <c r="L143">
        <v>983773</v>
      </c>
      <c r="M143">
        <v>1011900</v>
      </c>
      <c r="N143">
        <v>1040791.9999999999</v>
      </c>
      <c r="O143">
        <v>1070585</v>
      </c>
      <c r="P143">
        <v>1101457</v>
      </c>
      <c r="Q143">
        <v>1133539</v>
      </c>
      <c r="R143">
        <v>1166883</v>
      </c>
      <c r="S143">
        <v>1201462</v>
      </c>
      <c r="T143">
        <v>1237242</v>
      </c>
      <c r="U143">
        <v>1274150</v>
      </c>
      <c r="V143">
        <v>1312132</v>
      </c>
      <c r="W143">
        <v>1351167</v>
      </c>
      <c r="X143">
        <v>1391261</v>
      </c>
      <c r="Y143">
        <v>1432406</v>
      </c>
      <c r="Z143">
        <v>1474597</v>
      </c>
      <c r="AA143">
        <v>1517817</v>
      </c>
      <c r="AB143">
        <v>1562144</v>
      </c>
      <c r="AC143">
        <v>1607553</v>
      </c>
      <c r="AD143">
        <v>1653818</v>
      </c>
      <c r="AE143">
        <v>1700638</v>
      </c>
      <c r="AF143">
        <v>1747839</v>
      </c>
      <c r="AG143">
        <v>1795343</v>
      </c>
      <c r="AH143">
        <v>1843352</v>
      </c>
      <c r="AI143">
        <v>1892328</v>
      </c>
      <c r="AJ143">
        <v>1942900</v>
      </c>
      <c r="AK143">
        <v>1995548</v>
      </c>
      <c r="AL143">
        <v>2050456.0000000002</v>
      </c>
      <c r="AM143">
        <v>2107590</v>
      </c>
      <c r="AN143">
        <v>2166948</v>
      </c>
      <c r="AO143">
        <v>2228453</v>
      </c>
      <c r="AP143">
        <v>2292053</v>
      </c>
      <c r="AQ143">
        <v>2357678</v>
      </c>
      <c r="AR143">
        <v>2425374</v>
      </c>
      <c r="AS143">
        <v>2495316</v>
      </c>
      <c r="AT143">
        <v>2567741</v>
      </c>
      <c r="AU143">
        <v>2642743</v>
      </c>
      <c r="AV143">
        <v>2720367</v>
      </c>
      <c r="AW143">
        <v>2800333</v>
      </c>
      <c r="AX143">
        <v>2882003</v>
      </c>
      <c r="AY143">
        <v>2964526</v>
      </c>
      <c r="AZ143">
        <v>3047249</v>
      </c>
      <c r="BA143">
        <v>3129959</v>
      </c>
      <c r="BB143">
        <v>3212672</v>
      </c>
      <c r="BC143">
        <v>3295254</v>
      </c>
      <c r="BD143">
        <v>3377630</v>
      </c>
      <c r="BE143">
        <v>3459773</v>
      </c>
      <c r="BF143">
        <v>3541540</v>
      </c>
    </row>
    <row r="144" spans="1:58">
      <c r="A144" t="s">
        <v>342</v>
      </c>
      <c r="B144" t="s">
        <v>343</v>
      </c>
      <c r="C144" t="s">
        <v>526</v>
      </c>
      <c r="D144" t="s">
        <v>3074</v>
      </c>
      <c r="E144" t="s">
        <v>551</v>
      </c>
      <c r="F144" t="s">
        <v>552</v>
      </c>
      <c r="G144">
        <v>659351</v>
      </c>
      <c r="H144">
        <v>680756.80000000016</v>
      </c>
      <c r="I144">
        <v>700348.79999999981</v>
      </c>
      <c r="J144">
        <v>718860.80000000016</v>
      </c>
      <c r="K144">
        <v>736380.79999999993</v>
      </c>
      <c r="L144">
        <v>753000</v>
      </c>
      <c r="M144">
        <v>768812.79999999993</v>
      </c>
      <c r="N144">
        <v>783916.80000000016</v>
      </c>
      <c r="O144">
        <v>798412.80000000005</v>
      </c>
      <c r="P144">
        <v>812404.8</v>
      </c>
      <c r="Q144">
        <v>826000</v>
      </c>
      <c r="R144">
        <v>839230.39999999991</v>
      </c>
      <c r="S144">
        <v>852052.8</v>
      </c>
      <c r="T144">
        <v>864819.20000000007</v>
      </c>
      <c r="U144">
        <v>878041.60000000009</v>
      </c>
      <c r="V144">
        <v>892000</v>
      </c>
      <c r="W144">
        <v>906507.2</v>
      </c>
      <c r="X144">
        <v>921379.20000000007</v>
      </c>
      <c r="Y144">
        <v>936435.20000000007</v>
      </c>
      <c r="Z144">
        <v>951419.2</v>
      </c>
      <c r="AA144">
        <v>966000</v>
      </c>
      <c r="AB144">
        <v>979133.04635960842</v>
      </c>
      <c r="AC144">
        <v>990753.59698277153</v>
      </c>
      <c r="AD144">
        <v>1000803.8653592109</v>
      </c>
      <c r="AE144">
        <v>1009233.4990836795</v>
      </c>
      <c r="AF144">
        <v>1016000</v>
      </c>
      <c r="AG144">
        <v>1024680.0000000001</v>
      </c>
      <c r="AH144">
        <v>1032760</v>
      </c>
      <c r="AI144">
        <v>1040840.6531377817</v>
      </c>
      <c r="AJ144">
        <v>1048920.9815970599</v>
      </c>
      <c r="AK144">
        <v>1058775</v>
      </c>
      <c r="AL144">
        <v>1070266</v>
      </c>
      <c r="AM144">
        <v>1084441</v>
      </c>
      <c r="AN144">
        <v>1097374</v>
      </c>
      <c r="AO144">
        <v>1112846</v>
      </c>
      <c r="AP144">
        <v>1122457</v>
      </c>
      <c r="AQ144">
        <v>1133996</v>
      </c>
      <c r="AR144">
        <v>1148284</v>
      </c>
      <c r="AS144">
        <v>1160421</v>
      </c>
      <c r="AT144">
        <v>1175267</v>
      </c>
      <c r="AU144">
        <v>1186873</v>
      </c>
      <c r="AV144">
        <v>1199881</v>
      </c>
      <c r="AW144">
        <v>1210196</v>
      </c>
      <c r="AX144">
        <v>1222811</v>
      </c>
      <c r="AY144">
        <v>1233386</v>
      </c>
      <c r="AZ144">
        <v>1243253</v>
      </c>
      <c r="BA144">
        <v>1252698</v>
      </c>
      <c r="BB144">
        <v>1260403</v>
      </c>
      <c r="BC144">
        <v>1268565</v>
      </c>
      <c r="BD144">
        <v>1275032</v>
      </c>
      <c r="BE144">
        <v>1280924</v>
      </c>
      <c r="BF144">
        <v>1286051</v>
      </c>
    </row>
    <row r="145" spans="1:58">
      <c r="A145" t="s">
        <v>344</v>
      </c>
      <c r="B145" t="s">
        <v>345</v>
      </c>
      <c r="C145" t="s">
        <v>526</v>
      </c>
      <c r="D145" t="s">
        <v>3072</v>
      </c>
      <c r="E145" t="s">
        <v>551</v>
      </c>
      <c r="F145" t="s">
        <v>552</v>
      </c>
      <c r="G145">
        <v>38418829</v>
      </c>
      <c r="H145">
        <v>39684127</v>
      </c>
      <c r="I145">
        <v>40966751</v>
      </c>
      <c r="J145">
        <v>42264182</v>
      </c>
      <c r="K145">
        <v>43574687</v>
      </c>
      <c r="L145">
        <v>44898430</v>
      </c>
      <c r="M145">
        <v>46229966</v>
      </c>
      <c r="N145">
        <v>47572205</v>
      </c>
      <c r="O145">
        <v>48943844</v>
      </c>
      <c r="P145">
        <v>50370262</v>
      </c>
      <c r="Q145">
        <v>51868335</v>
      </c>
      <c r="R145">
        <v>53441943</v>
      </c>
      <c r="S145">
        <v>55081201</v>
      </c>
      <c r="T145">
        <v>56771626</v>
      </c>
      <c r="U145">
        <v>58492118</v>
      </c>
      <c r="V145">
        <v>60224601</v>
      </c>
      <c r="W145">
        <v>61969362</v>
      </c>
      <c r="X145">
        <v>63723359</v>
      </c>
      <c r="Y145">
        <v>65461471</v>
      </c>
      <c r="Z145">
        <v>67152555</v>
      </c>
      <c r="AA145">
        <v>68776411</v>
      </c>
      <c r="AB145">
        <v>70318386</v>
      </c>
      <c r="AC145">
        <v>71788766</v>
      </c>
      <c r="AD145">
        <v>73223336</v>
      </c>
      <c r="AE145">
        <v>74673296</v>
      </c>
      <c r="AF145">
        <v>76175154</v>
      </c>
      <c r="AG145">
        <v>77741110</v>
      </c>
      <c r="AH145">
        <v>79358780</v>
      </c>
      <c r="AI145">
        <v>81010093</v>
      </c>
      <c r="AJ145">
        <v>82666457</v>
      </c>
      <c r="AK145">
        <v>84306602</v>
      </c>
      <c r="AL145">
        <v>85923799</v>
      </c>
      <c r="AM145">
        <v>87523328</v>
      </c>
      <c r="AN145">
        <v>89109703</v>
      </c>
      <c r="AO145">
        <v>90691331</v>
      </c>
      <c r="AP145">
        <v>92272749</v>
      </c>
      <c r="AQ145">
        <v>93858373</v>
      </c>
      <c r="AR145">
        <v>95441345</v>
      </c>
      <c r="AS145">
        <v>97001933</v>
      </c>
      <c r="AT145">
        <v>98513690</v>
      </c>
      <c r="AU145">
        <v>99959594</v>
      </c>
      <c r="AV145">
        <v>101329543</v>
      </c>
      <c r="AW145">
        <v>102634153</v>
      </c>
      <c r="AX145">
        <v>103902569</v>
      </c>
      <c r="AY145">
        <v>105175967</v>
      </c>
      <c r="AZ145">
        <v>106483757</v>
      </c>
      <c r="BA145">
        <v>107835259</v>
      </c>
      <c r="BB145">
        <v>109220753</v>
      </c>
      <c r="BC145">
        <v>110627158</v>
      </c>
      <c r="BD145">
        <v>112033369</v>
      </c>
      <c r="BE145">
        <v>113423047</v>
      </c>
      <c r="BF145">
        <v>114793341</v>
      </c>
    </row>
    <row r="146" spans="1:58">
      <c r="A146" t="s">
        <v>346</v>
      </c>
      <c r="B146" t="s">
        <v>347</v>
      </c>
      <c r="C146" t="s">
        <v>318</v>
      </c>
      <c r="D146" t="s">
        <v>3076</v>
      </c>
      <c r="E146" t="s">
        <v>551</v>
      </c>
      <c r="F146" t="s">
        <v>552</v>
      </c>
      <c r="G146">
        <v>44536</v>
      </c>
      <c r="H146">
        <v>45954</v>
      </c>
      <c r="I146">
        <v>47385</v>
      </c>
      <c r="J146">
        <v>48873</v>
      </c>
      <c r="K146">
        <v>50481</v>
      </c>
      <c r="L146">
        <v>52236</v>
      </c>
      <c r="M146">
        <v>54199</v>
      </c>
      <c r="N146">
        <v>56322</v>
      </c>
      <c r="O146">
        <v>58403</v>
      </c>
      <c r="P146">
        <v>60166</v>
      </c>
      <c r="Q146">
        <v>61431</v>
      </c>
      <c r="R146">
        <v>62105</v>
      </c>
      <c r="S146">
        <v>62297</v>
      </c>
      <c r="T146">
        <v>62288</v>
      </c>
      <c r="U146">
        <v>62474</v>
      </c>
      <c r="V146">
        <v>63143</v>
      </c>
      <c r="W146">
        <v>64382.999999999993</v>
      </c>
      <c r="X146">
        <v>66106</v>
      </c>
      <c r="Y146">
        <v>68217</v>
      </c>
      <c r="Z146">
        <v>70546</v>
      </c>
      <c r="AA146">
        <v>72962</v>
      </c>
      <c r="AB146">
        <v>75456</v>
      </c>
      <c r="AC146">
        <v>78048</v>
      </c>
      <c r="AD146">
        <v>80667</v>
      </c>
      <c r="AE146">
        <v>83232</v>
      </c>
      <c r="AF146">
        <v>85682</v>
      </c>
      <c r="AG146">
        <v>87950</v>
      </c>
      <c r="AH146">
        <v>90037</v>
      </c>
      <c r="AI146">
        <v>92040</v>
      </c>
      <c r="AJ146">
        <v>94105</v>
      </c>
      <c r="AK146">
        <v>96319</v>
      </c>
      <c r="AL146">
        <v>98749</v>
      </c>
      <c r="AM146">
        <v>101314</v>
      </c>
      <c r="AN146">
        <v>103780</v>
      </c>
      <c r="AO146">
        <v>105825</v>
      </c>
      <c r="AP146">
        <v>107233</v>
      </c>
      <c r="AQ146">
        <v>107904</v>
      </c>
      <c r="AR146">
        <v>107947</v>
      </c>
      <c r="AS146">
        <v>107605</v>
      </c>
      <c r="AT146">
        <v>107237</v>
      </c>
      <c r="AU146">
        <v>107103</v>
      </c>
      <c r="AV146">
        <v>107290</v>
      </c>
      <c r="AW146">
        <v>107728</v>
      </c>
      <c r="AX146">
        <v>108325</v>
      </c>
      <c r="AY146">
        <v>108926</v>
      </c>
      <c r="AZ146">
        <v>109419</v>
      </c>
      <c r="BA146">
        <v>109789</v>
      </c>
      <c r="BB146">
        <v>110092</v>
      </c>
      <c r="BC146">
        <v>110367</v>
      </c>
      <c r="BD146">
        <v>110676</v>
      </c>
      <c r="BE146">
        <v>111064</v>
      </c>
      <c r="BF146">
        <v>111542</v>
      </c>
    </row>
    <row r="147" spans="1:58">
      <c r="A147" t="s">
        <v>348</v>
      </c>
      <c r="B147" t="s">
        <v>349</v>
      </c>
      <c r="C147">
        <v>0</v>
      </c>
      <c r="D147">
        <v>0</v>
      </c>
      <c r="E147" t="s">
        <v>551</v>
      </c>
      <c r="F147" t="s">
        <v>552</v>
      </c>
      <c r="G147">
        <v>105399493</v>
      </c>
      <c r="H147">
        <v>108166431.40000001</v>
      </c>
      <c r="I147">
        <v>111076523.8</v>
      </c>
      <c r="J147">
        <v>114077316.2</v>
      </c>
      <c r="K147">
        <v>117211170.60000001</v>
      </c>
      <c r="L147">
        <v>120465449</v>
      </c>
      <c r="M147">
        <v>123835064.8</v>
      </c>
      <c r="N147">
        <v>127390862.2</v>
      </c>
      <c r="O147">
        <v>131002926.60000001</v>
      </c>
      <c r="P147">
        <v>134714236</v>
      </c>
      <c r="Q147">
        <v>138516550</v>
      </c>
      <c r="R147">
        <v>142368638.39796057</v>
      </c>
      <c r="S147">
        <v>146293068.28571644</v>
      </c>
      <c r="T147">
        <v>150402041.28571644</v>
      </c>
      <c r="U147">
        <v>154673084.39796057</v>
      </c>
      <c r="V147">
        <v>159163460</v>
      </c>
      <c r="W147">
        <v>163880560.1991812</v>
      </c>
      <c r="X147">
        <v>168838190.83264598</v>
      </c>
      <c r="Y147">
        <v>174061533.35386658</v>
      </c>
      <c r="Z147">
        <v>179600565.88937834</v>
      </c>
      <c r="AA147">
        <v>185446033</v>
      </c>
      <c r="AB147">
        <v>191517347.93756628</v>
      </c>
      <c r="AC147">
        <v>197869827.53146309</v>
      </c>
      <c r="AD147">
        <v>204431006.98862755</v>
      </c>
      <c r="AE147">
        <v>211048346.94039962</v>
      </c>
      <c r="AF147">
        <v>217815061.96948412</v>
      </c>
      <c r="AG147">
        <v>224684724.57944697</v>
      </c>
      <c r="AH147">
        <v>231531451.36353534</v>
      </c>
      <c r="AI147">
        <v>238295855.98111999</v>
      </c>
      <c r="AJ147">
        <v>244835752.40000001</v>
      </c>
      <c r="AK147">
        <v>253292672</v>
      </c>
      <c r="AL147">
        <v>259945012</v>
      </c>
      <c r="AM147">
        <v>264145130</v>
      </c>
      <c r="AN147">
        <v>270162220.64613509</v>
      </c>
      <c r="AO147">
        <v>276035571.76095772</v>
      </c>
      <c r="AP147">
        <v>283432640</v>
      </c>
      <c r="AQ147">
        <v>289169296</v>
      </c>
      <c r="AR147">
        <v>294902240.39499998</v>
      </c>
      <c r="AS147">
        <v>300658350</v>
      </c>
      <c r="AT147">
        <v>306517532</v>
      </c>
      <c r="AU147">
        <v>312596989</v>
      </c>
      <c r="AV147">
        <v>318759417</v>
      </c>
      <c r="AW147">
        <v>325087019</v>
      </c>
      <c r="AX147">
        <v>331569557</v>
      </c>
      <c r="AY147">
        <v>338311496</v>
      </c>
      <c r="AZ147">
        <v>345276759</v>
      </c>
      <c r="BA147">
        <v>352561549</v>
      </c>
      <c r="BB147">
        <v>360108364</v>
      </c>
      <c r="BC147">
        <v>367757864</v>
      </c>
      <c r="BD147">
        <v>375274587</v>
      </c>
      <c r="BE147">
        <v>382556328</v>
      </c>
      <c r="BF147">
        <v>389648588</v>
      </c>
    </row>
    <row r="148" spans="1:58">
      <c r="A148" t="s">
        <v>350</v>
      </c>
      <c r="B148" t="s">
        <v>351</v>
      </c>
      <c r="C148">
        <v>0</v>
      </c>
      <c r="D148">
        <v>0</v>
      </c>
      <c r="E148" t="s">
        <v>551</v>
      </c>
      <c r="F148" t="s">
        <v>552</v>
      </c>
      <c r="G148">
        <v>97797510</v>
      </c>
      <c r="H148">
        <v>100302314.40000001</v>
      </c>
      <c r="I148">
        <v>102889111.8</v>
      </c>
      <c r="J148">
        <v>105569473.2</v>
      </c>
      <c r="K148">
        <v>108361389.60000001</v>
      </c>
      <c r="L148">
        <v>111276047</v>
      </c>
      <c r="M148">
        <v>114322994.8</v>
      </c>
      <c r="N148">
        <v>117495017.2</v>
      </c>
      <c r="O148">
        <v>120762238.60000001</v>
      </c>
      <c r="P148">
        <v>124082860</v>
      </c>
      <c r="Q148">
        <v>127431176</v>
      </c>
      <c r="R148">
        <v>130788733.39796057</v>
      </c>
      <c r="S148">
        <v>134193613.28571644</v>
      </c>
      <c r="T148">
        <v>137686684.28571644</v>
      </c>
      <c r="U148">
        <v>141323412.39796057</v>
      </c>
      <c r="V148">
        <v>145146012</v>
      </c>
      <c r="W148">
        <v>149145166.1991812</v>
      </c>
      <c r="X148">
        <v>153333768.83264598</v>
      </c>
      <c r="Y148">
        <v>157738290.35386658</v>
      </c>
      <c r="Z148">
        <v>162387320.88937834</v>
      </c>
      <c r="AA148">
        <v>167295834</v>
      </c>
      <c r="AB148">
        <v>172395989.93756628</v>
      </c>
      <c r="AC148">
        <v>177734855.53146309</v>
      </c>
      <c r="AD148">
        <v>183261651.98862755</v>
      </c>
      <c r="AE148">
        <v>188866644.94039962</v>
      </c>
      <c r="AF148">
        <v>194610537.96948412</v>
      </c>
      <c r="AG148">
        <v>200485330.57944697</v>
      </c>
      <c r="AH148">
        <v>206359636.36353534</v>
      </c>
      <c r="AI148">
        <v>212186114.98111999</v>
      </c>
      <c r="AJ148">
        <v>217839168.40000001</v>
      </c>
      <c r="AK148">
        <v>225408452</v>
      </c>
      <c r="AL148">
        <v>231091052</v>
      </c>
      <c r="AM148">
        <v>236418423</v>
      </c>
      <c r="AN148">
        <v>241597912.64613512</v>
      </c>
      <c r="AO148">
        <v>246694607.76095769</v>
      </c>
      <c r="AP148">
        <v>251756454</v>
      </c>
      <c r="AQ148">
        <v>256869973</v>
      </c>
      <c r="AR148">
        <v>261991701.39499998</v>
      </c>
      <c r="AS148">
        <v>267110961</v>
      </c>
      <c r="AT148">
        <v>272223961</v>
      </c>
      <c r="AU148">
        <v>277413760</v>
      </c>
      <c r="AV148">
        <v>282557047</v>
      </c>
      <c r="AW148">
        <v>287764354</v>
      </c>
      <c r="AX148">
        <v>292982528</v>
      </c>
      <c r="AY148">
        <v>298274692</v>
      </c>
      <c r="AZ148">
        <v>303593040</v>
      </c>
      <c r="BA148">
        <v>309007470</v>
      </c>
      <c r="BB148">
        <v>314496567</v>
      </c>
      <c r="BC148">
        <v>320030119</v>
      </c>
      <c r="BD148">
        <v>325501306</v>
      </c>
      <c r="BE148">
        <v>331017162</v>
      </c>
      <c r="BF148">
        <v>336632660</v>
      </c>
    </row>
    <row r="149" spans="1:58">
      <c r="A149" t="s">
        <v>352</v>
      </c>
      <c r="B149" t="s">
        <v>353</v>
      </c>
      <c r="C149">
        <v>0</v>
      </c>
      <c r="D149">
        <v>0</v>
      </c>
      <c r="E149" t="s">
        <v>551</v>
      </c>
      <c r="F149" t="s">
        <v>552</v>
      </c>
      <c r="G149">
        <v>2058240991</v>
      </c>
      <c r="H149">
        <v>2082616615.6813641</v>
      </c>
      <c r="I149">
        <v>2119982774.3555496</v>
      </c>
      <c r="J149">
        <v>2169111824.5806775</v>
      </c>
      <c r="K149">
        <v>2218577458.6666489</v>
      </c>
      <c r="L149">
        <v>2269420303</v>
      </c>
      <c r="M149">
        <v>2323673443.8267741</v>
      </c>
      <c r="N149">
        <v>2377646306.5399675</v>
      </c>
      <c r="O149">
        <v>2433186747.118813</v>
      </c>
      <c r="P149">
        <v>2491125715.4243107</v>
      </c>
      <c r="Q149">
        <v>2550759024</v>
      </c>
      <c r="R149">
        <v>2612041503.4877415</v>
      </c>
      <c r="S149">
        <v>2672644984.3454094</v>
      </c>
      <c r="T149">
        <v>2733159532.5764127</v>
      </c>
      <c r="U149">
        <v>2793179225.9191823</v>
      </c>
      <c r="V149">
        <v>2851880883</v>
      </c>
      <c r="W149">
        <v>2909938033.817306</v>
      </c>
      <c r="X149">
        <v>2967397779.6457076</v>
      </c>
      <c r="Y149">
        <v>3025753374.9155359</v>
      </c>
      <c r="Z149">
        <v>3085221588.7469783</v>
      </c>
      <c r="AA149">
        <v>3145122812.2472053</v>
      </c>
      <c r="AB149">
        <v>3206110108.6925669</v>
      </c>
      <c r="AC149">
        <v>3270069550.5400238</v>
      </c>
      <c r="AD149">
        <v>3334555645.1509213</v>
      </c>
      <c r="AE149">
        <v>3398722623.7262263</v>
      </c>
      <c r="AF149">
        <v>3464356368.9694843</v>
      </c>
      <c r="AG149">
        <v>3532206260.6441875</v>
      </c>
      <c r="AH149">
        <v>3601933672.5311794</v>
      </c>
      <c r="AI149">
        <v>3672016548.5253367</v>
      </c>
      <c r="AJ149">
        <v>3740982315.7140141</v>
      </c>
      <c r="AK149">
        <v>3810159875</v>
      </c>
      <c r="AL149">
        <v>3875833233.4763427</v>
      </c>
      <c r="AM149">
        <v>3939094599.6159134</v>
      </c>
      <c r="AN149">
        <v>4001137314.5766177</v>
      </c>
      <c r="AO149">
        <v>4062565126.5732069</v>
      </c>
      <c r="AP149">
        <v>4123470290.5853782</v>
      </c>
      <c r="AQ149">
        <v>4184205134.8218446</v>
      </c>
      <c r="AR149">
        <v>4245035702.6729159</v>
      </c>
      <c r="AS149">
        <v>4305123139.9801683</v>
      </c>
      <c r="AT149">
        <v>4363870340.8019133</v>
      </c>
      <c r="AU149">
        <v>4422060738.6017885</v>
      </c>
      <c r="AV149">
        <v>4477895413.9568872</v>
      </c>
      <c r="AW149">
        <v>4532596766.1957979</v>
      </c>
      <c r="AX149">
        <v>4587023200.3169355</v>
      </c>
      <c r="AY149">
        <v>4641137804.2086153</v>
      </c>
      <c r="AZ149">
        <v>4695249481</v>
      </c>
      <c r="BA149">
        <v>4749187781</v>
      </c>
      <c r="BB149">
        <v>4802981874</v>
      </c>
      <c r="BC149">
        <v>4857144087</v>
      </c>
      <c r="BD149">
        <v>4911844189</v>
      </c>
      <c r="BE149">
        <v>4966657601</v>
      </c>
      <c r="BF149">
        <v>5021923999</v>
      </c>
    </row>
    <row r="150" spans="1:58">
      <c r="A150" t="s">
        <v>354</v>
      </c>
      <c r="B150" t="s">
        <v>355</v>
      </c>
      <c r="C150" t="s">
        <v>318</v>
      </c>
      <c r="D150" t="s">
        <v>3073</v>
      </c>
      <c r="E150" t="s">
        <v>551</v>
      </c>
      <c r="F150" t="s">
        <v>552</v>
      </c>
      <c r="G150">
        <v>2544000</v>
      </c>
      <c r="H150">
        <v>2605000</v>
      </c>
      <c r="I150">
        <v>2664000</v>
      </c>
      <c r="J150">
        <v>2721000</v>
      </c>
      <c r="K150">
        <v>2774000</v>
      </c>
      <c r="L150">
        <v>2825000</v>
      </c>
      <c r="M150">
        <v>2873000</v>
      </c>
      <c r="N150">
        <v>2918000</v>
      </c>
      <c r="O150">
        <v>2960000</v>
      </c>
      <c r="P150">
        <v>3002000</v>
      </c>
      <c r="Q150">
        <v>3045000</v>
      </c>
      <c r="R150">
        <v>3088000</v>
      </c>
      <c r="S150">
        <v>3132000</v>
      </c>
      <c r="T150">
        <v>3175000</v>
      </c>
      <c r="U150">
        <v>3215000</v>
      </c>
      <c r="V150">
        <v>3252000</v>
      </c>
      <c r="W150">
        <v>3284000</v>
      </c>
      <c r="X150">
        <v>3313000</v>
      </c>
      <c r="Y150">
        <v>3339000</v>
      </c>
      <c r="Z150">
        <v>3367000</v>
      </c>
      <c r="AA150">
        <v>3397000</v>
      </c>
      <c r="AB150">
        <v>3429000</v>
      </c>
      <c r="AC150">
        <v>3464000</v>
      </c>
      <c r="AD150">
        <v>3500000</v>
      </c>
      <c r="AE150">
        <v>3536000</v>
      </c>
      <c r="AF150">
        <v>3570000</v>
      </c>
      <c r="AG150">
        <v>3602000</v>
      </c>
      <c r="AH150">
        <v>3632000</v>
      </c>
      <c r="AI150">
        <v>3659000</v>
      </c>
      <c r="AJ150">
        <v>3681000</v>
      </c>
      <c r="AK150">
        <v>3696000</v>
      </c>
      <c r="AL150">
        <v>3706000</v>
      </c>
      <c r="AM150">
        <v>3709000</v>
      </c>
      <c r="AN150">
        <v>3705000</v>
      </c>
      <c r="AO150">
        <v>3694000</v>
      </c>
      <c r="AP150">
        <v>3675099</v>
      </c>
      <c r="AQ150">
        <v>3667748</v>
      </c>
      <c r="AR150">
        <v>3659655</v>
      </c>
      <c r="AS150">
        <v>3652771</v>
      </c>
      <c r="AT150">
        <v>3646999</v>
      </c>
      <c r="AU150">
        <v>3639588</v>
      </c>
      <c r="AV150">
        <v>3631460</v>
      </c>
      <c r="AW150">
        <v>3623059</v>
      </c>
      <c r="AX150">
        <v>3612869</v>
      </c>
      <c r="AY150">
        <v>3603934</v>
      </c>
      <c r="AZ150">
        <v>3595182</v>
      </c>
      <c r="BA150">
        <v>3585520</v>
      </c>
      <c r="BB150">
        <v>3576904</v>
      </c>
      <c r="BC150">
        <v>3570107</v>
      </c>
      <c r="BD150">
        <v>3565603</v>
      </c>
      <c r="BE150">
        <v>3562062</v>
      </c>
      <c r="BF150">
        <v>3559000</v>
      </c>
    </row>
    <row r="151" spans="1:58">
      <c r="A151" t="s">
        <v>356</v>
      </c>
      <c r="B151" t="s">
        <v>357</v>
      </c>
      <c r="C151" t="s">
        <v>242</v>
      </c>
      <c r="D151" t="s">
        <v>3073</v>
      </c>
      <c r="E151" t="s">
        <v>551</v>
      </c>
      <c r="F151" t="s">
        <v>552</v>
      </c>
      <c r="G151">
        <v>22135</v>
      </c>
      <c r="H151">
        <v>22343</v>
      </c>
      <c r="I151">
        <v>22477</v>
      </c>
      <c r="J151">
        <v>22562</v>
      </c>
      <c r="K151">
        <v>22643</v>
      </c>
      <c r="L151">
        <v>22749</v>
      </c>
      <c r="M151">
        <v>22886</v>
      </c>
      <c r="N151">
        <v>23046</v>
      </c>
      <c r="O151">
        <v>23234</v>
      </c>
      <c r="P151">
        <v>23448</v>
      </c>
      <c r="Q151">
        <v>23689</v>
      </c>
      <c r="R151">
        <v>23968</v>
      </c>
      <c r="S151">
        <v>24282</v>
      </c>
      <c r="T151">
        <v>24605</v>
      </c>
      <c r="U151">
        <v>24902</v>
      </c>
      <c r="V151">
        <v>25153</v>
      </c>
      <c r="W151">
        <v>25341</v>
      </c>
      <c r="X151">
        <v>25482</v>
      </c>
      <c r="Y151">
        <v>25617</v>
      </c>
      <c r="Z151">
        <v>25802</v>
      </c>
      <c r="AA151">
        <v>26078</v>
      </c>
      <c r="AB151">
        <v>26459</v>
      </c>
      <c r="AC151">
        <v>26930</v>
      </c>
      <c r="AD151">
        <v>27459</v>
      </c>
      <c r="AE151">
        <v>28004</v>
      </c>
      <c r="AF151">
        <v>28533</v>
      </c>
      <c r="AG151">
        <v>29036</v>
      </c>
      <c r="AH151">
        <v>29521</v>
      </c>
      <c r="AI151">
        <v>29990</v>
      </c>
      <c r="AJ151">
        <v>30447</v>
      </c>
      <c r="AK151">
        <v>30896</v>
      </c>
      <c r="AL151">
        <v>31330</v>
      </c>
      <c r="AM151">
        <v>31745</v>
      </c>
      <c r="AN151">
        <v>32154.000000000004</v>
      </c>
      <c r="AO151">
        <v>32573.999999999996</v>
      </c>
      <c r="AP151">
        <v>33014</v>
      </c>
      <c r="AQ151">
        <v>33485</v>
      </c>
      <c r="AR151">
        <v>33974</v>
      </c>
      <c r="AS151">
        <v>34444</v>
      </c>
      <c r="AT151">
        <v>34840</v>
      </c>
      <c r="AU151">
        <v>35126</v>
      </c>
      <c r="AV151">
        <v>35288</v>
      </c>
      <c r="AW151">
        <v>35341</v>
      </c>
      <c r="AX151">
        <v>35323</v>
      </c>
      <c r="AY151">
        <v>35282</v>
      </c>
      <c r="AZ151">
        <v>35260</v>
      </c>
      <c r="BA151">
        <v>35267</v>
      </c>
      <c r="BB151">
        <v>35295</v>
      </c>
      <c r="BC151">
        <v>35336</v>
      </c>
      <c r="BD151">
        <v>35377</v>
      </c>
      <c r="BE151">
        <v>35407</v>
      </c>
      <c r="BF151">
        <v>35427</v>
      </c>
    </row>
    <row r="152" spans="1:58">
      <c r="A152" t="s">
        <v>358</v>
      </c>
      <c r="B152" t="s">
        <v>359</v>
      </c>
      <c r="C152" t="s">
        <v>318</v>
      </c>
      <c r="D152" t="s">
        <v>3076</v>
      </c>
      <c r="E152" t="s">
        <v>551</v>
      </c>
      <c r="F152" t="s">
        <v>552</v>
      </c>
      <c r="G152">
        <v>957044</v>
      </c>
      <c r="H152">
        <v>983822</v>
      </c>
      <c r="I152">
        <v>1013100</v>
      </c>
      <c r="J152">
        <v>1044297</v>
      </c>
      <c r="K152">
        <v>1076571</v>
      </c>
      <c r="L152">
        <v>1109312</v>
      </c>
      <c r="M152">
        <v>1142272</v>
      </c>
      <c r="N152">
        <v>1175616</v>
      </c>
      <c r="O152">
        <v>1209647</v>
      </c>
      <c r="P152">
        <v>1244846</v>
      </c>
      <c r="Q152">
        <v>1281535</v>
      </c>
      <c r="R152">
        <v>1319817</v>
      </c>
      <c r="S152">
        <v>1359478</v>
      </c>
      <c r="T152">
        <v>1400150</v>
      </c>
      <c r="U152">
        <v>1441311</v>
      </c>
      <c r="V152">
        <v>1482599</v>
      </c>
      <c r="W152">
        <v>1523908</v>
      </c>
      <c r="X152">
        <v>1565380</v>
      </c>
      <c r="Y152">
        <v>1607212</v>
      </c>
      <c r="Z152">
        <v>1649710</v>
      </c>
      <c r="AA152">
        <v>1693122</v>
      </c>
      <c r="AB152">
        <v>1736994</v>
      </c>
      <c r="AC152">
        <v>1781213</v>
      </c>
      <c r="AD152">
        <v>1826717</v>
      </c>
      <c r="AE152">
        <v>1874774</v>
      </c>
      <c r="AF152">
        <v>1926002</v>
      </c>
      <c r="AG152">
        <v>1981170</v>
      </c>
      <c r="AH152">
        <v>2039204</v>
      </c>
      <c r="AI152">
        <v>2096652.9999999998</v>
      </c>
      <c r="AJ152">
        <v>2148850</v>
      </c>
      <c r="AK152">
        <v>2192553</v>
      </c>
      <c r="AL152">
        <v>2226469</v>
      </c>
      <c r="AM152">
        <v>2251861</v>
      </c>
      <c r="AN152">
        <v>2271236</v>
      </c>
      <c r="AO152">
        <v>2288370</v>
      </c>
      <c r="AP152">
        <v>2306131</v>
      </c>
      <c r="AQ152">
        <v>2325369</v>
      </c>
      <c r="AR152">
        <v>2345618</v>
      </c>
      <c r="AS152">
        <v>2366895</v>
      </c>
      <c r="AT152">
        <v>2388862</v>
      </c>
      <c r="AU152">
        <v>2411369</v>
      </c>
      <c r="AV152">
        <v>2434515</v>
      </c>
      <c r="AW152">
        <v>2458853</v>
      </c>
      <c r="AX152">
        <v>2485177</v>
      </c>
      <c r="AY152">
        <v>2514462</v>
      </c>
      <c r="AZ152">
        <v>2547339</v>
      </c>
      <c r="BA152">
        <v>2584143</v>
      </c>
      <c r="BB152">
        <v>2624509</v>
      </c>
      <c r="BC152">
        <v>2667474</v>
      </c>
      <c r="BD152">
        <v>2711659</v>
      </c>
      <c r="BE152">
        <v>2756001</v>
      </c>
      <c r="BF152">
        <v>2800114</v>
      </c>
    </row>
    <row r="153" spans="1:58">
      <c r="A153" t="s">
        <v>360</v>
      </c>
      <c r="B153" t="s">
        <v>361</v>
      </c>
      <c r="C153" t="s">
        <v>526</v>
      </c>
      <c r="D153" t="s">
        <v>3073</v>
      </c>
      <c r="E153" t="s">
        <v>551</v>
      </c>
      <c r="F153" t="s">
        <v>552</v>
      </c>
      <c r="G153">
        <v>466674</v>
      </c>
      <c r="H153">
        <v>475371</v>
      </c>
      <c r="I153">
        <v>484408</v>
      </c>
      <c r="J153">
        <v>493148</v>
      </c>
      <c r="K153">
        <v>500745</v>
      </c>
      <c r="L153">
        <v>506646</v>
      </c>
      <c r="M153">
        <v>510527</v>
      </c>
      <c r="N153">
        <v>512701</v>
      </c>
      <c r="O153">
        <v>514030.99999999994</v>
      </c>
      <c r="P153">
        <v>515746</v>
      </c>
      <c r="Q153">
        <v>518727</v>
      </c>
      <c r="R153">
        <v>523214.00000000006</v>
      </c>
      <c r="S153">
        <v>528905</v>
      </c>
      <c r="T153">
        <v>535454</v>
      </c>
      <c r="U153">
        <v>542304</v>
      </c>
      <c r="V153">
        <v>548999</v>
      </c>
      <c r="W153">
        <v>555632</v>
      </c>
      <c r="X153">
        <v>562247</v>
      </c>
      <c r="Y153">
        <v>568285</v>
      </c>
      <c r="Z153">
        <v>573036</v>
      </c>
      <c r="AA153">
        <v>576069</v>
      </c>
      <c r="AB153">
        <v>577041</v>
      </c>
      <c r="AC153">
        <v>576292</v>
      </c>
      <c r="AD153">
        <v>574920</v>
      </c>
      <c r="AE153">
        <v>574459</v>
      </c>
      <c r="AF153">
        <v>575997</v>
      </c>
      <c r="AG153">
        <v>579821</v>
      </c>
      <c r="AH153">
        <v>585546</v>
      </c>
      <c r="AI153">
        <v>592740</v>
      </c>
      <c r="AJ153">
        <v>600697</v>
      </c>
      <c r="AK153">
        <v>608816</v>
      </c>
      <c r="AL153">
        <v>617144</v>
      </c>
      <c r="AM153">
        <v>625630</v>
      </c>
      <c r="AN153">
        <v>633443</v>
      </c>
      <c r="AO153">
        <v>639542</v>
      </c>
      <c r="AP153">
        <v>643227</v>
      </c>
      <c r="AQ153">
        <v>644121</v>
      </c>
      <c r="AR153">
        <v>642533</v>
      </c>
      <c r="AS153">
        <v>639309</v>
      </c>
      <c r="AT153">
        <v>635689</v>
      </c>
      <c r="AU153">
        <v>632606</v>
      </c>
      <c r="AV153">
        <v>630299</v>
      </c>
      <c r="AW153">
        <v>628594</v>
      </c>
      <c r="AX153">
        <v>627500</v>
      </c>
      <c r="AY153">
        <v>626912</v>
      </c>
      <c r="AZ153">
        <v>626739</v>
      </c>
      <c r="BA153">
        <v>627074</v>
      </c>
      <c r="BB153">
        <v>627962</v>
      </c>
      <c r="BC153">
        <v>629185</v>
      </c>
      <c r="BD153">
        <v>630435</v>
      </c>
      <c r="BE153">
        <v>631490</v>
      </c>
      <c r="BF153">
        <v>632261</v>
      </c>
    </row>
    <row r="154" spans="1:58">
      <c r="A154" t="s">
        <v>362</v>
      </c>
      <c r="B154" t="s">
        <v>363</v>
      </c>
      <c r="C154" t="s">
        <v>318</v>
      </c>
      <c r="D154" t="s">
        <v>3075</v>
      </c>
      <c r="E154" t="s">
        <v>551</v>
      </c>
      <c r="F154" t="s">
        <v>552</v>
      </c>
      <c r="G154">
        <v>11625999</v>
      </c>
      <c r="H154">
        <v>11947688</v>
      </c>
      <c r="I154">
        <v>12275060</v>
      </c>
      <c r="J154">
        <v>12610932</v>
      </c>
      <c r="K154">
        <v>12959397</v>
      </c>
      <c r="L154">
        <v>13323000</v>
      </c>
      <c r="M154">
        <v>13703369</v>
      </c>
      <c r="N154">
        <v>14098444</v>
      </c>
      <c r="O154">
        <v>14502647</v>
      </c>
      <c r="P154">
        <v>14908265</v>
      </c>
      <c r="Q154">
        <v>15309995</v>
      </c>
      <c r="R154">
        <v>15706226</v>
      </c>
      <c r="S154">
        <v>16099392</v>
      </c>
      <c r="T154">
        <v>16493297.999999998</v>
      </c>
      <c r="U154">
        <v>16893643</v>
      </c>
      <c r="V154">
        <v>17304995</v>
      </c>
      <c r="W154">
        <v>17726625</v>
      </c>
      <c r="X154">
        <v>18158169</v>
      </c>
      <c r="Y154">
        <v>18604851</v>
      </c>
      <c r="Z154">
        <v>19073204</v>
      </c>
      <c r="AA154">
        <v>19566920</v>
      </c>
      <c r="AB154">
        <v>20088209</v>
      </c>
      <c r="AC154">
        <v>20633004</v>
      </c>
      <c r="AD154">
        <v>21190800</v>
      </c>
      <c r="AE154">
        <v>21747150</v>
      </c>
      <c r="AF154">
        <v>22291062</v>
      </c>
      <c r="AG154">
        <v>22818601</v>
      </c>
      <c r="AH154">
        <v>23330761</v>
      </c>
      <c r="AI154">
        <v>23827539</v>
      </c>
      <c r="AJ154">
        <v>24310585</v>
      </c>
      <c r="AK154">
        <v>24781105</v>
      </c>
      <c r="AL154">
        <v>25237951</v>
      </c>
      <c r="AM154">
        <v>25679802</v>
      </c>
      <c r="AN154">
        <v>26107772</v>
      </c>
      <c r="AO154">
        <v>26523600</v>
      </c>
      <c r="AP154">
        <v>26928600</v>
      </c>
      <c r="AQ154">
        <v>27323664</v>
      </c>
      <c r="AR154">
        <v>27708647</v>
      </c>
      <c r="AS154">
        <v>28082684</v>
      </c>
      <c r="AT154">
        <v>28444414</v>
      </c>
      <c r="AU154">
        <v>28793236</v>
      </c>
      <c r="AV154">
        <v>29129204</v>
      </c>
      <c r="AW154">
        <v>29453931</v>
      </c>
      <c r="AX154">
        <v>29770316</v>
      </c>
      <c r="AY154">
        <v>30082152</v>
      </c>
      <c r="AZ154">
        <v>30392473</v>
      </c>
      <c r="BA154">
        <v>30702084</v>
      </c>
      <c r="BB154">
        <v>31011199</v>
      </c>
      <c r="BC154">
        <v>31321453</v>
      </c>
      <c r="BD154">
        <v>31634524</v>
      </c>
      <c r="BE154">
        <v>31951412</v>
      </c>
      <c r="BF154">
        <v>32272974</v>
      </c>
    </row>
    <row r="155" spans="1:58">
      <c r="A155" t="s">
        <v>364</v>
      </c>
      <c r="B155" t="s">
        <v>365</v>
      </c>
      <c r="C155" t="s">
        <v>316</v>
      </c>
      <c r="D155" t="s">
        <v>3074</v>
      </c>
      <c r="E155" t="s">
        <v>551</v>
      </c>
      <c r="F155" t="s">
        <v>552</v>
      </c>
      <c r="G155">
        <v>7647298</v>
      </c>
      <c r="H155">
        <v>7800484</v>
      </c>
      <c r="I155">
        <v>7959885</v>
      </c>
      <c r="J155">
        <v>8125366</v>
      </c>
      <c r="K155">
        <v>8296714</v>
      </c>
      <c r="L155">
        <v>8473839</v>
      </c>
      <c r="M155">
        <v>8657160</v>
      </c>
      <c r="N155">
        <v>8847011</v>
      </c>
      <c r="O155">
        <v>9043165</v>
      </c>
      <c r="P155">
        <v>9245275</v>
      </c>
      <c r="Q155">
        <v>9453385</v>
      </c>
      <c r="R155">
        <v>9665565</v>
      </c>
      <c r="S155">
        <v>9882427</v>
      </c>
      <c r="T155">
        <v>10109426</v>
      </c>
      <c r="U155">
        <v>10353943</v>
      </c>
      <c r="V155">
        <v>10620268</v>
      </c>
      <c r="W155">
        <v>10908878</v>
      </c>
      <c r="X155">
        <v>11214834</v>
      </c>
      <c r="Y155">
        <v>11530022</v>
      </c>
      <c r="Z155">
        <v>11843382</v>
      </c>
      <c r="AA155">
        <v>12145501</v>
      </c>
      <c r="AB155">
        <v>12441643</v>
      </c>
      <c r="AC155">
        <v>12731231</v>
      </c>
      <c r="AD155">
        <v>12992962</v>
      </c>
      <c r="AE155">
        <v>13199259</v>
      </c>
      <c r="AF155">
        <v>13334972</v>
      </c>
      <c r="AG155">
        <v>13384409</v>
      </c>
      <c r="AH155">
        <v>13365201</v>
      </c>
      <c r="AI155">
        <v>13336217</v>
      </c>
      <c r="AJ155">
        <v>13378100</v>
      </c>
      <c r="AK155">
        <v>13547076</v>
      </c>
      <c r="AL155">
        <v>13867422</v>
      </c>
      <c r="AM155">
        <v>14318167</v>
      </c>
      <c r="AN155">
        <v>14854590</v>
      </c>
      <c r="AO155">
        <v>15409381</v>
      </c>
      <c r="AP155">
        <v>15933452</v>
      </c>
      <c r="AQ155">
        <v>16412893</v>
      </c>
      <c r="AR155">
        <v>16862385</v>
      </c>
      <c r="AS155">
        <v>17295521</v>
      </c>
      <c r="AT155">
        <v>17735992</v>
      </c>
      <c r="AU155">
        <v>18200656</v>
      </c>
      <c r="AV155">
        <v>18691461</v>
      </c>
      <c r="AW155">
        <v>19200021</v>
      </c>
      <c r="AX155">
        <v>19721009</v>
      </c>
      <c r="AY155">
        <v>20246287</v>
      </c>
      <c r="AZ155">
        <v>20770013</v>
      </c>
      <c r="BA155">
        <v>21290952</v>
      </c>
      <c r="BB155">
        <v>21811326</v>
      </c>
      <c r="BC155">
        <v>22332900</v>
      </c>
      <c r="BD155">
        <v>22858607</v>
      </c>
      <c r="BE155">
        <v>23390765</v>
      </c>
      <c r="BF155">
        <v>23929708</v>
      </c>
    </row>
    <row r="156" spans="1:58">
      <c r="A156" t="s">
        <v>366</v>
      </c>
      <c r="B156" t="s">
        <v>367</v>
      </c>
      <c r="C156" t="s">
        <v>316</v>
      </c>
      <c r="D156" t="s">
        <v>3076</v>
      </c>
      <c r="E156" t="s">
        <v>551</v>
      </c>
      <c r="F156" t="s">
        <v>552</v>
      </c>
      <c r="G156">
        <v>20957397</v>
      </c>
      <c r="H156">
        <v>21407053</v>
      </c>
      <c r="I156">
        <v>21866045</v>
      </c>
      <c r="J156">
        <v>22337108</v>
      </c>
      <c r="K156">
        <v>22824142</v>
      </c>
      <c r="L156">
        <v>23330184</v>
      </c>
      <c r="M156">
        <v>23854648</v>
      </c>
      <c r="N156">
        <v>24397064</v>
      </c>
      <c r="O156">
        <v>24960539</v>
      </c>
      <c r="P156">
        <v>25548930</v>
      </c>
      <c r="Q156">
        <v>26164131</v>
      </c>
      <c r="R156">
        <v>26807570</v>
      </c>
      <c r="S156">
        <v>27475978</v>
      </c>
      <c r="T156">
        <v>28160632</v>
      </c>
      <c r="U156">
        <v>28849728</v>
      </c>
      <c r="V156">
        <v>29534378</v>
      </c>
      <c r="W156">
        <v>30210895</v>
      </c>
      <c r="X156">
        <v>30880196</v>
      </c>
      <c r="Y156">
        <v>31543652</v>
      </c>
      <c r="Z156">
        <v>32204485</v>
      </c>
      <c r="AA156">
        <v>32864900.999999996</v>
      </c>
      <c r="AB156">
        <v>33524053</v>
      </c>
      <c r="AC156">
        <v>34179992</v>
      </c>
      <c r="AD156">
        <v>34832636</v>
      </c>
      <c r="AE156">
        <v>35481981</v>
      </c>
      <c r="AF156">
        <v>36127741</v>
      </c>
      <c r="AG156">
        <v>36770437</v>
      </c>
      <c r="AH156">
        <v>37409257</v>
      </c>
      <c r="AI156">
        <v>38041034</v>
      </c>
      <c r="AJ156">
        <v>38661616</v>
      </c>
      <c r="AK156">
        <v>39268304</v>
      </c>
      <c r="AL156">
        <v>39855885</v>
      </c>
      <c r="AM156">
        <v>40425088</v>
      </c>
      <c r="AN156">
        <v>40985963</v>
      </c>
      <c r="AO156">
        <v>41552659</v>
      </c>
      <c r="AP156">
        <v>42133199</v>
      </c>
      <c r="AQ156">
        <v>42735941</v>
      </c>
      <c r="AR156">
        <v>43352191</v>
      </c>
      <c r="AS156">
        <v>43952526</v>
      </c>
      <c r="AT156">
        <v>44496687</v>
      </c>
      <c r="AU156">
        <v>44957660</v>
      </c>
      <c r="AV156">
        <v>45323903</v>
      </c>
      <c r="AW156">
        <v>45609292</v>
      </c>
      <c r="AX156">
        <v>45843675</v>
      </c>
      <c r="AY156">
        <v>46070248</v>
      </c>
      <c r="AZ156">
        <v>46321162</v>
      </c>
      <c r="BA156">
        <v>46605278</v>
      </c>
      <c r="BB156">
        <v>46915826</v>
      </c>
      <c r="BC156">
        <v>47250315</v>
      </c>
      <c r="BD156">
        <v>47601374</v>
      </c>
      <c r="BE156">
        <v>47963012</v>
      </c>
      <c r="BF156">
        <v>48336763</v>
      </c>
    </row>
    <row r="157" spans="1:58">
      <c r="A157" t="s">
        <v>368</v>
      </c>
      <c r="B157" t="s">
        <v>369</v>
      </c>
      <c r="C157" t="s">
        <v>526</v>
      </c>
      <c r="D157" t="s">
        <v>3074</v>
      </c>
      <c r="E157" t="s">
        <v>551</v>
      </c>
      <c r="F157" t="s">
        <v>552</v>
      </c>
      <c r="G157">
        <v>602545</v>
      </c>
      <c r="H157">
        <v>617283</v>
      </c>
      <c r="I157">
        <v>632659</v>
      </c>
      <c r="J157">
        <v>648669</v>
      </c>
      <c r="K157">
        <v>665298</v>
      </c>
      <c r="L157">
        <v>682554</v>
      </c>
      <c r="M157">
        <v>700317</v>
      </c>
      <c r="N157">
        <v>718623</v>
      </c>
      <c r="O157">
        <v>737803</v>
      </c>
      <c r="P157">
        <v>758305</v>
      </c>
      <c r="Q157">
        <v>780386</v>
      </c>
      <c r="R157">
        <v>804310</v>
      </c>
      <c r="S157">
        <v>829810</v>
      </c>
      <c r="T157">
        <v>855970</v>
      </c>
      <c r="U157">
        <v>881536</v>
      </c>
      <c r="V157">
        <v>905652</v>
      </c>
      <c r="W157">
        <v>928223</v>
      </c>
      <c r="X157">
        <v>949709</v>
      </c>
      <c r="Y157">
        <v>970537</v>
      </c>
      <c r="Z157">
        <v>991357</v>
      </c>
      <c r="AA157">
        <v>1012824</v>
      </c>
      <c r="AB157">
        <v>1034636</v>
      </c>
      <c r="AC157">
        <v>1057115</v>
      </c>
      <c r="AD157">
        <v>1082264</v>
      </c>
      <c r="AE157">
        <v>1112679</v>
      </c>
      <c r="AF157">
        <v>1150038</v>
      </c>
      <c r="AG157">
        <v>1195331</v>
      </c>
      <c r="AH157">
        <v>1247573</v>
      </c>
      <c r="AI157">
        <v>1304005</v>
      </c>
      <c r="AJ157">
        <v>1360710</v>
      </c>
      <c r="AK157">
        <v>1414830</v>
      </c>
      <c r="AL157">
        <v>1465201</v>
      </c>
      <c r="AM157">
        <v>1512524</v>
      </c>
      <c r="AN157">
        <v>1558055</v>
      </c>
      <c r="AO157">
        <v>1603865</v>
      </c>
      <c r="AP157">
        <v>1651352</v>
      </c>
      <c r="AQ157">
        <v>1700975</v>
      </c>
      <c r="AR157">
        <v>1751872</v>
      </c>
      <c r="AS157">
        <v>1802579</v>
      </c>
      <c r="AT157">
        <v>1851034</v>
      </c>
      <c r="AU157">
        <v>1895839</v>
      </c>
      <c r="AV157">
        <v>1936399</v>
      </c>
      <c r="AW157">
        <v>1973408</v>
      </c>
      <c r="AX157">
        <v>2008342</v>
      </c>
      <c r="AY157">
        <v>2043339</v>
      </c>
      <c r="AZ157">
        <v>2079951</v>
      </c>
      <c r="BA157">
        <v>2118653</v>
      </c>
      <c r="BB157">
        <v>2158984</v>
      </c>
      <c r="BC157">
        <v>2200422</v>
      </c>
      <c r="BD157">
        <v>2242078</v>
      </c>
      <c r="BE157">
        <v>2283289</v>
      </c>
      <c r="BF157">
        <v>2324004</v>
      </c>
    </row>
    <row r="158" spans="1:58">
      <c r="A158" t="s">
        <v>370</v>
      </c>
      <c r="B158" t="s">
        <v>371</v>
      </c>
      <c r="C158" t="s">
        <v>316</v>
      </c>
      <c r="D158" t="s">
        <v>460</v>
      </c>
      <c r="E158" t="s">
        <v>551</v>
      </c>
      <c r="F158" t="s">
        <v>552</v>
      </c>
      <c r="G158">
        <v>9740462</v>
      </c>
      <c r="H158">
        <v>9917687</v>
      </c>
      <c r="I158">
        <v>10102057</v>
      </c>
      <c r="J158">
        <v>10294480</v>
      </c>
      <c r="K158">
        <v>10495972</v>
      </c>
      <c r="L158">
        <v>10707313</v>
      </c>
      <c r="M158">
        <v>10928950</v>
      </c>
      <c r="N158">
        <v>11160972</v>
      </c>
      <c r="O158">
        <v>11403306</v>
      </c>
      <c r="P158">
        <v>11655685</v>
      </c>
      <c r="Q158">
        <v>11917872</v>
      </c>
      <c r="R158">
        <v>12189968</v>
      </c>
      <c r="S158">
        <v>12472000</v>
      </c>
      <c r="T158">
        <v>12763547</v>
      </c>
      <c r="U158">
        <v>13064044</v>
      </c>
      <c r="V158">
        <v>13373069</v>
      </c>
      <c r="W158">
        <v>13690544</v>
      </c>
      <c r="X158">
        <v>14016547</v>
      </c>
      <c r="Y158">
        <v>14351017</v>
      </c>
      <c r="Z158">
        <v>14693930</v>
      </c>
      <c r="AA158">
        <v>15045329</v>
      </c>
      <c r="AB158">
        <v>15405456</v>
      </c>
      <c r="AC158">
        <v>15774532</v>
      </c>
      <c r="AD158">
        <v>16152598</v>
      </c>
      <c r="AE158">
        <v>16539682</v>
      </c>
      <c r="AF158">
        <v>16936006</v>
      </c>
      <c r="AG158">
        <v>17341408</v>
      </c>
      <c r="AH158">
        <v>17756510</v>
      </c>
      <c r="AI158">
        <v>18183258</v>
      </c>
      <c r="AJ158">
        <v>18624187</v>
      </c>
      <c r="AK158">
        <v>19081064</v>
      </c>
      <c r="AL158">
        <v>19554170</v>
      </c>
      <c r="AM158">
        <v>20042806</v>
      </c>
      <c r="AN158">
        <v>20546441</v>
      </c>
      <c r="AO158">
        <v>21064150</v>
      </c>
      <c r="AP158">
        <v>21594872</v>
      </c>
      <c r="AQ158">
        <v>22137784</v>
      </c>
      <c r="AR158">
        <v>22691788</v>
      </c>
      <c r="AS158">
        <v>23255046</v>
      </c>
      <c r="AT158">
        <v>23825372</v>
      </c>
      <c r="AU158">
        <v>24400606</v>
      </c>
      <c r="AV158">
        <v>24980184</v>
      </c>
      <c r="AW158">
        <v>25562573</v>
      </c>
      <c r="AX158">
        <v>26143530</v>
      </c>
      <c r="AY158">
        <v>26717875</v>
      </c>
      <c r="AZ158">
        <v>27281945</v>
      </c>
      <c r="BA158">
        <v>27833665</v>
      </c>
      <c r="BB158">
        <v>28373838</v>
      </c>
      <c r="BC158">
        <v>28905358</v>
      </c>
      <c r="BD158">
        <v>29432743</v>
      </c>
      <c r="BE158">
        <v>29959364</v>
      </c>
      <c r="BF158">
        <v>30485798</v>
      </c>
    </row>
    <row r="159" spans="1:58">
      <c r="A159" t="s">
        <v>372</v>
      </c>
      <c r="B159" t="s">
        <v>373</v>
      </c>
      <c r="C159" t="s">
        <v>244</v>
      </c>
      <c r="D159" t="s">
        <v>3073</v>
      </c>
      <c r="E159" t="s">
        <v>551</v>
      </c>
      <c r="F159" t="s">
        <v>552</v>
      </c>
      <c r="G159">
        <v>11486631</v>
      </c>
      <c r="H159">
        <v>11638712</v>
      </c>
      <c r="I159">
        <v>11805689</v>
      </c>
      <c r="J159">
        <v>11965966</v>
      </c>
      <c r="K159">
        <v>12127120</v>
      </c>
      <c r="L159">
        <v>12294732</v>
      </c>
      <c r="M159">
        <v>12456251</v>
      </c>
      <c r="N159">
        <v>12598201</v>
      </c>
      <c r="O159">
        <v>12729721</v>
      </c>
      <c r="P159">
        <v>12877984</v>
      </c>
      <c r="Q159">
        <v>13038526</v>
      </c>
      <c r="R159">
        <v>13194497</v>
      </c>
      <c r="S159">
        <v>13328593</v>
      </c>
      <c r="T159">
        <v>13439322</v>
      </c>
      <c r="U159">
        <v>13545056</v>
      </c>
      <c r="V159">
        <v>13666335</v>
      </c>
      <c r="W159">
        <v>13774037</v>
      </c>
      <c r="X159">
        <v>13856185</v>
      </c>
      <c r="Y159">
        <v>13941700</v>
      </c>
      <c r="Z159">
        <v>14038270</v>
      </c>
      <c r="AA159">
        <v>14149800</v>
      </c>
      <c r="AB159">
        <v>14247208</v>
      </c>
      <c r="AC159">
        <v>14312690</v>
      </c>
      <c r="AD159">
        <v>14367070</v>
      </c>
      <c r="AE159">
        <v>14424211</v>
      </c>
      <c r="AF159">
        <v>14491632</v>
      </c>
      <c r="AG159">
        <v>14572278</v>
      </c>
      <c r="AH159">
        <v>14665037</v>
      </c>
      <c r="AI159">
        <v>14760094</v>
      </c>
      <c r="AJ159">
        <v>14848907</v>
      </c>
      <c r="AK159">
        <v>14951510</v>
      </c>
      <c r="AL159">
        <v>15069798</v>
      </c>
      <c r="AM159">
        <v>15184166</v>
      </c>
      <c r="AN159">
        <v>15290368</v>
      </c>
      <c r="AO159">
        <v>15382838</v>
      </c>
      <c r="AP159">
        <v>15459006</v>
      </c>
      <c r="AQ159">
        <v>15530498</v>
      </c>
      <c r="AR159">
        <v>15610650</v>
      </c>
      <c r="AS159">
        <v>15707209</v>
      </c>
      <c r="AT159">
        <v>15812088</v>
      </c>
      <c r="AU159">
        <v>15925513</v>
      </c>
      <c r="AV159">
        <v>16046180</v>
      </c>
      <c r="AW159">
        <v>16148929</v>
      </c>
      <c r="AX159">
        <v>16225302</v>
      </c>
      <c r="AY159">
        <v>16281779</v>
      </c>
      <c r="AZ159">
        <v>16319868</v>
      </c>
      <c r="BA159">
        <v>16346101</v>
      </c>
      <c r="BB159">
        <v>16381696</v>
      </c>
      <c r="BC159">
        <v>16445593</v>
      </c>
      <c r="BD159">
        <v>16530387.999999998</v>
      </c>
      <c r="BE159">
        <v>16615394</v>
      </c>
      <c r="BF159">
        <v>16696000</v>
      </c>
    </row>
    <row r="160" spans="1:58">
      <c r="A160" t="s">
        <v>374</v>
      </c>
      <c r="B160" t="s">
        <v>375</v>
      </c>
      <c r="C160" t="s">
        <v>242</v>
      </c>
      <c r="D160" t="s">
        <v>3076</v>
      </c>
      <c r="E160" t="s">
        <v>551</v>
      </c>
      <c r="F160" t="s">
        <v>552</v>
      </c>
      <c r="G160">
        <v>79000</v>
      </c>
      <c r="H160">
        <v>82656</v>
      </c>
      <c r="I160">
        <v>85472.000000000015</v>
      </c>
      <c r="J160">
        <v>87784</v>
      </c>
      <c r="K160">
        <v>89880</v>
      </c>
      <c r="L160">
        <v>92000</v>
      </c>
      <c r="M160">
        <v>94336.000000000015</v>
      </c>
      <c r="N160">
        <v>97032</v>
      </c>
      <c r="O160">
        <v>100184</v>
      </c>
      <c r="P160">
        <v>103840</v>
      </c>
      <c r="Q160">
        <v>108000</v>
      </c>
      <c r="R160">
        <v>113610</v>
      </c>
      <c r="S160">
        <v>119138</v>
      </c>
      <c r="T160">
        <v>124330</v>
      </c>
      <c r="U160">
        <v>128994</v>
      </c>
      <c r="V160">
        <v>133000</v>
      </c>
      <c r="W160">
        <v>136203</v>
      </c>
      <c r="X160">
        <v>138442</v>
      </c>
      <c r="Y160">
        <v>140008</v>
      </c>
      <c r="Z160">
        <v>141414</v>
      </c>
      <c r="AA160">
        <v>143000</v>
      </c>
      <c r="AB160">
        <v>144000</v>
      </c>
      <c r="AC160">
        <v>144500</v>
      </c>
      <c r="AD160">
        <v>145400</v>
      </c>
      <c r="AE160">
        <v>150616</v>
      </c>
      <c r="AF160">
        <v>153000</v>
      </c>
      <c r="AG160">
        <v>154000</v>
      </c>
      <c r="AH160">
        <v>156751</v>
      </c>
      <c r="AI160">
        <v>159710</v>
      </c>
      <c r="AJ160">
        <v>164200</v>
      </c>
      <c r="AK160">
        <v>168000</v>
      </c>
      <c r="AL160">
        <v>172167</v>
      </c>
      <c r="AM160">
        <v>176724</v>
      </c>
      <c r="AN160">
        <v>181696</v>
      </c>
      <c r="AO160">
        <v>187111</v>
      </c>
      <c r="AP160">
        <v>193000</v>
      </c>
      <c r="AQ160">
        <v>197000</v>
      </c>
      <c r="AR160">
        <v>201642</v>
      </c>
      <c r="AS160">
        <v>205000</v>
      </c>
      <c r="AT160">
        <v>209214</v>
      </c>
      <c r="AU160">
        <v>213230</v>
      </c>
      <c r="AV160">
        <v>217324</v>
      </c>
      <c r="AW160">
        <v>221490</v>
      </c>
      <c r="AX160">
        <v>225735</v>
      </c>
      <c r="AY160">
        <v>230068</v>
      </c>
      <c r="AZ160">
        <v>234393</v>
      </c>
      <c r="BA160">
        <v>238459</v>
      </c>
      <c r="BB160">
        <v>242400</v>
      </c>
      <c r="BC160">
        <v>243985</v>
      </c>
      <c r="BD160">
        <v>245580</v>
      </c>
      <c r="BE160">
        <v>247000</v>
      </c>
      <c r="BF160">
        <v>249000</v>
      </c>
    </row>
    <row r="161" spans="1:58">
      <c r="A161" t="s">
        <v>376</v>
      </c>
      <c r="B161" t="s">
        <v>377</v>
      </c>
      <c r="C161" t="s">
        <v>244</v>
      </c>
      <c r="D161" t="s">
        <v>3076</v>
      </c>
      <c r="E161" t="s">
        <v>551</v>
      </c>
      <c r="F161" t="s">
        <v>552</v>
      </c>
      <c r="G161">
        <v>2372000</v>
      </c>
      <c r="H161">
        <v>2420000</v>
      </c>
      <c r="I161">
        <v>2482000</v>
      </c>
      <c r="J161">
        <v>2532000</v>
      </c>
      <c r="K161">
        <v>2585000</v>
      </c>
      <c r="L161">
        <v>2628000</v>
      </c>
      <c r="M161">
        <v>2676000</v>
      </c>
      <c r="N161">
        <v>2724000</v>
      </c>
      <c r="O161">
        <v>2748000</v>
      </c>
      <c r="P161">
        <v>2804000</v>
      </c>
      <c r="Q161">
        <v>2820000</v>
      </c>
      <c r="R161">
        <v>2854000</v>
      </c>
      <c r="S161">
        <v>2902000</v>
      </c>
      <c r="T161">
        <v>2956000</v>
      </c>
      <c r="U161">
        <v>3024000</v>
      </c>
      <c r="V161">
        <v>3087000</v>
      </c>
      <c r="W161">
        <v>3111000</v>
      </c>
      <c r="X161">
        <v>3120000</v>
      </c>
      <c r="Y161">
        <v>3121000</v>
      </c>
      <c r="Z161">
        <v>3109000</v>
      </c>
      <c r="AA161">
        <v>3113000</v>
      </c>
      <c r="AB161">
        <v>3145000</v>
      </c>
      <c r="AC161">
        <v>3180800</v>
      </c>
      <c r="AD161">
        <v>3221700</v>
      </c>
      <c r="AE161">
        <v>3252800</v>
      </c>
      <c r="AF161">
        <v>3271500</v>
      </c>
      <c r="AG161">
        <v>3277000</v>
      </c>
      <c r="AH161">
        <v>3305000</v>
      </c>
      <c r="AI161">
        <v>3350000</v>
      </c>
      <c r="AJ161">
        <v>3398000</v>
      </c>
      <c r="AK161">
        <v>3448000</v>
      </c>
      <c r="AL161">
        <v>3495100</v>
      </c>
      <c r="AM161">
        <v>3531700</v>
      </c>
      <c r="AN161">
        <v>3572200</v>
      </c>
      <c r="AO161">
        <v>3620100</v>
      </c>
      <c r="AP161">
        <v>3673400</v>
      </c>
      <c r="AQ161">
        <v>3732000</v>
      </c>
      <c r="AR161">
        <v>3781400</v>
      </c>
      <c r="AS161">
        <v>3815000</v>
      </c>
      <c r="AT161">
        <v>3835100</v>
      </c>
      <c r="AU161">
        <v>3857800</v>
      </c>
      <c r="AV161">
        <v>3880500</v>
      </c>
      <c r="AW161">
        <v>3948500</v>
      </c>
      <c r="AX161">
        <v>4027200</v>
      </c>
      <c r="AY161">
        <v>4087500</v>
      </c>
      <c r="AZ161">
        <v>4133899.9999999995</v>
      </c>
      <c r="BA161">
        <v>4184600.0000000005</v>
      </c>
      <c r="BB161">
        <v>4228300</v>
      </c>
      <c r="BC161">
        <v>4268900</v>
      </c>
      <c r="BD161">
        <v>4315800</v>
      </c>
      <c r="BE161">
        <v>4367800</v>
      </c>
      <c r="BF161">
        <v>4405200</v>
      </c>
    </row>
    <row r="162" spans="1:58">
      <c r="A162" t="s">
        <v>378</v>
      </c>
      <c r="B162" t="s">
        <v>379</v>
      </c>
      <c r="C162" t="s">
        <v>318</v>
      </c>
      <c r="D162" t="s">
        <v>3072</v>
      </c>
      <c r="E162" t="s">
        <v>551</v>
      </c>
      <c r="F162" t="s">
        <v>552</v>
      </c>
      <c r="G162">
        <v>1772895</v>
      </c>
      <c r="H162">
        <v>1828750</v>
      </c>
      <c r="I162">
        <v>1885094</v>
      </c>
      <c r="J162">
        <v>1942338</v>
      </c>
      <c r="K162">
        <v>2001105</v>
      </c>
      <c r="L162">
        <v>2061878.0000000002</v>
      </c>
      <c r="M162">
        <v>2124754</v>
      </c>
      <c r="N162">
        <v>2189679</v>
      </c>
      <c r="O162">
        <v>2256800</v>
      </c>
      <c r="P162">
        <v>2326261</v>
      </c>
      <c r="Q162">
        <v>2398160</v>
      </c>
      <c r="R162">
        <v>2472476</v>
      </c>
      <c r="S162">
        <v>2549185</v>
      </c>
      <c r="T162">
        <v>2628337</v>
      </c>
      <c r="U162">
        <v>2709983</v>
      </c>
      <c r="V162">
        <v>2794083</v>
      </c>
      <c r="W162">
        <v>2880571</v>
      </c>
      <c r="X162">
        <v>2969183</v>
      </c>
      <c r="Y162">
        <v>3059408</v>
      </c>
      <c r="Z162">
        <v>3150596</v>
      </c>
      <c r="AA162">
        <v>3242190</v>
      </c>
      <c r="AB162">
        <v>3334287</v>
      </c>
      <c r="AC162">
        <v>3426782</v>
      </c>
      <c r="AD162">
        <v>3518721</v>
      </c>
      <c r="AE162">
        <v>3608911</v>
      </c>
      <c r="AF162">
        <v>3696667</v>
      </c>
      <c r="AG162">
        <v>3781070</v>
      </c>
      <c r="AH162">
        <v>3862724</v>
      </c>
      <c r="AI162">
        <v>3944304</v>
      </c>
      <c r="AJ162">
        <v>4029509</v>
      </c>
      <c r="AK162">
        <v>4120796.9999999995</v>
      </c>
      <c r="AL162">
        <v>4219176</v>
      </c>
      <c r="AM162">
        <v>4323263</v>
      </c>
      <c r="AN162">
        <v>4430182</v>
      </c>
      <c r="AO162">
        <v>4535802</v>
      </c>
      <c r="AP162">
        <v>4637040</v>
      </c>
      <c r="AQ162">
        <v>4733164</v>
      </c>
      <c r="AR162">
        <v>4824799</v>
      </c>
      <c r="AS162">
        <v>4911886</v>
      </c>
      <c r="AT162">
        <v>4994730</v>
      </c>
      <c r="AU162">
        <v>5073704</v>
      </c>
      <c r="AV162">
        <v>5148635</v>
      </c>
      <c r="AW162">
        <v>5219724</v>
      </c>
      <c r="AX162">
        <v>5288271</v>
      </c>
      <c r="AY162">
        <v>5356012</v>
      </c>
      <c r="AZ162">
        <v>5424336</v>
      </c>
      <c r="BA162">
        <v>5493527</v>
      </c>
      <c r="BB162">
        <v>5563654</v>
      </c>
      <c r="BC162">
        <v>5635577</v>
      </c>
      <c r="BD162">
        <v>5710230</v>
      </c>
      <c r="BE162">
        <v>5788163</v>
      </c>
      <c r="BF162">
        <v>5869859</v>
      </c>
    </row>
    <row r="163" spans="1:58">
      <c r="A163" t="s">
        <v>380</v>
      </c>
      <c r="B163" t="s">
        <v>381</v>
      </c>
      <c r="C163" t="s">
        <v>316</v>
      </c>
      <c r="D163" t="s">
        <v>3074</v>
      </c>
      <c r="E163" t="s">
        <v>551</v>
      </c>
      <c r="F163" t="s">
        <v>552</v>
      </c>
      <c r="G163">
        <v>3249965</v>
      </c>
      <c r="H163">
        <v>3344605</v>
      </c>
      <c r="I163">
        <v>3443850</v>
      </c>
      <c r="J163">
        <v>3547421</v>
      </c>
      <c r="K163">
        <v>3654806</v>
      </c>
      <c r="L163">
        <v>3765632</v>
      </c>
      <c r="M163">
        <v>3879910</v>
      </c>
      <c r="N163">
        <v>3997810</v>
      </c>
      <c r="O163">
        <v>4119299</v>
      </c>
      <c r="P163">
        <v>4244349</v>
      </c>
      <c r="Q163">
        <v>4372957</v>
      </c>
      <c r="R163">
        <v>4505018</v>
      </c>
      <c r="S163">
        <v>4640560</v>
      </c>
      <c r="T163">
        <v>4779869</v>
      </c>
      <c r="U163">
        <v>4923337</v>
      </c>
      <c r="V163">
        <v>5071204</v>
      </c>
      <c r="W163">
        <v>5223853</v>
      </c>
      <c r="X163">
        <v>5381141</v>
      </c>
      <c r="Y163">
        <v>5542178</v>
      </c>
      <c r="Z163">
        <v>5705724</v>
      </c>
      <c r="AA163">
        <v>5871030</v>
      </c>
      <c r="AB163">
        <v>6038229</v>
      </c>
      <c r="AC163">
        <v>6208128</v>
      </c>
      <c r="AD163">
        <v>6381552</v>
      </c>
      <c r="AE163">
        <v>6559627</v>
      </c>
      <c r="AF163">
        <v>6743501</v>
      </c>
      <c r="AG163">
        <v>6933529</v>
      </c>
      <c r="AH163">
        <v>7130570</v>
      </c>
      <c r="AI163">
        <v>7336924</v>
      </c>
      <c r="AJ163">
        <v>7555416</v>
      </c>
      <c r="AK163">
        <v>7788198</v>
      </c>
      <c r="AL163">
        <v>8036341</v>
      </c>
      <c r="AM163">
        <v>8299868</v>
      </c>
      <c r="AN163">
        <v>8578542</v>
      </c>
      <c r="AO163">
        <v>8871631</v>
      </c>
      <c r="AP163">
        <v>9178575</v>
      </c>
      <c r="AQ163">
        <v>9499892</v>
      </c>
      <c r="AR163">
        <v>9835945</v>
      </c>
      <c r="AS163">
        <v>10185812</v>
      </c>
      <c r="AT163">
        <v>10548219</v>
      </c>
      <c r="AU163">
        <v>10922421</v>
      </c>
      <c r="AV163">
        <v>11308134</v>
      </c>
      <c r="AW163">
        <v>11706182</v>
      </c>
      <c r="AX163">
        <v>12118322</v>
      </c>
      <c r="AY163">
        <v>12546945</v>
      </c>
      <c r="AZ163">
        <v>12993884</v>
      </c>
      <c r="BA163">
        <v>13460138</v>
      </c>
      <c r="BB163">
        <v>13945662</v>
      </c>
      <c r="BC163">
        <v>14450007</v>
      </c>
      <c r="BD163">
        <v>14972257</v>
      </c>
      <c r="BE163">
        <v>15511953</v>
      </c>
      <c r="BF163">
        <v>16068994</v>
      </c>
    </row>
    <row r="164" spans="1:58">
      <c r="A164" t="s">
        <v>382</v>
      </c>
      <c r="B164" t="s">
        <v>383</v>
      </c>
      <c r="C164" t="s">
        <v>318</v>
      </c>
      <c r="D164" t="s">
        <v>3074</v>
      </c>
      <c r="E164" t="s">
        <v>551</v>
      </c>
      <c r="F164" t="s">
        <v>552</v>
      </c>
      <c r="G164">
        <v>45926253</v>
      </c>
      <c r="H164">
        <v>46912826</v>
      </c>
      <c r="I164">
        <v>47935878</v>
      </c>
      <c r="J164">
        <v>48992838</v>
      </c>
      <c r="K164">
        <v>50079946</v>
      </c>
      <c r="L164">
        <v>51195706</v>
      </c>
      <c r="M164">
        <v>52341981</v>
      </c>
      <c r="N164">
        <v>53524049</v>
      </c>
      <c r="O164">
        <v>54748444</v>
      </c>
      <c r="P164">
        <v>56023503</v>
      </c>
      <c r="Q164">
        <v>57357275</v>
      </c>
      <c r="R164">
        <v>58745411</v>
      </c>
      <c r="S164">
        <v>60191508</v>
      </c>
      <c r="T164">
        <v>61720304</v>
      </c>
      <c r="U164">
        <v>63363756</v>
      </c>
      <c r="V164">
        <v>65141058</v>
      </c>
      <c r="W164">
        <v>67067498.999999993</v>
      </c>
      <c r="X164">
        <v>69127157</v>
      </c>
      <c r="Y164">
        <v>71269619</v>
      </c>
      <c r="Z164">
        <v>73424869</v>
      </c>
      <c r="AA164">
        <v>75543388</v>
      </c>
      <c r="AB164">
        <v>77604166</v>
      </c>
      <c r="AC164">
        <v>79623647</v>
      </c>
      <c r="AD164">
        <v>81635550</v>
      </c>
      <c r="AE164">
        <v>83691577</v>
      </c>
      <c r="AF164">
        <v>85828707</v>
      </c>
      <c r="AG164">
        <v>88057486</v>
      </c>
      <c r="AH164">
        <v>90363921</v>
      </c>
      <c r="AI164">
        <v>92731304</v>
      </c>
      <c r="AJ164">
        <v>95133496</v>
      </c>
      <c r="AK164">
        <v>97552057</v>
      </c>
      <c r="AL164">
        <v>99986136</v>
      </c>
      <c r="AM164">
        <v>102444773</v>
      </c>
      <c r="AN164">
        <v>104931559</v>
      </c>
      <c r="AO164">
        <v>107452627</v>
      </c>
      <c r="AP164">
        <v>110014688</v>
      </c>
      <c r="AQ164">
        <v>112618306</v>
      </c>
      <c r="AR164">
        <v>115268715</v>
      </c>
      <c r="AS164">
        <v>117983368</v>
      </c>
      <c r="AT164">
        <v>120784408</v>
      </c>
      <c r="AU164">
        <v>123688536</v>
      </c>
      <c r="AV164">
        <v>126704722</v>
      </c>
      <c r="AW164">
        <v>129832447</v>
      </c>
      <c r="AX164">
        <v>133067097.00000001</v>
      </c>
      <c r="AY164">
        <v>136399438</v>
      </c>
      <c r="AZ164">
        <v>139823340</v>
      </c>
      <c r="BA164">
        <v>143338939</v>
      </c>
      <c r="BB164">
        <v>146951477</v>
      </c>
      <c r="BC164">
        <v>150665730</v>
      </c>
      <c r="BD164">
        <v>154488072</v>
      </c>
      <c r="BE164">
        <v>158423182</v>
      </c>
      <c r="BF164">
        <v>162470737</v>
      </c>
    </row>
    <row r="165" spans="1:58">
      <c r="A165" t="s">
        <v>384</v>
      </c>
      <c r="B165" t="s">
        <v>385</v>
      </c>
      <c r="C165">
        <v>0</v>
      </c>
      <c r="D165">
        <v>0</v>
      </c>
      <c r="E165" t="s">
        <v>551</v>
      </c>
      <c r="F165" t="s">
        <v>552</v>
      </c>
      <c r="G165">
        <v>198624409</v>
      </c>
      <c r="H165">
        <v>202007500</v>
      </c>
      <c r="I165">
        <v>205198600</v>
      </c>
      <c r="J165">
        <v>208253700</v>
      </c>
      <c r="K165">
        <v>211262900</v>
      </c>
      <c r="L165">
        <v>214031100</v>
      </c>
      <c r="M165">
        <v>216659000</v>
      </c>
      <c r="N165">
        <v>219176000</v>
      </c>
      <c r="O165">
        <v>221503000</v>
      </c>
      <c r="P165">
        <v>223759000</v>
      </c>
      <c r="Q165">
        <v>226431000</v>
      </c>
      <c r="R165">
        <v>229361135.16705054</v>
      </c>
      <c r="S165">
        <v>231943830.79376164</v>
      </c>
      <c r="T165">
        <v>234332207.50864366</v>
      </c>
      <c r="U165">
        <v>236681487.27593362</v>
      </c>
      <c r="V165">
        <v>239235000</v>
      </c>
      <c r="W165">
        <v>241606200</v>
      </c>
      <c r="X165">
        <v>244088400</v>
      </c>
      <c r="Y165">
        <v>246674600</v>
      </c>
      <c r="Z165">
        <v>249385800</v>
      </c>
      <c r="AA165">
        <v>251872000</v>
      </c>
      <c r="AB165">
        <v>254420400</v>
      </c>
      <c r="AC165">
        <v>256920800</v>
      </c>
      <c r="AD165">
        <v>259303200</v>
      </c>
      <c r="AE165">
        <v>261582600</v>
      </c>
      <c r="AF165">
        <v>263922000</v>
      </c>
      <c r="AG165">
        <v>266393900</v>
      </c>
      <c r="AH165">
        <v>268896800</v>
      </c>
      <c r="AI165">
        <v>271452700</v>
      </c>
      <c r="AJ165">
        <v>274257600</v>
      </c>
      <c r="AK165">
        <v>277474500</v>
      </c>
      <c r="AL165">
        <v>281213681.963727</v>
      </c>
      <c r="AM165">
        <v>285094597.35751122</v>
      </c>
      <c r="AN165">
        <v>288813410.36054432</v>
      </c>
      <c r="AO165">
        <v>292299206.40412605</v>
      </c>
      <c r="AP165">
        <v>295693700</v>
      </c>
      <c r="AQ165">
        <v>299127700</v>
      </c>
      <c r="AR165">
        <v>302706100</v>
      </c>
      <c r="AS165">
        <v>306163900</v>
      </c>
      <c r="AT165">
        <v>309601200</v>
      </c>
      <c r="AU165">
        <v>312994211</v>
      </c>
      <c r="AV165">
        <v>316113355</v>
      </c>
      <c r="AW165">
        <v>319049993</v>
      </c>
      <c r="AX165">
        <v>321846933</v>
      </c>
      <c r="AY165">
        <v>324863598</v>
      </c>
      <c r="AZ165">
        <v>327892199</v>
      </c>
      <c r="BA165">
        <v>331019786</v>
      </c>
      <c r="BB165">
        <v>334224940</v>
      </c>
      <c r="BC165">
        <v>337477264</v>
      </c>
      <c r="BD165">
        <v>340565619</v>
      </c>
      <c r="BE165">
        <v>343540107</v>
      </c>
      <c r="BF165">
        <v>346139396</v>
      </c>
    </row>
    <row r="166" spans="1:58">
      <c r="A166" t="s">
        <v>386</v>
      </c>
      <c r="B166" t="s">
        <v>387</v>
      </c>
      <c r="C166" t="s">
        <v>242</v>
      </c>
      <c r="D166" t="s">
        <v>3076</v>
      </c>
      <c r="E166" t="s">
        <v>551</v>
      </c>
      <c r="F166" t="s">
        <v>552</v>
      </c>
      <c r="G166">
        <v>10070</v>
      </c>
      <c r="H166">
        <v>10340</v>
      </c>
      <c r="I166">
        <v>10541</v>
      </c>
      <c r="J166">
        <v>10709</v>
      </c>
      <c r="K166">
        <v>10901</v>
      </c>
      <c r="L166">
        <v>11157</v>
      </c>
      <c r="M166">
        <v>11489</v>
      </c>
      <c r="N166">
        <v>11882</v>
      </c>
      <c r="O166">
        <v>12318</v>
      </c>
      <c r="P166">
        <v>12766</v>
      </c>
      <c r="Q166">
        <v>13203</v>
      </c>
      <c r="R166">
        <v>13658</v>
      </c>
      <c r="S166">
        <v>14142</v>
      </c>
      <c r="T166">
        <v>14605</v>
      </c>
      <c r="U166">
        <v>14978</v>
      </c>
      <c r="V166">
        <v>15232</v>
      </c>
      <c r="W166">
        <v>15316</v>
      </c>
      <c r="X166">
        <v>15293</v>
      </c>
      <c r="Y166">
        <v>15390</v>
      </c>
      <c r="Z166">
        <v>15906</v>
      </c>
      <c r="AA166">
        <v>17048</v>
      </c>
      <c r="AB166">
        <v>18906</v>
      </c>
      <c r="AC166">
        <v>21392</v>
      </c>
      <c r="AD166">
        <v>24308</v>
      </c>
      <c r="AE166">
        <v>27362</v>
      </c>
      <c r="AF166">
        <v>30341</v>
      </c>
      <c r="AG166">
        <v>33174</v>
      </c>
      <c r="AH166">
        <v>35906</v>
      </c>
      <c r="AI166">
        <v>38571</v>
      </c>
      <c r="AJ166">
        <v>41244</v>
      </c>
      <c r="AK166">
        <v>43973</v>
      </c>
      <c r="AL166">
        <v>46727</v>
      </c>
      <c r="AM166">
        <v>49456</v>
      </c>
      <c r="AN166">
        <v>52161</v>
      </c>
      <c r="AO166">
        <v>54852</v>
      </c>
      <c r="AP166">
        <v>57517</v>
      </c>
      <c r="AQ166">
        <v>60173</v>
      </c>
      <c r="AR166">
        <v>62766</v>
      </c>
      <c r="AS166">
        <v>65138.000000000007</v>
      </c>
      <c r="AT166">
        <v>67075</v>
      </c>
      <c r="AU166">
        <v>68432</v>
      </c>
      <c r="AV166">
        <v>69184</v>
      </c>
      <c r="AW166">
        <v>69393</v>
      </c>
      <c r="AX166">
        <v>69105</v>
      </c>
      <c r="AY166">
        <v>68404</v>
      </c>
      <c r="AZ166">
        <v>67381</v>
      </c>
      <c r="BA166">
        <v>66006</v>
      </c>
      <c r="BB166">
        <v>64349.000000000007</v>
      </c>
      <c r="BC166">
        <v>62707</v>
      </c>
      <c r="BD166">
        <v>61473</v>
      </c>
      <c r="BE166">
        <v>60917</v>
      </c>
      <c r="BF166">
        <v>61174</v>
      </c>
    </row>
    <row r="167" spans="1:58">
      <c r="A167" t="s">
        <v>388</v>
      </c>
      <c r="B167" t="s">
        <v>389</v>
      </c>
      <c r="C167" t="s">
        <v>244</v>
      </c>
      <c r="D167" t="s">
        <v>3073</v>
      </c>
      <c r="E167" t="s">
        <v>551</v>
      </c>
      <c r="F167" t="s">
        <v>552</v>
      </c>
      <c r="G167">
        <v>3581239</v>
      </c>
      <c r="H167">
        <v>3609800</v>
      </c>
      <c r="I167">
        <v>3638918</v>
      </c>
      <c r="J167">
        <v>3666537</v>
      </c>
      <c r="K167">
        <v>3694339</v>
      </c>
      <c r="L167">
        <v>3723168</v>
      </c>
      <c r="M167">
        <v>3753012</v>
      </c>
      <c r="N167">
        <v>3784539</v>
      </c>
      <c r="O167">
        <v>3816486</v>
      </c>
      <c r="P167">
        <v>3847707</v>
      </c>
      <c r="Q167">
        <v>3875763</v>
      </c>
      <c r="R167">
        <v>3903039</v>
      </c>
      <c r="S167">
        <v>3933004</v>
      </c>
      <c r="T167">
        <v>3960612</v>
      </c>
      <c r="U167">
        <v>3985258</v>
      </c>
      <c r="V167">
        <v>4007313</v>
      </c>
      <c r="W167">
        <v>4026152</v>
      </c>
      <c r="X167">
        <v>4043205</v>
      </c>
      <c r="Y167">
        <v>4058671</v>
      </c>
      <c r="Z167">
        <v>4072517</v>
      </c>
      <c r="AA167">
        <v>4085620</v>
      </c>
      <c r="AB167">
        <v>4099702</v>
      </c>
      <c r="AC167">
        <v>4114787.0000000005</v>
      </c>
      <c r="AD167">
        <v>4128432</v>
      </c>
      <c r="AE167">
        <v>4140099</v>
      </c>
      <c r="AF167">
        <v>4152515.9999999995</v>
      </c>
      <c r="AG167">
        <v>4167354.0000000005</v>
      </c>
      <c r="AH167">
        <v>4186904.9999999995</v>
      </c>
      <c r="AI167">
        <v>4209488</v>
      </c>
      <c r="AJ167">
        <v>4226901</v>
      </c>
      <c r="AK167">
        <v>4241473</v>
      </c>
      <c r="AL167">
        <v>4261732</v>
      </c>
      <c r="AM167">
        <v>4286401</v>
      </c>
      <c r="AN167">
        <v>4311991</v>
      </c>
      <c r="AO167">
        <v>4336613</v>
      </c>
      <c r="AP167">
        <v>4359184</v>
      </c>
      <c r="AQ167">
        <v>4381336</v>
      </c>
      <c r="AR167">
        <v>4405157</v>
      </c>
      <c r="AS167">
        <v>4431464</v>
      </c>
      <c r="AT167">
        <v>4461913</v>
      </c>
      <c r="AU167">
        <v>4490967</v>
      </c>
      <c r="AV167">
        <v>4513751</v>
      </c>
      <c r="AW167">
        <v>4538159</v>
      </c>
      <c r="AX167">
        <v>4564855</v>
      </c>
      <c r="AY167">
        <v>4591910</v>
      </c>
      <c r="AZ167">
        <v>4623291</v>
      </c>
      <c r="BA167">
        <v>4660677</v>
      </c>
      <c r="BB167">
        <v>4709153</v>
      </c>
      <c r="BC167">
        <v>4768212</v>
      </c>
      <c r="BD167">
        <v>4828726</v>
      </c>
      <c r="BE167">
        <v>4889252</v>
      </c>
      <c r="BF167">
        <v>4952000</v>
      </c>
    </row>
    <row r="168" spans="1:58">
      <c r="A168" t="s">
        <v>390</v>
      </c>
      <c r="B168" t="s">
        <v>391</v>
      </c>
      <c r="C168" t="e">
        <v>#N/A</v>
      </c>
      <c r="D168" t="e">
        <v>#N/A</v>
      </c>
      <c r="E168" t="s">
        <v>551</v>
      </c>
      <c r="F168" t="s">
        <v>552</v>
      </c>
    </row>
    <row r="169" spans="1:58">
      <c r="A169" t="s">
        <v>392</v>
      </c>
      <c r="B169" t="s">
        <v>393</v>
      </c>
      <c r="C169">
        <v>0</v>
      </c>
      <c r="D169">
        <v>0</v>
      </c>
      <c r="E169" t="s">
        <v>551</v>
      </c>
      <c r="F169" t="s">
        <v>552</v>
      </c>
      <c r="G169">
        <v>787345654</v>
      </c>
      <c r="H169">
        <v>799642815</v>
      </c>
      <c r="I169">
        <v>810618842</v>
      </c>
      <c r="J169">
        <v>821527219</v>
      </c>
      <c r="K169">
        <v>832387191</v>
      </c>
      <c r="L169">
        <v>842869858</v>
      </c>
      <c r="M169">
        <v>852788242</v>
      </c>
      <c r="N169">
        <v>862302421</v>
      </c>
      <c r="O169">
        <v>870855371</v>
      </c>
      <c r="P169">
        <v>881204923</v>
      </c>
      <c r="Q169">
        <v>890535723</v>
      </c>
      <c r="R169">
        <v>900568503.1670506</v>
      </c>
      <c r="S169">
        <v>910789792.79376161</v>
      </c>
      <c r="T169">
        <v>920163862.50864363</v>
      </c>
      <c r="U169">
        <v>930654467.27593362</v>
      </c>
      <c r="V169">
        <v>940713109</v>
      </c>
      <c r="W169">
        <v>949268870</v>
      </c>
      <c r="X169">
        <v>958088547</v>
      </c>
      <c r="Y169">
        <v>967025906</v>
      </c>
      <c r="Z169">
        <v>975943845</v>
      </c>
      <c r="AA169">
        <v>984647515</v>
      </c>
      <c r="AB169">
        <v>993307960</v>
      </c>
      <c r="AC169">
        <v>1001435657</v>
      </c>
      <c r="AD169">
        <v>1009191362</v>
      </c>
      <c r="AE169">
        <v>1016620981</v>
      </c>
      <c r="AF169">
        <v>1024140915</v>
      </c>
      <c r="AG169">
        <v>1031969546</v>
      </c>
      <c r="AH169">
        <v>1039769429</v>
      </c>
      <c r="AI169">
        <v>1047766325</v>
      </c>
      <c r="AJ169">
        <v>1056269681</v>
      </c>
      <c r="AK169">
        <v>1065359021</v>
      </c>
      <c r="AL169">
        <v>1075052641.963727</v>
      </c>
      <c r="AM169">
        <v>1084725256.3575113</v>
      </c>
      <c r="AN169">
        <v>1093955393.3605442</v>
      </c>
      <c r="AO169">
        <v>1102731162.4041262</v>
      </c>
      <c r="AP169">
        <v>1111586538</v>
      </c>
      <c r="AQ169">
        <v>1120060977</v>
      </c>
      <c r="AR169">
        <v>1128525259</v>
      </c>
      <c r="AS169">
        <v>1136636505</v>
      </c>
      <c r="AT169">
        <v>1144686253</v>
      </c>
      <c r="AU169">
        <v>1152939142</v>
      </c>
      <c r="AV169">
        <v>1161083423</v>
      </c>
      <c r="AW169">
        <v>1169412846</v>
      </c>
      <c r="AX169">
        <v>1177788082</v>
      </c>
      <c r="AY169">
        <v>1186222166</v>
      </c>
      <c r="AZ169">
        <v>1194580842</v>
      </c>
      <c r="BA169">
        <v>1203119765</v>
      </c>
      <c r="BB169">
        <v>1212060561</v>
      </c>
      <c r="BC169">
        <v>1221134003</v>
      </c>
      <c r="BD169">
        <v>1229440074</v>
      </c>
      <c r="BE169">
        <v>1237234841</v>
      </c>
      <c r="BF169">
        <v>1245198487</v>
      </c>
    </row>
    <row r="170" spans="1:58">
      <c r="A170" t="s">
        <v>394</v>
      </c>
      <c r="B170" t="s">
        <v>395</v>
      </c>
      <c r="C170" t="s">
        <v>242</v>
      </c>
      <c r="D170" t="s">
        <v>3075</v>
      </c>
      <c r="E170" t="s">
        <v>551</v>
      </c>
      <c r="F170" t="s">
        <v>552</v>
      </c>
      <c r="G170">
        <v>557492</v>
      </c>
      <c r="H170">
        <v>570581</v>
      </c>
      <c r="I170">
        <v>584427</v>
      </c>
      <c r="J170">
        <v>599034</v>
      </c>
      <c r="K170">
        <v>614390</v>
      </c>
      <c r="L170">
        <v>630553</v>
      </c>
      <c r="M170">
        <v>647678</v>
      </c>
      <c r="N170">
        <v>666021</v>
      </c>
      <c r="O170">
        <v>685892</v>
      </c>
      <c r="P170">
        <v>707663</v>
      </c>
      <c r="Q170">
        <v>731703</v>
      </c>
      <c r="R170">
        <v>758060</v>
      </c>
      <c r="S170">
        <v>787002</v>
      </c>
      <c r="T170">
        <v>819375</v>
      </c>
      <c r="U170">
        <v>856230</v>
      </c>
      <c r="V170">
        <v>898286</v>
      </c>
      <c r="W170">
        <v>945679</v>
      </c>
      <c r="X170">
        <v>998100</v>
      </c>
      <c r="Y170">
        <v>1055217</v>
      </c>
      <c r="Z170">
        <v>1116489</v>
      </c>
      <c r="AA170">
        <v>1181337</v>
      </c>
      <c r="AB170">
        <v>1249858</v>
      </c>
      <c r="AC170">
        <v>1321650</v>
      </c>
      <c r="AD170">
        <v>1395032</v>
      </c>
      <c r="AE170">
        <v>1467846</v>
      </c>
      <c r="AF170">
        <v>1538575</v>
      </c>
      <c r="AG170">
        <v>1605464</v>
      </c>
      <c r="AH170">
        <v>1668734</v>
      </c>
      <c r="AI170">
        <v>1731168</v>
      </c>
      <c r="AJ170">
        <v>1796822</v>
      </c>
      <c r="AK170">
        <v>1868055</v>
      </c>
      <c r="AL170">
        <v>1947042</v>
      </c>
      <c r="AM170">
        <v>2031377</v>
      </c>
      <c r="AN170">
        <v>2113398</v>
      </c>
      <c r="AO170">
        <v>2182619</v>
      </c>
      <c r="AP170">
        <v>2232018</v>
      </c>
      <c r="AQ170">
        <v>2258730</v>
      </c>
      <c r="AR170">
        <v>2266469</v>
      </c>
      <c r="AS170">
        <v>2262969</v>
      </c>
      <c r="AT170">
        <v>2259398</v>
      </c>
      <c r="AU170">
        <v>2264163</v>
      </c>
      <c r="AV170">
        <v>2279171</v>
      </c>
      <c r="AW170">
        <v>2302874</v>
      </c>
      <c r="AX170">
        <v>2335967</v>
      </c>
      <c r="AY170">
        <v>2378336</v>
      </c>
      <c r="AZ170">
        <v>2429510</v>
      </c>
      <c r="BA170">
        <v>2490620</v>
      </c>
      <c r="BB170">
        <v>2561187</v>
      </c>
      <c r="BC170">
        <v>2636963</v>
      </c>
      <c r="BD170">
        <v>2712141</v>
      </c>
      <c r="BE170">
        <v>2782435</v>
      </c>
      <c r="BF170">
        <v>2846145</v>
      </c>
    </row>
    <row r="171" spans="1:58">
      <c r="A171" t="s">
        <v>396</v>
      </c>
      <c r="B171" t="s">
        <v>397</v>
      </c>
      <c r="C171">
        <v>0</v>
      </c>
      <c r="D171">
        <v>0</v>
      </c>
      <c r="E171" t="s">
        <v>551</v>
      </c>
      <c r="F171" t="s">
        <v>552</v>
      </c>
      <c r="G171">
        <v>6067959</v>
      </c>
      <c r="H171">
        <v>6189470.7599999998</v>
      </c>
      <c r="I171">
        <v>6310649.04</v>
      </c>
      <c r="J171">
        <v>6432874.3199999994</v>
      </c>
      <c r="K171">
        <v>6557138.3999999994</v>
      </c>
      <c r="L171">
        <v>6684443</v>
      </c>
      <c r="M171">
        <v>6815103.5199999996</v>
      </c>
      <c r="N171">
        <v>6949832.5199999996</v>
      </c>
      <c r="O171">
        <v>7090444.7199999997</v>
      </c>
      <c r="P171">
        <v>7239158.9199999999</v>
      </c>
      <c r="Q171">
        <v>7397680</v>
      </c>
      <c r="R171">
        <v>7566657.4400000004</v>
      </c>
      <c r="S171">
        <v>7745987.3199999994</v>
      </c>
      <c r="T171">
        <v>7935962.2000000002</v>
      </c>
      <c r="U171">
        <v>8136765.6799999997</v>
      </c>
      <c r="V171">
        <v>8348295</v>
      </c>
      <c r="W171">
        <v>8571111.1999999993</v>
      </c>
      <c r="X171">
        <v>8804944.6000000015</v>
      </c>
      <c r="Y171">
        <v>9047516.4000000004</v>
      </c>
      <c r="Z171">
        <v>9295727.8000000007</v>
      </c>
      <c r="AA171">
        <v>9547478</v>
      </c>
      <c r="AB171">
        <v>9799248.5727596078</v>
      </c>
      <c r="AC171">
        <v>10052008.628982771</v>
      </c>
      <c r="AD171">
        <v>10311536.802959211</v>
      </c>
      <c r="AE171">
        <v>10585930.31028368</v>
      </c>
      <c r="AF171">
        <v>10880164</v>
      </c>
      <c r="AG171">
        <v>11200935.2096</v>
      </c>
      <c r="AH171">
        <v>11541609.3456</v>
      </c>
      <c r="AI171">
        <v>11891714.16673778</v>
      </c>
      <c r="AJ171">
        <v>12235900.527197061</v>
      </c>
      <c r="AK171">
        <v>12565115</v>
      </c>
      <c r="AL171">
        <v>12874282.986086808</v>
      </c>
      <c r="AM171">
        <v>13167962.989015117</v>
      </c>
      <c r="AN171">
        <v>13450243.408342356</v>
      </c>
      <c r="AO171">
        <v>13737124.611920208</v>
      </c>
      <c r="AP171">
        <v>14028728</v>
      </c>
      <c r="AQ171">
        <v>14335469</v>
      </c>
      <c r="AR171">
        <v>14654439</v>
      </c>
      <c r="AS171">
        <v>14954560</v>
      </c>
      <c r="AT171">
        <v>15253595</v>
      </c>
      <c r="AU171">
        <v>15539577</v>
      </c>
      <c r="AV171">
        <v>15815753</v>
      </c>
      <c r="AW171">
        <v>16083465</v>
      </c>
      <c r="AX171">
        <v>16345493</v>
      </c>
      <c r="AY171">
        <v>16606849</v>
      </c>
      <c r="AZ171">
        <v>16872913</v>
      </c>
      <c r="BA171">
        <v>17145547</v>
      </c>
      <c r="BB171">
        <v>17419832</v>
      </c>
      <c r="BC171">
        <v>17710498</v>
      </c>
      <c r="BD171">
        <v>18001016</v>
      </c>
      <c r="BE171">
        <v>18292166</v>
      </c>
      <c r="BF171">
        <v>18585275</v>
      </c>
    </row>
    <row r="172" spans="1:58">
      <c r="A172" t="s">
        <v>398</v>
      </c>
      <c r="B172" t="s">
        <v>399</v>
      </c>
      <c r="C172">
        <v>0</v>
      </c>
      <c r="D172">
        <v>0</v>
      </c>
      <c r="E172" t="s">
        <v>551</v>
      </c>
      <c r="F172" t="s">
        <v>552</v>
      </c>
      <c r="G172">
        <v>1361955</v>
      </c>
      <c r="H172">
        <v>1398635.64</v>
      </c>
      <c r="I172">
        <v>1437088.44</v>
      </c>
      <c r="J172">
        <v>1476682.44</v>
      </c>
      <c r="K172">
        <v>1516569.64</v>
      </c>
      <c r="L172">
        <v>1556108</v>
      </c>
      <c r="M172">
        <v>1594707.44</v>
      </c>
      <c r="N172">
        <v>1632369.84</v>
      </c>
      <c r="O172">
        <v>1669716.04</v>
      </c>
      <c r="P172">
        <v>1707699.8399999999</v>
      </c>
      <c r="Q172">
        <v>1746814</v>
      </c>
      <c r="R172">
        <v>1788094.4</v>
      </c>
      <c r="S172">
        <v>1830775.2</v>
      </c>
      <c r="T172">
        <v>1871695.8</v>
      </c>
      <c r="U172">
        <v>1906558.6</v>
      </c>
      <c r="V172">
        <v>1932703</v>
      </c>
      <c r="W172">
        <v>1948039.24</v>
      </c>
      <c r="X172">
        <v>1954866.52</v>
      </c>
      <c r="Y172">
        <v>1959149.68</v>
      </c>
      <c r="Z172">
        <v>1969194.56</v>
      </c>
      <c r="AA172">
        <v>1990783</v>
      </c>
      <c r="AB172">
        <v>2026510.44</v>
      </c>
      <c r="AC172">
        <v>2074176.32</v>
      </c>
      <c r="AD172">
        <v>2128910.48</v>
      </c>
      <c r="AE172">
        <v>2183464.7599999998</v>
      </c>
      <c r="AF172">
        <v>2232659</v>
      </c>
      <c r="AG172">
        <v>2274451.828229364</v>
      </c>
      <c r="AH172">
        <v>2310657.5129264304</v>
      </c>
      <c r="AI172">
        <v>2344598.2962695253</v>
      </c>
      <c r="AJ172">
        <v>2381326.3948170636</v>
      </c>
      <c r="AK172">
        <v>2423701</v>
      </c>
      <c r="AL172">
        <v>2474408</v>
      </c>
      <c r="AM172">
        <v>2530915</v>
      </c>
      <c r="AN172">
        <v>2588192</v>
      </c>
      <c r="AO172">
        <v>2639188</v>
      </c>
      <c r="AP172">
        <v>2679269</v>
      </c>
      <c r="AQ172">
        <v>2705986</v>
      </c>
      <c r="AR172">
        <v>2722032</v>
      </c>
      <c r="AS172">
        <v>2734139</v>
      </c>
      <c r="AT172">
        <v>2751870</v>
      </c>
      <c r="AU172">
        <v>2781946</v>
      </c>
      <c r="AV172">
        <v>2827043</v>
      </c>
      <c r="AW172">
        <v>2884682</v>
      </c>
      <c r="AX172">
        <v>2950156</v>
      </c>
      <c r="AY172">
        <v>3016332</v>
      </c>
      <c r="AZ172">
        <v>3050860</v>
      </c>
      <c r="BA172">
        <v>3109871</v>
      </c>
      <c r="BB172">
        <v>3171197</v>
      </c>
      <c r="BC172">
        <v>3234336</v>
      </c>
      <c r="BD172">
        <v>3298480</v>
      </c>
      <c r="BE172">
        <v>3363010</v>
      </c>
      <c r="BF172">
        <v>3428462</v>
      </c>
    </row>
    <row r="173" spans="1:58">
      <c r="A173" t="s">
        <v>400</v>
      </c>
      <c r="B173" t="s">
        <v>401</v>
      </c>
      <c r="C173" t="s">
        <v>318</v>
      </c>
      <c r="D173" t="s">
        <v>460</v>
      </c>
      <c r="E173" t="s">
        <v>551</v>
      </c>
      <c r="F173" t="s">
        <v>552</v>
      </c>
      <c r="G173">
        <v>45920204</v>
      </c>
      <c r="H173">
        <v>47033454</v>
      </c>
      <c r="I173">
        <v>48198347</v>
      </c>
      <c r="J173">
        <v>49413973</v>
      </c>
      <c r="K173">
        <v>50678979</v>
      </c>
      <c r="L173">
        <v>51993059</v>
      </c>
      <c r="M173">
        <v>53359180</v>
      </c>
      <c r="N173">
        <v>54780499</v>
      </c>
      <c r="O173">
        <v>56257610</v>
      </c>
      <c r="P173">
        <v>57790852</v>
      </c>
      <c r="Q173">
        <v>59382651</v>
      </c>
      <c r="R173">
        <v>61033754</v>
      </c>
      <c r="S173">
        <v>62751275</v>
      </c>
      <c r="T173">
        <v>64551904</v>
      </c>
      <c r="U173">
        <v>66456937.000000007</v>
      </c>
      <c r="V173">
        <v>68482526</v>
      </c>
      <c r="W173">
        <v>70632133</v>
      </c>
      <c r="X173">
        <v>72904319</v>
      </c>
      <c r="Y173">
        <v>75303460</v>
      </c>
      <c r="Z173">
        <v>77832927</v>
      </c>
      <c r="AA173">
        <v>80492664</v>
      </c>
      <c r="AB173">
        <v>83280137</v>
      </c>
      <c r="AC173">
        <v>86187238</v>
      </c>
      <c r="AD173">
        <v>89200001</v>
      </c>
      <c r="AE173">
        <v>92300277</v>
      </c>
      <c r="AF173">
        <v>95470380</v>
      </c>
      <c r="AG173">
        <v>98710951</v>
      </c>
      <c r="AH173">
        <v>102011892</v>
      </c>
      <c r="AI173">
        <v>105332464</v>
      </c>
      <c r="AJ173">
        <v>108621443</v>
      </c>
      <c r="AK173">
        <v>111844679</v>
      </c>
      <c r="AL173">
        <v>114970102</v>
      </c>
      <c r="AM173">
        <v>118010303</v>
      </c>
      <c r="AN173">
        <v>121029915</v>
      </c>
      <c r="AO173">
        <v>124121817</v>
      </c>
      <c r="AP173">
        <v>127346713</v>
      </c>
      <c r="AQ173">
        <v>130737306</v>
      </c>
      <c r="AR173">
        <v>134255952</v>
      </c>
      <c r="AS173">
        <v>137808222</v>
      </c>
      <c r="AT173">
        <v>141261069</v>
      </c>
      <c r="AU173">
        <v>144522192</v>
      </c>
      <c r="AV173">
        <v>147557907</v>
      </c>
      <c r="AW173">
        <v>150407242</v>
      </c>
      <c r="AX173">
        <v>153139895</v>
      </c>
      <c r="AY173">
        <v>155860066</v>
      </c>
      <c r="AZ173">
        <v>158645463</v>
      </c>
      <c r="BA173">
        <v>161513324</v>
      </c>
      <c r="BB173">
        <v>164445596</v>
      </c>
      <c r="BC173">
        <v>167442258</v>
      </c>
      <c r="BD173">
        <v>170494367</v>
      </c>
      <c r="BE173">
        <v>173593383</v>
      </c>
      <c r="BF173">
        <v>176745364</v>
      </c>
    </row>
    <row r="174" spans="1:58">
      <c r="A174" t="s">
        <v>402</v>
      </c>
      <c r="B174" t="s">
        <v>403</v>
      </c>
      <c r="C174" t="s">
        <v>526</v>
      </c>
      <c r="D174" t="s">
        <v>3076</v>
      </c>
      <c r="E174" t="s">
        <v>551</v>
      </c>
      <c r="F174" t="s">
        <v>552</v>
      </c>
      <c r="G174">
        <v>9638</v>
      </c>
      <c r="H174">
        <v>9901</v>
      </c>
      <c r="I174">
        <v>10150</v>
      </c>
      <c r="J174">
        <v>10381</v>
      </c>
      <c r="K174">
        <v>10593</v>
      </c>
      <c r="L174">
        <v>10782</v>
      </c>
      <c r="M174">
        <v>10945</v>
      </c>
      <c r="N174">
        <v>11081</v>
      </c>
      <c r="O174">
        <v>11206</v>
      </c>
      <c r="P174">
        <v>11335</v>
      </c>
      <c r="Q174">
        <v>11481</v>
      </c>
      <c r="R174">
        <v>11656</v>
      </c>
      <c r="S174">
        <v>11853</v>
      </c>
      <c r="T174">
        <v>12045</v>
      </c>
      <c r="U174">
        <v>12195</v>
      </c>
      <c r="V174">
        <v>12280</v>
      </c>
      <c r="W174">
        <v>12284</v>
      </c>
      <c r="X174">
        <v>12225</v>
      </c>
      <c r="Y174">
        <v>12151</v>
      </c>
      <c r="Z174">
        <v>12127</v>
      </c>
      <c r="AA174">
        <v>12197</v>
      </c>
      <c r="AB174">
        <v>12383</v>
      </c>
      <c r="AC174">
        <v>12667</v>
      </c>
      <c r="AD174">
        <v>13015</v>
      </c>
      <c r="AE174">
        <v>13371</v>
      </c>
      <c r="AF174">
        <v>13698</v>
      </c>
      <c r="AG174">
        <v>13982</v>
      </c>
      <c r="AH174">
        <v>14237</v>
      </c>
      <c r="AI174">
        <v>14485</v>
      </c>
      <c r="AJ174">
        <v>14762</v>
      </c>
      <c r="AK174">
        <v>15089</v>
      </c>
      <c r="AL174">
        <v>15471</v>
      </c>
      <c r="AM174">
        <v>15894</v>
      </c>
      <c r="AN174">
        <v>16344.999999999998</v>
      </c>
      <c r="AO174">
        <v>16804</v>
      </c>
      <c r="AP174">
        <v>17254</v>
      </c>
      <c r="AQ174">
        <v>17694</v>
      </c>
      <c r="AR174">
        <v>18122</v>
      </c>
      <c r="AS174">
        <v>18522</v>
      </c>
      <c r="AT174">
        <v>18876</v>
      </c>
      <c r="AU174">
        <v>19172</v>
      </c>
      <c r="AV174">
        <v>19402</v>
      </c>
      <c r="AW174">
        <v>19573</v>
      </c>
      <c r="AX174">
        <v>19698</v>
      </c>
      <c r="AY174">
        <v>19803</v>
      </c>
      <c r="AZ174">
        <v>19906</v>
      </c>
      <c r="BA174">
        <v>20011</v>
      </c>
      <c r="BB174">
        <v>20118</v>
      </c>
      <c r="BC174">
        <v>20228</v>
      </c>
      <c r="BD174">
        <v>20346</v>
      </c>
      <c r="BE174">
        <v>20472</v>
      </c>
      <c r="BF174">
        <v>20609</v>
      </c>
    </row>
    <row r="175" spans="1:58">
      <c r="A175" t="s">
        <v>404</v>
      </c>
      <c r="B175" t="s">
        <v>405</v>
      </c>
      <c r="C175" t="s">
        <v>526</v>
      </c>
      <c r="D175" t="s">
        <v>3072</v>
      </c>
      <c r="E175" t="s">
        <v>551</v>
      </c>
      <c r="F175" t="s">
        <v>552</v>
      </c>
      <c r="G175">
        <v>1128378</v>
      </c>
      <c r="H175">
        <v>1161708</v>
      </c>
      <c r="I175">
        <v>1196016</v>
      </c>
      <c r="J175">
        <v>1231377</v>
      </c>
      <c r="K175">
        <v>1267907</v>
      </c>
      <c r="L175">
        <v>1305667</v>
      </c>
      <c r="M175">
        <v>1344667</v>
      </c>
      <c r="N175">
        <v>1384801</v>
      </c>
      <c r="O175">
        <v>1425871</v>
      </c>
      <c r="P175">
        <v>1467612</v>
      </c>
      <c r="Q175">
        <v>1509822</v>
      </c>
      <c r="R175">
        <v>1552391</v>
      </c>
      <c r="S175">
        <v>1595314</v>
      </c>
      <c r="T175">
        <v>1638624</v>
      </c>
      <c r="U175">
        <v>1682398</v>
      </c>
      <c r="V175">
        <v>1726672</v>
      </c>
      <c r="W175">
        <v>1771458</v>
      </c>
      <c r="X175">
        <v>1816673</v>
      </c>
      <c r="Y175">
        <v>1862142</v>
      </c>
      <c r="Z175">
        <v>1907645</v>
      </c>
      <c r="AA175">
        <v>1953029</v>
      </c>
      <c r="AB175">
        <v>1998261</v>
      </c>
      <c r="AC175">
        <v>2043413</v>
      </c>
      <c r="AD175">
        <v>2088590.0000000002</v>
      </c>
      <c r="AE175">
        <v>2133947</v>
      </c>
      <c r="AF175">
        <v>2179624</v>
      </c>
      <c r="AG175">
        <v>2225634</v>
      </c>
      <c r="AH175">
        <v>2272029</v>
      </c>
      <c r="AI175">
        <v>2319035</v>
      </c>
      <c r="AJ175">
        <v>2366933</v>
      </c>
      <c r="AK175">
        <v>2415926</v>
      </c>
      <c r="AL175">
        <v>2466083</v>
      </c>
      <c r="AM175">
        <v>2517356</v>
      </c>
      <c r="AN175">
        <v>2569672</v>
      </c>
      <c r="AO175">
        <v>2622903</v>
      </c>
      <c r="AP175">
        <v>2676926</v>
      </c>
      <c r="AQ175">
        <v>2731717</v>
      </c>
      <c r="AR175">
        <v>2787228</v>
      </c>
      <c r="AS175">
        <v>2843276</v>
      </c>
      <c r="AT175">
        <v>2899636</v>
      </c>
      <c r="AU175">
        <v>2956126</v>
      </c>
      <c r="AV175">
        <v>3012635</v>
      </c>
      <c r="AW175">
        <v>3069123</v>
      </c>
      <c r="AX175">
        <v>3125565</v>
      </c>
      <c r="AY175">
        <v>3181969</v>
      </c>
      <c r="AZ175">
        <v>3238321</v>
      </c>
      <c r="BA175">
        <v>3294583</v>
      </c>
      <c r="BB175">
        <v>3350673</v>
      </c>
      <c r="BC175">
        <v>3406487</v>
      </c>
      <c r="BD175">
        <v>3461901</v>
      </c>
      <c r="BE175">
        <v>3516820</v>
      </c>
      <c r="BF175">
        <v>3571185</v>
      </c>
    </row>
    <row r="176" spans="1:58">
      <c r="A176" t="s">
        <v>406</v>
      </c>
      <c r="B176" t="s">
        <v>407</v>
      </c>
      <c r="C176" t="s">
        <v>318</v>
      </c>
      <c r="D176" t="s">
        <v>3076</v>
      </c>
      <c r="E176" t="s">
        <v>551</v>
      </c>
      <c r="F176" t="s">
        <v>552</v>
      </c>
      <c r="G176">
        <v>1966961</v>
      </c>
      <c r="H176">
        <v>2001049</v>
      </c>
      <c r="I176">
        <v>2037162</v>
      </c>
      <c r="J176">
        <v>2075625</v>
      </c>
      <c r="K176">
        <v>2116822</v>
      </c>
      <c r="L176">
        <v>2161087</v>
      </c>
      <c r="M176">
        <v>2208398</v>
      </c>
      <c r="N176">
        <v>2258847</v>
      </c>
      <c r="O176">
        <v>2312978</v>
      </c>
      <c r="P176">
        <v>2371467</v>
      </c>
      <c r="Q176">
        <v>2434698</v>
      </c>
      <c r="R176">
        <v>2503009</v>
      </c>
      <c r="S176">
        <v>2576020</v>
      </c>
      <c r="T176">
        <v>2652505</v>
      </c>
      <c r="U176">
        <v>2730770</v>
      </c>
      <c r="V176">
        <v>2809595</v>
      </c>
      <c r="W176">
        <v>2888403</v>
      </c>
      <c r="X176">
        <v>2967506</v>
      </c>
      <c r="Y176">
        <v>3047644</v>
      </c>
      <c r="Z176">
        <v>3129991</v>
      </c>
      <c r="AA176">
        <v>3215339</v>
      </c>
      <c r="AB176">
        <v>3304033</v>
      </c>
      <c r="AC176">
        <v>3395633</v>
      </c>
      <c r="AD176">
        <v>3489227</v>
      </c>
      <c r="AE176">
        <v>3583521</v>
      </c>
      <c r="AF176">
        <v>3677658</v>
      </c>
      <c r="AG176">
        <v>3771385</v>
      </c>
      <c r="AH176">
        <v>3865230</v>
      </c>
      <c r="AI176">
        <v>3960087</v>
      </c>
      <c r="AJ176">
        <v>4057228</v>
      </c>
      <c r="AK176">
        <v>4157654.0000000005</v>
      </c>
      <c r="AL176">
        <v>4261537</v>
      </c>
      <c r="AM176">
        <v>4368815</v>
      </c>
      <c r="AN176">
        <v>4479959</v>
      </c>
      <c r="AO176">
        <v>4595463</v>
      </c>
      <c r="AP176">
        <v>4715617</v>
      </c>
      <c r="AQ176">
        <v>4840693</v>
      </c>
      <c r="AR176">
        <v>4970478</v>
      </c>
      <c r="AS176">
        <v>5104153</v>
      </c>
      <c r="AT176">
        <v>5240560</v>
      </c>
      <c r="AU176">
        <v>5378824</v>
      </c>
      <c r="AV176">
        <v>5518586</v>
      </c>
      <c r="AW176">
        <v>5659946</v>
      </c>
      <c r="AX176">
        <v>5803029</v>
      </c>
      <c r="AY176">
        <v>5948135</v>
      </c>
      <c r="AZ176">
        <v>6095437</v>
      </c>
      <c r="BA176">
        <v>6244916</v>
      </c>
      <c r="BB176">
        <v>6396307</v>
      </c>
      <c r="BC176">
        <v>6549268</v>
      </c>
      <c r="BD176">
        <v>6703361</v>
      </c>
      <c r="BE176">
        <v>6858266</v>
      </c>
      <c r="BF176">
        <v>7013829</v>
      </c>
    </row>
    <row r="177" spans="1:58">
      <c r="A177" t="s">
        <v>408</v>
      </c>
      <c r="B177" t="s">
        <v>409</v>
      </c>
      <c r="C177" t="s">
        <v>318</v>
      </c>
      <c r="D177" t="s">
        <v>3072</v>
      </c>
      <c r="E177" t="s">
        <v>551</v>
      </c>
      <c r="F177" t="s">
        <v>552</v>
      </c>
      <c r="G177">
        <v>1905829</v>
      </c>
      <c r="H177">
        <v>1956714</v>
      </c>
      <c r="I177">
        <v>2009165</v>
      </c>
      <c r="J177">
        <v>2063215.0000000002</v>
      </c>
      <c r="K177">
        <v>2118896</v>
      </c>
      <c r="L177">
        <v>2176195</v>
      </c>
      <c r="M177">
        <v>2235296</v>
      </c>
      <c r="N177">
        <v>2296118</v>
      </c>
      <c r="O177">
        <v>2358072</v>
      </c>
      <c r="P177">
        <v>2420365</v>
      </c>
      <c r="Q177">
        <v>2482508</v>
      </c>
      <c r="R177">
        <v>2544362</v>
      </c>
      <c r="S177">
        <v>2606357</v>
      </c>
      <c r="T177">
        <v>2669285</v>
      </c>
      <c r="U177">
        <v>2734247</v>
      </c>
      <c r="V177">
        <v>2802133</v>
      </c>
      <c r="W177">
        <v>2873058</v>
      </c>
      <c r="X177">
        <v>2947064</v>
      </c>
      <c r="Y177">
        <v>3024857</v>
      </c>
      <c r="Z177">
        <v>3107259</v>
      </c>
      <c r="AA177">
        <v>3194768</v>
      </c>
      <c r="AB177">
        <v>3287677</v>
      </c>
      <c r="AC177">
        <v>3385626</v>
      </c>
      <c r="AD177">
        <v>3487626</v>
      </c>
      <c r="AE177">
        <v>3592275</v>
      </c>
      <c r="AF177">
        <v>3698465</v>
      </c>
      <c r="AG177">
        <v>3805813</v>
      </c>
      <c r="AH177">
        <v>3914302</v>
      </c>
      <c r="AI177">
        <v>4023628</v>
      </c>
      <c r="AJ177">
        <v>4133551.0000000005</v>
      </c>
      <c r="AK177">
        <v>4243860</v>
      </c>
      <c r="AL177">
        <v>4354331</v>
      </c>
      <c r="AM177">
        <v>4464780</v>
      </c>
      <c r="AN177">
        <v>4575121</v>
      </c>
      <c r="AO177">
        <v>4685320</v>
      </c>
      <c r="AP177">
        <v>4795365</v>
      </c>
      <c r="AQ177">
        <v>4905150</v>
      </c>
      <c r="AR177">
        <v>5014650</v>
      </c>
      <c r="AS177">
        <v>5124050</v>
      </c>
      <c r="AT177">
        <v>5233615</v>
      </c>
      <c r="AU177">
        <v>5343539</v>
      </c>
      <c r="AV177">
        <v>5453921</v>
      </c>
      <c r="AW177">
        <v>5564709</v>
      </c>
      <c r="AX177">
        <v>5675754</v>
      </c>
      <c r="AY177">
        <v>5786836</v>
      </c>
      <c r="AZ177">
        <v>5897816</v>
      </c>
      <c r="BA177">
        <v>6008597</v>
      </c>
      <c r="BB177">
        <v>6119295</v>
      </c>
      <c r="BC177">
        <v>6230242</v>
      </c>
      <c r="BD177">
        <v>6341892</v>
      </c>
      <c r="BE177">
        <v>6454548</v>
      </c>
      <c r="BF177">
        <v>6568290</v>
      </c>
    </row>
    <row r="178" spans="1:58">
      <c r="A178" t="s">
        <v>410</v>
      </c>
      <c r="B178" t="s">
        <v>411</v>
      </c>
      <c r="C178" t="s">
        <v>526</v>
      </c>
      <c r="D178" t="s">
        <v>3072</v>
      </c>
      <c r="E178" t="s">
        <v>551</v>
      </c>
      <c r="F178" t="s">
        <v>552</v>
      </c>
      <c r="G178">
        <v>9929439</v>
      </c>
      <c r="H178">
        <v>10216429</v>
      </c>
      <c r="I178">
        <v>10515695</v>
      </c>
      <c r="J178">
        <v>10825440</v>
      </c>
      <c r="K178">
        <v>11143120</v>
      </c>
      <c r="L178">
        <v>11466936</v>
      </c>
      <c r="M178">
        <v>11796103</v>
      </c>
      <c r="N178">
        <v>12131226</v>
      </c>
      <c r="O178">
        <v>12473584</v>
      </c>
      <c r="P178">
        <v>12825119</v>
      </c>
      <c r="Q178">
        <v>13187182</v>
      </c>
      <c r="R178">
        <v>13559712</v>
      </c>
      <c r="S178">
        <v>13941958</v>
      </c>
      <c r="T178">
        <v>14333692</v>
      </c>
      <c r="U178">
        <v>14734523</v>
      </c>
      <c r="V178">
        <v>15143887</v>
      </c>
      <c r="W178">
        <v>15561809</v>
      </c>
      <c r="X178">
        <v>15987545</v>
      </c>
      <c r="Y178">
        <v>16418797.999999998</v>
      </c>
      <c r="Z178">
        <v>16852621</v>
      </c>
      <c r="AA178">
        <v>17286832</v>
      </c>
      <c r="AB178">
        <v>17720017</v>
      </c>
      <c r="AC178">
        <v>18152344</v>
      </c>
      <c r="AD178">
        <v>18585148</v>
      </c>
      <c r="AE178">
        <v>19020616</v>
      </c>
      <c r="AF178">
        <v>19460111</v>
      </c>
      <c r="AG178">
        <v>19903833</v>
      </c>
      <c r="AH178">
        <v>20350457</v>
      </c>
      <c r="AI178">
        <v>20797983</v>
      </c>
      <c r="AJ178">
        <v>21243700</v>
      </c>
      <c r="AK178">
        <v>21685537</v>
      </c>
      <c r="AL178">
        <v>22122065</v>
      </c>
      <c r="AM178">
        <v>22553275</v>
      </c>
      <c r="AN178">
        <v>22980182</v>
      </c>
      <c r="AO178">
        <v>23404523</v>
      </c>
      <c r="AP178">
        <v>23827163</v>
      </c>
      <c r="AQ178">
        <v>24248671</v>
      </c>
      <c r="AR178">
        <v>24667356</v>
      </c>
      <c r="AS178">
        <v>25079136</v>
      </c>
      <c r="AT178">
        <v>25478577</v>
      </c>
      <c r="AU178">
        <v>25861887</v>
      </c>
      <c r="AV178">
        <v>26228274</v>
      </c>
      <c r="AW178">
        <v>26579252</v>
      </c>
      <c r="AX178">
        <v>26916342</v>
      </c>
      <c r="AY178">
        <v>27242033</v>
      </c>
      <c r="AZ178">
        <v>27558769</v>
      </c>
      <c r="BA178">
        <v>27866387</v>
      </c>
      <c r="BB178">
        <v>28166078</v>
      </c>
      <c r="BC178">
        <v>28463338</v>
      </c>
      <c r="BD178">
        <v>28765162</v>
      </c>
      <c r="BE178">
        <v>29076512</v>
      </c>
      <c r="BF178">
        <v>29399817</v>
      </c>
    </row>
    <row r="179" spans="1:58">
      <c r="A179" t="s">
        <v>412</v>
      </c>
      <c r="B179" t="s">
        <v>413</v>
      </c>
      <c r="C179" t="s">
        <v>318</v>
      </c>
      <c r="D179" t="s">
        <v>3076</v>
      </c>
      <c r="E179" t="s">
        <v>551</v>
      </c>
      <c r="F179" t="s">
        <v>552</v>
      </c>
      <c r="G179">
        <v>26010295</v>
      </c>
      <c r="H179">
        <v>26893021</v>
      </c>
      <c r="I179">
        <v>27800656</v>
      </c>
      <c r="J179">
        <v>28727140</v>
      </c>
      <c r="K179">
        <v>29664173</v>
      </c>
      <c r="L179">
        <v>30606162</v>
      </c>
      <c r="M179">
        <v>31551090</v>
      </c>
      <c r="N179">
        <v>32501839</v>
      </c>
      <c r="O179">
        <v>33463836.000000004</v>
      </c>
      <c r="P179">
        <v>34444983</v>
      </c>
      <c r="Q179">
        <v>35451392</v>
      </c>
      <c r="R179">
        <v>36485095</v>
      </c>
      <c r="S179">
        <v>37545635</v>
      </c>
      <c r="T179">
        <v>38633697</v>
      </c>
      <c r="U179">
        <v>39749340</v>
      </c>
      <c r="V179">
        <v>40892836</v>
      </c>
      <c r="W179">
        <v>42064468</v>
      </c>
      <c r="X179">
        <v>43265378</v>
      </c>
      <c r="Y179">
        <v>44497521</v>
      </c>
      <c r="Z179">
        <v>45763245</v>
      </c>
      <c r="AA179">
        <v>47063923</v>
      </c>
      <c r="AB179">
        <v>48399114</v>
      </c>
      <c r="AC179">
        <v>49767259</v>
      </c>
      <c r="AD179">
        <v>51166963</v>
      </c>
      <c r="AE179">
        <v>52596291</v>
      </c>
      <c r="AF179">
        <v>54052849</v>
      </c>
      <c r="AG179">
        <v>55537110</v>
      </c>
      <c r="AH179">
        <v>57046529</v>
      </c>
      <c r="AI179">
        <v>58572071</v>
      </c>
      <c r="AJ179">
        <v>60102139</v>
      </c>
      <c r="AK179">
        <v>61628668</v>
      </c>
      <c r="AL179">
        <v>63146876</v>
      </c>
      <c r="AM179">
        <v>64659225</v>
      </c>
      <c r="AN179">
        <v>66173873.999999993</v>
      </c>
      <c r="AO179">
        <v>67703053</v>
      </c>
      <c r="AP179">
        <v>69255386</v>
      </c>
      <c r="AQ179">
        <v>70831419</v>
      </c>
      <c r="AR179">
        <v>72427130</v>
      </c>
      <c r="AS179">
        <v>74040838</v>
      </c>
      <c r="AT179">
        <v>75669587</v>
      </c>
      <c r="AU179">
        <v>77309965</v>
      </c>
      <c r="AV179">
        <v>78964389</v>
      </c>
      <c r="AW179">
        <v>80630416</v>
      </c>
      <c r="AX179">
        <v>82293990</v>
      </c>
      <c r="AY179">
        <v>83936698</v>
      </c>
      <c r="AZ179">
        <v>85546427</v>
      </c>
      <c r="BA179">
        <v>87116275</v>
      </c>
      <c r="BB179">
        <v>88652631</v>
      </c>
      <c r="BC179">
        <v>90173139</v>
      </c>
      <c r="BD179">
        <v>91703090</v>
      </c>
      <c r="BE179">
        <v>93260798</v>
      </c>
      <c r="BF179">
        <v>94852030</v>
      </c>
    </row>
    <row r="180" spans="1:58">
      <c r="A180" t="s">
        <v>414</v>
      </c>
      <c r="B180" t="s">
        <v>415</v>
      </c>
      <c r="C180" t="s">
        <v>244</v>
      </c>
      <c r="D180" t="s">
        <v>3073</v>
      </c>
      <c r="E180" t="s">
        <v>551</v>
      </c>
      <c r="F180" t="s">
        <v>552</v>
      </c>
      <c r="G180">
        <v>29637450</v>
      </c>
      <c r="H180">
        <v>29964000</v>
      </c>
      <c r="I180">
        <v>30308500</v>
      </c>
      <c r="J180">
        <v>30712000</v>
      </c>
      <c r="K180">
        <v>31139450</v>
      </c>
      <c r="L180">
        <v>31444950</v>
      </c>
      <c r="M180">
        <v>31681000</v>
      </c>
      <c r="N180">
        <v>31987155</v>
      </c>
      <c r="O180">
        <v>32294655</v>
      </c>
      <c r="P180">
        <v>32548300</v>
      </c>
      <c r="Q180">
        <v>32664300</v>
      </c>
      <c r="R180">
        <v>32783500</v>
      </c>
      <c r="S180">
        <v>33055650</v>
      </c>
      <c r="T180">
        <v>33357199.999999996</v>
      </c>
      <c r="U180">
        <v>33678899</v>
      </c>
      <c r="V180">
        <v>34015199</v>
      </c>
      <c r="W180">
        <v>34356300</v>
      </c>
      <c r="X180">
        <v>34689050</v>
      </c>
      <c r="Y180">
        <v>34965600</v>
      </c>
      <c r="Z180">
        <v>35247217</v>
      </c>
      <c r="AA180">
        <v>35574150</v>
      </c>
      <c r="AB180">
        <v>35898587</v>
      </c>
      <c r="AC180">
        <v>36230481</v>
      </c>
      <c r="AD180">
        <v>36571808</v>
      </c>
      <c r="AE180">
        <v>36904134</v>
      </c>
      <c r="AF180">
        <v>37201885</v>
      </c>
      <c r="AG180">
        <v>37456119</v>
      </c>
      <c r="AH180">
        <v>37668045</v>
      </c>
      <c r="AI180">
        <v>37824487</v>
      </c>
      <c r="AJ180">
        <v>37961529</v>
      </c>
      <c r="AK180">
        <v>38110782</v>
      </c>
      <c r="AL180">
        <v>38246193</v>
      </c>
      <c r="AM180">
        <v>38363667</v>
      </c>
      <c r="AN180">
        <v>38461408</v>
      </c>
      <c r="AO180">
        <v>38542652</v>
      </c>
      <c r="AP180">
        <v>38594998</v>
      </c>
      <c r="AQ180">
        <v>38624370</v>
      </c>
      <c r="AR180">
        <v>38649660</v>
      </c>
      <c r="AS180">
        <v>38663481</v>
      </c>
      <c r="AT180">
        <v>38660271</v>
      </c>
      <c r="AU180">
        <v>38453757</v>
      </c>
      <c r="AV180">
        <v>38248076</v>
      </c>
      <c r="AW180">
        <v>38230364</v>
      </c>
      <c r="AX180">
        <v>38204570</v>
      </c>
      <c r="AY180">
        <v>38182222</v>
      </c>
      <c r="AZ180">
        <v>38165445</v>
      </c>
      <c r="BA180">
        <v>38141267</v>
      </c>
      <c r="BB180">
        <v>38120560</v>
      </c>
      <c r="BC180">
        <v>38125759</v>
      </c>
      <c r="BD180">
        <v>38151603</v>
      </c>
      <c r="BE180">
        <v>38183683</v>
      </c>
      <c r="BF180">
        <v>38216000</v>
      </c>
    </row>
    <row r="181" spans="1:58">
      <c r="A181" t="s">
        <v>416</v>
      </c>
      <c r="B181" t="s">
        <v>417</v>
      </c>
      <c r="C181" t="s">
        <v>244</v>
      </c>
      <c r="D181" t="s">
        <v>3073</v>
      </c>
      <c r="E181" t="s">
        <v>551</v>
      </c>
      <c r="F181" t="s">
        <v>552</v>
      </c>
      <c r="G181">
        <v>8857716</v>
      </c>
      <c r="H181">
        <v>8929316</v>
      </c>
      <c r="I181">
        <v>8993985</v>
      </c>
      <c r="J181">
        <v>9030355</v>
      </c>
      <c r="K181">
        <v>9035365</v>
      </c>
      <c r="L181">
        <v>8998595</v>
      </c>
      <c r="M181">
        <v>8930990</v>
      </c>
      <c r="N181">
        <v>8874520</v>
      </c>
      <c r="O181">
        <v>8836650</v>
      </c>
      <c r="P181">
        <v>8757705</v>
      </c>
      <c r="Q181">
        <v>8680431</v>
      </c>
      <c r="R181">
        <v>8643756</v>
      </c>
      <c r="S181">
        <v>8630430</v>
      </c>
      <c r="T181">
        <v>8633100</v>
      </c>
      <c r="U181">
        <v>8754365</v>
      </c>
      <c r="V181">
        <v>9093470</v>
      </c>
      <c r="W181">
        <v>9355810</v>
      </c>
      <c r="X181">
        <v>9455675</v>
      </c>
      <c r="Y181">
        <v>9558250</v>
      </c>
      <c r="Z181">
        <v>9661265</v>
      </c>
      <c r="AA181">
        <v>9766312</v>
      </c>
      <c r="AB181">
        <v>9851362</v>
      </c>
      <c r="AC181">
        <v>9911771</v>
      </c>
      <c r="AD181">
        <v>9957865</v>
      </c>
      <c r="AE181">
        <v>9996232</v>
      </c>
      <c r="AF181">
        <v>10023613</v>
      </c>
      <c r="AG181">
        <v>10032734</v>
      </c>
      <c r="AH181">
        <v>10030031</v>
      </c>
      <c r="AI181">
        <v>10019610</v>
      </c>
      <c r="AJ181">
        <v>10005000</v>
      </c>
      <c r="AK181">
        <v>9983218</v>
      </c>
      <c r="AL181">
        <v>9967878</v>
      </c>
      <c r="AM181">
        <v>9969953</v>
      </c>
      <c r="AN181">
        <v>9982591</v>
      </c>
      <c r="AO181">
        <v>10004081</v>
      </c>
      <c r="AP181">
        <v>10030376</v>
      </c>
      <c r="AQ181">
        <v>10057861</v>
      </c>
      <c r="AR181">
        <v>10091120</v>
      </c>
      <c r="AS181">
        <v>10129290</v>
      </c>
      <c r="AT181">
        <v>10171949</v>
      </c>
      <c r="AU181">
        <v>10225836</v>
      </c>
      <c r="AV181">
        <v>10292999</v>
      </c>
      <c r="AW181">
        <v>10368403</v>
      </c>
      <c r="AX181">
        <v>10441075</v>
      </c>
      <c r="AY181">
        <v>10501970</v>
      </c>
      <c r="AZ181">
        <v>10549424</v>
      </c>
      <c r="BA181">
        <v>10584344</v>
      </c>
      <c r="BB181">
        <v>10608335</v>
      </c>
      <c r="BC181">
        <v>10622413</v>
      </c>
      <c r="BD181">
        <v>10632482</v>
      </c>
      <c r="BE181">
        <v>10637346</v>
      </c>
      <c r="BF181">
        <v>10637000</v>
      </c>
    </row>
    <row r="182" spans="1:58">
      <c r="A182" t="s">
        <v>418</v>
      </c>
      <c r="B182" t="s">
        <v>419</v>
      </c>
      <c r="C182" t="s">
        <v>242</v>
      </c>
      <c r="D182" t="s">
        <v>3072</v>
      </c>
      <c r="E182" t="s">
        <v>551</v>
      </c>
      <c r="F182" t="s">
        <v>552</v>
      </c>
      <c r="G182">
        <v>2358000</v>
      </c>
      <c r="H182">
        <v>2399721.5999999996</v>
      </c>
      <c r="I182">
        <v>2450321.6</v>
      </c>
      <c r="J182">
        <v>2504529.6</v>
      </c>
      <c r="K182">
        <v>2554065.5999999996</v>
      </c>
      <c r="L182">
        <v>2594000</v>
      </c>
      <c r="M182">
        <v>2624995.2000000002</v>
      </c>
      <c r="N182">
        <v>2645673.6</v>
      </c>
      <c r="O182">
        <v>2662064.0000000009</v>
      </c>
      <c r="P182">
        <v>2684150.4</v>
      </c>
      <c r="Q182">
        <v>2718000</v>
      </c>
      <c r="R182">
        <v>2762190.4</v>
      </c>
      <c r="S182">
        <v>2817256.0000000005</v>
      </c>
      <c r="T182">
        <v>2878785.6</v>
      </c>
      <c r="U182">
        <v>2939299.2</v>
      </c>
      <c r="V182">
        <v>2994000</v>
      </c>
      <c r="W182">
        <v>3043854.4000000004</v>
      </c>
      <c r="X182">
        <v>3088689.6</v>
      </c>
      <c r="Y182">
        <v>3129420.8000000003</v>
      </c>
      <c r="Z182">
        <v>3168087.9999999995</v>
      </c>
      <c r="AA182">
        <v>3206000</v>
      </c>
      <c r="AB182">
        <v>3242552</v>
      </c>
      <c r="AC182">
        <v>3277452.8000000003</v>
      </c>
      <c r="AD182">
        <v>3311137.6000000006</v>
      </c>
      <c r="AE182">
        <v>3344190.3999999994</v>
      </c>
      <c r="AF182">
        <v>3377000</v>
      </c>
      <c r="AG182">
        <v>3409553.6</v>
      </c>
      <c r="AH182">
        <v>3441849.6000000006</v>
      </c>
      <c r="AI182">
        <v>3473897.5999999996</v>
      </c>
      <c r="AJ182">
        <v>3505649.5999999996</v>
      </c>
      <c r="AK182">
        <v>3537000</v>
      </c>
      <c r="AL182">
        <v>3562110</v>
      </c>
      <c r="AM182">
        <v>3585176</v>
      </c>
      <c r="AN182">
        <v>3615497</v>
      </c>
      <c r="AO182">
        <v>3649237</v>
      </c>
      <c r="AP182">
        <v>3683103</v>
      </c>
      <c r="AQ182">
        <v>3724655</v>
      </c>
      <c r="AR182">
        <v>3759430</v>
      </c>
      <c r="AS182">
        <v>3781101</v>
      </c>
      <c r="AT182">
        <v>3800081</v>
      </c>
      <c r="AU182">
        <v>3810605</v>
      </c>
      <c r="AV182">
        <v>3818774</v>
      </c>
      <c r="AW182">
        <v>3823701</v>
      </c>
      <c r="AX182">
        <v>3826095</v>
      </c>
      <c r="AY182">
        <v>3826878</v>
      </c>
      <c r="AZ182">
        <v>3821362</v>
      </c>
      <c r="BA182">
        <v>3805214</v>
      </c>
      <c r="BB182">
        <v>3782995</v>
      </c>
      <c r="BC182">
        <v>3760866</v>
      </c>
      <c r="BD182">
        <v>3740410</v>
      </c>
      <c r="BE182">
        <v>3721978</v>
      </c>
      <c r="BF182">
        <v>3706690</v>
      </c>
    </row>
    <row r="183" spans="1:58">
      <c r="A183" t="s">
        <v>420</v>
      </c>
      <c r="B183" t="s">
        <v>421</v>
      </c>
      <c r="C183" t="s">
        <v>242</v>
      </c>
      <c r="D183" t="s">
        <v>3075</v>
      </c>
      <c r="E183" t="s">
        <v>551</v>
      </c>
      <c r="F183" t="s">
        <v>552</v>
      </c>
      <c r="G183">
        <v>47085</v>
      </c>
      <c r="H183">
        <v>51093</v>
      </c>
      <c r="I183">
        <v>55883</v>
      </c>
      <c r="J183">
        <v>61296</v>
      </c>
      <c r="K183">
        <v>67082</v>
      </c>
      <c r="L183">
        <v>73073</v>
      </c>
      <c r="M183">
        <v>79189</v>
      </c>
      <c r="N183">
        <v>85530</v>
      </c>
      <c r="O183">
        <v>92319</v>
      </c>
      <c r="P183">
        <v>99873</v>
      </c>
      <c r="Q183">
        <v>108401</v>
      </c>
      <c r="R183">
        <v>118210</v>
      </c>
      <c r="S183">
        <v>129227</v>
      </c>
      <c r="T183">
        <v>140846</v>
      </c>
      <c r="U183">
        <v>152210</v>
      </c>
      <c r="V183">
        <v>162835</v>
      </c>
      <c r="W183">
        <v>172151</v>
      </c>
      <c r="X183">
        <v>180656</v>
      </c>
      <c r="Y183">
        <v>190192</v>
      </c>
      <c r="Z183">
        <v>203285</v>
      </c>
      <c r="AA183">
        <v>221594</v>
      </c>
      <c r="AB183">
        <v>245740</v>
      </c>
      <c r="AC183">
        <v>274720</v>
      </c>
      <c r="AD183">
        <v>306542</v>
      </c>
      <c r="AE183">
        <v>338365</v>
      </c>
      <c r="AF183">
        <v>368006</v>
      </c>
      <c r="AG183">
        <v>395144</v>
      </c>
      <c r="AH183">
        <v>420058</v>
      </c>
      <c r="AI183">
        <v>441932</v>
      </c>
      <c r="AJ183">
        <v>459949</v>
      </c>
      <c r="AK183">
        <v>473722</v>
      </c>
      <c r="AL183">
        <v>482926</v>
      </c>
      <c r="AM183">
        <v>488204</v>
      </c>
      <c r="AN183">
        <v>491420</v>
      </c>
      <c r="AO183">
        <v>495126</v>
      </c>
      <c r="AP183">
        <v>501371</v>
      </c>
      <c r="AQ183">
        <v>512422</v>
      </c>
      <c r="AR183">
        <v>528787</v>
      </c>
      <c r="AS183">
        <v>548828</v>
      </c>
      <c r="AT183">
        <v>569870</v>
      </c>
      <c r="AU183">
        <v>590957</v>
      </c>
      <c r="AV183">
        <v>608057</v>
      </c>
      <c r="AW183">
        <v>624173</v>
      </c>
      <c r="AX183">
        <v>653500</v>
      </c>
      <c r="AY183">
        <v>715146</v>
      </c>
      <c r="AZ183">
        <v>820986</v>
      </c>
      <c r="BA183">
        <v>978336</v>
      </c>
      <c r="BB183">
        <v>1178192</v>
      </c>
      <c r="BC183">
        <v>1396060</v>
      </c>
      <c r="BD183">
        <v>1597765</v>
      </c>
      <c r="BE183">
        <v>1758793</v>
      </c>
      <c r="BF183">
        <v>1870041</v>
      </c>
    </row>
    <row r="184" spans="1:58">
      <c r="A184" t="s">
        <v>422</v>
      </c>
      <c r="B184" t="s">
        <v>423</v>
      </c>
      <c r="C184" t="s">
        <v>526</v>
      </c>
      <c r="D184" t="s">
        <v>3073</v>
      </c>
      <c r="E184" t="s">
        <v>551</v>
      </c>
      <c r="F184" t="s">
        <v>552</v>
      </c>
      <c r="G184">
        <v>18406905</v>
      </c>
      <c r="H184">
        <v>18555250</v>
      </c>
      <c r="I184">
        <v>18676550</v>
      </c>
      <c r="J184">
        <v>18797850</v>
      </c>
      <c r="K184">
        <v>18919126</v>
      </c>
      <c r="L184">
        <v>19031576</v>
      </c>
      <c r="M184">
        <v>19215450</v>
      </c>
      <c r="N184">
        <v>19534242</v>
      </c>
      <c r="O184">
        <v>19799831</v>
      </c>
      <c r="P184">
        <v>20009141</v>
      </c>
      <c r="Q184">
        <v>20250398</v>
      </c>
      <c r="R184">
        <v>20461567</v>
      </c>
      <c r="S184">
        <v>20657957</v>
      </c>
      <c r="T184">
        <v>20835681</v>
      </c>
      <c r="U184">
        <v>21029429</v>
      </c>
      <c r="V184">
        <v>21293583</v>
      </c>
      <c r="W184">
        <v>21551634</v>
      </c>
      <c r="X184">
        <v>21756096</v>
      </c>
      <c r="Y184">
        <v>21951464</v>
      </c>
      <c r="Z184">
        <v>22090488</v>
      </c>
      <c r="AA184">
        <v>22242653</v>
      </c>
      <c r="AB184">
        <v>22415169</v>
      </c>
      <c r="AC184">
        <v>22515389</v>
      </c>
      <c r="AD184">
        <v>22588790</v>
      </c>
      <c r="AE184">
        <v>22655940</v>
      </c>
      <c r="AF184">
        <v>22755427</v>
      </c>
      <c r="AG184">
        <v>22859269</v>
      </c>
      <c r="AH184">
        <v>22949430</v>
      </c>
      <c r="AI184">
        <v>23057662</v>
      </c>
      <c r="AJ184">
        <v>23161458</v>
      </c>
      <c r="AK184">
        <v>23201835</v>
      </c>
      <c r="AL184">
        <v>23001155</v>
      </c>
      <c r="AM184">
        <v>22794284</v>
      </c>
      <c r="AN184">
        <v>22763280</v>
      </c>
      <c r="AO184">
        <v>22730211</v>
      </c>
      <c r="AP184">
        <v>22684270</v>
      </c>
      <c r="AQ184">
        <v>22619004</v>
      </c>
      <c r="AR184">
        <v>22553978</v>
      </c>
      <c r="AS184">
        <v>22507344</v>
      </c>
      <c r="AT184">
        <v>22472040</v>
      </c>
      <c r="AU184">
        <v>22442971</v>
      </c>
      <c r="AV184">
        <v>22131970</v>
      </c>
      <c r="AW184">
        <v>21803129</v>
      </c>
      <c r="AX184">
        <v>21742013</v>
      </c>
      <c r="AY184">
        <v>21684890</v>
      </c>
      <c r="AZ184">
        <v>21634371</v>
      </c>
      <c r="BA184">
        <v>21587666</v>
      </c>
      <c r="BB184">
        <v>21546873</v>
      </c>
      <c r="BC184">
        <v>21513622</v>
      </c>
      <c r="BD184">
        <v>21480401</v>
      </c>
      <c r="BE184">
        <v>21438001</v>
      </c>
      <c r="BF184">
        <v>21390000</v>
      </c>
    </row>
    <row r="185" spans="1:58">
      <c r="A185" t="s">
        <v>424</v>
      </c>
      <c r="B185" t="s">
        <v>425</v>
      </c>
      <c r="C185" t="s">
        <v>526</v>
      </c>
      <c r="D185" t="s">
        <v>3073</v>
      </c>
      <c r="E185" t="s">
        <v>551</v>
      </c>
      <c r="F185" t="s">
        <v>552</v>
      </c>
      <c r="G185">
        <v>119897000</v>
      </c>
      <c r="H185">
        <v>121236340.94696379</v>
      </c>
      <c r="I185">
        <v>122590643.3539492</v>
      </c>
      <c r="J185">
        <v>123960074.35187724</v>
      </c>
      <c r="K185">
        <v>125344802.93864875</v>
      </c>
      <c r="L185">
        <v>126745000</v>
      </c>
      <c r="M185">
        <v>127468492.94997421</v>
      </c>
      <c r="N185">
        <v>128196115.78316799</v>
      </c>
      <c r="O185">
        <v>128927892.0740134</v>
      </c>
      <c r="P185">
        <v>129663845.5315114</v>
      </c>
      <c r="Q185">
        <v>130404000</v>
      </c>
      <c r="R185">
        <v>131154511.33458106</v>
      </c>
      <c r="S185">
        <v>131909342.07089315</v>
      </c>
      <c r="T185">
        <v>132668517.06829612</v>
      </c>
      <c r="U185">
        <v>133432061.32922229</v>
      </c>
      <c r="V185">
        <v>134200000</v>
      </c>
      <c r="W185">
        <v>135146685.51786476</v>
      </c>
      <c r="X185">
        <v>136100049.22849953</v>
      </c>
      <c r="Y185">
        <v>137060138.24180281</v>
      </c>
      <c r="Z185">
        <v>138027000</v>
      </c>
      <c r="AA185">
        <v>139010000</v>
      </c>
      <c r="AB185">
        <v>139941000</v>
      </c>
      <c r="AC185">
        <v>140823000</v>
      </c>
      <c r="AD185">
        <v>141668000</v>
      </c>
      <c r="AE185">
        <v>142745000</v>
      </c>
      <c r="AF185">
        <v>143858000</v>
      </c>
      <c r="AG185">
        <v>144894000</v>
      </c>
      <c r="AH185">
        <v>145908000</v>
      </c>
      <c r="AI185">
        <v>146857000</v>
      </c>
      <c r="AJ185">
        <v>147721000</v>
      </c>
      <c r="AK185">
        <v>148292000</v>
      </c>
      <c r="AL185">
        <v>148624000</v>
      </c>
      <c r="AM185">
        <v>148689000</v>
      </c>
      <c r="AN185">
        <v>148520000</v>
      </c>
      <c r="AO185">
        <v>148336000</v>
      </c>
      <c r="AP185">
        <v>148141000</v>
      </c>
      <c r="AQ185">
        <v>147739000</v>
      </c>
      <c r="AR185">
        <v>147304000</v>
      </c>
      <c r="AS185">
        <v>146899000</v>
      </c>
      <c r="AT185">
        <v>146309000</v>
      </c>
      <c r="AU185">
        <v>146303000</v>
      </c>
      <c r="AV185">
        <v>145949580.33512804</v>
      </c>
      <c r="AW185">
        <v>145299690.29560935</v>
      </c>
      <c r="AX185">
        <v>144599446.74859583</v>
      </c>
      <c r="AY185">
        <v>143849574.20861554</v>
      </c>
      <c r="AZ185">
        <v>143150000</v>
      </c>
      <c r="BA185">
        <v>142500000</v>
      </c>
      <c r="BB185">
        <v>142100000</v>
      </c>
      <c r="BC185">
        <v>141950000</v>
      </c>
      <c r="BD185">
        <v>141910000</v>
      </c>
      <c r="BE185">
        <v>141920000</v>
      </c>
      <c r="BF185">
        <v>141930000</v>
      </c>
    </row>
    <row r="186" spans="1:58">
      <c r="A186" t="s">
        <v>426</v>
      </c>
      <c r="B186" t="s">
        <v>427</v>
      </c>
      <c r="C186" t="s">
        <v>316</v>
      </c>
      <c r="D186" t="s">
        <v>3074</v>
      </c>
      <c r="E186" t="s">
        <v>551</v>
      </c>
      <c r="F186" t="s">
        <v>552</v>
      </c>
      <c r="G186">
        <v>2771018</v>
      </c>
      <c r="H186">
        <v>2855692</v>
      </c>
      <c r="I186">
        <v>2942908</v>
      </c>
      <c r="J186">
        <v>3032745</v>
      </c>
      <c r="K186">
        <v>3125315</v>
      </c>
      <c r="L186">
        <v>3220770</v>
      </c>
      <c r="M186">
        <v>3319229</v>
      </c>
      <c r="N186">
        <v>3420890</v>
      </c>
      <c r="O186">
        <v>3526088</v>
      </c>
      <c r="P186">
        <v>3635227</v>
      </c>
      <c r="Q186">
        <v>3748672</v>
      </c>
      <c r="R186">
        <v>3866501</v>
      </c>
      <c r="S186">
        <v>3988895</v>
      </c>
      <c r="T186">
        <v>4116446</v>
      </c>
      <c r="U186">
        <v>4249861</v>
      </c>
      <c r="V186">
        <v>4389619</v>
      </c>
      <c r="W186">
        <v>4536057</v>
      </c>
      <c r="X186">
        <v>4688997</v>
      </c>
      <c r="Y186">
        <v>4847747</v>
      </c>
      <c r="Z186">
        <v>5011299</v>
      </c>
      <c r="AA186">
        <v>5178927</v>
      </c>
      <c r="AB186">
        <v>5343129</v>
      </c>
      <c r="AC186">
        <v>5502531</v>
      </c>
      <c r="AD186">
        <v>5669024</v>
      </c>
      <c r="AE186">
        <v>5859270</v>
      </c>
      <c r="AF186">
        <v>6080907</v>
      </c>
      <c r="AG186">
        <v>6356230</v>
      </c>
      <c r="AH186">
        <v>6672124</v>
      </c>
      <c r="AI186">
        <v>6959599</v>
      </c>
      <c r="AJ186">
        <v>7124870</v>
      </c>
      <c r="AK186">
        <v>7109538</v>
      </c>
      <c r="AL186">
        <v>6871192</v>
      </c>
      <c r="AM186">
        <v>6452688</v>
      </c>
      <c r="AN186">
        <v>5984449</v>
      </c>
      <c r="AO186">
        <v>5648306</v>
      </c>
      <c r="AP186">
        <v>5570206</v>
      </c>
      <c r="AQ186">
        <v>5803830</v>
      </c>
      <c r="AR186">
        <v>6297733</v>
      </c>
      <c r="AS186">
        <v>6944116</v>
      </c>
      <c r="AT186">
        <v>7582861</v>
      </c>
      <c r="AU186">
        <v>8098344</v>
      </c>
      <c r="AV186">
        <v>8456968</v>
      </c>
      <c r="AW186">
        <v>8696378</v>
      </c>
      <c r="AX186">
        <v>8857859</v>
      </c>
      <c r="AY186">
        <v>9009655</v>
      </c>
      <c r="AZ186">
        <v>9201727</v>
      </c>
      <c r="BA186">
        <v>9441406</v>
      </c>
      <c r="BB186">
        <v>9710531</v>
      </c>
      <c r="BC186">
        <v>10004092</v>
      </c>
      <c r="BD186">
        <v>10311275</v>
      </c>
      <c r="BE186">
        <v>10624005</v>
      </c>
      <c r="BF186">
        <v>10942950</v>
      </c>
    </row>
    <row r="187" spans="1:58">
      <c r="A187" t="s">
        <v>428</v>
      </c>
      <c r="B187" t="s">
        <v>429</v>
      </c>
      <c r="C187" t="s">
        <v>318</v>
      </c>
      <c r="D187" t="s">
        <v>3076</v>
      </c>
      <c r="E187" t="s">
        <v>551</v>
      </c>
      <c r="F187" t="s">
        <v>552</v>
      </c>
      <c r="G187">
        <v>109917</v>
      </c>
      <c r="H187">
        <v>113300</v>
      </c>
      <c r="I187">
        <v>116702</v>
      </c>
      <c r="J187">
        <v>120115</v>
      </c>
      <c r="K187">
        <v>123530</v>
      </c>
      <c r="L187">
        <v>126931</v>
      </c>
      <c r="M187">
        <v>130320</v>
      </c>
      <c r="N187">
        <v>133661</v>
      </c>
      <c r="O187">
        <v>136856</v>
      </c>
      <c r="P187">
        <v>139783</v>
      </c>
      <c r="Q187">
        <v>142354</v>
      </c>
      <c r="R187">
        <v>144528</v>
      </c>
      <c r="S187">
        <v>146330</v>
      </c>
      <c r="T187">
        <v>147835</v>
      </c>
      <c r="U187">
        <v>149155</v>
      </c>
      <c r="V187">
        <v>150373</v>
      </c>
      <c r="W187">
        <v>151524</v>
      </c>
      <c r="X187">
        <v>152593</v>
      </c>
      <c r="Y187">
        <v>153557</v>
      </c>
      <c r="Z187">
        <v>154371</v>
      </c>
      <c r="AA187">
        <v>155016</v>
      </c>
      <c r="AB187">
        <v>155488</v>
      </c>
      <c r="AC187">
        <v>155831</v>
      </c>
      <c r="AD187">
        <v>156122</v>
      </c>
      <c r="AE187">
        <v>156459</v>
      </c>
      <c r="AF187">
        <v>156919</v>
      </c>
      <c r="AG187">
        <v>157531</v>
      </c>
      <c r="AH187">
        <v>158290</v>
      </c>
      <c r="AI187">
        <v>159187</v>
      </c>
      <c r="AJ187">
        <v>160198</v>
      </c>
      <c r="AK187">
        <v>161308</v>
      </c>
      <c r="AL187">
        <v>162504</v>
      </c>
      <c r="AM187">
        <v>163790</v>
      </c>
      <c r="AN187">
        <v>165172</v>
      </c>
      <c r="AO187">
        <v>166662</v>
      </c>
      <c r="AP187">
        <v>168257</v>
      </c>
      <c r="AQ187">
        <v>169969</v>
      </c>
      <c r="AR187">
        <v>171766</v>
      </c>
      <c r="AS187">
        <v>173543</v>
      </c>
      <c r="AT187">
        <v>175169</v>
      </c>
      <c r="AU187">
        <v>176549</v>
      </c>
      <c r="AV187">
        <v>177645</v>
      </c>
      <c r="AW187">
        <v>178488</v>
      </c>
      <c r="AX187">
        <v>179141</v>
      </c>
      <c r="AY187">
        <v>179699</v>
      </c>
      <c r="AZ187">
        <v>180237</v>
      </c>
      <c r="BA187">
        <v>180766</v>
      </c>
      <c r="BB187">
        <v>181277</v>
      </c>
      <c r="BC187">
        <v>181809</v>
      </c>
      <c r="BD187">
        <v>182401</v>
      </c>
      <c r="BE187">
        <v>183081</v>
      </c>
      <c r="BF187">
        <v>183874</v>
      </c>
    </row>
    <row r="188" spans="1:58">
      <c r="A188" t="s">
        <v>430</v>
      </c>
      <c r="B188" t="s">
        <v>431</v>
      </c>
      <c r="C188" t="s">
        <v>242</v>
      </c>
      <c r="D188" t="s">
        <v>3073</v>
      </c>
      <c r="E188" t="s">
        <v>551</v>
      </c>
      <c r="F188" t="s">
        <v>552</v>
      </c>
      <c r="G188">
        <v>15392</v>
      </c>
      <c r="H188">
        <v>15786</v>
      </c>
      <c r="I188">
        <v>16196.000000000002</v>
      </c>
      <c r="J188">
        <v>16615</v>
      </c>
      <c r="K188">
        <v>17032</v>
      </c>
      <c r="L188">
        <v>17439</v>
      </c>
      <c r="M188">
        <v>17838</v>
      </c>
      <c r="N188">
        <v>18227</v>
      </c>
      <c r="O188">
        <v>18588</v>
      </c>
      <c r="P188">
        <v>18895</v>
      </c>
      <c r="Q188">
        <v>19136</v>
      </c>
      <c r="R188">
        <v>19299</v>
      </c>
      <c r="S188">
        <v>19395</v>
      </c>
      <c r="T188">
        <v>19465</v>
      </c>
      <c r="U188">
        <v>19565</v>
      </c>
      <c r="V188">
        <v>19734</v>
      </c>
      <c r="W188">
        <v>19988</v>
      </c>
      <c r="X188">
        <v>20313</v>
      </c>
      <c r="Y188">
        <v>20683</v>
      </c>
      <c r="Z188">
        <v>21054</v>
      </c>
      <c r="AA188">
        <v>21398</v>
      </c>
      <c r="AB188">
        <v>21707</v>
      </c>
      <c r="AC188">
        <v>21990</v>
      </c>
      <c r="AD188">
        <v>22255</v>
      </c>
      <c r="AE188">
        <v>22515</v>
      </c>
      <c r="AF188">
        <v>22776</v>
      </c>
      <c r="AG188">
        <v>23041</v>
      </c>
      <c r="AH188">
        <v>23304</v>
      </c>
      <c r="AI188">
        <v>23571</v>
      </c>
      <c r="AJ188">
        <v>23847</v>
      </c>
      <c r="AK188">
        <v>24134</v>
      </c>
      <c r="AL188">
        <v>24442</v>
      </c>
      <c r="AM188">
        <v>24769</v>
      </c>
      <c r="AN188">
        <v>25098</v>
      </c>
      <c r="AO188">
        <v>25406</v>
      </c>
      <c r="AP188">
        <v>25678</v>
      </c>
      <c r="AQ188">
        <v>25897</v>
      </c>
      <c r="AR188">
        <v>26077</v>
      </c>
      <c r="AS188">
        <v>26271</v>
      </c>
      <c r="AT188">
        <v>26551</v>
      </c>
      <c r="AU188">
        <v>26967</v>
      </c>
      <c r="AV188">
        <v>27543</v>
      </c>
      <c r="AW188">
        <v>28251</v>
      </c>
      <c r="AX188">
        <v>29013</v>
      </c>
      <c r="AY188">
        <v>29722</v>
      </c>
      <c r="AZ188">
        <v>30301</v>
      </c>
      <c r="BA188">
        <v>30721</v>
      </c>
      <c r="BB188">
        <v>31007</v>
      </c>
      <c r="BC188">
        <v>31198</v>
      </c>
      <c r="BD188">
        <v>31359</v>
      </c>
      <c r="BE188">
        <v>31534</v>
      </c>
      <c r="BF188">
        <v>31735</v>
      </c>
    </row>
    <row r="189" spans="1:58">
      <c r="A189" t="s">
        <v>432</v>
      </c>
      <c r="B189" t="s">
        <v>433</v>
      </c>
      <c r="C189" t="s">
        <v>318</v>
      </c>
      <c r="D189" t="s">
        <v>3074</v>
      </c>
      <c r="E189" t="s">
        <v>551</v>
      </c>
      <c r="F189" t="s">
        <v>552</v>
      </c>
      <c r="G189">
        <v>64251.000000000007</v>
      </c>
      <c r="H189">
        <v>64563.999999999993</v>
      </c>
      <c r="I189">
        <v>64474.000000000007</v>
      </c>
      <c r="J189">
        <v>64245.999999999993</v>
      </c>
      <c r="K189">
        <v>64265</v>
      </c>
      <c r="L189">
        <v>64803</v>
      </c>
      <c r="M189">
        <v>65962</v>
      </c>
      <c r="N189">
        <v>67637</v>
      </c>
      <c r="O189">
        <v>69646</v>
      </c>
      <c r="P189">
        <v>71709</v>
      </c>
      <c r="Q189">
        <v>73630</v>
      </c>
      <c r="R189">
        <v>75334</v>
      </c>
      <c r="S189">
        <v>76896</v>
      </c>
      <c r="T189">
        <v>78435</v>
      </c>
      <c r="U189">
        <v>80137</v>
      </c>
      <c r="V189">
        <v>82124</v>
      </c>
      <c r="W189">
        <v>84449</v>
      </c>
      <c r="X189">
        <v>87038</v>
      </c>
      <c r="Y189">
        <v>89740</v>
      </c>
      <c r="Z189">
        <v>92340</v>
      </c>
      <c r="AA189">
        <v>94688</v>
      </c>
      <c r="AB189">
        <v>96721</v>
      </c>
      <c r="AC189">
        <v>98502</v>
      </c>
      <c r="AD189">
        <v>100162</v>
      </c>
      <c r="AE189">
        <v>101899</v>
      </c>
      <c r="AF189">
        <v>103852</v>
      </c>
      <c r="AG189">
        <v>106067</v>
      </c>
      <c r="AH189">
        <v>108493</v>
      </c>
      <c r="AI189">
        <v>111050</v>
      </c>
      <c r="AJ189">
        <v>113620</v>
      </c>
      <c r="AK189">
        <v>116117</v>
      </c>
      <c r="AL189">
        <v>118512</v>
      </c>
      <c r="AM189">
        <v>120835</v>
      </c>
      <c r="AN189">
        <v>123137</v>
      </c>
      <c r="AO189">
        <v>125488</v>
      </c>
      <c r="AP189">
        <v>127935</v>
      </c>
      <c r="AQ189">
        <v>130499</v>
      </c>
      <c r="AR189">
        <v>133152</v>
      </c>
      <c r="AS189">
        <v>135838</v>
      </c>
      <c r="AT189">
        <v>138475</v>
      </c>
      <c r="AU189">
        <v>141010</v>
      </c>
      <c r="AV189">
        <v>143430</v>
      </c>
      <c r="AW189">
        <v>145761</v>
      </c>
      <c r="AX189">
        <v>148038</v>
      </c>
      <c r="AY189">
        <v>150311</v>
      </c>
      <c r="AZ189">
        <v>152622</v>
      </c>
      <c r="BA189">
        <v>154970</v>
      </c>
      <c r="BB189">
        <v>157361</v>
      </c>
      <c r="BC189">
        <v>159852</v>
      </c>
      <c r="BD189">
        <v>162515</v>
      </c>
      <c r="BE189">
        <v>165397</v>
      </c>
      <c r="BF189">
        <v>168526</v>
      </c>
    </row>
    <row r="190" spans="1:58">
      <c r="A190" t="s">
        <v>434</v>
      </c>
      <c r="B190" t="s">
        <v>435</v>
      </c>
      <c r="C190" t="s">
        <v>242</v>
      </c>
      <c r="D190" t="s">
        <v>3075</v>
      </c>
      <c r="E190" t="s">
        <v>551</v>
      </c>
      <c r="F190" t="s">
        <v>552</v>
      </c>
      <c r="G190">
        <v>4041422</v>
      </c>
      <c r="H190">
        <v>4170636.0000000005</v>
      </c>
      <c r="I190">
        <v>4311990</v>
      </c>
      <c r="J190">
        <v>4463589</v>
      </c>
      <c r="K190">
        <v>4622460</v>
      </c>
      <c r="L190">
        <v>4787033</v>
      </c>
      <c r="M190">
        <v>4957637</v>
      </c>
      <c r="N190">
        <v>5137042</v>
      </c>
      <c r="O190">
        <v>5329207</v>
      </c>
      <c r="P190">
        <v>5539331</v>
      </c>
      <c r="Q190">
        <v>5771846</v>
      </c>
      <c r="R190">
        <v>6028687</v>
      </c>
      <c r="S190">
        <v>6311207</v>
      </c>
      <c r="T190">
        <v>6622572</v>
      </c>
      <c r="U190">
        <v>6966138</v>
      </c>
      <c r="V190">
        <v>7344638</v>
      </c>
      <c r="W190">
        <v>7756072</v>
      </c>
      <c r="X190">
        <v>8200522.9999999991</v>
      </c>
      <c r="Y190">
        <v>8684651</v>
      </c>
      <c r="Z190">
        <v>9217019</v>
      </c>
      <c r="AA190">
        <v>9801475</v>
      </c>
      <c r="AB190">
        <v>10440852</v>
      </c>
      <c r="AC190">
        <v>11126570</v>
      </c>
      <c r="AD190">
        <v>11836762</v>
      </c>
      <c r="AE190">
        <v>12542098</v>
      </c>
      <c r="AF190">
        <v>13220479</v>
      </c>
      <c r="AG190">
        <v>13862213</v>
      </c>
      <c r="AH190">
        <v>14469298</v>
      </c>
      <c r="AI190">
        <v>15045709</v>
      </c>
      <c r="AJ190">
        <v>15600314</v>
      </c>
      <c r="AK190">
        <v>16139053</v>
      </c>
      <c r="AL190">
        <v>16669764</v>
      </c>
      <c r="AM190">
        <v>17189075</v>
      </c>
      <c r="AN190">
        <v>17679720</v>
      </c>
      <c r="AO190">
        <v>18117969</v>
      </c>
      <c r="AP190">
        <v>18491845</v>
      </c>
      <c r="AQ190">
        <v>18786467</v>
      </c>
      <c r="AR190">
        <v>19020639</v>
      </c>
      <c r="AS190">
        <v>19256649</v>
      </c>
      <c r="AT190">
        <v>19578923</v>
      </c>
      <c r="AU190">
        <v>20045276</v>
      </c>
      <c r="AV190">
        <v>20681576</v>
      </c>
      <c r="AW190">
        <v>21463072</v>
      </c>
      <c r="AX190">
        <v>22334371</v>
      </c>
      <c r="AY190">
        <v>23213767</v>
      </c>
      <c r="AZ190">
        <v>24041116</v>
      </c>
      <c r="BA190">
        <v>24799436</v>
      </c>
      <c r="BB190">
        <v>25504176</v>
      </c>
      <c r="BC190">
        <v>26166639</v>
      </c>
      <c r="BD190">
        <v>26809105</v>
      </c>
      <c r="BE190">
        <v>27448086</v>
      </c>
      <c r="BF190">
        <v>28082541</v>
      </c>
    </row>
    <row r="191" spans="1:58">
      <c r="A191" t="s">
        <v>436</v>
      </c>
      <c r="B191" t="s">
        <v>437</v>
      </c>
      <c r="C191" t="s">
        <v>318</v>
      </c>
      <c r="D191" t="s">
        <v>3074</v>
      </c>
      <c r="E191" t="s">
        <v>551</v>
      </c>
      <c r="F191" t="s">
        <v>552</v>
      </c>
      <c r="G191">
        <v>3047804</v>
      </c>
      <c r="H191">
        <v>3130743</v>
      </c>
      <c r="I191">
        <v>3217043</v>
      </c>
      <c r="J191">
        <v>3307493</v>
      </c>
      <c r="K191">
        <v>3403161</v>
      </c>
      <c r="L191">
        <v>3504782</v>
      </c>
      <c r="M191">
        <v>3612246</v>
      </c>
      <c r="N191">
        <v>3725151</v>
      </c>
      <c r="O191">
        <v>3843517</v>
      </c>
      <c r="P191">
        <v>3967316</v>
      </c>
      <c r="Q191">
        <v>4096245</v>
      </c>
      <c r="R191">
        <v>4231030</v>
      </c>
      <c r="S191">
        <v>4370991</v>
      </c>
      <c r="T191">
        <v>4512774</v>
      </c>
      <c r="U191">
        <v>4651922</v>
      </c>
      <c r="V191">
        <v>4785536</v>
      </c>
      <c r="W191">
        <v>4912200</v>
      </c>
      <c r="X191">
        <v>5033645</v>
      </c>
      <c r="Y191">
        <v>5154054</v>
      </c>
      <c r="Z191">
        <v>5279383</v>
      </c>
      <c r="AA191">
        <v>5414070</v>
      </c>
      <c r="AB191">
        <v>5559400</v>
      </c>
      <c r="AC191">
        <v>5714508</v>
      </c>
      <c r="AD191">
        <v>5879044</v>
      </c>
      <c r="AE191">
        <v>6051962</v>
      </c>
      <c r="AF191">
        <v>6232395</v>
      </c>
      <c r="AG191">
        <v>6420323</v>
      </c>
      <c r="AH191">
        <v>6615896</v>
      </c>
      <c r="AI191">
        <v>6818495</v>
      </c>
      <c r="AJ191">
        <v>7027320</v>
      </c>
      <c r="AK191">
        <v>7241573</v>
      </c>
      <c r="AL191">
        <v>7461567</v>
      </c>
      <c r="AM191">
        <v>7686866</v>
      </c>
      <c r="AN191">
        <v>7915080</v>
      </c>
      <c r="AO191">
        <v>8143140</v>
      </c>
      <c r="AP191">
        <v>8369125</v>
      </c>
      <c r="AQ191">
        <v>8591861</v>
      </c>
      <c r="AR191">
        <v>8812695</v>
      </c>
      <c r="AS191">
        <v>9035367</v>
      </c>
      <c r="AT191">
        <v>9265135</v>
      </c>
      <c r="AU191">
        <v>9505862</v>
      </c>
      <c r="AV191">
        <v>9758841</v>
      </c>
      <c r="AW191">
        <v>10023194</v>
      </c>
      <c r="AX191">
        <v>10297956</v>
      </c>
      <c r="AY191">
        <v>10581316</v>
      </c>
      <c r="AZ191">
        <v>10871908</v>
      </c>
      <c r="BA191">
        <v>11169549</v>
      </c>
      <c r="BB191">
        <v>11474661</v>
      </c>
      <c r="BC191">
        <v>11787123</v>
      </c>
      <c r="BD191">
        <v>12106865</v>
      </c>
      <c r="BE191">
        <v>12433728</v>
      </c>
      <c r="BF191">
        <v>12767556</v>
      </c>
    </row>
    <row r="192" spans="1:58">
      <c r="A192" t="s">
        <v>438</v>
      </c>
      <c r="B192" t="s">
        <v>439</v>
      </c>
      <c r="C192" t="s">
        <v>526</v>
      </c>
      <c r="D192" t="s">
        <v>3073</v>
      </c>
      <c r="E192" t="s">
        <v>551</v>
      </c>
      <c r="F192" t="s">
        <v>552</v>
      </c>
      <c r="AK192">
        <v>7586000</v>
      </c>
      <c r="AL192">
        <v>7595636</v>
      </c>
      <c r="AM192">
        <v>7646424.3493083622</v>
      </c>
      <c r="AN192">
        <v>7699306.7740000095</v>
      </c>
      <c r="AO192">
        <v>7734639.2429869389</v>
      </c>
      <c r="AP192">
        <v>7738986.5975478403</v>
      </c>
      <c r="AQ192">
        <v>7708878.20504981</v>
      </c>
      <c r="AR192">
        <v>7649630.7519069137</v>
      </c>
      <c r="AS192">
        <v>7567745</v>
      </c>
      <c r="AT192">
        <v>7540401</v>
      </c>
      <c r="AU192">
        <v>7516346</v>
      </c>
      <c r="AV192">
        <v>7503433</v>
      </c>
      <c r="AW192">
        <v>7500031</v>
      </c>
      <c r="AX192">
        <v>7480591</v>
      </c>
      <c r="AY192">
        <v>7463157</v>
      </c>
      <c r="AZ192">
        <v>7440769</v>
      </c>
      <c r="BA192">
        <v>7411569</v>
      </c>
      <c r="BB192">
        <v>7381579</v>
      </c>
      <c r="BC192">
        <v>7350221</v>
      </c>
      <c r="BD192">
        <v>7320807</v>
      </c>
      <c r="BE192">
        <v>7291436</v>
      </c>
      <c r="BF192">
        <v>7261000</v>
      </c>
    </row>
    <row r="193" spans="1:58">
      <c r="A193" t="s">
        <v>440</v>
      </c>
      <c r="B193" t="s">
        <v>441</v>
      </c>
      <c r="C193" t="s">
        <v>526</v>
      </c>
      <c r="D193" t="s">
        <v>3074</v>
      </c>
      <c r="E193" t="s">
        <v>551</v>
      </c>
      <c r="F193" t="s">
        <v>552</v>
      </c>
      <c r="G193">
        <v>41700</v>
      </c>
      <c r="H193">
        <v>42888.959999999999</v>
      </c>
      <c r="I193">
        <v>44042.239999999998</v>
      </c>
      <c r="J193">
        <v>45175.520000000011</v>
      </c>
      <c r="K193">
        <v>46321.600000000006</v>
      </c>
      <c r="L193">
        <v>47500</v>
      </c>
      <c r="M193">
        <v>48698.719999999994</v>
      </c>
      <c r="N193">
        <v>49910.720000000001</v>
      </c>
      <c r="O193">
        <v>51133.920000000006</v>
      </c>
      <c r="P193">
        <v>52365.120000000003</v>
      </c>
      <c r="Q193">
        <v>53600</v>
      </c>
      <c r="R193">
        <v>54835.040000000001</v>
      </c>
      <c r="S193">
        <v>56067.520000000011</v>
      </c>
      <c r="T193">
        <v>57284.000000000007</v>
      </c>
      <c r="U193">
        <v>58466.080000000002</v>
      </c>
      <c r="V193">
        <v>59600</v>
      </c>
      <c r="W193">
        <v>60704</v>
      </c>
      <c r="X193">
        <v>61742.400000000001</v>
      </c>
      <c r="Y193">
        <v>62707.19999999999</v>
      </c>
      <c r="Z193">
        <v>63593.599999999999</v>
      </c>
      <c r="AA193">
        <v>64400.000000000007</v>
      </c>
      <c r="AB193">
        <v>65127.52640000001</v>
      </c>
      <c r="AC193">
        <v>65780.032000000007</v>
      </c>
      <c r="AD193">
        <v>66366.937600000005</v>
      </c>
      <c r="AE193">
        <v>66901.811200000026</v>
      </c>
      <c r="AF193">
        <v>67400</v>
      </c>
      <c r="AG193">
        <v>67877.209600000002</v>
      </c>
      <c r="AH193">
        <v>68352.345600000001</v>
      </c>
      <c r="AI193">
        <v>68847.51360000002</v>
      </c>
      <c r="AJ193">
        <v>69387.545599999998</v>
      </c>
      <c r="AK193">
        <v>70000</v>
      </c>
      <c r="AL193">
        <v>70754.986086808975</v>
      </c>
      <c r="AM193">
        <v>71656.989015117724</v>
      </c>
      <c r="AN193">
        <v>72711.408342356226</v>
      </c>
      <c r="AO193">
        <v>73924.611920208496</v>
      </c>
      <c r="AP193">
        <v>75304</v>
      </c>
      <c r="AQ193">
        <v>76417</v>
      </c>
      <c r="AR193">
        <v>77319</v>
      </c>
      <c r="AS193">
        <v>78846</v>
      </c>
      <c r="AT193">
        <v>80410</v>
      </c>
      <c r="AU193">
        <v>81131</v>
      </c>
      <c r="AV193">
        <v>81202</v>
      </c>
      <c r="AW193">
        <v>83700</v>
      </c>
      <c r="AX193">
        <v>82800</v>
      </c>
      <c r="AY193">
        <v>82500</v>
      </c>
      <c r="AZ193">
        <v>82900</v>
      </c>
      <c r="BA193">
        <v>84600</v>
      </c>
      <c r="BB193">
        <v>85033</v>
      </c>
      <c r="BC193">
        <v>86956</v>
      </c>
      <c r="BD193">
        <v>87298</v>
      </c>
      <c r="BE193">
        <v>86525</v>
      </c>
      <c r="BF193">
        <v>86000</v>
      </c>
    </row>
    <row r="194" spans="1:58">
      <c r="A194" t="s">
        <v>442</v>
      </c>
      <c r="B194" t="s">
        <v>443</v>
      </c>
      <c r="C194" t="s">
        <v>316</v>
      </c>
      <c r="D194" t="s">
        <v>3074</v>
      </c>
      <c r="E194" t="s">
        <v>551</v>
      </c>
      <c r="F194" t="s">
        <v>552</v>
      </c>
      <c r="G194">
        <v>2187240</v>
      </c>
      <c r="H194">
        <v>2222029</v>
      </c>
      <c r="I194">
        <v>2257946</v>
      </c>
      <c r="J194">
        <v>2295070</v>
      </c>
      <c r="K194">
        <v>2333500</v>
      </c>
      <c r="L194">
        <v>2373308</v>
      </c>
      <c r="M194">
        <v>2414620</v>
      </c>
      <c r="N194">
        <v>2457448</v>
      </c>
      <c r="O194">
        <v>2501620</v>
      </c>
      <c r="P194">
        <v>2546888</v>
      </c>
      <c r="Q194">
        <v>2593123</v>
      </c>
      <c r="R194">
        <v>2640264</v>
      </c>
      <c r="S194">
        <v>2688527</v>
      </c>
      <c r="T194">
        <v>2738398</v>
      </c>
      <c r="U194">
        <v>2790525</v>
      </c>
      <c r="V194">
        <v>2845392</v>
      </c>
      <c r="W194">
        <v>2903199</v>
      </c>
      <c r="X194">
        <v>2963880</v>
      </c>
      <c r="Y194">
        <v>3027332</v>
      </c>
      <c r="Z194">
        <v>3093342</v>
      </c>
      <c r="AA194">
        <v>3161751</v>
      </c>
      <c r="AB194">
        <v>3230990</v>
      </c>
      <c r="AC194">
        <v>3300789</v>
      </c>
      <c r="AD194">
        <v>3373661</v>
      </c>
      <c r="AE194">
        <v>3453115</v>
      </c>
      <c r="AF194">
        <v>3540728</v>
      </c>
      <c r="AG194">
        <v>3639732</v>
      </c>
      <c r="AH194">
        <v>3746944</v>
      </c>
      <c r="AI194">
        <v>3849915</v>
      </c>
      <c r="AJ194">
        <v>3931817</v>
      </c>
      <c r="AK194">
        <v>3981567</v>
      </c>
      <c r="AL194">
        <v>3995290</v>
      </c>
      <c r="AM194">
        <v>3979553</v>
      </c>
      <c r="AN194">
        <v>3946835</v>
      </c>
      <c r="AO194">
        <v>3915066</v>
      </c>
      <c r="AP194">
        <v>3898363</v>
      </c>
      <c r="AQ194">
        <v>3898177</v>
      </c>
      <c r="AR194">
        <v>3913681</v>
      </c>
      <c r="AS194">
        <v>3953705</v>
      </c>
      <c r="AT194">
        <v>4028260</v>
      </c>
      <c r="AU194">
        <v>4143115</v>
      </c>
      <c r="AV194">
        <v>4303850</v>
      </c>
      <c r="AW194">
        <v>4505515</v>
      </c>
      <c r="AX194">
        <v>4730020</v>
      </c>
      <c r="AY194">
        <v>4952134</v>
      </c>
      <c r="AZ194">
        <v>5153435</v>
      </c>
      <c r="BA194">
        <v>5327364</v>
      </c>
      <c r="BB194">
        <v>5478289</v>
      </c>
      <c r="BC194">
        <v>5612129</v>
      </c>
      <c r="BD194">
        <v>5739293</v>
      </c>
      <c r="BE194">
        <v>5867536</v>
      </c>
      <c r="BF194">
        <v>5997486</v>
      </c>
    </row>
    <row r="195" spans="1:58">
      <c r="A195" t="s">
        <v>444</v>
      </c>
      <c r="B195" t="s">
        <v>445</v>
      </c>
      <c r="C195" t="s">
        <v>242</v>
      </c>
      <c r="D195" t="s">
        <v>3076</v>
      </c>
      <c r="E195" t="s">
        <v>551</v>
      </c>
      <c r="F195" t="s">
        <v>552</v>
      </c>
      <c r="G195">
        <v>1646000</v>
      </c>
      <c r="H195">
        <v>1702000</v>
      </c>
      <c r="I195">
        <v>1750000</v>
      </c>
      <c r="J195">
        <v>1795000</v>
      </c>
      <c r="K195">
        <v>1842000</v>
      </c>
      <c r="L195">
        <v>1887000</v>
      </c>
      <c r="M195">
        <v>1934000</v>
      </c>
      <c r="N195">
        <v>1978000</v>
      </c>
      <c r="O195">
        <v>2012000</v>
      </c>
      <c r="P195">
        <v>2043000</v>
      </c>
      <c r="Q195">
        <v>2075000</v>
      </c>
      <c r="R195">
        <v>2113000</v>
      </c>
      <c r="S195">
        <v>2152000</v>
      </c>
      <c r="T195">
        <v>2193000</v>
      </c>
      <c r="U195">
        <v>2230000</v>
      </c>
      <c r="V195">
        <v>2263000</v>
      </c>
      <c r="W195">
        <v>2293000</v>
      </c>
      <c r="X195">
        <v>2325000</v>
      </c>
      <c r="Y195">
        <v>2354000</v>
      </c>
      <c r="Z195">
        <v>2384000</v>
      </c>
      <c r="AA195">
        <v>2414000</v>
      </c>
      <c r="AB195">
        <v>2533000</v>
      </c>
      <c r="AC195">
        <v>2647000</v>
      </c>
      <c r="AD195">
        <v>2681000</v>
      </c>
      <c r="AE195">
        <v>2732000</v>
      </c>
      <c r="AF195">
        <v>2736000</v>
      </c>
      <c r="AG195">
        <v>2733000</v>
      </c>
      <c r="AH195">
        <v>2775000</v>
      </c>
      <c r="AI195">
        <v>2846000</v>
      </c>
      <c r="AJ195">
        <v>2931000</v>
      </c>
      <c r="AK195">
        <v>3047000</v>
      </c>
      <c r="AL195">
        <v>3135100</v>
      </c>
      <c r="AM195">
        <v>3230700</v>
      </c>
      <c r="AN195">
        <v>3313500</v>
      </c>
      <c r="AO195">
        <v>3419000</v>
      </c>
      <c r="AP195">
        <v>3524500</v>
      </c>
      <c r="AQ195">
        <v>3670700</v>
      </c>
      <c r="AR195">
        <v>3796000</v>
      </c>
      <c r="AS195">
        <v>3927200</v>
      </c>
      <c r="AT195">
        <v>3958700</v>
      </c>
      <c r="AU195">
        <v>4027900</v>
      </c>
      <c r="AV195">
        <v>4138000</v>
      </c>
      <c r="AW195">
        <v>4176000</v>
      </c>
      <c r="AX195">
        <v>4114800</v>
      </c>
      <c r="AY195">
        <v>4166700</v>
      </c>
      <c r="AZ195">
        <v>4265800</v>
      </c>
      <c r="BA195">
        <v>4401400</v>
      </c>
      <c r="BB195">
        <v>4588600</v>
      </c>
      <c r="BC195">
        <v>4839400</v>
      </c>
      <c r="BD195">
        <v>4987600</v>
      </c>
      <c r="BE195">
        <v>5076700</v>
      </c>
      <c r="BF195">
        <v>5183700</v>
      </c>
    </row>
    <row r="196" spans="1:58">
      <c r="A196" t="s">
        <v>446</v>
      </c>
      <c r="B196" t="s">
        <v>447</v>
      </c>
      <c r="C196" t="s">
        <v>242</v>
      </c>
      <c r="D196" t="s">
        <v>3072</v>
      </c>
      <c r="E196" t="s">
        <v>551</v>
      </c>
      <c r="F196" t="s">
        <v>552</v>
      </c>
      <c r="AS196">
        <v>31240</v>
      </c>
      <c r="AT196">
        <v>31084</v>
      </c>
      <c r="AU196">
        <v>30519</v>
      </c>
      <c r="AV196">
        <v>31189</v>
      </c>
      <c r="AW196">
        <v>32566.000000000004</v>
      </c>
      <c r="AX196">
        <v>33791</v>
      </c>
      <c r="AY196">
        <v>35318</v>
      </c>
      <c r="AZ196">
        <v>36936</v>
      </c>
      <c r="BA196">
        <v>38272</v>
      </c>
      <c r="BB196">
        <v>39464</v>
      </c>
      <c r="BC196">
        <v>40459</v>
      </c>
      <c r="BD196">
        <v>39133</v>
      </c>
      <c r="BE196">
        <v>37850</v>
      </c>
      <c r="BF196">
        <v>36609</v>
      </c>
    </row>
    <row r="197" spans="1:58">
      <c r="A197" t="s">
        <v>448</v>
      </c>
      <c r="B197" t="s">
        <v>449</v>
      </c>
      <c r="C197" t="s">
        <v>244</v>
      </c>
      <c r="D197" t="s">
        <v>3073</v>
      </c>
      <c r="E197" t="s">
        <v>551</v>
      </c>
      <c r="F197" t="s">
        <v>552</v>
      </c>
      <c r="G197">
        <v>4068095</v>
      </c>
      <c r="H197">
        <v>4191667.0000000005</v>
      </c>
      <c r="I197">
        <v>4238188</v>
      </c>
      <c r="J197">
        <v>4282017</v>
      </c>
      <c r="K197">
        <v>4327341</v>
      </c>
      <c r="L197">
        <v>4370983</v>
      </c>
      <c r="M197">
        <v>4411666</v>
      </c>
      <c r="N197">
        <v>4449367</v>
      </c>
      <c r="O197">
        <v>4483915</v>
      </c>
      <c r="P197">
        <v>4518607</v>
      </c>
      <c r="Q197">
        <v>4538223</v>
      </c>
      <c r="R197">
        <v>4557449</v>
      </c>
      <c r="S197">
        <v>4596622</v>
      </c>
      <c r="T197">
        <v>4641445</v>
      </c>
      <c r="U197">
        <v>4689623</v>
      </c>
      <c r="V197">
        <v>4739105</v>
      </c>
      <c r="W197">
        <v>4789507</v>
      </c>
      <c r="X197">
        <v>4840501</v>
      </c>
      <c r="Y197">
        <v>4890125</v>
      </c>
      <c r="Z197">
        <v>4938973</v>
      </c>
      <c r="AA197">
        <v>4979815</v>
      </c>
      <c r="AB197">
        <v>5016105</v>
      </c>
      <c r="AC197">
        <v>5055099</v>
      </c>
      <c r="AD197">
        <v>5091971</v>
      </c>
      <c r="AE197">
        <v>5127097</v>
      </c>
      <c r="AF197">
        <v>5161768</v>
      </c>
      <c r="AG197">
        <v>5193838</v>
      </c>
      <c r="AH197">
        <v>5222840</v>
      </c>
      <c r="AI197">
        <v>5250596</v>
      </c>
      <c r="AJ197">
        <v>5275942</v>
      </c>
      <c r="AK197">
        <v>5299187</v>
      </c>
      <c r="AL197">
        <v>5303294</v>
      </c>
      <c r="AM197">
        <v>5305016</v>
      </c>
      <c r="AN197">
        <v>5325305</v>
      </c>
      <c r="AO197">
        <v>5346331</v>
      </c>
      <c r="AP197">
        <v>5361999</v>
      </c>
      <c r="AQ197">
        <v>5373361</v>
      </c>
      <c r="AR197">
        <v>5383291</v>
      </c>
      <c r="AS197">
        <v>5390516</v>
      </c>
      <c r="AT197">
        <v>5396020</v>
      </c>
      <c r="AU197">
        <v>5388720</v>
      </c>
      <c r="AV197">
        <v>5378867</v>
      </c>
      <c r="AW197">
        <v>5379056</v>
      </c>
      <c r="AX197">
        <v>5379607</v>
      </c>
      <c r="AY197">
        <v>5382438</v>
      </c>
      <c r="AZ197">
        <v>5387001</v>
      </c>
      <c r="BA197">
        <v>5391409</v>
      </c>
      <c r="BB197">
        <v>5397318</v>
      </c>
      <c r="BC197">
        <v>5406626</v>
      </c>
      <c r="BD197">
        <v>5418590</v>
      </c>
      <c r="BE197">
        <v>5430099</v>
      </c>
      <c r="BF197">
        <v>5440000</v>
      </c>
    </row>
    <row r="198" spans="1:58">
      <c r="A198" t="s">
        <v>450</v>
      </c>
      <c r="B198" t="s">
        <v>451</v>
      </c>
      <c r="C198" t="s">
        <v>244</v>
      </c>
      <c r="D198" t="s">
        <v>3073</v>
      </c>
      <c r="E198" t="s">
        <v>551</v>
      </c>
      <c r="F198" t="s">
        <v>552</v>
      </c>
      <c r="G198">
        <v>1584720</v>
      </c>
      <c r="H198">
        <v>1594131</v>
      </c>
      <c r="I198">
        <v>1603649</v>
      </c>
      <c r="J198">
        <v>1616971</v>
      </c>
      <c r="K198">
        <v>1632114</v>
      </c>
      <c r="L198">
        <v>1649160</v>
      </c>
      <c r="M198">
        <v>1669905</v>
      </c>
      <c r="N198">
        <v>1689528</v>
      </c>
      <c r="O198">
        <v>1704546</v>
      </c>
      <c r="P198">
        <v>1713874</v>
      </c>
      <c r="Q198">
        <v>1724891</v>
      </c>
      <c r="R198">
        <v>1738335</v>
      </c>
      <c r="S198">
        <v>1752233</v>
      </c>
      <c r="T198">
        <v>1766697</v>
      </c>
      <c r="U198">
        <v>1776132</v>
      </c>
      <c r="V198">
        <v>1793581</v>
      </c>
      <c r="W198">
        <v>1820249</v>
      </c>
      <c r="X198">
        <v>1842377</v>
      </c>
      <c r="Y198">
        <v>1862548</v>
      </c>
      <c r="Z198">
        <v>1882599</v>
      </c>
      <c r="AA198">
        <v>1901315</v>
      </c>
      <c r="AB198">
        <v>1906531</v>
      </c>
      <c r="AC198">
        <v>1910334</v>
      </c>
      <c r="AD198">
        <v>1922321</v>
      </c>
      <c r="AE198">
        <v>1932154</v>
      </c>
      <c r="AF198">
        <v>1941641</v>
      </c>
      <c r="AG198">
        <v>1965964</v>
      </c>
      <c r="AH198">
        <v>1989776</v>
      </c>
      <c r="AI198">
        <v>1995196</v>
      </c>
      <c r="AJ198">
        <v>1996351</v>
      </c>
      <c r="AK198">
        <v>1998161</v>
      </c>
      <c r="AL198">
        <v>1999429</v>
      </c>
      <c r="AM198">
        <v>1996498</v>
      </c>
      <c r="AN198">
        <v>1991746</v>
      </c>
      <c r="AO198">
        <v>1989443</v>
      </c>
      <c r="AP198">
        <v>1989872</v>
      </c>
      <c r="AQ198">
        <v>1988628</v>
      </c>
      <c r="AR198">
        <v>1985956</v>
      </c>
      <c r="AS198">
        <v>1981629</v>
      </c>
      <c r="AT198">
        <v>1983045</v>
      </c>
      <c r="AU198">
        <v>1988925</v>
      </c>
      <c r="AV198">
        <v>1992060</v>
      </c>
      <c r="AW198">
        <v>1994530</v>
      </c>
      <c r="AX198">
        <v>1995733</v>
      </c>
      <c r="AY198">
        <v>1997012</v>
      </c>
      <c r="AZ198">
        <v>2000474</v>
      </c>
      <c r="BA198">
        <v>2006868</v>
      </c>
      <c r="BB198">
        <v>2018122</v>
      </c>
      <c r="BC198">
        <v>2021316</v>
      </c>
      <c r="BD198">
        <v>2039669</v>
      </c>
      <c r="BE198">
        <v>2048583</v>
      </c>
      <c r="BF198">
        <v>2052000</v>
      </c>
    </row>
    <row r="199" spans="1:58">
      <c r="A199" t="s">
        <v>452</v>
      </c>
      <c r="B199" t="s">
        <v>453</v>
      </c>
      <c r="C199">
        <v>0</v>
      </c>
      <c r="D199">
        <v>0</v>
      </c>
      <c r="E199" t="s">
        <v>551</v>
      </c>
      <c r="F199" t="s">
        <v>552</v>
      </c>
      <c r="G199">
        <v>11604619</v>
      </c>
      <c r="H199">
        <v>11839534.004485287</v>
      </c>
      <c r="I199">
        <v>12075669.646089805</v>
      </c>
      <c r="J199">
        <v>12313960.512470378</v>
      </c>
      <c r="K199">
        <v>12554493.876447098</v>
      </c>
      <c r="L199">
        <v>12797702</v>
      </c>
      <c r="M199">
        <v>13044610.381026009</v>
      </c>
      <c r="N199">
        <v>13294666.61538294</v>
      </c>
      <c r="O199">
        <v>13548332.703989187</v>
      </c>
      <c r="P199">
        <v>13806441.598249098</v>
      </c>
      <c r="Q199">
        <v>14069940</v>
      </c>
      <c r="R199">
        <v>14338193.883200001</v>
      </c>
      <c r="S199">
        <v>14612367.0768</v>
      </c>
      <c r="T199">
        <v>14891721.3104</v>
      </c>
      <c r="U199">
        <v>15174576.32</v>
      </c>
      <c r="V199">
        <v>15460621</v>
      </c>
      <c r="W199">
        <v>15749302.164799999</v>
      </c>
      <c r="X199">
        <v>16042001.886399997</v>
      </c>
      <c r="Y199">
        <v>16342238.991999997</v>
      </c>
      <c r="Z199">
        <v>16657235.1456</v>
      </c>
      <c r="AA199">
        <v>16992288</v>
      </c>
      <c r="AB199">
        <v>17341406.849559605</v>
      </c>
      <c r="AC199">
        <v>17711751.37298277</v>
      </c>
      <c r="AD199">
        <v>18095708.282959212</v>
      </c>
      <c r="AE199">
        <v>18491684.47668368</v>
      </c>
      <c r="AF199">
        <v>18890593</v>
      </c>
      <c r="AG199">
        <v>19299195.449531071</v>
      </c>
      <c r="AH199">
        <v>19709553.177764803</v>
      </c>
      <c r="AI199">
        <v>20116742.183928609</v>
      </c>
      <c r="AJ199">
        <v>20533651.537081707</v>
      </c>
      <c r="AK199">
        <v>20943662</v>
      </c>
      <c r="AL199">
        <v>21346139.97374551</v>
      </c>
      <c r="AM199">
        <v>21742577.738185789</v>
      </c>
      <c r="AN199">
        <v>22133969.3318226</v>
      </c>
      <c r="AO199">
        <v>22524552.940852251</v>
      </c>
      <c r="AP199">
        <v>22907722</v>
      </c>
      <c r="AQ199">
        <v>23299351.42512675</v>
      </c>
      <c r="AR199">
        <v>23688596.675075717</v>
      </c>
      <c r="AS199">
        <v>24052286.051158097</v>
      </c>
      <c r="AT199">
        <v>24413560.364077009</v>
      </c>
      <c r="AU199">
        <v>24774901.551376559</v>
      </c>
      <c r="AV199">
        <v>25142740.619062975</v>
      </c>
      <c r="AW199">
        <v>25510930.224446453</v>
      </c>
      <c r="AX199">
        <v>25877224</v>
      </c>
      <c r="AY199">
        <v>26250091</v>
      </c>
      <c r="AZ199">
        <v>26594582</v>
      </c>
      <c r="BA199">
        <v>26970489</v>
      </c>
      <c r="BB199">
        <v>27350274</v>
      </c>
      <c r="BC199">
        <v>27747033</v>
      </c>
      <c r="BD199">
        <v>28141839</v>
      </c>
      <c r="BE199">
        <v>28535667</v>
      </c>
      <c r="BF199">
        <v>28933140</v>
      </c>
    </row>
    <row r="200" spans="1:58">
      <c r="A200" t="s">
        <v>454</v>
      </c>
      <c r="B200" t="s">
        <v>455</v>
      </c>
      <c r="C200" t="s">
        <v>318</v>
      </c>
      <c r="D200" t="s">
        <v>3076</v>
      </c>
      <c r="E200" t="s">
        <v>551</v>
      </c>
      <c r="F200" t="s">
        <v>552</v>
      </c>
      <c r="G200">
        <v>118054</v>
      </c>
      <c r="H200">
        <v>121598</v>
      </c>
      <c r="I200">
        <v>125272</v>
      </c>
      <c r="J200">
        <v>129071</v>
      </c>
      <c r="K200">
        <v>132992</v>
      </c>
      <c r="L200">
        <v>137041</v>
      </c>
      <c r="M200">
        <v>141203</v>
      </c>
      <c r="N200">
        <v>145503</v>
      </c>
      <c r="O200">
        <v>150036</v>
      </c>
      <c r="P200">
        <v>154925</v>
      </c>
      <c r="Q200">
        <v>160256</v>
      </c>
      <c r="R200">
        <v>166067</v>
      </c>
      <c r="S200">
        <v>172319</v>
      </c>
      <c r="T200">
        <v>178926</v>
      </c>
      <c r="U200">
        <v>185758</v>
      </c>
      <c r="V200">
        <v>192719</v>
      </c>
      <c r="W200">
        <v>199775</v>
      </c>
      <c r="X200">
        <v>206940</v>
      </c>
      <c r="Y200">
        <v>214224</v>
      </c>
      <c r="Z200">
        <v>221651</v>
      </c>
      <c r="AA200">
        <v>229235</v>
      </c>
      <c r="AB200">
        <v>236984</v>
      </c>
      <c r="AC200">
        <v>244877</v>
      </c>
      <c r="AD200">
        <v>252860</v>
      </c>
      <c r="AE200">
        <v>260869.00000000003</v>
      </c>
      <c r="AF200">
        <v>268862</v>
      </c>
      <c r="AG200">
        <v>276815</v>
      </c>
      <c r="AH200">
        <v>284761</v>
      </c>
      <c r="AI200">
        <v>292787</v>
      </c>
      <c r="AJ200">
        <v>301012</v>
      </c>
      <c r="AK200">
        <v>309527</v>
      </c>
      <c r="AL200">
        <v>318371</v>
      </c>
      <c r="AM200">
        <v>327529</v>
      </c>
      <c r="AN200">
        <v>336960</v>
      </c>
      <c r="AO200">
        <v>346599</v>
      </c>
      <c r="AP200">
        <v>356404</v>
      </c>
      <c r="AQ200">
        <v>366363</v>
      </c>
      <c r="AR200">
        <v>376511</v>
      </c>
      <c r="AS200">
        <v>386906</v>
      </c>
      <c r="AT200">
        <v>397627</v>
      </c>
      <c r="AU200">
        <v>408732</v>
      </c>
      <c r="AV200">
        <v>420232</v>
      </c>
      <c r="AW200">
        <v>432107</v>
      </c>
      <c r="AX200">
        <v>444344</v>
      </c>
      <c r="AY200">
        <v>456919</v>
      </c>
      <c r="AZ200">
        <v>469805</v>
      </c>
      <c r="BA200">
        <v>483000</v>
      </c>
      <c r="BB200">
        <v>496490</v>
      </c>
      <c r="BC200">
        <v>510221</v>
      </c>
      <c r="BD200">
        <v>524125</v>
      </c>
      <c r="BE200">
        <v>538148</v>
      </c>
      <c r="BF200">
        <v>552267</v>
      </c>
    </row>
    <row r="201" spans="1:58">
      <c r="A201" t="s">
        <v>456</v>
      </c>
      <c r="B201" t="s">
        <v>457</v>
      </c>
      <c r="C201" t="s">
        <v>316</v>
      </c>
      <c r="D201" t="s">
        <v>3074</v>
      </c>
      <c r="E201" t="s">
        <v>551</v>
      </c>
      <c r="F201" t="s">
        <v>552</v>
      </c>
      <c r="G201">
        <v>2819246</v>
      </c>
      <c r="H201">
        <v>2884550</v>
      </c>
      <c r="I201">
        <v>2952068</v>
      </c>
      <c r="J201">
        <v>3022091</v>
      </c>
      <c r="K201">
        <v>3094969</v>
      </c>
      <c r="L201">
        <v>3170982</v>
      </c>
      <c r="M201">
        <v>3254907</v>
      </c>
      <c r="N201">
        <v>3347825</v>
      </c>
      <c r="O201">
        <v>3442418</v>
      </c>
      <c r="P201">
        <v>3528415</v>
      </c>
      <c r="Q201">
        <v>3601206</v>
      </c>
      <c r="R201">
        <v>3646798</v>
      </c>
      <c r="S201">
        <v>3673532</v>
      </c>
      <c r="T201">
        <v>3725116</v>
      </c>
      <c r="U201">
        <v>3860931</v>
      </c>
      <c r="V201">
        <v>4117970.9999999995</v>
      </c>
      <c r="W201">
        <v>4521026</v>
      </c>
      <c r="X201">
        <v>5042594</v>
      </c>
      <c r="Y201">
        <v>5603598</v>
      </c>
      <c r="Z201">
        <v>6093765</v>
      </c>
      <c r="AA201">
        <v>6435589</v>
      </c>
      <c r="AB201">
        <v>6597719</v>
      </c>
      <c r="AC201">
        <v>6608106</v>
      </c>
      <c r="AD201">
        <v>6521168</v>
      </c>
      <c r="AE201">
        <v>6419685</v>
      </c>
      <c r="AF201">
        <v>6363791</v>
      </c>
      <c r="AG201">
        <v>6372348</v>
      </c>
      <c r="AH201">
        <v>6426592</v>
      </c>
      <c r="AI201">
        <v>6504572</v>
      </c>
      <c r="AJ201">
        <v>6570210</v>
      </c>
      <c r="AK201">
        <v>6599249</v>
      </c>
      <c r="AL201">
        <v>6585079</v>
      </c>
      <c r="AM201">
        <v>6543380</v>
      </c>
      <c r="AN201">
        <v>6498410</v>
      </c>
      <c r="AO201">
        <v>6484228</v>
      </c>
      <c r="AP201">
        <v>6524697</v>
      </c>
      <c r="AQ201">
        <v>6628554</v>
      </c>
      <c r="AR201">
        <v>6786636</v>
      </c>
      <c r="AS201">
        <v>6982940</v>
      </c>
      <c r="AT201">
        <v>7193120</v>
      </c>
      <c r="AU201">
        <v>7399033</v>
      </c>
      <c r="AV201">
        <v>7596920</v>
      </c>
      <c r="AW201">
        <v>7791254</v>
      </c>
      <c r="AX201">
        <v>7981955</v>
      </c>
      <c r="AY201">
        <v>8170899</v>
      </c>
      <c r="AZ201">
        <v>8359859</v>
      </c>
      <c r="BA201">
        <v>8547497</v>
      </c>
      <c r="BB201">
        <v>8733493</v>
      </c>
      <c r="BC201">
        <v>8922260</v>
      </c>
      <c r="BD201">
        <v>9119848</v>
      </c>
      <c r="BE201">
        <v>9330872</v>
      </c>
      <c r="BF201">
        <v>9556873</v>
      </c>
    </row>
    <row r="202" spans="1:58">
      <c r="A202" t="s">
        <v>458</v>
      </c>
      <c r="B202" t="s">
        <v>459</v>
      </c>
      <c r="C202" t="s">
        <v>526</v>
      </c>
      <c r="D202" t="s">
        <v>3074</v>
      </c>
      <c r="E202" t="s">
        <v>551</v>
      </c>
      <c r="F202" t="s">
        <v>552</v>
      </c>
      <c r="G202">
        <v>17396000</v>
      </c>
      <c r="H202">
        <v>17949961.599999998</v>
      </c>
      <c r="I202">
        <v>18459441.599999998</v>
      </c>
      <c r="J202">
        <v>18936137.600000005</v>
      </c>
      <c r="K202">
        <v>19390553.600000001</v>
      </c>
      <c r="L202">
        <v>19832000</v>
      </c>
      <c r="M202">
        <v>20268593.600000001</v>
      </c>
      <c r="N202">
        <v>20707257.600000001</v>
      </c>
      <c r="O202">
        <v>21153721.599999998</v>
      </c>
      <c r="P202">
        <v>21612521.600000005</v>
      </c>
      <c r="Q202">
        <v>22087000</v>
      </c>
      <c r="R202">
        <v>22602372.671999998</v>
      </c>
      <c r="S202">
        <v>23126275.712000001</v>
      </c>
      <c r="T202">
        <v>23655907.712000001</v>
      </c>
      <c r="U202">
        <v>24189836.671999998</v>
      </c>
      <c r="V202">
        <v>24728000</v>
      </c>
      <c r="W202">
        <v>25268094.272000004</v>
      </c>
      <c r="X202">
        <v>25805575.232000005</v>
      </c>
      <c r="Y202">
        <v>26355319.232000001</v>
      </c>
      <c r="Z202">
        <v>26940792.512000002</v>
      </c>
      <c r="AA202">
        <v>27576000</v>
      </c>
      <c r="AB202">
        <v>28254654.592</v>
      </c>
      <c r="AC202">
        <v>28971838.592</v>
      </c>
      <c r="AD202">
        <v>29724003.712000005</v>
      </c>
      <c r="AE202">
        <v>30505360.831999999</v>
      </c>
      <c r="AF202">
        <v>31307880</v>
      </c>
      <c r="AG202">
        <v>32121290.432</v>
      </c>
      <c r="AH202">
        <v>32933080.512000009</v>
      </c>
      <c r="AI202">
        <v>33728497.791999996</v>
      </c>
      <c r="AJ202">
        <v>34490548.992000006</v>
      </c>
      <c r="AK202">
        <v>35200000</v>
      </c>
      <c r="AL202">
        <v>35933107.763949797</v>
      </c>
      <c r="AM202">
        <v>36690738.764477231</v>
      </c>
      <c r="AN202">
        <v>37473796.397168502</v>
      </c>
      <c r="AO202">
        <v>38283222.672322571</v>
      </c>
      <c r="AP202">
        <v>39120000</v>
      </c>
      <c r="AQ202">
        <v>40000246.953756422</v>
      </c>
      <c r="AR202">
        <v>40926063.03834188</v>
      </c>
      <c r="AS202">
        <v>41899682.777234219</v>
      </c>
      <c r="AT202">
        <v>42923484.534140058</v>
      </c>
      <c r="AU202">
        <v>44000000</v>
      </c>
      <c r="AV202">
        <v>44909738</v>
      </c>
      <c r="AW202">
        <v>45533292</v>
      </c>
      <c r="AX202">
        <v>46116494</v>
      </c>
      <c r="AY202">
        <v>46664771</v>
      </c>
      <c r="AZ202">
        <v>47198469</v>
      </c>
      <c r="BA202">
        <v>47730946</v>
      </c>
      <c r="BB202">
        <v>48257282</v>
      </c>
      <c r="BC202">
        <v>48793022</v>
      </c>
      <c r="BD202">
        <v>49320150</v>
      </c>
      <c r="BE202">
        <v>49991300</v>
      </c>
      <c r="BF202">
        <v>50586757</v>
      </c>
    </row>
    <row r="203" spans="1:58">
      <c r="A203" t="s">
        <v>460</v>
      </c>
      <c r="B203" t="s">
        <v>461</v>
      </c>
      <c r="C203">
        <v>0</v>
      </c>
      <c r="D203">
        <v>0</v>
      </c>
      <c r="E203" t="s">
        <v>551</v>
      </c>
      <c r="F203" t="s">
        <v>552</v>
      </c>
      <c r="G203">
        <v>573489857</v>
      </c>
      <c r="H203">
        <v>585784816</v>
      </c>
      <c r="I203">
        <v>598447490</v>
      </c>
      <c r="J203">
        <v>611393557</v>
      </c>
      <c r="K203">
        <v>625014668</v>
      </c>
      <c r="L203">
        <v>639115982</v>
      </c>
      <c r="M203">
        <v>653822848</v>
      </c>
      <c r="N203">
        <v>669084974</v>
      </c>
      <c r="O203">
        <v>684818049</v>
      </c>
      <c r="P203">
        <v>700799081</v>
      </c>
      <c r="Q203">
        <v>716952128</v>
      </c>
      <c r="R203">
        <v>733119851</v>
      </c>
      <c r="S203">
        <v>749458968</v>
      </c>
      <c r="T203">
        <v>766246801</v>
      </c>
      <c r="U203">
        <v>783685095</v>
      </c>
      <c r="V203">
        <v>802035487</v>
      </c>
      <c r="W203">
        <v>821450442</v>
      </c>
      <c r="X203">
        <v>841790097</v>
      </c>
      <c r="Y203">
        <v>862937325</v>
      </c>
      <c r="Z203">
        <v>884693980</v>
      </c>
      <c r="AA203">
        <v>906858454</v>
      </c>
      <c r="AB203">
        <v>929171965</v>
      </c>
      <c r="AC203">
        <v>952108203</v>
      </c>
      <c r="AD203">
        <v>975293709</v>
      </c>
      <c r="AE203">
        <v>998847276</v>
      </c>
      <c r="AF203">
        <v>1022860698</v>
      </c>
      <c r="AG203">
        <v>1047274469</v>
      </c>
      <c r="AH203">
        <v>1071977722</v>
      </c>
      <c r="AI203">
        <v>1096879537</v>
      </c>
      <c r="AJ203">
        <v>1121861408</v>
      </c>
      <c r="AK203">
        <v>1146783870</v>
      </c>
      <c r="AL203">
        <v>1171920467</v>
      </c>
      <c r="AM203">
        <v>1196883172</v>
      </c>
      <c r="AN203">
        <v>1221890818</v>
      </c>
      <c r="AO203">
        <v>1247014438</v>
      </c>
      <c r="AP203">
        <v>1272293651</v>
      </c>
      <c r="AQ203">
        <v>1297598823</v>
      </c>
      <c r="AR203">
        <v>1323037592</v>
      </c>
      <c r="AS203">
        <v>1348426671</v>
      </c>
      <c r="AT203">
        <v>1373655194</v>
      </c>
      <c r="AU203">
        <v>1398310494</v>
      </c>
      <c r="AV203">
        <v>1422217210</v>
      </c>
      <c r="AW203">
        <v>1446205138</v>
      </c>
      <c r="AX203">
        <v>1470023697</v>
      </c>
      <c r="AY203">
        <v>1493639568</v>
      </c>
      <c r="AZ203">
        <v>1517061688</v>
      </c>
      <c r="BA203">
        <v>1540322790</v>
      </c>
      <c r="BB203">
        <v>1563401321</v>
      </c>
      <c r="BC203">
        <v>1586433246</v>
      </c>
      <c r="BD203">
        <v>1609611396</v>
      </c>
      <c r="BE203">
        <v>1632939098</v>
      </c>
      <c r="BF203">
        <v>1656464573</v>
      </c>
    </row>
    <row r="204" spans="1:58">
      <c r="A204" t="s">
        <v>462</v>
      </c>
      <c r="B204" t="s">
        <v>463</v>
      </c>
      <c r="C204" t="s">
        <v>318</v>
      </c>
      <c r="D204" t="s">
        <v>3074</v>
      </c>
      <c r="E204" t="s">
        <v>551</v>
      </c>
      <c r="F204" t="s">
        <v>552</v>
      </c>
      <c r="H204">
        <v>3294215</v>
      </c>
      <c r="I204">
        <v>3348167</v>
      </c>
      <c r="J204">
        <v>3403964</v>
      </c>
      <c r="K204">
        <v>3461387</v>
      </c>
      <c r="L204">
        <v>3520318</v>
      </c>
      <c r="M204">
        <v>3580795</v>
      </c>
      <c r="N204">
        <v>3643508</v>
      </c>
      <c r="O204">
        <v>3709617</v>
      </c>
      <c r="P204">
        <v>3780599</v>
      </c>
      <c r="Q204">
        <v>3857446</v>
      </c>
      <c r="R204">
        <v>3939513</v>
      </c>
      <c r="S204">
        <v>4026517</v>
      </c>
      <c r="T204">
        <v>4119549</v>
      </c>
      <c r="U204">
        <v>4219587</v>
      </c>
      <c r="V204">
        <v>4328032</v>
      </c>
      <c r="W204">
        <v>4443651</v>
      </c>
      <c r="X204">
        <v>4564690</v>
      </c>
      <c r="Y204">
        <v>4692389</v>
      </c>
      <c r="Z204">
        <v>4828439</v>
      </c>
      <c r="AA204">
        <v>4973709</v>
      </c>
      <c r="AB204">
        <v>5130731</v>
      </c>
      <c r="AC204">
        <v>5297654</v>
      </c>
      <c r="AD204">
        <v>5466742</v>
      </c>
      <c r="AE204">
        <v>5628153</v>
      </c>
      <c r="AF204">
        <v>5774011</v>
      </c>
      <c r="AG204">
        <v>5886526</v>
      </c>
      <c r="AH204">
        <v>5957715</v>
      </c>
      <c r="AI204">
        <v>5998046</v>
      </c>
      <c r="AJ204">
        <v>6020764</v>
      </c>
      <c r="AK204">
        <v>6037146</v>
      </c>
      <c r="AL204">
        <v>5984714</v>
      </c>
      <c r="AM204">
        <v>5839103</v>
      </c>
      <c r="AN204">
        <v>5672268</v>
      </c>
      <c r="AO204">
        <v>5563609</v>
      </c>
      <c r="AP204">
        <v>5602332</v>
      </c>
      <c r="AQ204">
        <v>5768916</v>
      </c>
      <c r="AR204">
        <v>5970577</v>
      </c>
      <c r="AS204">
        <v>6192700</v>
      </c>
      <c r="AT204">
        <v>6418803</v>
      </c>
      <c r="AU204">
        <v>6631346</v>
      </c>
      <c r="AV204">
        <v>6824267</v>
      </c>
      <c r="AW204">
        <v>7009780</v>
      </c>
      <c r="AX204">
        <v>7198267</v>
      </c>
      <c r="AY204">
        <v>7401951</v>
      </c>
      <c r="AZ204">
        <v>7632757</v>
      </c>
      <c r="BA204">
        <v>7968599</v>
      </c>
      <c r="BB204">
        <v>8438853</v>
      </c>
      <c r="BC204">
        <v>8976845</v>
      </c>
      <c r="BD204">
        <v>9507428</v>
      </c>
      <c r="BE204">
        <v>9948304</v>
      </c>
      <c r="BF204">
        <v>10314021</v>
      </c>
    </row>
    <row r="205" spans="1:58">
      <c r="A205" t="s">
        <v>464</v>
      </c>
      <c r="B205" t="s">
        <v>465</v>
      </c>
      <c r="C205" t="s">
        <v>244</v>
      </c>
      <c r="D205" t="s">
        <v>3073</v>
      </c>
      <c r="E205" t="s">
        <v>551</v>
      </c>
      <c r="F205" t="s">
        <v>552</v>
      </c>
      <c r="G205">
        <v>30455000</v>
      </c>
      <c r="H205">
        <v>30739250</v>
      </c>
      <c r="I205">
        <v>31023366</v>
      </c>
      <c r="J205">
        <v>31296651</v>
      </c>
      <c r="K205">
        <v>31609195</v>
      </c>
      <c r="L205">
        <v>31954292</v>
      </c>
      <c r="M205">
        <v>32283194</v>
      </c>
      <c r="N205">
        <v>32682947</v>
      </c>
      <c r="O205">
        <v>33113134</v>
      </c>
      <c r="P205">
        <v>33441053.999999996</v>
      </c>
      <c r="Q205">
        <v>33814531</v>
      </c>
      <c r="R205">
        <v>34191678</v>
      </c>
      <c r="S205">
        <v>34502705</v>
      </c>
      <c r="T205">
        <v>34817071</v>
      </c>
      <c r="U205">
        <v>35154338</v>
      </c>
      <c r="V205">
        <v>35530725</v>
      </c>
      <c r="W205">
        <v>35939437</v>
      </c>
      <c r="X205">
        <v>36370050</v>
      </c>
      <c r="Y205">
        <v>36872506</v>
      </c>
      <c r="Z205">
        <v>37201123</v>
      </c>
      <c r="AA205">
        <v>37439035</v>
      </c>
      <c r="AB205">
        <v>37740556</v>
      </c>
      <c r="AC205">
        <v>37942805</v>
      </c>
      <c r="AD205">
        <v>38122429</v>
      </c>
      <c r="AE205">
        <v>38278575</v>
      </c>
      <c r="AF205">
        <v>38418817</v>
      </c>
      <c r="AG205">
        <v>38535617</v>
      </c>
      <c r="AH205">
        <v>38630820</v>
      </c>
      <c r="AI205">
        <v>38715849</v>
      </c>
      <c r="AJ205">
        <v>38791473</v>
      </c>
      <c r="AK205">
        <v>38850435</v>
      </c>
      <c r="AL205">
        <v>38939049</v>
      </c>
      <c r="AM205">
        <v>39067745</v>
      </c>
      <c r="AN205">
        <v>39189400</v>
      </c>
      <c r="AO205">
        <v>39294967</v>
      </c>
      <c r="AP205">
        <v>39387017</v>
      </c>
      <c r="AQ205">
        <v>39478186</v>
      </c>
      <c r="AR205">
        <v>39582413</v>
      </c>
      <c r="AS205">
        <v>39721108</v>
      </c>
      <c r="AT205">
        <v>39926268</v>
      </c>
      <c r="AU205">
        <v>40263216</v>
      </c>
      <c r="AV205">
        <v>40720484</v>
      </c>
      <c r="AW205">
        <v>41313973</v>
      </c>
      <c r="AX205">
        <v>42004522</v>
      </c>
      <c r="AY205">
        <v>42691689</v>
      </c>
      <c r="AZ205">
        <v>43398143</v>
      </c>
      <c r="BA205">
        <v>44116441</v>
      </c>
      <c r="BB205">
        <v>44878945</v>
      </c>
      <c r="BC205">
        <v>45555716</v>
      </c>
      <c r="BD205">
        <v>45908594</v>
      </c>
      <c r="BE205">
        <v>46070971</v>
      </c>
      <c r="BF205">
        <v>46235000</v>
      </c>
    </row>
    <row r="206" spans="1:58">
      <c r="A206" t="s">
        <v>466</v>
      </c>
      <c r="B206" t="s">
        <v>467</v>
      </c>
      <c r="C206" t="s">
        <v>318</v>
      </c>
      <c r="D206" t="s">
        <v>460</v>
      </c>
      <c r="E206" t="s">
        <v>551</v>
      </c>
      <c r="F206" t="s">
        <v>552</v>
      </c>
      <c r="G206">
        <v>9896000</v>
      </c>
      <c r="H206">
        <v>10168000</v>
      </c>
      <c r="I206">
        <v>10443000</v>
      </c>
      <c r="J206">
        <v>10582000</v>
      </c>
      <c r="K206">
        <v>10903000</v>
      </c>
      <c r="L206">
        <v>11164000</v>
      </c>
      <c r="M206">
        <v>11439000</v>
      </c>
      <c r="N206">
        <v>11703000</v>
      </c>
      <c r="O206">
        <v>11992000</v>
      </c>
      <c r="P206">
        <v>12252000</v>
      </c>
      <c r="Q206">
        <v>12514000</v>
      </c>
      <c r="R206">
        <v>12690000</v>
      </c>
      <c r="S206">
        <v>12861000</v>
      </c>
      <c r="T206">
        <v>13091000</v>
      </c>
      <c r="U206">
        <v>13284000</v>
      </c>
      <c r="V206">
        <v>13496000</v>
      </c>
      <c r="W206">
        <v>13717000</v>
      </c>
      <c r="X206">
        <v>13942000</v>
      </c>
      <c r="Y206">
        <v>14190000</v>
      </c>
      <c r="Z206">
        <v>14472000</v>
      </c>
      <c r="AA206">
        <v>14747000</v>
      </c>
      <c r="AB206">
        <v>14847000</v>
      </c>
      <c r="AC206">
        <v>15196000</v>
      </c>
      <c r="AD206">
        <v>15417000</v>
      </c>
      <c r="AE206">
        <v>15603000</v>
      </c>
      <c r="AF206">
        <v>15842000</v>
      </c>
      <c r="AG206">
        <v>16127000</v>
      </c>
      <c r="AH206">
        <v>16373000</v>
      </c>
      <c r="AI206">
        <v>16599000</v>
      </c>
      <c r="AJ206">
        <v>16825000</v>
      </c>
      <c r="AK206">
        <v>17015000</v>
      </c>
      <c r="AL206">
        <v>17267000</v>
      </c>
      <c r="AM206">
        <v>17426000</v>
      </c>
      <c r="AN206">
        <v>17646000</v>
      </c>
      <c r="AO206">
        <v>17891000</v>
      </c>
      <c r="AP206">
        <v>18136000</v>
      </c>
      <c r="AQ206">
        <v>18336000</v>
      </c>
      <c r="AR206">
        <v>18568000</v>
      </c>
      <c r="AS206">
        <v>18784000</v>
      </c>
      <c r="AT206">
        <v>19056000</v>
      </c>
      <c r="AU206">
        <v>19102000</v>
      </c>
      <c r="AV206">
        <v>18797000</v>
      </c>
      <c r="AW206">
        <v>18921000</v>
      </c>
      <c r="AX206">
        <v>19173000</v>
      </c>
      <c r="AY206">
        <v>19435000</v>
      </c>
      <c r="AZ206">
        <v>19644000</v>
      </c>
      <c r="BA206">
        <v>19858000</v>
      </c>
      <c r="BB206">
        <v>20039000</v>
      </c>
      <c r="BC206">
        <v>20217000</v>
      </c>
      <c r="BD206">
        <v>20450000</v>
      </c>
      <c r="BE206">
        <v>20653000</v>
      </c>
      <c r="BF206">
        <v>20869000</v>
      </c>
    </row>
    <row r="207" spans="1:58">
      <c r="A207" t="s">
        <v>468</v>
      </c>
      <c r="B207" t="s">
        <v>469</v>
      </c>
      <c r="C207" t="s">
        <v>242</v>
      </c>
      <c r="D207" t="s">
        <v>3072</v>
      </c>
      <c r="E207" t="s">
        <v>551</v>
      </c>
      <c r="F207" t="s">
        <v>552</v>
      </c>
      <c r="G207">
        <v>51000</v>
      </c>
      <c r="H207">
        <v>50531.470085285502</v>
      </c>
      <c r="I207">
        <v>50067.244489805955</v>
      </c>
      <c r="J207">
        <v>49607.283670378536</v>
      </c>
      <c r="K207">
        <v>49151.548447098139</v>
      </c>
      <c r="L207">
        <v>48700</v>
      </c>
      <c r="M207">
        <v>47915.10422600733</v>
      </c>
      <c r="N207">
        <v>47142.858582939327</v>
      </c>
      <c r="O207">
        <v>46383.059189188127</v>
      </c>
      <c r="P207">
        <v>45635.505449096832</v>
      </c>
      <c r="Q207">
        <v>44900</v>
      </c>
      <c r="R207">
        <v>44600</v>
      </c>
      <c r="S207">
        <v>44400</v>
      </c>
      <c r="T207">
        <v>44100</v>
      </c>
      <c r="U207">
        <v>43800</v>
      </c>
      <c r="V207">
        <v>43600</v>
      </c>
      <c r="W207">
        <v>43300</v>
      </c>
      <c r="X207">
        <v>43737</v>
      </c>
      <c r="Y207">
        <v>43803</v>
      </c>
      <c r="Z207">
        <v>43686</v>
      </c>
      <c r="AA207">
        <v>44400</v>
      </c>
      <c r="AB207">
        <v>44750</v>
      </c>
      <c r="AC207">
        <v>45093</v>
      </c>
      <c r="AD207">
        <v>44696</v>
      </c>
      <c r="AE207">
        <v>43668</v>
      </c>
      <c r="AF207">
        <v>42748</v>
      </c>
      <c r="AG207">
        <v>42602.411701708865</v>
      </c>
      <c r="AH207">
        <v>42457.319238371405</v>
      </c>
      <c r="AI207">
        <v>42312.72092130586</v>
      </c>
      <c r="AJ207">
        <v>42168.615067581697</v>
      </c>
      <c r="AK207">
        <v>42025</v>
      </c>
      <c r="AL207">
        <v>41800</v>
      </c>
      <c r="AM207">
        <v>41585.140685163926</v>
      </c>
      <c r="AN207">
        <v>41380.277807806066</v>
      </c>
      <c r="AO207">
        <v>41185.274275850483</v>
      </c>
      <c r="AP207">
        <v>41000</v>
      </c>
      <c r="AQ207">
        <v>40870</v>
      </c>
      <c r="AR207">
        <v>40740</v>
      </c>
      <c r="AS207">
        <v>40130</v>
      </c>
      <c r="AT207">
        <v>42260</v>
      </c>
      <c r="AU207">
        <v>44286</v>
      </c>
      <c r="AV207">
        <v>46111</v>
      </c>
      <c r="AW207">
        <v>46710</v>
      </c>
      <c r="AX207">
        <v>46710</v>
      </c>
      <c r="AY207">
        <v>48543</v>
      </c>
      <c r="AZ207">
        <v>49173</v>
      </c>
      <c r="BA207">
        <v>49811</v>
      </c>
      <c r="BB207">
        <v>50455</v>
      </c>
      <c r="BC207">
        <v>51102</v>
      </c>
      <c r="BD207">
        <v>51752</v>
      </c>
      <c r="BE207">
        <v>52402</v>
      </c>
      <c r="BF207">
        <v>53051</v>
      </c>
    </row>
    <row r="208" spans="1:58">
      <c r="A208" t="s">
        <v>470</v>
      </c>
      <c r="B208" t="s">
        <v>471</v>
      </c>
      <c r="C208" t="s">
        <v>526</v>
      </c>
      <c r="D208" t="s">
        <v>3072</v>
      </c>
      <c r="E208" t="s">
        <v>551</v>
      </c>
      <c r="F208" t="s">
        <v>552</v>
      </c>
      <c r="G208">
        <v>86440</v>
      </c>
      <c r="H208">
        <v>87800</v>
      </c>
      <c r="I208">
        <v>89200</v>
      </c>
      <c r="J208">
        <v>90600</v>
      </c>
      <c r="K208">
        <v>92000</v>
      </c>
      <c r="L208">
        <v>93400</v>
      </c>
      <c r="M208">
        <v>94900</v>
      </c>
      <c r="N208">
        <v>96400</v>
      </c>
      <c r="O208">
        <v>97900</v>
      </c>
      <c r="P208">
        <v>99400</v>
      </c>
      <c r="Q208">
        <v>101400</v>
      </c>
      <c r="R208">
        <v>102800</v>
      </c>
      <c r="S208">
        <v>104100</v>
      </c>
      <c r="T208">
        <v>105600</v>
      </c>
      <c r="U208">
        <v>107000</v>
      </c>
      <c r="V208">
        <v>108400</v>
      </c>
      <c r="W208">
        <v>109800</v>
      </c>
      <c r="X208">
        <v>111300</v>
      </c>
      <c r="Y208">
        <v>112700</v>
      </c>
      <c r="Z208">
        <v>114100</v>
      </c>
      <c r="AA208">
        <v>115500</v>
      </c>
      <c r="AB208">
        <v>117400</v>
      </c>
      <c r="AC208">
        <v>119400</v>
      </c>
      <c r="AD208">
        <v>121100</v>
      </c>
      <c r="AE208">
        <v>122900</v>
      </c>
      <c r="AF208">
        <v>124800</v>
      </c>
      <c r="AG208">
        <v>126700</v>
      </c>
      <c r="AH208">
        <v>128500</v>
      </c>
      <c r="AI208">
        <v>130400</v>
      </c>
      <c r="AJ208">
        <v>132200</v>
      </c>
      <c r="AK208">
        <v>134100</v>
      </c>
      <c r="AL208">
        <v>136000</v>
      </c>
      <c r="AM208">
        <v>137151</v>
      </c>
      <c r="AN208">
        <v>139908</v>
      </c>
      <c r="AO208">
        <v>142689</v>
      </c>
      <c r="AP208">
        <v>145437</v>
      </c>
      <c r="AQ208">
        <v>147062</v>
      </c>
      <c r="AR208">
        <v>149666</v>
      </c>
      <c r="AS208">
        <v>151952</v>
      </c>
      <c r="AT208">
        <v>153703</v>
      </c>
      <c r="AU208">
        <v>155996</v>
      </c>
      <c r="AV208">
        <v>157897</v>
      </c>
      <c r="AW208">
        <v>159133</v>
      </c>
      <c r="AX208">
        <v>160620</v>
      </c>
      <c r="AY208">
        <v>162434</v>
      </c>
      <c r="AZ208">
        <v>164330</v>
      </c>
      <c r="BA208">
        <v>166387</v>
      </c>
      <c r="BB208">
        <v>168338</v>
      </c>
      <c r="BC208">
        <v>170331</v>
      </c>
      <c r="BD208">
        <v>172370</v>
      </c>
      <c r="BE208">
        <v>174000</v>
      </c>
      <c r="BF208">
        <v>176000</v>
      </c>
    </row>
    <row r="209" spans="1:58">
      <c r="A209" t="s">
        <v>472</v>
      </c>
      <c r="B209" t="s">
        <v>473</v>
      </c>
      <c r="C209" t="s">
        <v>242</v>
      </c>
      <c r="D209" t="s">
        <v>3072</v>
      </c>
      <c r="E209" t="s">
        <v>551</v>
      </c>
      <c r="F209" t="s">
        <v>552</v>
      </c>
      <c r="G209">
        <v>4279</v>
      </c>
      <c r="H209">
        <v>4453</v>
      </c>
      <c r="I209">
        <v>4566</v>
      </c>
      <c r="J209">
        <v>4656</v>
      </c>
      <c r="K209">
        <v>4748</v>
      </c>
      <c r="L209">
        <v>4841</v>
      </c>
      <c r="M209">
        <v>4936</v>
      </c>
      <c r="N209">
        <v>5033</v>
      </c>
      <c r="O209">
        <v>5161</v>
      </c>
      <c r="P209">
        <v>5303</v>
      </c>
      <c r="Q209">
        <v>5450</v>
      </c>
      <c r="R209">
        <v>5601</v>
      </c>
      <c r="S209">
        <v>5756</v>
      </c>
      <c r="T209">
        <v>5915</v>
      </c>
      <c r="U209">
        <v>6078</v>
      </c>
      <c r="V209">
        <v>6291</v>
      </c>
      <c r="W209">
        <v>6530</v>
      </c>
      <c r="X209">
        <v>6778</v>
      </c>
      <c r="Y209">
        <v>7035</v>
      </c>
      <c r="Z209">
        <v>7303</v>
      </c>
      <c r="AA209">
        <v>7580</v>
      </c>
      <c r="AB209">
        <v>7868</v>
      </c>
      <c r="AC209">
        <v>8670</v>
      </c>
      <c r="AD209">
        <v>10547</v>
      </c>
      <c r="AE209">
        <v>12790</v>
      </c>
      <c r="AF209">
        <v>15392</v>
      </c>
      <c r="AG209">
        <v>18337</v>
      </c>
      <c r="AH209">
        <v>21628</v>
      </c>
      <c r="AI209">
        <v>24873</v>
      </c>
      <c r="AJ209">
        <v>27676</v>
      </c>
      <c r="AK209">
        <v>30036</v>
      </c>
      <c r="AL209">
        <v>31821</v>
      </c>
      <c r="AM209">
        <v>32892</v>
      </c>
      <c r="AN209">
        <v>33238</v>
      </c>
      <c r="AO209">
        <v>33098</v>
      </c>
      <c r="AP209">
        <v>32712.000000000004</v>
      </c>
      <c r="AQ209">
        <v>32101.999999999996</v>
      </c>
      <c r="AR209">
        <v>31304</v>
      </c>
      <c r="AS209">
        <v>30358</v>
      </c>
      <c r="AT209">
        <v>29305</v>
      </c>
      <c r="AU209">
        <v>28384</v>
      </c>
      <c r="AV209">
        <v>27782</v>
      </c>
      <c r="AW209">
        <v>27450</v>
      </c>
      <c r="AX209">
        <v>27363</v>
      </c>
      <c r="AY209">
        <v>27514</v>
      </c>
      <c r="AZ209">
        <v>27906</v>
      </c>
      <c r="BA209">
        <v>28414</v>
      </c>
      <c r="BB209">
        <v>28905</v>
      </c>
      <c r="BC209">
        <v>29376</v>
      </c>
      <c r="BD209">
        <v>29820</v>
      </c>
      <c r="BE209">
        <v>30235</v>
      </c>
      <c r="BF209">
        <v>30615</v>
      </c>
    </row>
    <row r="210" spans="1:58">
      <c r="A210" t="s">
        <v>474</v>
      </c>
      <c r="B210" t="s">
        <v>475</v>
      </c>
      <c r="C210" t="s">
        <v>526</v>
      </c>
      <c r="D210" t="s">
        <v>3072</v>
      </c>
      <c r="E210" t="s">
        <v>551</v>
      </c>
      <c r="F210" t="s">
        <v>552</v>
      </c>
      <c r="G210">
        <v>80948</v>
      </c>
      <c r="H210">
        <v>82144</v>
      </c>
      <c r="I210">
        <v>83207</v>
      </c>
      <c r="J210">
        <v>84167</v>
      </c>
      <c r="K210">
        <v>85076</v>
      </c>
      <c r="L210">
        <v>85973</v>
      </c>
      <c r="M210">
        <v>86863</v>
      </c>
      <c r="N210">
        <v>87741</v>
      </c>
      <c r="O210">
        <v>88623</v>
      </c>
      <c r="P210">
        <v>89527</v>
      </c>
      <c r="Q210">
        <v>90465</v>
      </c>
      <c r="R210">
        <v>91445</v>
      </c>
      <c r="S210">
        <v>92463</v>
      </c>
      <c r="T210">
        <v>93507</v>
      </c>
      <c r="U210">
        <v>94556</v>
      </c>
      <c r="V210">
        <v>95591</v>
      </c>
      <c r="W210">
        <v>96609</v>
      </c>
      <c r="X210">
        <v>97611</v>
      </c>
      <c r="Y210">
        <v>98590</v>
      </c>
      <c r="Z210">
        <v>99539</v>
      </c>
      <c r="AA210">
        <v>100450</v>
      </c>
      <c r="AB210">
        <v>101316</v>
      </c>
      <c r="AC210">
        <v>102135</v>
      </c>
      <c r="AD210">
        <v>102915</v>
      </c>
      <c r="AE210">
        <v>103669</v>
      </c>
      <c r="AF210">
        <v>104402</v>
      </c>
      <c r="AG210">
        <v>105123</v>
      </c>
      <c r="AH210">
        <v>105819</v>
      </c>
      <c r="AI210">
        <v>106465</v>
      </c>
      <c r="AJ210">
        <v>107016</v>
      </c>
      <c r="AK210">
        <v>107449</v>
      </c>
      <c r="AL210">
        <v>107755</v>
      </c>
      <c r="AM210">
        <v>107950</v>
      </c>
      <c r="AN210">
        <v>108051</v>
      </c>
      <c r="AO210">
        <v>108089</v>
      </c>
      <c r="AP210">
        <v>108087</v>
      </c>
      <c r="AQ210">
        <v>108049</v>
      </c>
      <c r="AR210">
        <v>107979</v>
      </c>
      <c r="AS210">
        <v>107907</v>
      </c>
      <c r="AT210">
        <v>107869</v>
      </c>
      <c r="AU210">
        <v>107891</v>
      </c>
      <c r="AV210">
        <v>107987</v>
      </c>
      <c r="AW210">
        <v>108150</v>
      </c>
      <c r="AX210">
        <v>108354</v>
      </c>
      <c r="AY210">
        <v>108566</v>
      </c>
      <c r="AZ210">
        <v>108755</v>
      </c>
      <c r="BA210">
        <v>108918</v>
      </c>
      <c r="BB210">
        <v>109060</v>
      </c>
      <c r="BC210">
        <v>109178</v>
      </c>
      <c r="BD210">
        <v>109269</v>
      </c>
      <c r="BE210">
        <v>109333</v>
      </c>
      <c r="BF210">
        <v>109365</v>
      </c>
    </row>
    <row r="211" spans="1:58">
      <c r="A211" t="s">
        <v>476</v>
      </c>
      <c r="B211" t="s">
        <v>477</v>
      </c>
      <c r="C211">
        <v>0</v>
      </c>
      <c r="D211">
        <v>0</v>
      </c>
      <c r="E211" t="s">
        <v>551</v>
      </c>
      <c r="F211" t="s">
        <v>552</v>
      </c>
      <c r="G211">
        <v>230347758</v>
      </c>
      <c r="H211">
        <v>235962934.36000001</v>
      </c>
      <c r="I211">
        <v>241732806.64000002</v>
      </c>
      <c r="J211">
        <v>247668893.92000002</v>
      </c>
      <c r="K211">
        <v>253778500</v>
      </c>
      <c r="L211">
        <v>260071476</v>
      </c>
      <c r="M211">
        <v>266560887.12</v>
      </c>
      <c r="N211">
        <v>273265341.12</v>
      </c>
      <c r="O211">
        <v>280206407.31999999</v>
      </c>
      <c r="P211">
        <v>287408167.51999998</v>
      </c>
      <c r="Q211">
        <v>294891209</v>
      </c>
      <c r="R211">
        <v>302686418.11199999</v>
      </c>
      <c r="S211">
        <v>310768536.03200006</v>
      </c>
      <c r="T211">
        <v>319155151.912</v>
      </c>
      <c r="U211">
        <v>327868551.352</v>
      </c>
      <c r="V211">
        <v>336925251</v>
      </c>
      <c r="W211">
        <v>346334336.472</v>
      </c>
      <c r="X211">
        <v>356088136.83200002</v>
      </c>
      <c r="Y211">
        <v>366184696.63199997</v>
      </c>
      <c r="Z211">
        <v>376621649.31199998</v>
      </c>
      <c r="AA211">
        <v>387394191</v>
      </c>
      <c r="AB211">
        <v>398487571.16475964</v>
      </c>
      <c r="AC211">
        <v>409902684.22098279</v>
      </c>
      <c r="AD211">
        <v>421646193.51495922</v>
      </c>
      <c r="AE211">
        <v>433728164.14228374</v>
      </c>
      <c r="AF211">
        <v>446150360</v>
      </c>
      <c r="AG211">
        <v>458908822.64159995</v>
      </c>
      <c r="AH211">
        <v>471979296.85760003</v>
      </c>
      <c r="AI211">
        <v>485331065.95873779</v>
      </c>
      <c r="AJ211">
        <v>498924455.51919705</v>
      </c>
      <c r="AK211">
        <v>512725058</v>
      </c>
      <c r="AL211">
        <v>526809820.7500366</v>
      </c>
      <c r="AM211">
        <v>541184585.75349236</v>
      </c>
      <c r="AN211">
        <v>555837440.80551088</v>
      </c>
      <c r="AO211">
        <v>570763075.28424287</v>
      </c>
      <c r="AP211">
        <v>585951221</v>
      </c>
      <c r="AQ211">
        <v>601425262.95375645</v>
      </c>
      <c r="AR211">
        <v>617203502.03834188</v>
      </c>
      <c r="AS211">
        <v>633296390.7772342</v>
      </c>
      <c r="AT211">
        <v>649776922.53414011</v>
      </c>
      <c r="AU211">
        <v>666677969</v>
      </c>
      <c r="AV211">
        <v>683805392</v>
      </c>
      <c r="AW211">
        <v>701046326</v>
      </c>
      <c r="AX211">
        <v>718654922</v>
      </c>
      <c r="AY211">
        <v>736641187</v>
      </c>
      <c r="AZ211">
        <v>755035063</v>
      </c>
      <c r="BA211">
        <v>773852702</v>
      </c>
      <c r="BB211">
        <v>793102078</v>
      </c>
      <c r="BC211">
        <v>812853225</v>
      </c>
      <c r="BD211">
        <v>833121622</v>
      </c>
      <c r="BE211">
        <v>853931672</v>
      </c>
      <c r="BF211">
        <v>875561262</v>
      </c>
    </row>
    <row r="212" spans="1:58">
      <c r="A212" t="s">
        <v>478</v>
      </c>
      <c r="B212" t="s">
        <v>479</v>
      </c>
      <c r="C212">
        <v>0</v>
      </c>
      <c r="D212">
        <v>0</v>
      </c>
      <c r="E212" t="s">
        <v>551</v>
      </c>
      <c r="F212" t="s">
        <v>552</v>
      </c>
      <c r="G212">
        <v>230095643</v>
      </c>
      <c r="H212">
        <v>235707834.36000001</v>
      </c>
      <c r="I212">
        <v>241474865.64000002</v>
      </c>
      <c r="J212">
        <v>247407902.92000002</v>
      </c>
      <c r="K212">
        <v>253513755</v>
      </c>
      <c r="L212">
        <v>259802047</v>
      </c>
      <c r="M212">
        <v>266285415.12</v>
      </c>
      <c r="N212">
        <v>272982895.12</v>
      </c>
      <c r="O212">
        <v>279917704.31999999</v>
      </c>
      <c r="P212">
        <v>287116152.51999998</v>
      </c>
      <c r="Q212">
        <v>294600302</v>
      </c>
      <c r="R212">
        <v>302401505.11199999</v>
      </c>
      <c r="S212">
        <v>310493643.03200006</v>
      </c>
      <c r="T212">
        <v>318892774.912</v>
      </c>
      <c r="U212">
        <v>327618982.352</v>
      </c>
      <c r="V212">
        <v>336687011</v>
      </c>
      <c r="W212">
        <v>346105802.472</v>
      </c>
      <c r="X212">
        <v>355867688.83199996</v>
      </c>
      <c r="Y212">
        <v>365969281.63199997</v>
      </c>
      <c r="Z212">
        <v>376406533.31200004</v>
      </c>
      <c r="AA212">
        <v>387173609</v>
      </c>
      <c r="AB212">
        <v>398254895.16475964</v>
      </c>
      <c r="AC212">
        <v>409651972.22098279</v>
      </c>
      <c r="AD212">
        <v>421373976.51495922</v>
      </c>
      <c r="AE212">
        <v>433434463.14228374</v>
      </c>
      <c r="AF212">
        <v>445837726</v>
      </c>
      <c r="AG212">
        <v>458580703.64159995</v>
      </c>
      <c r="AH212">
        <v>471638471.85760003</v>
      </c>
      <c r="AI212">
        <v>484979371.95873779</v>
      </c>
      <c r="AJ212">
        <v>498562130.51919705</v>
      </c>
      <c r="AK212">
        <v>512351171</v>
      </c>
      <c r="AL212">
        <v>526423284.7500366</v>
      </c>
      <c r="AM212">
        <v>540784742.75349236</v>
      </c>
      <c r="AN212">
        <v>555423710.80551088</v>
      </c>
      <c r="AO212">
        <v>570335070.28424287</v>
      </c>
      <c r="AP212">
        <v>585508694</v>
      </c>
      <c r="AQ212">
        <v>600967941.95375645</v>
      </c>
      <c r="AR212">
        <v>616731016.03834188</v>
      </c>
      <c r="AS212">
        <v>632808351.7772342</v>
      </c>
      <c r="AT212">
        <v>649272921.53414011</v>
      </c>
      <c r="AU212">
        <v>666157589</v>
      </c>
      <c r="AV212">
        <v>683268197</v>
      </c>
      <c r="AW212">
        <v>700491897</v>
      </c>
      <c r="AX212">
        <v>718082923</v>
      </c>
      <c r="AY212">
        <v>736051393</v>
      </c>
      <c r="AZ212">
        <v>754427324</v>
      </c>
      <c r="BA212">
        <v>773226925</v>
      </c>
      <c r="BB212">
        <v>792458142</v>
      </c>
      <c r="BC212">
        <v>812190898</v>
      </c>
      <c r="BD212">
        <v>832440507</v>
      </c>
      <c r="BE212">
        <v>853231271</v>
      </c>
      <c r="BF212">
        <v>874841049</v>
      </c>
    </row>
    <row r="213" spans="1:58">
      <c r="A213" t="s">
        <v>480</v>
      </c>
      <c r="B213" t="s">
        <v>481</v>
      </c>
      <c r="C213" t="s">
        <v>318</v>
      </c>
      <c r="D213" t="s">
        <v>3074</v>
      </c>
      <c r="E213" t="s">
        <v>551</v>
      </c>
      <c r="F213" t="s">
        <v>552</v>
      </c>
      <c r="G213">
        <v>8319466</v>
      </c>
      <c r="H213">
        <v>8544266</v>
      </c>
      <c r="I213">
        <v>8774169</v>
      </c>
      <c r="J213">
        <v>9009713</v>
      </c>
      <c r="K213">
        <v>9251530</v>
      </c>
      <c r="L213">
        <v>9500650</v>
      </c>
      <c r="M213">
        <v>9757054</v>
      </c>
      <c r="N213">
        <v>10021882</v>
      </c>
      <c r="O213">
        <v>10298939</v>
      </c>
      <c r="P213">
        <v>10593106</v>
      </c>
      <c r="Q213">
        <v>10908093</v>
      </c>
      <c r="R213">
        <v>11246711</v>
      </c>
      <c r="S213">
        <v>11608668</v>
      </c>
      <c r="T213">
        <v>11991377</v>
      </c>
      <c r="U213">
        <v>12391065</v>
      </c>
      <c r="V213">
        <v>12804232</v>
      </c>
      <c r="W213">
        <v>13229213</v>
      </c>
      <c r="X213">
        <v>13667877</v>
      </c>
      <c r="Y213">
        <v>14123072</v>
      </c>
      <c r="Z213">
        <v>14598961</v>
      </c>
      <c r="AA213">
        <v>15097157</v>
      </c>
      <c r="AB213">
        <v>15619826</v>
      </c>
      <c r="AC213">
        <v>16162833</v>
      </c>
      <c r="AD213">
        <v>16712984</v>
      </c>
      <c r="AE213">
        <v>17251979</v>
      </c>
      <c r="AF213">
        <v>17768767</v>
      </c>
      <c r="AG213">
        <v>18271732</v>
      </c>
      <c r="AH213">
        <v>18777923</v>
      </c>
      <c r="AI213">
        <v>19299231</v>
      </c>
      <c r="AJ213">
        <v>19854832</v>
      </c>
      <c r="AK213">
        <v>20457023</v>
      </c>
      <c r="AL213">
        <v>21175179</v>
      </c>
      <c r="AM213">
        <v>22026876</v>
      </c>
      <c r="AN213">
        <v>22933396</v>
      </c>
      <c r="AO213">
        <v>23803467</v>
      </c>
      <c r="AP213">
        <v>24538815</v>
      </c>
      <c r="AQ213">
        <v>25160191</v>
      </c>
      <c r="AR213">
        <v>25763173</v>
      </c>
      <c r="AS213">
        <v>26356626</v>
      </c>
      <c r="AT213">
        <v>26949878</v>
      </c>
      <c r="AU213">
        <v>27556383</v>
      </c>
      <c r="AV213">
        <v>28177967</v>
      </c>
      <c r="AW213">
        <v>28806330</v>
      </c>
      <c r="AX213">
        <v>29445166</v>
      </c>
      <c r="AY213">
        <v>30101696</v>
      </c>
      <c r="AZ213">
        <v>30777563</v>
      </c>
      <c r="BA213">
        <v>31400127</v>
      </c>
      <c r="BB213">
        <v>31934782</v>
      </c>
      <c r="BC213">
        <v>32438306</v>
      </c>
      <c r="BD213">
        <v>32970881</v>
      </c>
      <c r="BE213">
        <v>33603637</v>
      </c>
      <c r="BF213">
        <v>34318385</v>
      </c>
    </row>
    <row r="214" spans="1:58">
      <c r="A214" t="s">
        <v>482</v>
      </c>
      <c r="B214" t="s">
        <v>483</v>
      </c>
      <c r="C214" t="s">
        <v>526</v>
      </c>
      <c r="D214" t="s">
        <v>3072</v>
      </c>
      <c r="E214" t="s">
        <v>551</v>
      </c>
      <c r="F214" t="s">
        <v>552</v>
      </c>
      <c r="G214">
        <v>290000</v>
      </c>
      <c r="H214">
        <v>298272</v>
      </c>
      <c r="I214">
        <v>306474</v>
      </c>
      <c r="J214">
        <v>314747</v>
      </c>
      <c r="K214">
        <v>323298</v>
      </c>
      <c r="L214">
        <v>332197</v>
      </c>
      <c r="M214">
        <v>341643</v>
      </c>
      <c r="N214">
        <v>351379</v>
      </c>
      <c r="O214">
        <v>360486</v>
      </c>
      <c r="P214">
        <v>367733</v>
      </c>
      <c r="Q214">
        <v>372297</v>
      </c>
      <c r="R214">
        <v>373795</v>
      </c>
      <c r="S214">
        <v>372648</v>
      </c>
      <c r="T214">
        <v>369834</v>
      </c>
      <c r="U214">
        <v>366767</v>
      </c>
      <c r="V214">
        <v>364497</v>
      </c>
      <c r="W214">
        <v>363386</v>
      </c>
      <c r="X214">
        <v>363227</v>
      </c>
      <c r="Y214">
        <v>363818</v>
      </c>
      <c r="Z214">
        <v>364751</v>
      </c>
      <c r="AA214">
        <v>365749</v>
      </c>
      <c r="AB214">
        <v>366770</v>
      </c>
      <c r="AC214">
        <v>368027</v>
      </c>
      <c r="AD214">
        <v>369782</v>
      </c>
      <c r="AE214">
        <v>372398</v>
      </c>
      <c r="AF214">
        <v>376102</v>
      </c>
      <c r="AG214">
        <v>381012</v>
      </c>
      <c r="AH214">
        <v>386974</v>
      </c>
      <c r="AI214">
        <v>393605</v>
      </c>
      <c r="AJ214">
        <v>400375</v>
      </c>
      <c r="AK214">
        <v>406890</v>
      </c>
      <c r="AL214">
        <v>413011</v>
      </c>
      <c r="AM214">
        <v>418828</v>
      </c>
      <c r="AN214">
        <v>424455</v>
      </c>
      <c r="AO214">
        <v>430102</v>
      </c>
      <c r="AP214">
        <v>435920</v>
      </c>
      <c r="AQ214">
        <v>441896</v>
      </c>
      <c r="AR214">
        <v>447957</v>
      </c>
      <c r="AS214">
        <v>454124</v>
      </c>
      <c r="AT214">
        <v>460419</v>
      </c>
      <c r="AU214">
        <v>466846</v>
      </c>
      <c r="AV214">
        <v>473431</v>
      </c>
      <c r="AW214">
        <v>480132</v>
      </c>
      <c r="AX214">
        <v>486800</v>
      </c>
      <c r="AY214">
        <v>493236</v>
      </c>
      <c r="AZ214">
        <v>499294</v>
      </c>
      <c r="BA214">
        <v>504913</v>
      </c>
      <c r="BB214">
        <v>510136</v>
      </c>
      <c r="BC214">
        <v>515066.00000000006</v>
      </c>
      <c r="BD214">
        <v>519861</v>
      </c>
      <c r="BE214">
        <v>524636</v>
      </c>
      <c r="BF214">
        <v>529419</v>
      </c>
    </row>
    <row r="215" spans="1:58">
      <c r="A215" t="s">
        <v>484</v>
      </c>
      <c r="B215" t="s">
        <v>485</v>
      </c>
      <c r="C215" t="s">
        <v>318</v>
      </c>
      <c r="D215" t="s">
        <v>3074</v>
      </c>
      <c r="E215" t="s">
        <v>551</v>
      </c>
      <c r="F215" t="s">
        <v>552</v>
      </c>
      <c r="G215">
        <v>349181</v>
      </c>
      <c r="H215">
        <v>357459</v>
      </c>
      <c r="I215">
        <v>365645</v>
      </c>
      <c r="J215">
        <v>373904</v>
      </c>
      <c r="K215">
        <v>382477</v>
      </c>
      <c r="L215">
        <v>391553</v>
      </c>
      <c r="M215">
        <v>401184</v>
      </c>
      <c r="N215">
        <v>411365</v>
      </c>
      <c r="O215">
        <v>422152</v>
      </c>
      <c r="P215">
        <v>433598</v>
      </c>
      <c r="Q215">
        <v>445735</v>
      </c>
      <c r="R215">
        <v>458611</v>
      </c>
      <c r="S215">
        <v>472236</v>
      </c>
      <c r="T215">
        <v>486560</v>
      </c>
      <c r="U215">
        <v>501509</v>
      </c>
      <c r="V215">
        <v>517024</v>
      </c>
      <c r="W215">
        <v>533202</v>
      </c>
      <c r="X215">
        <v>550089</v>
      </c>
      <c r="Y215">
        <v>567534</v>
      </c>
      <c r="Z215">
        <v>585327</v>
      </c>
      <c r="AA215">
        <v>603385</v>
      </c>
      <c r="AB215">
        <v>621346</v>
      </c>
      <c r="AC215">
        <v>639383</v>
      </c>
      <c r="AD215">
        <v>658564</v>
      </c>
      <c r="AE215">
        <v>680341</v>
      </c>
      <c r="AF215">
        <v>705602</v>
      </c>
      <c r="AG215">
        <v>734925</v>
      </c>
      <c r="AH215">
        <v>767579</v>
      </c>
      <c r="AI215">
        <v>801540</v>
      </c>
      <c r="AJ215">
        <v>833994</v>
      </c>
      <c r="AK215">
        <v>862947</v>
      </c>
      <c r="AL215">
        <v>887467</v>
      </c>
      <c r="AM215">
        <v>908158</v>
      </c>
      <c r="AN215">
        <v>926420</v>
      </c>
      <c r="AO215">
        <v>944404</v>
      </c>
      <c r="AP215">
        <v>963591</v>
      </c>
      <c r="AQ215">
        <v>984632</v>
      </c>
      <c r="AR215">
        <v>1006824</v>
      </c>
      <c r="AS215">
        <v>1008143</v>
      </c>
      <c r="AT215">
        <v>1009464</v>
      </c>
      <c r="AU215">
        <v>1010787</v>
      </c>
      <c r="AV215">
        <v>1012111</v>
      </c>
      <c r="AW215">
        <v>1013437</v>
      </c>
      <c r="AX215">
        <v>1014765</v>
      </c>
      <c r="AY215">
        <v>1016094</v>
      </c>
      <c r="AZ215">
        <v>1017425</v>
      </c>
      <c r="BA215">
        <v>1018758</v>
      </c>
      <c r="BB215">
        <v>1020102</v>
      </c>
      <c r="BC215">
        <v>1031747.0000000001</v>
      </c>
      <c r="BD215">
        <v>1043509</v>
      </c>
      <c r="BE215">
        <v>1055506</v>
      </c>
      <c r="BF215">
        <v>1067773</v>
      </c>
    </row>
    <row r="216" spans="1:58">
      <c r="A216" t="s">
        <v>486</v>
      </c>
      <c r="B216" t="s">
        <v>487</v>
      </c>
      <c r="C216" t="s">
        <v>244</v>
      </c>
      <c r="D216" t="s">
        <v>3073</v>
      </c>
      <c r="E216" t="s">
        <v>551</v>
      </c>
      <c r="F216" t="s">
        <v>552</v>
      </c>
      <c r="G216">
        <v>7484656</v>
      </c>
      <c r="H216">
        <v>7519998</v>
      </c>
      <c r="I216">
        <v>7561588</v>
      </c>
      <c r="J216">
        <v>7604328</v>
      </c>
      <c r="K216">
        <v>7661354</v>
      </c>
      <c r="L216">
        <v>7733853</v>
      </c>
      <c r="M216">
        <v>7807797</v>
      </c>
      <c r="N216">
        <v>7867931</v>
      </c>
      <c r="O216">
        <v>7912273</v>
      </c>
      <c r="P216">
        <v>7968072</v>
      </c>
      <c r="Q216">
        <v>8042801</v>
      </c>
      <c r="R216">
        <v>8098334</v>
      </c>
      <c r="S216">
        <v>8122300</v>
      </c>
      <c r="T216">
        <v>8136312</v>
      </c>
      <c r="U216">
        <v>8159955</v>
      </c>
      <c r="V216">
        <v>8192437</v>
      </c>
      <c r="W216">
        <v>8222286</v>
      </c>
      <c r="X216">
        <v>8251540.0000000009</v>
      </c>
      <c r="Y216">
        <v>8275599</v>
      </c>
      <c r="Z216">
        <v>8293678</v>
      </c>
      <c r="AA216">
        <v>8310531.0000000009</v>
      </c>
      <c r="AB216">
        <v>8320503.0000000009</v>
      </c>
      <c r="AC216">
        <v>8325263.0000000009</v>
      </c>
      <c r="AD216">
        <v>8329032.9999999991</v>
      </c>
      <c r="AE216">
        <v>8336605</v>
      </c>
      <c r="AF216">
        <v>8350386</v>
      </c>
      <c r="AG216">
        <v>8369829</v>
      </c>
      <c r="AH216">
        <v>8397804</v>
      </c>
      <c r="AI216">
        <v>8436489</v>
      </c>
      <c r="AJ216">
        <v>8492964</v>
      </c>
      <c r="AK216">
        <v>8558835</v>
      </c>
      <c r="AL216">
        <v>8617375</v>
      </c>
      <c r="AM216">
        <v>8668067</v>
      </c>
      <c r="AN216">
        <v>8718561</v>
      </c>
      <c r="AO216">
        <v>8780745</v>
      </c>
      <c r="AP216">
        <v>8826939</v>
      </c>
      <c r="AQ216">
        <v>8840998</v>
      </c>
      <c r="AR216">
        <v>8846062</v>
      </c>
      <c r="AS216">
        <v>8850974</v>
      </c>
      <c r="AT216">
        <v>8857874</v>
      </c>
      <c r="AU216">
        <v>8872109</v>
      </c>
      <c r="AV216">
        <v>8895960</v>
      </c>
      <c r="AW216">
        <v>8924958</v>
      </c>
      <c r="AX216">
        <v>8958229</v>
      </c>
      <c r="AY216">
        <v>8993531</v>
      </c>
      <c r="AZ216">
        <v>9029572</v>
      </c>
      <c r="BA216">
        <v>9080505</v>
      </c>
      <c r="BB216">
        <v>9148092</v>
      </c>
      <c r="BC216">
        <v>9219637</v>
      </c>
      <c r="BD216">
        <v>9298515</v>
      </c>
      <c r="BE216">
        <v>9378126</v>
      </c>
      <c r="BF216">
        <v>9453000</v>
      </c>
    </row>
    <row r="217" spans="1:58">
      <c r="A217" t="s">
        <v>488</v>
      </c>
      <c r="B217" t="s">
        <v>489</v>
      </c>
      <c r="C217" t="s">
        <v>244</v>
      </c>
      <c r="D217" t="s">
        <v>3073</v>
      </c>
      <c r="E217" t="s">
        <v>551</v>
      </c>
      <c r="F217" t="s">
        <v>552</v>
      </c>
      <c r="G217">
        <v>5327827</v>
      </c>
      <c r="H217">
        <v>5434294</v>
      </c>
      <c r="I217">
        <v>5573815</v>
      </c>
      <c r="J217">
        <v>5694247</v>
      </c>
      <c r="K217">
        <v>5789228</v>
      </c>
      <c r="L217">
        <v>5856472</v>
      </c>
      <c r="M217">
        <v>5918002</v>
      </c>
      <c r="N217">
        <v>5991785</v>
      </c>
      <c r="O217">
        <v>6067714</v>
      </c>
      <c r="P217">
        <v>6136387</v>
      </c>
      <c r="Q217">
        <v>6180877</v>
      </c>
      <c r="R217">
        <v>6213399</v>
      </c>
      <c r="S217">
        <v>6260956</v>
      </c>
      <c r="T217">
        <v>6307347</v>
      </c>
      <c r="U217">
        <v>6341405</v>
      </c>
      <c r="V217">
        <v>6338632</v>
      </c>
      <c r="W217">
        <v>6302504</v>
      </c>
      <c r="X217">
        <v>6281174</v>
      </c>
      <c r="Y217">
        <v>6281738</v>
      </c>
      <c r="Z217">
        <v>6294365</v>
      </c>
      <c r="AA217">
        <v>6319408</v>
      </c>
      <c r="AB217">
        <v>6354074</v>
      </c>
      <c r="AC217">
        <v>6391309</v>
      </c>
      <c r="AD217">
        <v>6418773</v>
      </c>
      <c r="AE217">
        <v>6441865</v>
      </c>
      <c r="AF217">
        <v>6470365</v>
      </c>
      <c r="AG217">
        <v>6504124</v>
      </c>
      <c r="AH217">
        <v>6545106</v>
      </c>
      <c r="AI217">
        <v>6593386</v>
      </c>
      <c r="AJ217">
        <v>6646912</v>
      </c>
      <c r="AK217">
        <v>6715519</v>
      </c>
      <c r="AL217">
        <v>6799978</v>
      </c>
      <c r="AM217">
        <v>6875364</v>
      </c>
      <c r="AN217">
        <v>6938265</v>
      </c>
      <c r="AO217">
        <v>6993795</v>
      </c>
      <c r="AP217">
        <v>7040687</v>
      </c>
      <c r="AQ217">
        <v>7071850</v>
      </c>
      <c r="AR217">
        <v>7088906</v>
      </c>
      <c r="AS217">
        <v>7110001</v>
      </c>
      <c r="AT217">
        <v>7143991</v>
      </c>
      <c r="AU217">
        <v>7184250</v>
      </c>
      <c r="AV217">
        <v>7229854</v>
      </c>
      <c r="AW217">
        <v>7284753</v>
      </c>
      <c r="AX217">
        <v>7339001</v>
      </c>
      <c r="AY217">
        <v>7389625</v>
      </c>
      <c r="AZ217">
        <v>7437115</v>
      </c>
      <c r="BA217">
        <v>7483934</v>
      </c>
      <c r="BB217">
        <v>7551117</v>
      </c>
      <c r="BC217">
        <v>7647675</v>
      </c>
      <c r="BD217">
        <v>7743831</v>
      </c>
      <c r="BE217">
        <v>7826153</v>
      </c>
      <c r="BF217">
        <v>7907000</v>
      </c>
    </row>
    <row r="218" spans="1:58">
      <c r="A218" t="s">
        <v>490</v>
      </c>
      <c r="B218" t="s">
        <v>491</v>
      </c>
      <c r="C218" t="s">
        <v>318</v>
      </c>
      <c r="D218" t="s">
        <v>3075</v>
      </c>
      <c r="E218" t="s">
        <v>551</v>
      </c>
      <c r="F218" t="s">
        <v>552</v>
      </c>
      <c r="G218">
        <v>4566822</v>
      </c>
      <c r="H218">
        <v>4716875</v>
      </c>
      <c r="I218">
        <v>4872506</v>
      </c>
      <c r="J218">
        <v>5034188</v>
      </c>
      <c r="K218">
        <v>5202606</v>
      </c>
      <c r="L218">
        <v>5378287</v>
      </c>
      <c r="M218">
        <v>5561371</v>
      </c>
      <c r="N218">
        <v>5751807</v>
      </c>
      <c r="O218">
        <v>5949690</v>
      </c>
      <c r="P218">
        <v>6155081</v>
      </c>
      <c r="Q218">
        <v>6368017</v>
      </c>
      <c r="R218">
        <v>6588936</v>
      </c>
      <c r="S218">
        <v>6817940</v>
      </c>
      <c r="T218">
        <v>7054361</v>
      </c>
      <c r="U218">
        <v>7297254</v>
      </c>
      <c r="V218">
        <v>7546139</v>
      </c>
      <c r="W218">
        <v>7800152</v>
      </c>
      <c r="X218">
        <v>8059995</v>
      </c>
      <c r="Y218">
        <v>8328592.0000000009</v>
      </c>
      <c r="Z218">
        <v>8609920</v>
      </c>
      <c r="AA218">
        <v>8906543</v>
      </c>
      <c r="AB218">
        <v>9219690</v>
      </c>
      <c r="AC218">
        <v>9547693</v>
      </c>
      <c r="AD218">
        <v>9886629</v>
      </c>
      <c r="AE218">
        <v>10230958</v>
      </c>
      <c r="AF218">
        <v>10576592</v>
      </c>
      <c r="AG218">
        <v>10921760</v>
      </c>
      <c r="AH218">
        <v>11267240</v>
      </c>
      <c r="AI218">
        <v>11614542</v>
      </c>
      <c r="AJ218">
        <v>11966274</v>
      </c>
      <c r="AK218">
        <v>12324116</v>
      </c>
      <c r="AL218">
        <v>12690183</v>
      </c>
      <c r="AM218">
        <v>13063423</v>
      </c>
      <c r="AN218">
        <v>13438799</v>
      </c>
      <c r="AO218">
        <v>13809349</v>
      </c>
      <c r="AP218">
        <v>14171130</v>
      </c>
      <c r="AQ218">
        <v>14518843</v>
      </c>
      <c r="AR218">
        <v>14856464</v>
      </c>
      <c r="AS218">
        <v>15200324</v>
      </c>
      <c r="AT218">
        <v>15572833</v>
      </c>
      <c r="AU218">
        <v>15988534</v>
      </c>
      <c r="AV218">
        <v>16454926</v>
      </c>
      <c r="AW218">
        <v>16962918</v>
      </c>
      <c r="AX218">
        <v>17490104</v>
      </c>
      <c r="AY218">
        <v>18004797</v>
      </c>
      <c r="AZ218">
        <v>18484122</v>
      </c>
      <c r="BA218">
        <v>18860939</v>
      </c>
      <c r="BB218">
        <v>19245438</v>
      </c>
      <c r="BC218">
        <v>19637776</v>
      </c>
      <c r="BD218">
        <v>20038112</v>
      </c>
      <c r="BE218">
        <v>20446609</v>
      </c>
      <c r="BF218">
        <v>20820311</v>
      </c>
    </row>
    <row r="219" spans="1:58">
      <c r="A219" t="s">
        <v>492</v>
      </c>
      <c r="B219" t="s">
        <v>493</v>
      </c>
      <c r="C219" t="s">
        <v>316</v>
      </c>
      <c r="D219" t="s">
        <v>3073</v>
      </c>
      <c r="E219" t="s">
        <v>551</v>
      </c>
      <c r="F219" t="s">
        <v>552</v>
      </c>
      <c r="G219">
        <v>2082498.9999999998</v>
      </c>
      <c r="H219">
        <v>2160358</v>
      </c>
      <c r="I219">
        <v>2245098</v>
      </c>
      <c r="J219">
        <v>2334221</v>
      </c>
      <c r="K219">
        <v>2424189</v>
      </c>
      <c r="L219">
        <v>2512493</v>
      </c>
      <c r="M219">
        <v>2598074</v>
      </c>
      <c r="N219">
        <v>2681780</v>
      </c>
      <c r="O219">
        <v>2765317</v>
      </c>
      <c r="P219">
        <v>2851284</v>
      </c>
      <c r="Q219">
        <v>2941501</v>
      </c>
      <c r="R219">
        <v>3036693</v>
      </c>
      <c r="S219">
        <v>3136061</v>
      </c>
      <c r="T219">
        <v>3238090</v>
      </c>
      <c r="U219">
        <v>3340561</v>
      </c>
      <c r="V219">
        <v>3441990</v>
      </c>
      <c r="W219">
        <v>3541938</v>
      </c>
      <c r="X219">
        <v>3641296</v>
      </c>
      <c r="Y219">
        <v>3741547</v>
      </c>
      <c r="Z219">
        <v>3844809</v>
      </c>
      <c r="AA219">
        <v>3952691</v>
      </c>
      <c r="AB219">
        <v>4064671</v>
      </c>
      <c r="AC219">
        <v>4180321</v>
      </c>
      <c r="AD219">
        <v>4301334</v>
      </c>
      <c r="AE219">
        <v>4429847</v>
      </c>
      <c r="AF219">
        <v>4566786</v>
      </c>
      <c r="AG219">
        <v>4713454</v>
      </c>
      <c r="AH219">
        <v>4867754</v>
      </c>
      <c r="AI219">
        <v>5023022</v>
      </c>
      <c r="AJ219">
        <v>5170285</v>
      </c>
      <c r="AK219">
        <v>5303152</v>
      </c>
      <c r="AL219">
        <v>5418785</v>
      </c>
      <c r="AM219">
        <v>5519021</v>
      </c>
      <c r="AN219">
        <v>5607922</v>
      </c>
      <c r="AO219">
        <v>5691845</v>
      </c>
      <c r="AP219">
        <v>5775404</v>
      </c>
      <c r="AQ219">
        <v>5860334</v>
      </c>
      <c r="AR219">
        <v>5945181</v>
      </c>
      <c r="AS219">
        <v>6027676</v>
      </c>
      <c r="AT219">
        <v>6104268</v>
      </c>
      <c r="AU219">
        <v>6172807</v>
      </c>
      <c r="AV219">
        <v>6232587</v>
      </c>
      <c r="AW219">
        <v>6285809</v>
      </c>
      <c r="AX219">
        <v>6336724</v>
      </c>
      <c r="AY219">
        <v>6391120</v>
      </c>
      <c r="AZ219">
        <v>6453240</v>
      </c>
      <c r="BA219">
        <v>6524634</v>
      </c>
      <c r="BB219">
        <v>6604426</v>
      </c>
      <c r="BC219">
        <v>6691416</v>
      </c>
      <c r="BD219">
        <v>6783390</v>
      </c>
      <c r="BE219">
        <v>6878637</v>
      </c>
      <c r="BF219">
        <v>6976958</v>
      </c>
    </row>
    <row r="220" spans="1:58">
      <c r="A220" t="s">
        <v>494</v>
      </c>
      <c r="B220" t="s">
        <v>495</v>
      </c>
      <c r="C220" t="s">
        <v>316</v>
      </c>
      <c r="D220" t="s">
        <v>3074</v>
      </c>
      <c r="E220" t="s">
        <v>551</v>
      </c>
      <c r="F220" t="s">
        <v>552</v>
      </c>
      <c r="G220">
        <v>10074485</v>
      </c>
      <c r="H220">
        <v>10373274</v>
      </c>
      <c r="I220">
        <v>10683638</v>
      </c>
      <c r="J220">
        <v>11005471</v>
      </c>
      <c r="K220">
        <v>11338515</v>
      </c>
      <c r="L220">
        <v>11682835</v>
      </c>
      <c r="M220">
        <v>12038154</v>
      </c>
      <c r="N220">
        <v>12405300</v>
      </c>
      <c r="O220">
        <v>12786751</v>
      </c>
      <c r="P220">
        <v>13185749</v>
      </c>
      <c r="Q220">
        <v>13604523</v>
      </c>
      <c r="R220">
        <v>14044480</v>
      </c>
      <c r="S220">
        <v>14504837</v>
      </c>
      <c r="T220">
        <v>14982938</v>
      </c>
      <c r="U220">
        <v>15474884</v>
      </c>
      <c r="V220">
        <v>15977990</v>
      </c>
      <c r="W220">
        <v>16491445</v>
      </c>
      <c r="X220">
        <v>17016577</v>
      </c>
      <c r="Y220">
        <v>17555450</v>
      </c>
      <c r="Z220">
        <v>18111097</v>
      </c>
      <c r="AA220">
        <v>18685789</v>
      </c>
      <c r="AB220">
        <v>19281182</v>
      </c>
      <c r="AC220">
        <v>19897071</v>
      </c>
      <c r="AD220">
        <v>20531760</v>
      </c>
      <c r="AE220">
        <v>21182600</v>
      </c>
      <c r="AF220">
        <v>21848290</v>
      </c>
      <c r="AG220">
        <v>22525148</v>
      </c>
      <c r="AH220">
        <v>23215060</v>
      </c>
      <c r="AI220">
        <v>23928658</v>
      </c>
      <c r="AJ220">
        <v>24680404</v>
      </c>
      <c r="AK220">
        <v>25478979</v>
      </c>
      <c r="AL220">
        <v>26331511</v>
      </c>
      <c r="AM220">
        <v>27230502</v>
      </c>
      <c r="AN220">
        <v>28152305</v>
      </c>
      <c r="AO220">
        <v>29064223</v>
      </c>
      <c r="AP220">
        <v>29943732</v>
      </c>
      <c r="AQ220">
        <v>30783155</v>
      </c>
      <c r="AR220">
        <v>31592450</v>
      </c>
      <c r="AS220">
        <v>32388671</v>
      </c>
      <c r="AT220">
        <v>33197305</v>
      </c>
      <c r="AU220">
        <v>34038161</v>
      </c>
      <c r="AV220">
        <v>34917073</v>
      </c>
      <c r="AW220">
        <v>35832494</v>
      </c>
      <c r="AX220">
        <v>36788281</v>
      </c>
      <c r="AY220">
        <v>37786946</v>
      </c>
      <c r="AZ220">
        <v>38831024</v>
      </c>
      <c r="BA220">
        <v>39923609</v>
      </c>
      <c r="BB220">
        <v>41068185</v>
      </c>
      <c r="BC220">
        <v>42267667</v>
      </c>
      <c r="BD220">
        <v>43524738</v>
      </c>
      <c r="BE220">
        <v>44841226</v>
      </c>
      <c r="BF220">
        <v>46218486</v>
      </c>
    </row>
    <row r="221" spans="1:58">
      <c r="A221" t="s">
        <v>496</v>
      </c>
      <c r="B221" t="s">
        <v>497</v>
      </c>
      <c r="C221" t="s">
        <v>526</v>
      </c>
      <c r="D221" t="s">
        <v>3076</v>
      </c>
      <c r="E221" t="s">
        <v>551</v>
      </c>
      <c r="F221" t="s">
        <v>552</v>
      </c>
      <c r="G221">
        <v>27312399</v>
      </c>
      <c r="H221">
        <v>28149653</v>
      </c>
      <c r="I221">
        <v>29016942</v>
      </c>
      <c r="J221">
        <v>29913729</v>
      </c>
      <c r="K221">
        <v>30839333</v>
      </c>
      <c r="L221">
        <v>31792743</v>
      </c>
      <c r="M221">
        <v>32771644</v>
      </c>
      <c r="N221">
        <v>33774026</v>
      </c>
      <c r="O221">
        <v>34799247</v>
      </c>
      <c r="P221">
        <v>35846930</v>
      </c>
      <c r="Q221">
        <v>36915397</v>
      </c>
      <c r="R221">
        <v>38004462</v>
      </c>
      <c r="S221">
        <v>39109571</v>
      </c>
      <c r="T221">
        <v>40219377</v>
      </c>
      <c r="U221">
        <v>41319380</v>
      </c>
      <c r="V221">
        <v>42398941</v>
      </c>
      <c r="W221">
        <v>43453204</v>
      </c>
      <c r="X221">
        <v>44483729</v>
      </c>
      <c r="Y221">
        <v>45494423</v>
      </c>
      <c r="Z221">
        <v>46492281</v>
      </c>
      <c r="AA221">
        <v>47482643</v>
      </c>
      <c r="AB221">
        <v>48460289</v>
      </c>
      <c r="AC221">
        <v>49422519</v>
      </c>
      <c r="AD221">
        <v>50379788</v>
      </c>
      <c r="AE221">
        <v>51346204</v>
      </c>
      <c r="AF221">
        <v>52328663</v>
      </c>
      <c r="AG221">
        <v>53339762</v>
      </c>
      <c r="AH221">
        <v>54368583</v>
      </c>
      <c r="AI221">
        <v>55370526</v>
      </c>
      <c r="AJ221">
        <v>56284973</v>
      </c>
      <c r="AK221">
        <v>57072058</v>
      </c>
      <c r="AL221">
        <v>57711519</v>
      </c>
      <c r="AM221">
        <v>58225969</v>
      </c>
      <c r="AN221">
        <v>58671177</v>
      </c>
      <c r="AO221">
        <v>59126690</v>
      </c>
      <c r="AP221">
        <v>59650157</v>
      </c>
      <c r="AQ221">
        <v>60258113</v>
      </c>
      <c r="AR221">
        <v>60933752</v>
      </c>
      <c r="AS221">
        <v>61660383</v>
      </c>
      <c r="AT221">
        <v>62408639</v>
      </c>
      <c r="AU221">
        <v>63155029</v>
      </c>
      <c r="AV221">
        <v>63898879</v>
      </c>
      <c r="AW221">
        <v>64642931</v>
      </c>
      <c r="AX221">
        <v>65370277</v>
      </c>
      <c r="AY221">
        <v>66060383</v>
      </c>
      <c r="AZ221">
        <v>66698482.999999993</v>
      </c>
      <c r="BA221">
        <v>67276383</v>
      </c>
      <c r="BB221">
        <v>67796451</v>
      </c>
      <c r="BC221">
        <v>68267982</v>
      </c>
      <c r="BD221">
        <v>68706122</v>
      </c>
      <c r="BE221">
        <v>69122234</v>
      </c>
      <c r="BF221">
        <v>69518555</v>
      </c>
    </row>
    <row r="222" spans="1:58">
      <c r="A222" t="s">
        <v>498</v>
      </c>
      <c r="B222" t="s">
        <v>499</v>
      </c>
      <c r="C222" t="s">
        <v>318</v>
      </c>
      <c r="D222" t="s">
        <v>3076</v>
      </c>
      <c r="E222" t="s">
        <v>551</v>
      </c>
      <c r="F222" t="s">
        <v>552</v>
      </c>
      <c r="G222">
        <v>499676</v>
      </c>
      <c r="H222">
        <v>508499</v>
      </c>
      <c r="I222">
        <v>517698</v>
      </c>
      <c r="J222">
        <v>527284</v>
      </c>
      <c r="K222">
        <v>537278</v>
      </c>
      <c r="L222">
        <v>547681</v>
      </c>
      <c r="M222">
        <v>558110</v>
      </c>
      <c r="N222">
        <v>568440</v>
      </c>
      <c r="O222">
        <v>579184</v>
      </c>
      <c r="P222">
        <v>591068</v>
      </c>
      <c r="Q222">
        <v>604382</v>
      </c>
      <c r="R222">
        <v>620126</v>
      </c>
      <c r="S222">
        <v>637590</v>
      </c>
      <c r="T222">
        <v>653351</v>
      </c>
      <c r="U222">
        <v>662785</v>
      </c>
      <c r="V222">
        <v>662962</v>
      </c>
      <c r="W222">
        <v>652072</v>
      </c>
      <c r="X222">
        <v>632134</v>
      </c>
      <c r="Y222">
        <v>608743</v>
      </c>
      <c r="Z222">
        <v>589744</v>
      </c>
      <c r="AA222">
        <v>580707</v>
      </c>
      <c r="AB222">
        <v>583764</v>
      </c>
      <c r="AC222">
        <v>597067</v>
      </c>
      <c r="AD222">
        <v>617347</v>
      </c>
      <c r="AE222">
        <v>639513</v>
      </c>
      <c r="AF222">
        <v>659846</v>
      </c>
      <c r="AG222">
        <v>677073</v>
      </c>
      <c r="AH222">
        <v>692306</v>
      </c>
      <c r="AI222">
        <v>706986</v>
      </c>
      <c r="AJ222">
        <v>723453</v>
      </c>
      <c r="AK222">
        <v>743145</v>
      </c>
      <c r="AL222">
        <v>767267</v>
      </c>
      <c r="AM222">
        <v>794561</v>
      </c>
      <c r="AN222">
        <v>821141</v>
      </c>
      <c r="AO222">
        <v>841687</v>
      </c>
      <c r="AP222">
        <v>852817</v>
      </c>
      <c r="AQ222">
        <v>852280</v>
      </c>
      <c r="AR222">
        <v>842341</v>
      </c>
      <c r="AS222">
        <v>829617</v>
      </c>
      <c r="AT222">
        <v>823386</v>
      </c>
      <c r="AU222">
        <v>830089</v>
      </c>
      <c r="AV222">
        <v>852522</v>
      </c>
      <c r="AW222">
        <v>888099</v>
      </c>
      <c r="AX222">
        <v>931324</v>
      </c>
      <c r="AY222">
        <v>974024</v>
      </c>
      <c r="AZ222">
        <v>983125</v>
      </c>
      <c r="BA222">
        <v>1014439</v>
      </c>
      <c r="BB222">
        <v>1046030</v>
      </c>
      <c r="BC222">
        <v>1077911</v>
      </c>
      <c r="BD222">
        <v>1110071</v>
      </c>
      <c r="BE222">
        <v>1142502</v>
      </c>
      <c r="BF222">
        <v>1175880</v>
      </c>
    </row>
    <row r="223" spans="1:58">
      <c r="A223" t="s">
        <v>500</v>
      </c>
      <c r="B223" t="s">
        <v>501</v>
      </c>
      <c r="C223" t="s">
        <v>316</v>
      </c>
      <c r="D223" t="s">
        <v>3074</v>
      </c>
      <c r="E223" t="s">
        <v>551</v>
      </c>
      <c r="F223" t="s">
        <v>552</v>
      </c>
      <c r="G223">
        <v>1577708</v>
      </c>
      <c r="H223">
        <v>1593657</v>
      </c>
      <c r="I223">
        <v>1607735</v>
      </c>
      <c r="J223">
        <v>1625493</v>
      </c>
      <c r="K223">
        <v>1654451</v>
      </c>
      <c r="L223">
        <v>1699541</v>
      </c>
      <c r="M223">
        <v>1763332</v>
      </c>
      <c r="N223">
        <v>1843004</v>
      </c>
      <c r="O223">
        <v>1931480</v>
      </c>
      <c r="P223">
        <v>2018669</v>
      </c>
      <c r="Q223">
        <v>2097273</v>
      </c>
      <c r="R223">
        <v>2165335</v>
      </c>
      <c r="S223">
        <v>2225052</v>
      </c>
      <c r="T223">
        <v>2278418</v>
      </c>
      <c r="U223">
        <v>2328971</v>
      </c>
      <c r="V223">
        <v>2379649</v>
      </c>
      <c r="W223">
        <v>2430120</v>
      </c>
      <c r="X223">
        <v>2480291</v>
      </c>
      <c r="Y223">
        <v>2533721</v>
      </c>
      <c r="Z223">
        <v>2594914</v>
      </c>
      <c r="AA223">
        <v>2666921</v>
      </c>
      <c r="AB223">
        <v>2751151</v>
      </c>
      <c r="AC223">
        <v>2846305</v>
      </c>
      <c r="AD223">
        <v>2949279</v>
      </c>
      <c r="AE223">
        <v>3055479</v>
      </c>
      <c r="AF223">
        <v>3161327</v>
      </c>
      <c r="AG223">
        <v>3266857</v>
      </c>
      <c r="AH223">
        <v>3372562</v>
      </c>
      <c r="AI223">
        <v>3475964</v>
      </c>
      <c r="AJ223">
        <v>3574135</v>
      </c>
      <c r="AK223">
        <v>3665509</v>
      </c>
      <c r="AL223">
        <v>3747750</v>
      </c>
      <c r="AM223">
        <v>3822591</v>
      </c>
      <c r="AN223">
        <v>3897510</v>
      </c>
      <c r="AO223">
        <v>3982804</v>
      </c>
      <c r="AP223">
        <v>4085492</v>
      </c>
      <c r="AQ223">
        <v>4208738</v>
      </c>
      <c r="AR223">
        <v>4349349</v>
      </c>
      <c r="AS223">
        <v>4500173</v>
      </c>
      <c r="AT223">
        <v>4650754</v>
      </c>
      <c r="AU223">
        <v>4793504</v>
      </c>
      <c r="AV223">
        <v>4926142</v>
      </c>
      <c r="AW223">
        <v>5050919</v>
      </c>
      <c r="AX223">
        <v>5170252</v>
      </c>
      <c r="AY223">
        <v>5288273</v>
      </c>
      <c r="AZ223">
        <v>5408044</v>
      </c>
      <c r="BA223">
        <v>5529908</v>
      </c>
      <c r="BB223">
        <v>5652811</v>
      </c>
      <c r="BC223">
        <v>5776837</v>
      </c>
      <c r="BD223">
        <v>5901859</v>
      </c>
      <c r="BE223">
        <v>6027798</v>
      </c>
      <c r="BF223">
        <v>6154813</v>
      </c>
    </row>
    <row r="224" spans="1:58">
      <c r="A224" t="s">
        <v>502</v>
      </c>
      <c r="B224" t="s">
        <v>503</v>
      </c>
      <c r="C224" t="s">
        <v>318</v>
      </c>
      <c r="D224" t="s">
        <v>3076</v>
      </c>
      <c r="E224" t="s">
        <v>551</v>
      </c>
      <c r="F224" t="s">
        <v>552</v>
      </c>
      <c r="G224">
        <v>61601</v>
      </c>
      <c r="H224">
        <v>63741</v>
      </c>
      <c r="I224">
        <v>66257</v>
      </c>
      <c r="J224">
        <v>69001</v>
      </c>
      <c r="K224">
        <v>71758</v>
      </c>
      <c r="L224">
        <v>74364</v>
      </c>
      <c r="M224">
        <v>76787</v>
      </c>
      <c r="N224">
        <v>79049</v>
      </c>
      <c r="O224">
        <v>81096</v>
      </c>
      <c r="P224">
        <v>82879</v>
      </c>
      <c r="Q224">
        <v>84369</v>
      </c>
      <c r="R224">
        <v>85518</v>
      </c>
      <c r="S224">
        <v>86347</v>
      </c>
      <c r="T224">
        <v>86982</v>
      </c>
      <c r="U224">
        <v>87606</v>
      </c>
      <c r="V224">
        <v>88343</v>
      </c>
      <c r="W224">
        <v>89252</v>
      </c>
      <c r="X224">
        <v>90290</v>
      </c>
      <c r="Y224">
        <v>91354</v>
      </c>
      <c r="Z224">
        <v>92292</v>
      </c>
      <c r="AA224">
        <v>92999</v>
      </c>
      <c r="AB224">
        <v>93443</v>
      </c>
      <c r="AC224">
        <v>93673</v>
      </c>
      <c r="AD224">
        <v>93766</v>
      </c>
      <c r="AE224">
        <v>93829</v>
      </c>
      <c r="AF224">
        <v>93944</v>
      </c>
      <c r="AG224">
        <v>94139</v>
      </c>
      <c r="AH224">
        <v>94392</v>
      </c>
      <c r="AI224">
        <v>94674</v>
      </c>
      <c r="AJ224">
        <v>94938</v>
      </c>
      <c r="AK224">
        <v>95150</v>
      </c>
      <c r="AL224">
        <v>95305</v>
      </c>
      <c r="AM224">
        <v>95426</v>
      </c>
      <c r="AN224">
        <v>95541</v>
      </c>
      <c r="AO224">
        <v>95691</v>
      </c>
      <c r="AP224">
        <v>95907</v>
      </c>
      <c r="AQ224">
        <v>96196</v>
      </c>
      <c r="AR224">
        <v>96551</v>
      </c>
      <c r="AS224">
        <v>96966</v>
      </c>
      <c r="AT224">
        <v>97431</v>
      </c>
      <c r="AU224">
        <v>97935</v>
      </c>
      <c r="AV224">
        <v>98476</v>
      </c>
      <c r="AW224">
        <v>99053</v>
      </c>
      <c r="AX224">
        <v>99659</v>
      </c>
      <c r="AY224">
        <v>100286</v>
      </c>
      <c r="AZ224">
        <v>100926</v>
      </c>
      <c r="BA224">
        <v>101584</v>
      </c>
      <c r="BB224">
        <v>102254</v>
      </c>
      <c r="BC224">
        <v>102910</v>
      </c>
      <c r="BD224">
        <v>103519</v>
      </c>
      <c r="BE224">
        <v>104058</v>
      </c>
      <c r="BF224">
        <v>104509</v>
      </c>
    </row>
    <row r="225" spans="1:58">
      <c r="A225" t="s">
        <v>504</v>
      </c>
      <c r="B225" t="s">
        <v>505</v>
      </c>
      <c r="C225" t="s">
        <v>242</v>
      </c>
      <c r="D225" t="s">
        <v>3072</v>
      </c>
      <c r="E225" t="s">
        <v>551</v>
      </c>
      <c r="F225" t="s">
        <v>552</v>
      </c>
      <c r="G225">
        <v>841210</v>
      </c>
      <c r="H225">
        <v>856289</v>
      </c>
      <c r="I225">
        <v>866959</v>
      </c>
      <c r="J225">
        <v>875083</v>
      </c>
      <c r="K225">
        <v>883421</v>
      </c>
      <c r="L225">
        <v>893922</v>
      </c>
      <c r="M225">
        <v>907340</v>
      </c>
      <c r="N225">
        <v>922942</v>
      </c>
      <c r="O225">
        <v>939413</v>
      </c>
      <c r="P225">
        <v>954771</v>
      </c>
      <c r="Q225">
        <v>967658</v>
      </c>
      <c r="R225">
        <v>977679</v>
      </c>
      <c r="S225">
        <v>985548</v>
      </c>
      <c r="T225">
        <v>992348</v>
      </c>
      <c r="U225">
        <v>999650</v>
      </c>
      <c r="V225">
        <v>1008617</v>
      </c>
      <c r="W225">
        <v>1019403</v>
      </c>
      <c r="X225">
        <v>1031694</v>
      </c>
      <c r="Y225">
        <v>1045599.9999999999</v>
      </c>
      <c r="Z225">
        <v>1061140</v>
      </c>
      <c r="AA225">
        <v>1078200</v>
      </c>
      <c r="AB225">
        <v>1097067</v>
      </c>
      <c r="AC225">
        <v>1117461</v>
      </c>
      <c r="AD225">
        <v>1138006</v>
      </c>
      <c r="AE225">
        <v>1156858</v>
      </c>
      <c r="AF225">
        <v>1172735</v>
      </c>
      <c r="AG225">
        <v>1185012</v>
      </c>
      <c r="AH225">
        <v>1194138</v>
      </c>
      <c r="AI225">
        <v>1201224</v>
      </c>
      <c r="AJ225">
        <v>1207942</v>
      </c>
      <c r="AK225">
        <v>1215494</v>
      </c>
      <c r="AL225">
        <v>1224233</v>
      </c>
      <c r="AM225">
        <v>1233753</v>
      </c>
      <c r="AN225">
        <v>1243590</v>
      </c>
      <c r="AO225">
        <v>1253000</v>
      </c>
      <c r="AP225">
        <v>1261443</v>
      </c>
      <c r="AQ225">
        <v>1268851</v>
      </c>
      <c r="AR225">
        <v>1275460</v>
      </c>
      <c r="AS225">
        <v>1281396</v>
      </c>
      <c r="AT225">
        <v>1286871</v>
      </c>
      <c r="AU225">
        <v>1292058</v>
      </c>
      <c r="AV225">
        <v>1296962</v>
      </c>
      <c r="AW225">
        <v>1301576</v>
      </c>
      <c r="AX225">
        <v>1306065</v>
      </c>
      <c r="AY225">
        <v>1310622</v>
      </c>
      <c r="AZ225">
        <v>1315386</v>
      </c>
      <c r="BA225">
        <v>1320418</v>
      </c>
      <c r="BB225">
        <v>1325672</v>
      </c>
      <c r="BC225">
        <v>1331040</v>
      </c>
      <c r="BD225">
        <v>1336349</v>
      </c>
      <c r="BE225">
        <v>1341465</v>
      </c>
      <c r="BF225">
        <v>1346350</v>
      </c>
    </row>
    <row r="226" spans="1:58">
      <c r="A226" t="s">
        <v>506</v>
      </c>
      <c r="B226" t="s">
        <v>507</v>
      </c>
      <c r="C226" t="s">
        <v>526</v>
      </c>
      <c r="D226" t="s">
        <v>3075</v>
      </c>
      <c r="E226" t="s">
        <v>551</v>
      </c>
      <c r="F226" t="s">
        <v>552</v>
      </c>
      <c r="G226">
        <v>4220701</v>
      </c>
      <c r="H226">
        <v>4277371.1999999993</v>
      </c>
      <c r="I226">
        <v>4350811.2</v>
      </c>
      <c r="J226">
        <v>4436643.2</v>
      </c>
      <c r="K226">
        <v>4530835.1999999993</v>
      </c>
      <c r="L226">
        <v>4630000</v>
      </c>
      <c r="M226">
        <v>4731395.2</v>
      </c>
      <c r="N226">
        <v>4832923.1999999993</v>
      </c>
      <c r="O226">
        <v>4933131.2</v>
      </c>
      <c r="P226">
        <v>5031211.2</v>
      </c>
      <c r="Q226">
        <v>5127000</v>
      </c>
      <c r="R226">
        <v>5208153.9979605703</v>
      </c>
      <c r="S226">
        <v>5294324.8857164448</v>
      </c>
      <c r="T226">
        <v>5388708.8857164448</v>
      </c>
      <c r="U226">
        <v>5493721.9979605712</v>
      </c>
      <c r="V226">
        <v>5611000</v>
      </c>
      <c r="W226">
        <v>5742338.5991812078</v>
      </c>
      <c r="X226">
        <v>5889693.4326459691</v>
      </c>
      <c r="Y226">
        <v>6049539.153866604</v>
      </c>
      <c r="Z226">
        <v>6215689.8893783502</v>
      </c>
      <c r="AA226">
        <v>6384000</v>
      </c>
      <c r="AB226">
        <v>6555184.5375662856</v>
      </c>
      <c r="AC226">
        <v>6729178.3314631088</v>
      </c>
      <c r="AD226">
        <v>6905135.9886275511</v>
      </c>
      <c r="AE226">
        <v>7042550.1403995948</v>
      </c>
      <c r="AF226">
        <v>7260360.9694841187</v>
      </c>
      <c r="AG226">
        <v>7492632.5794469751</v>
      </c>
      <c r="AH226">
        <v>7684751.3635353586</v>
      </c>
      <c r="AI226">
        <v>7857618.9811199997</v>
      </c>
      <c r="AJ226">
        <v>7958694.3999999994</v>
      </c>
      <c r="AK226">
        <v>8154400</v>
      </c>
      <c r="AL226">
        <v>8318200.0000000009</v>
      </c>
      <c r="AM226">
        <v>8489900</v>
      </c>
      <c r="AN226">
        <v>8657400</v>
      </c>
      <c r="AO226">
        <v>8815400</v>
      </c>
      <c r="AP226">
        <v>8957500</v>
      </c>
      <c r="AQ226">
        <v>9089300</v>
      </c>
      <c r="AR226">
        <v>9215000</v>
      </c>
      <c r="AS226">
        <v>9333300</v>
      </c>
      <c r="AT226">
        <v>9455900</v>
      </c>
      <c r="AU226">
        <v>9563500</v>
      </c>
      <c r="AV226">
        <v>9673600</v>
      </c>
      <c r="AW226">
        <v>9781900</v>
      </c>
      <c r="AX226">
        <v>9839800</v>
      </c>
      <c r="AY226">
        <v>9932400</v>
      </c>
      <c r="AZ226">
        <v>10029000</v>
      </c>
      <c r="BA226">
        <v>10127900</v>
      </c>
      <c r="BB226">
        <v>10225100</v>
      </c>
      <c r="BC226">
        <v>10328900</v>
      </c>
      <c r="BD226">
        <v>10439600</v>
      </c>
      <c r="BE226">
        <v>10549100</v>
      </c>
      <c r="BF226">
        <v>10673800</v>
      </c>
    </row>
    <row r="227" spans="1:58">
      <c r="A227" t="s">
        <v>508</v>
      </c>
      <c r="B227" t="s">
        <v>509</v>
      </c>
      <c r="C227" t="s">
        <v>526</v>
      </c>
      <c r="D227" t="s">
        <v>3073</v>
      </c>
      <c r="E227" t="s">
        <v>551</v>
      </c>
      <c r="F227" t="s">
        <v>552</v>
      </c>
      <c r="G227">
        <v>28160579</v>
      </c>
      <c r="H227">
        <v>28894367</v>
      </c>
      <c r="I227">
        <v>29633591</v>
      </c>
      <c r="J227">
        <v>30373939</v>
      </c>
      <c r="K227">
        <v>31109820</v>
      </c>
      <c r="L227">
        <v>31837999</v>
      </c>
      <c r="M227">
        <v>32556294</v>
      </c>
      <c r="N227">
        <v>33267998</v>
      </c>
      <c r="O227">
        <v>33982141</v>
      </c>
      <c r="P227">
        <v>34711167</v>
      </c>
      <c r="Q227">
        <v>35464196</v>
      </c>
      <c r="R227">
        <v>36245756</v>
      </c>
      <c r="S227">
        <v>37054168</v>
      </c>
      <c r="T227">
        <v>37884870</v>
      </c>
      <c r="U227">
        <v>38730367</v>
      </c>
      <c r="V227">
        <v>39585821</v>
      </c>
      <c r="W227">
        <v>40446729</v>
      </c>
      <c r="X227">
        <v>41316297</v>
      </c>
      <c r="Y227">
        <v>42206204</v>
      </c>
      <c r="Z227">
        <v>43132612</v>
      </c>
      <c r="AA227">
        <v>44105216</v>
      </c>
      <c r="AB227">
        <v>45130008</v>
      </c>
      <c r="AC227">
        <v>46198027</v>
      </c>
      <c r="AD227">
        <v>47285732</v>
      </c>
      <c r="AE227">
        <v>48360679</v>
      </c>
      <c r="AF227">
        <v>49399630</v>
      </c>
      <c r="AG227">
        <v>50393538</v>
      </c>
      <c r="AH227">
        <v>51349154</v>
      </c>
      <c r="AI227">
        <v>52278499</v>
      </c>
      <c r="AJ227">
        <v>53200802</v>
      </c>
      <c r="AK227">
        <v>54130268</v>
      </c>
      <c r="AL227">
        <v>55068880</v>
      </c>
      <c r="AM227">
        <v>56012109</v>
      </c>
      <c r="AN227">
        <v>56959988</v>
      </c>
      <c r="AO227">
        <v>57911273</v>
      </c>
      <c r="AP227">
        <v>58864649</v>
      </c>
      <c r="AQ227">
        <v>59821978</v>
      </c>
      <c r="AR227">
        <v>60783217</v>
      </c>
      <c r="AS227">
        <v>61742674</v>
      </c>
      <c r="AT227">
        <v>62692616</v>
      </c>
      <c r="AU227">
        <v>63627862</v>
      </c>
      <c r="AV227">
        <v>64544914</v>
      </c>
      <c r="AW227">
        <v>65446165</v>
      </c>
      <c r="AX227">
        <v>66339433.000000007</v>
      </c>
      <c r="AY227">
        <v>67235927</v>
      </c>
      <c r="AZ227">
        <v>68143186</v>
      </c>
      <c r="BA227">
        <v>69063538</v>
      </c>
      <c r="BB227">
        <v>69992754</v>
      </c>
      <c r="BC227">
        <v>70923730</v>
      </c>
      <c r="BD227">
        <v>71846212</v>
      </c>
      <c r="BE227">
        <v>72752325</v>
      </c>
      <c r="BF227">
        <v>73639596</v>
      </c>
    </row>
    <row r="228" spans="1:58">
      <c r="A228" t="s">
        <v>510</v>
      </c>
      <c r="B228" t="s">
        <v>511</v>
      </c>
      <c r="C228" t="s">
        <v>526</v>
      </c>
      <c r="D228" t="s">
        <v>3073</v>
      </c>
      <c r="E228" t="s">
        <v>551</v>
      </c>
      <c r="F228" t="s">
        <v>552</v>
      </c>
      <c r="G228">
        <v>1593501</v>
      </c>
      <c r="H228">
        <v>1649914</v>
      </c>
      <c r="I228">
        <v>1708711</v>
      </c>
      <c r="J228">
        <v>1769008</v>
      </c>
      <c r="K228">
        <v>1829697</v>
      </c>
      <c r="L228">
        <v>1890000</v>
      </c>
      <c r="M228">
        <v>1949425</v>
      </c>
      <c r="N228">
        <v>2008148</v>
      </c>
      <c r="O228">
        <v>2066889.0000000002</v>
      </c>
      <c r="P228">
        <v>2126749</v>
      </c>
      <c r="Q228">
        <v>2188499</v>
      </c>
      <c r="R228">
        <v>2252386</v>
      </c>
      <c r="S228">
        <v>2318070</v>
      </c>
      <c r="T228">
        <v>2385039</v>
      </c>
      <c r="U228">
        <v>2452528</v>
      </c>
      <c r="V228">
        <v>2520002</v>
      </c>
      <c r="W228">
        <v>2587417</v>
      </c>
      <c r="X228">
        <v>2655036</v>
      </c>
      <c r="Y228">
        <v>2723006</v>
      </c>
      <c r="Z228">
        <v>2791575</v>
      </c>
      <c r="AA228">
        <v>2861000</v>
      </c>
      <c r="AB228">
        <v>2931343</v>
      </c>
      <c r="AC228">
        <v>3002785</v>
      </c>
      <c r="AD228">
        <v>3075867</v>
      </c>
      <c r="AE228">
        <v>3151262</v>
      </c>
      <c r="AF228">
        <v>3229499</v>
      </c>
      <c r="AG228">
        <v>3310059</v>
      </c>
      <c r="AH228">
        <v>3392823</v>
      </c>
      <c r="AI228">
        <v>3479088</v>
      </c>
      <c r="AJ228">
        <v>3570558</v>
      </c>
      <c r="AK228">
        <v>3668000</v>
      </c>
      <c r="AL228">
        <v>3772350</v>
      </c>
      <c r="AM228">
        <v>3881973</v>
      </c>
      <c r="AN228">
        <v>3991917</v>
      </c>
      <c r="AO228">
        <v>4095512</v>
      </c>
      <c r="AP228">
        <v>4188010</v>
      </c>
      <c r="AQ228">
        <v>4267690</v>
      </c>
      <c r="AR228">
        <v>4335991</v>
      </c>
      <c r="AS228">
        <v>4395293</v>
      </c>
      <c r="AT228">
        <v>4449427</v>
      </c>
      <c r="AU228">
        <v>4501419</v>
      </c>
      <c r="AV228">
        <v>4551737</v>
      </c>
      <c r="AW228">
        <v>4600093</v>
      </c>
      <c r="AX228">
        <v>4647912</v>
      </c>
      <c r="AY228">
        <v>4696771</v>
      </c>
      <c r="AZ228">
        <v>4747839</v>
      </c>
      <c r="BA228">
        <v>4801847</v>
      </c>
      <c r="BB228">
        <v>4858843</v>
      </c>
      <c r="BC228">
        <v>4918396</v>
      </c>
      <c r="BD228">
        <v>4979672</v>
      </c>
      <c r="BE228">
        <v>5041995</v>
      </c>
      <c r="BF228">
        <v>5105301</v>
      </c>
    </row>
    <row r="229" spans="1:58">
      <c r="A229" t="s">
        <v>512</v>
      </c>
      <c r="B229" t="s">
        <v>513</v>
      </c>
      <c r="C229" t="s">
        <v>242</v>
      </c>
      <c r="D229" t="s">
        <v>3072</v>
      </c>
      <c r="E229" t="s">
        <v>551</v>
      </c>
      <c r="F229" t="s">
        <v>552</v>
      </c>
      <c r="G229">
        <v>5724</v>
      </c>
      <c r="H229">
        <v>5760</v>
      </c>
      <c r="I229">
        <v>5762</v>
      </c>
      <c r="J229">
        <v>5741</v>
      </c>
      <c r="K229">
        <v>5705</v>
      </c>
      <c r="L229">
        <v>5669</v>
      </c>
      <c r="M229">
        <v>5629</v>
      </c>
      <c r="N229">
        <v>5589</v>
      </c>
      <c r="O229">
        <v>5563</v>
      </c>
      <c r="P229">
        <v>5573</v>
      </c>
      <c r="Q229">
        <v>5632</v>
      </c>
      <c r="R229">
        <v>5750</v>
      </c>
      <c r="S229">
        <v>5924</v>
      </c>
      <c r="T229">
        <v>6132</v>
      </c>
      <c r="U229">
        <v>6346</v>
      </c>
      <c r="V229">
        <v>6546</v>
      </c>
      <c r="W229">
        <v>6723</v>
      </c>
      <c r="X229">
        <v>6886</v>
      </c>
      <c r="Y229">
        <v>7057</v>
      </c>
      <c r="Z229">
        <v>7262</v>
      </c>
      <c r="AA229">
        <v>7525</v>
      </c>
      <c r="AB229">
        <v>7855</v>
      </c>
      <c r="AC229">
        <v>8244</v>
      </c>
      <c r="AD229">
        <v>8670</v>
      </c>
      <c r="AE229">
        <v>9096</v>
      </c>
      <c r="AF229">
        <v>9501</v>
      </c>
      <c r="AG229">
        <v>9872</v>
      </c>
      <c r="AH229">
        <v>10222</v>
      </c>
      <c r="AI229">
        <v>10587</v>
      </c>
      <c r="AJ229">
        <v>11018</v>
      </c>
      <c r="AK229">
        <v>11549</v>
      </c>
      <c r="AL229">
        <v>12216</v>
      </c>
      <c r="AM229">
        <v>13005</v>
      </c>
      <c r="AN229">
        <v>13848</v>
      </c>
      <c r="AO229">
        <v>14644</v>
      </c>
      <c r="AP229">
        <v>15333</v>
      </c>
      <c r="AQ229">
        <v>15859</v>
      </c>
      <c r="AR229">
        <v>16274.999999999998</v>
      </c>
      <c r="AS229">
        <v>16763</v>
      </c>
      <c r="AT229">
        <v>17573</v>
      </c>
      <c r="AU229">
        <v>18873</v>
      </c>
      <c r="AV229">
        <v>20728</v>
      </c>
      <c r="AW229">
        <v>23044</v>
      </c>
      <c r="AX229">
        <v>25625</v>
      </c>
      <c r="AY229">
        <v>28191</v>
      </c>
      <c r="AZ229">
        <v>30531</v>
      </c>
      <c r="BA229">
        <v>32590.000000000004</v>
      </c>
      <c r="BB229">
        <v>34404</v>
      </c>
      <c r="BC229">
        <v>35960</v>
      </c>
      <c r="BD229">
        <v>37271</v>
      </c>
      <c r="BE229">
        <v>38354</v>
      </c>
      <c r="BF229">
        <v>39184</v>
      </c>
    </row>
    <row r="230" spans="1:58">
      <c r="A230" t="s">
        <v>514</v>
      </c>
      <c r="B230" t="s">
        <v>515</v>
      </c>
      <c r="C230" t="s">
        <v>526</v>
      </c>
      <c r="D230" t="s">
        <v>3076</v>
      </c>
      <c r="E230" t="s">
        <v>551</v>
      </c>
      <c r="F230" t="s">
        <v>552</v>
      </c>
      <c r="G230">
        <v>6104</v>
      </c>
      <c r="H230">
        <v>6242</v>
      </c>
      <c r="I230">
        <v>6391</v>
      </c>
      <c r="J230">
        <v>6542</v>
      </c>
      <c r="K230">
        <v>6687</v>
      </c>
      <c r="L230">
        <v>6819</v>
      </c>
      <c r="M230">
        <v>6935</v>
      </c>
      <c r="N230">
        <v>7037</v>
      </c>
      <c r="O230">
        <v>7128</v>
      </c>
      <c r="P230">
        <v>7213</v>
      </c>
      <c r="Q230">
        <v>7296</v>
      </c>
      <c r="R230">
        <v>7379</v>
      </c>
      <c r="S230">
        <v>7459</v>
      </c>
      <c r="T230">
        <v>7538</v>
      </c>
      <c r="U230">
        <v>7613</v>
      </c>
      <c r="V230">
        <v>7685</v>
      </c>
      <c r="W230">
        <v>7752</v>
      </c>
      <c r="X230">
        <v>7816</v>
      </c>
      <c r="Y230">
        <v>7883</v>
      </c>
      <c r="Z230">
        <v>7959</v>
      </c>
      <c r="AA230">
        <v>8051</v>
      </c>
      <c r="AB230">
        <v>8160</v>
      </c>
      <c r="AC230">
        <v>8284</v>
      </c>
      <c r="AD230">
        <v>8413</v>
      </c>
      <c r="AE230">
        <v>8537</v>
      </c>
      <c r="AF230">
        <v>8648</v>
      </c>
      <c r="AG230">
        <v>8741</v>
      </c>
      <c r="AH230">
        <v>8821</v>
      </c>
      <c r="AI230">
        <v>8889</v>
      </c>
      <c r="AJ230">
        <v>8949</v>
      </c>
      <c r="AK230">
        <v>9004</v>
      </c>
      <c r="AL230">
        <v>9056</v>
      </c>
      <c r="AM230">
        <v>9103</v>
      </c>
      <c r="AN230">
        <v>9148</v>
      </c>
      <c r="AO230">
        <v>9188</v>
      </c>
      <c r="AP230">
        <v>9227</v>
      </c>
      <c r="AQ230">
        <v>9264</v>
      </c>
      <c r="AR230">
        <v>9298</v>
      </c>
      <c r="AS230">
        <v>9334</v>
      </c>
      <c r="AT230">
        <v>9374</v>
      </c>
      <c r="AU230">
        <v>9419</v>
      </c>
      <c r="AV230">
        <v>9471</v>
      </c>
      <c r="AW230">
        <v>9530</v>
      </c>
      <c r="AX230">
        <v>9590</v>
      </c>
      <c r="AY230">
        <v>9646</v>
      </c>
      <c r="AZ230">
        <v>9694</v>
      </c>
      <c r="BA230">
        <v>9732</v>
      </c>
      <c r="BB230">
        <v>9762</v>
      </c>
      <c r="BC230">
        <v>9786</v>
      </c>
      <c r="BD230">
        <v>9806</v>
      </c>
      <c r="BE230">
        <v>9827</v>
      </c>
      <c r="BF230">
        <v>9847</v>
      </c>
    </row>
    <row r="231" spans="1:58">
      <c r="A231" t="s">
        <v>516</v>
      </c>
      <c r="B231" t="s">
        <v>517</v>
      </c>
      <c r="C231" t="s">
        <v>316</v>
      </c>
      <c r="D231" t="s">
        <v>3074</v>
      </c>
      <c r="E231" t="s">
        <v>551</v>
      </c>
      <c r="F231" t="s">
        <v>552</v>
      </c>
      <c r="G231">
        <v>6788219</v>
      </c>
      <c r="H231">
        <v>7006823</v>
      </c>
      <c r="I231">
        <v>7240764</v>
      </c>
      <c r="J231">
        <v>7488366</v>
      </c>
      <c r="K231">
        <v>7746988</v>
      </c>
      <c r="L231">
        <v>8014352</v>
      </c>
      <c r="M231">
        <v>8290837</v>
      </c>
      <c r="N231">
        <v>8576166</v>
      </c>
      <c r="O231">
        <v>8866641</v>
      </c>
      <c r="P231">
        <v>9157569</v>
      </c>
      <c r="Q231">
        <v>9445932</v>
      </c>
      <c r="R231">
        <v>9730174</v>
      </c>
      <c r="S231">
        <v>10012125</v>
      </c>
      <c r="T231">
        <v>10296444</v>
      </c>
      <c r="U231">
        <v>10589763</v>
      </c>
      <c r="V231">
        <v>10897136</v>
      </c>
      <c r="W231">
        <v>11221247</v>
      </c>
      <c r="X231">
        <v>11561734</v>
      </c>
      <c r="Y231">
        <v>11917048</v>
      </c>
      <c r="Z231">
        <v>12284315</v>
      </c>
      <c r="AA231">
        <v>12662131</v>
      </c>
      <c r="AB231">
        <v>13049012</v>
      </c>
      <c r="AC231">
        <v>13447769</v>
      </c>
      <c r="AD231">
        <v>13866291</v>
      </c>
      <c r="AE231">
        <v>14315090</v>
      </c>
      <c r="AF231">
        <v>14801113</v>
      </c>
      <c r="AG231">
        <v>15327718</v>
      </c>
      <c r="AH231">
        <v>15891143</v>
      </c>
      <c r="AI231">
        <v>16482365.000000002</v>
      </c>
      <c r="AJ231">
        <v>17088426</v>
      </c>
      <c r="AK231">
        <v>17699717</v>
      </c>
      <c r="AL231">
        <v>18314701</v>
      </c>
      <c r="AM231">
        <v>18935726</v>
      </c>
      <c r="AN231">
        <v>19561967</v>
      </c>
      <c r="AO231">
        <v>20193432</v>
      </c>
      <c r="AP231">
        <v>20831075</v>
      </c>
      <c r="AQ231">
        <v>21473592</v>
      </c>
      <c r="AR231">
        <v>22123185</v>
      </c>
      <c r="AS231">
        <v>22788843</v>
      </c>
      <c r="AT231">
        <v>23482533</v>
      </c>
      <c r="AU231">
        <v>24213120</v>
      </c>
      <c r="AV231">
        <v>24984181</v>
      </c>
      <c r="AW231">
        <v>25794397</v>
      </c>
      <c r="AX231">
        <v>26641627</v>
      </c>
      <c r="AY231">
        <v>27521632</v>
      </c>
      <c r="AZ231">
        <v>28431204</v>
      </c>
      <c r="BA231">
        <v>29370251</v>
      </c>
      <c r="BB231">
        <v>30339895</v>
      </c>
      <c r="BC231">
        <v>31339392</v>
      </c>
      <c r="BD231">
        <v>32367909</v>
      </c>
      <c r="BE231">
        <v>33424682.999999996</v>
      </c>
      <c r="BF231">
        <v>34509205</v>
      </c>
    </row>
    <row r="232" spans="1:58">
      <c r="A232" t="s">
        <v>518</v>
      </c>
      <c r="B232" t="s">
        <v>519</v>
      </c>
      <c r="C232" t="s">
        <v>318</v>
      </c>
      <c r="D232" t="s">
        <v>3073</v>
      </c>
      <c r="E232" t="s">
        <v>551</v>
      </c>
      <c r="F232" t="s">
        <v>552</v>
      </c>
      <c r="G232">
        <v>42783010</v>
      </c>
      <c r="H232">
        <v>43316039</v>
      </c>
      <c r="I232">
        <v>43847188</v>
      </c>
      <c r="J232">
        <v>44368350</v>
      </c>
      <c r="K232">
        <v>44868657</v>
      </c>
      <c r="L232">
        <v>45340503</v>
      </c>
      <c r="M232">
        <v>45779461</v>
      </c>
      <c r="N232">
        <v>46187918</v>
      </c>
      <c r="O232">
        <v>46573376</v>
      </c>
      <c r="P232">
        <v>46947038</v>
      </c>
      <c r="Q232">
        <v>47316501</v>
      </c>
      <c r="R232">
        <v>47685533</v>
      </c>
      <c r="S232">
        <v>48050256</v>
      </c>
      <c r="T232">
        <v>48401549</v>
      </c>
      <c r="U232">
        <v>48726373</v>
      </c>
      <c r="V232">
        <v>49015998</v>
      </c>
      <c r="W232">
        <v>49266997</v>
      </c>
      <c r="X232">
        <v>49484239</v>
      </c>
      <c r="Y232">
        <v>49677426</v>
      </c>
      <c r="Z232">
        <v>49860466</v>
      </c>
      <c r="AA232">
        <v>50043550</v>
      </c>
      <c r="AB232">
        <v>50221000</v>
      </c>
      <c r="AC232">
        <v>50384000</v>
      </c>
      <c r="AD232">
        <v>50564000</v>
      </c>
      <c r="AE232">
        <v>50754000</v>
      </c>
      <c r="AF232">
        <v>50917000</v>
      </c>
      <c r="AG232">
        <v>51097000</v>
      </c>
      <c r="AH232">
        <v>51293000</v>
      </c>
      <c r="AI232">
        <v>51521000</v>
      </c>
      <c r="AJ232">
        <v>51773000</v>
      </c>
      <c r="AK232">
        <v>51892000</v>
      </c>
      <c r="AL232">
        <v>52000469.73864755</v>
      </c>
      <c r="AM232">
        <v>52150265.733359404</v>
      </c>
      <c r="AN232">
        <v>52179209.701182716</v>
      </c>
      <c r="AO232">
        <v>51921041.293101966</v>
      </c>
      <c r="AP232">
        <v>51512298.605672807</v>
      </c>
      <c r="AQ232">
        <v>51057188.980984844</v>
      </c>
      <c r="AR232">
        <v>50594105.019458547</v>
      </c>
      <c r="AS232">
        <v>50143939.130068354</v>
      </c>
      <c r="AT232">
        <v>49673349.9915196</v>
      </c>
      <c r="AU232">
        <v>49175847.642516546</v>
      </c>
      <c r="AV232">
        <v>48683864.577907115</v>
      </c>
      <c r="AW232">
        <v>48202500</v>
      </c>
      <c r="AX232">
        <v>47812950</v>
      </c>
      <c r="AY232">
        <v>47451600</v>
      </c>
      <c r="AZ232">
        <v>47105150</v>
      </c>
      <c r="BA232">
        <v>46787750</v>
      </c>
      <c r="BB232">
        <v>46509350</v>
      </c>
      <c r="BC232">
        <v>46258200</v>
      </c>
      <c r="BD232">
        <v>46053300</v>
      </c>
      <c r="BE232">
        <v>45870700</v>
      </c>
      <c r="BF232">
        <v>45706100</v>
      </c>
    </row>
    <row r="233" spans="1:58">
      <c r="A233" t="s">
        <v>520</v>
      </c>
      <c r="B233" t="s">
        <v>521</v>
      </c>
      <c r="C233" t="s">
        <v>242</v>
      </c>
      <c r="D233" t="s">
        <v>3075</v>
      </c>
      <c r="E233" t="s">
        <v>551</v>
      </c>
      <c r="F233" t="s">
        <v>552</v>
      </c>
      <c r="G233">
        <v>89871</v>
      </c>
      <c r="H233">
        <v>97936</v>
      </c>
      <c r="I233">
        <v>108927</v>
      </c>
      <c r="J233">
        <v>121678</v>
      </c>
      <c r="K233">
        <v>134478</v>
      </c>
      <c r="L233">
        <v>146387</v>
      </c>
      <c r="M233">
        <v>156934</v>
      </c>
      <c r="N233">
        <v>167420</v>
      </c>
      <c r="O233">
        <v>180858</v>
      </c>
      <c r="P233">
        <v>201308</v>
      </c>
      <c r="Q233">
        <v>231754</v>
      </c>
      <c r="R233">
        <v>272529</v>
      </c>
      <c r="S233">
        <v>322868</v>
      </c>
      <c r="T233">
        <v>383152</v>
      </c>
      <c r="U233">
        <v>453530</v>
      </c>
      <c r="V233">
        <v>533554</v>
      </c>
      <c r="W233">
        <v>624390</v>
      </c>
      <c r="X233">
        <v>724684</v>
      </c>
      <c r="Y233">
        <v>828378</v>
      </c>
      <c r="Z233">
        <v>927412</v>
      </c>
      <c r="AA233">
        <v>1016228</v>
      </c>
      <c r="AB233">
        <v>1092153</v>
      </c>
      <c r="AC233">
        <v>1157336</v>
      </c>
      <c r="AD233">
        <v>1217021</v>
      </c>
      <c r="AE233">
        <v>1279010</v>
      </c>
      <c r="AF233">
        <v>1349000</v>
      </c>
      <c r="AG233">
        <v>1428788</v>
      </c>
      <c r="AH233">
        <v>1516782</v>
      </c>
      <c r="AI233">
        <v>1611257</v>
      </c>
      <c r="AJ233">
        <v>1709232</v>
      </c>
      <c r="AK233">
        <v>1808642</v>
      </c>
      <c r="AL233">
        <v>1909812</v>
      </c>
      <c r="AM233">
        <v>2014095</v>
      </c>
      <c r="AN233">
        <v>2121704</v>
      </c>
      <c r="AO233">
        <v>2232980</v>
      </c>
      <c r="AP233">
        <v>2348539</v>
      </c>
      <c r="AQ233">
        <v>2473983</v>
      </c>
      <c r="AR233">
        <v>2611610</v>
      </c>
      <c r="AS233">
        <v>2755497</v>
      </c>
      <c r="AT233">
        <v>2897038</v>
      </c>
      <c r="AU233">
        <v>3033491</v>
      </c>
      <c r="AV233">
        <v>3149440</v>
      </c>
      <c r="AW233">
        <v>3254691</v>
      </c>
      <c r="AX233">
        <v>3400959</v>
      </c>
      <c r="AY233">
        <v>3658042</v>
      </c>
      <c r="AZ233">
        <v>4069349</v>
      </c>
      <c r="BA233">
        <v>4662728</v>
      </c>
      <c r="BB233">
        <v>5405541</v>
      </c>
      <c r="BC233">
        <v>6206623</v>
      </c>
      <c r="BD233">
        <v>6938815</v>
      </c>
      <c r="BE233">
        <v>7511690</v>
      </c>
      <c r="BF233">
        <v>7890924</v>
      </c>
    </row>
    <row r="234" spans="1:58">
      <c r="A234" t="s">
        <v>522</v>
      </c>
      <c r="B234" t="s">
        <v>523</v>
      </c>
      <c r="C234" t="s">
        <v>244</v>
      </c>
      <c r="D234" t="s">
        <v>3073</v>
      </c>
      <c r="E234" t="s">
        <v>551</v>
      </c>
      <c r="F234" t="s">
        <v>552</v>
      </c>
      <c r="G234">
        <v>52400000</v>
      </c>
      <c r="H234">
        <v>52800000</v>
      </c>
      <c r="I234">
        <v>53250000</v>
      </c>
      <c r="J234">
        <v>53650000</v>
      </c>
      <c r="K234">
        <v>54000000</v>
      </c>
      <c r="L234">
        <v>54348050</v>
      </c>
      <c r="M234">
        <v>54648500</v>
      </c>
      <c r="N234">
        <v>54943600</v>
      </c>
      <c r="O234">
        <v>55211700</v>
      </c>
      <c r="P234">
        <v>55441750</v>
      </c>
      <c r="Q234">
        <v>55663250</v>
      </c>
      <c r="R234">
        <v>55896223</v>
      </c>
      <c r="S234">
        <v>56086065</v>
      </c>
      <c r="T234">
        <v>56194527</v>
      </c>
      <c r="U234">
        <v>56229974</v>
      </c>
      <c r="V234">
        <v>56225800</v>
      </c>
      <c r="W234">
        <v>56211968</v>
      </c>
      <c r="X234">
        <v>56193492</v>
      </c>
      <c r="Y234">
        <v>56196504</v>
      </c>
      <c r="Z234">
        <v>56246951</v>
      </c>
      <c r="AA234">
        <v>56314216</v>
      </c>
      <c r="AB234">
        <v>56333829</v>
      </c>
      <c r="AC234">
        <v>56313641</v>
      </c>
      <c r="AD234">
        <v>56332848</v>
      </c>
      <c r="AE234">
        <v>56422072</v>
      </c>
      <c r="AF234">
        <v>56550268</v>
      </c>
      <c r="AG234">
        <v>56681396</v>
      </c>
      <c r="AH234">
        <v>56802050</v>
      </c>
      <c r="AI234">
        <v>56928327</v>
      </c>
      <c r="AJ234">
        <v>57076711</v>
      </c>
      <c r="AK234">
        <v>57247586</v>
      </c>
      <c r="AL234">
        <v>57424897</v>
      </c>
      <c r="AM234">
        <v>57580402</v>
      </c>
      <c r="AN234">
        <v>57718614</v>
      </c>
      <c r="AO234">
        <v>57865745</v>
      </c>
      <c r="AP234">
        <v>58019030</v>
      </c>
      <c r="AQ234">
        <v>58166950</v>
      </c>
      <c r="AR234">
        <v>58316954</v>
      </c>
      <c r="AS234">
        <v>58487141</v>
      </c>
      <c r="AT234">
        <v>58682466</v>
      </c>
      <c r="AU234">
        <v>58892514</v>
      </c>
      <c r="AV234">
        <v>59107960</v>
      </c>
      <c r="AW234">
        <v>59325809</v>
      </c>
      <c r="AX234">
        <v>59566259</v>
      </c>
      <c r="AY234">
        <v>59867866</v>
      </c>
      <c r="AZ234">
        <v>60224307</v>
      </c>
      <c r="BA234">
        <v>60595632</v>
      </c>
      <c r="BB234">
        <v>60986649</v>
      </c>
      <c r="BC234">
        <v>61393521</v>
      </c>
      <c r="BD234">
        <v>61811027</v>
      </c>
      <c r="BE234">
        <v>62231336</v>
      </c>
      <c r="BF234">
        <v>62641000</v>
      </c>
    </row>
    <row r="235" spans="1:58">
      <c r="A235" t="s">
        <v>524</v>
      </c>
      <c r="B235" t="s">
        <v>525</v>
      </c>
      <c r="C235" t="s">
        <v>244</v>
      </c>
      <c r="D235" t="s">
        <v>384</v>
      </c>
      <c r="E235" t="s">
        <v>551</v>
      </c>
      <c r="F235" t="s">
        <v>552</v>
      </c>
      <c r="G235">
        <v>180671000</v>
      </c>
      <c r="H235">
        <v>183691000</v>
      </c>
      <c r="I235">
        <v>186538000</v>
      </c>
      <c r="J235">
        <v>189242000</v>
      </c>
      <c r="K235">
        <v>191889000</v>
      </c>
      <c r="L235">
        <v>194303000</v>
      </c>
      <c r="M235">
        <v>196560000</v>
      </c>
      <c r="N235">
        <v>198712000</v>
      </c>
      <c r="O235">
        <v>200706000</v>
      </c>
      <c r="P235">
        <v>202677000</v>
      </c>
      <c r="Q235">
        <v>205052000</v>
      </c>
      <c r="R235">
        <v>207661000</v>
      </c>
      <c r="S235">
        <v>209896000</v>
      </c>
      <c r="T235">
        <v>211909000</v>
      </c>
      <c r="U235">
        <v>213854000</v>
      </c>
      <c r="V235">
        <v>215973000</v>
      </c>
      <c r="W235">
        <v>218035000</v>
      </c>
      <c r="X235">
        <v>220239000</v>
      </c>
      <c r="Y235">
        <v>222585000</v>
      </c>
      <c r="Z235">
        <v>225055000</v>
      </c>
      <c r="AA235">
        <v>227225000</v>
      </c>
      <c r="AB235">
        <v>229466000</v>
      </c>
      <c r="AC235">
        <v>231664000</v>
      </c>
      <c r="AD235">
        <v>233792000</v>
      </c>
      <c r="AE235">
        <v>235825000</v>
      </c>
      <c r="AF235">
        <v>237924000</v>
      </c>
      <c r="AG235">
        <v>240133000</v>
      </c>
      <c r="AH235">
        <v>242289000</v>
      </c>
      <c r="AI235">
        <v>244499000</v>
      </c>
      <c r="AJ235">
        <v>246819000</v>
      </c>
      <c r="AK235">
        <v>249623000</v>
      </c>
      <c r="AL235">
        <v>252981000</v>
      </c>
      <c r="AM235">
        <v>256514000</v>
      </c>
      <c r="AN235">
        <v>259919000</v>
      </c>
      <c r="AO235">
        <v>263126000</v>
      </c>
      <c r="AP235">
        <v>266278000</v>
      </c>
      <c r="AQ235">
        <v>269394000</v>
      </c>
      <c r="AR235">
        <v>272657000</v>
      </c>
      <c r="AS235">
        <v>275854000</v>
      </c>
      <c r="AT235">
        <v>279040000</v>
      </c>
      <c r="AU235">
        <v>282162411</v>
      </c>
      <c r="AV235">
        <v>284968955</v>
      </c>
      <c r="AW235">
        <v>287625193</v>
      </c>
      <c r="AX235">
        <v>290107933</v>
      </c>
      <c r="AY235">
        <v>292805298</v>
      </c>
      <c r="AZ235">
        <v>295516599</v>
      </c>
      <c r="BA235">
        <v>298379912</v>
      </c>
      <c r="BB235">
        <v>301231207</v>
      </c>
      <c r="BC235">
        <v>304093966</v>
      </c>
      <c r="BD235">
        <v>306771529</v>
      </c>
      <c r="BE235">
        <v>309349689</v>
      </c>
      <c r="BF235">
        <v>311591917</v>
      </c>
    </row>
    <row r="236" spans="1:58">
      <c r="A236" t="s">
        <v>526</v>
      </c>
      <c r="B236" t="s">
        <v>527</v>
      </c>
      <c r="C236">
        <v>0</v>
      </c>
      <c r="D236">
        <v>0</v>
      </c>
      <c r="E236" t="s">
        <v>551</v>
      </c>
      <c r="F236" t="s">
        <v>552</v>
      </c>
      <c r="G236">
        <v>1178145217</v>
      </c>
      <c r="H236">
        <v>1182987354.9069638</v>
      </c>
      <c r="I236">
        <v>1200205670.9939492</v>
      </c>
      <c r="J236">
        <v>1228720975.6718771</v>
      </c>
      <c r="K236">
        <v>1256796181.7386487</v>
      </c>
      <c r="L236">
        <v>1285709181</v>
      </c>
      <c r="M236">
        <v>1317421999.6699741</v>
      </c>
      <c r="N236">
        <v>1348242332.3031681</v>
      </c>
      <c r="O236">
        <v>1379922956.5940135</v>
      </c>
      <c r="P236">
        <v>1413266705.051511</v>
      </c>
      <c r="Q236">
        <v>1447634171</v>
      </c>
      <c r="R236">
        <v>1482750560.8045418</v>
      </c>
      <c r="S236">
        <v>1516209223.7886093</v>
      </c>
      <c r="T236">
        <v>1548851254.1060128</v>
      </c>
      <c r="U236">
        <v>1580211745.5591826</v>
      </c>
      <c r="V236">
        <v>1609428155</v>
      </c>
      <c r="W236">
        <v>1637207315.492507</v>
      </c>
      <c r="X236">
        <v>1663609887.1993089</v>
      </c>
      <c r="Y236">
        <v>1690133195.1635368</v>
      </c>
      <c r="Z236">
        <v>1716991767.8413785</v>
      </c>
      <c r="AA236">
        <v>1743586060.2472053</v>
      </c>
      <c r="AB236">
        <v>1770945213.9230294</v>
      </c>
      <c r="AC236">
        <v>1800467170.455529</v>
      </c>
      <c r="AD236">
        <v>1830059642.8440053</v>
      </c>
      <c r="AE236">
        <v>1858808486.1280007</v>
      </c>
      <c r="AF236">
        <v>1888455378.9694841</v>
      </c>
      <c r="AG236">
        <v>1919628054.8159583</v>
      </c>
      <c r="AH236">
        <v>1952263679.0182526</v>
      </c>
      <c r="AI236">
        <v>1984999510.229068</v>
      </c>
      <c r="AJ236">
        <v>2016525132.3191972</v>
      </c>
      <c r="AK236">
        <v>2046717619</v>
      </c>
      <c r="AL236">
        <v>2075336740.7376955</v>
      </c>
      <c r="AM236">
        <v>2101607298.8825538</v>
      </c>
      <c r="AN236">
        <v>2126751477.8754344</v>
      </c>
      <c r="AO236">
        <v>2151652168.2801046</v>
      </c>
      <c r="AP236">
        <v>2176200479.9797053</v>
      </c>
      <c r="AQ236">
        <v>2200460933.8408599</v>
      </c>
      <c r="AR236">
        <v>2224683754.6534576</v>
      </c>
      <c r="AS236">
        <v>2248341537.8500996</v>
      </c>
      <c r="AT236">
        <v>2270862140.8103938</v>
      </c>
      <c r="AU236">
        <v>2293034371.9592714</v>
      </c>
      <c r="AV236">
        <v>2313401423.3789811</v>
      </c>
      <c r="AW236">
        <v>2332327537.1957974</v>
      </c>
      <c r="AX236">
        <v>2350762741.3169351</v>
      </c>
      <c r="AY236">
        <v>2368720678.2086153</v>
      </c>
      <c r="AZ236">
        <v>2386567477</v>
      </c>
      <c r="BA236">
        <v>2403997847</v>
      </c>
      <c r="BB236">
        <v>2421090625</v>
      </c>
      <c r="BC236">
        <v>2438245713</v>
      </c>
      <c r="BD236">
        <v>2455581168</v>
      </c>
      <c r="BE236">
        <v>2472498041</v>
      </c>
      <c r="BF236">
        <v>2489098440</v>
      </c>
    </row>
    <row r="237" spans="1:58">
      <c r="A237" t="s">
        <v>528</v>
      </c>
      <c r="B237" t="s">
        <v>529</v>
      </c>
      <c r="C237" t="s">
        <v>526</v>
      </c>
      <c r="D237" t="s">
        <v>3072</v>
      </c>
      <c r="E237" t="s">
        <v>551</v>
      </c>
      <c r="F237" t="s">
        <v>552</v>
      </c>
      <c r="G237">
        <v>2538095</v>
      </c>
      <c r="H237">
        <v>2571134</v>
      </c>
      <c r="I237">
        <v>2603317</v>
      </c>
      <c r="J237">
        <v>2634538</v>
      </c>
      <c r="K237">
        <v>2664775</v>
      </c>
      <c r="L237">
        <v>2693906</v>
      </c>
      <c r="M237">
        <v>2722232</v>
      </c>
      <c r="N237">
        <v>2749441</v>
      </c>
      <c r="O237">
        <v>2774109</v>
      </c>
      <c r="P237">
        <v>2794374</v>
      </c>
      <c r="Q237">
        <v>2809117</v>
      </c>
      <c r="R237">
        <v>2817577</v>
      </c>
      <c r="S237">
        <v>2820734</v>
      </c>
      <c r="T237">
        <v>2821367</v>
      </c>
      <c r="U237">
        <v>2823326</v>
      </c>
      <c r="V237">
        <v>2829391</v>
      </c>
      <c r="W237">
        <v>2840601</v>
      </c>
      <c r="X237">
        <v>2856206</v>
      </c>
      <c r="Y237">
        <v>2874998</v>
      </c>
      <c r="Z237">
        <v>2894983</v>
      </c>
      <c r="AA237">
        <v>2914683</v>
      </c>
      <c r="AB237">
        <v>2933904</v>
      </c>
      <c r="AC237">
        <v>2953118</v>
      </c>
      <c r="AD237">
        <v>2972284</v>
      </c>
      <c r="AE237">
        <v>2991478</v>
      </c>
      <c r="AF237">
        <v>3010766</v>
      </c>
      <c r="AG237">
        <v>3029948</v>
      </c>
      <c r="AH237">
        <v>3048955</v>
      </c>
      <c r="AI237">
        <v>3068166</v>
      </c>
      <c r="AJ237">
        <v>3088110</v>
      </c>
      <c r="AK237">
        <v>3109122</v>
      </c>
      <c r="AL237">
        <v>3131140</v>
      </c>
      <c r="AM237">
        <v>3153857</v>
      </c>
      <c r="AN237">
        <v>3177035</v>
      </c>
      <c r="AO237">
        <v>3200342</v>
      </c>
      <c r="AP237">
        <v>3223401</v>
      </c>
      <c r="AQ237">
        <v>3235549</v>
      </c>
      <c r="AR237">
        <v>3256181.753097205</v>
      </c>
      <c r="AS237">
        <v>3273776.896635294</v>
      </c>
      <c r="AT237">
        <v>3288819.0581223508</v>
      </c>
      <c r="AU237">
        <v>3300847.4078949252</v>
      </c>
      <c r="AV237">
        <v>3308356.4247897165</v>
      </c>
      <c r="AW237">
        <v>3308526.6757417559</v>
      </c>
      <c r="AX237">
        <v>3303539.5683395318</v>
      </c>
      <c r="AY237">
        <v>3301732</v>
      </c>
      <c r="AZ237">
        <v>3305723</v>
      </c>
      <c r="BA237">
        <v>3314466</v>
      </c>
      <c r="BB237">
        <v>3323906</v>
      </c>
      <c r="BC237">
        <v>3334052</v>
      </c>
      <c r="BD237">
        <v>3344938</v>
      </c>
      <c r="BE237">
        <v>3356584</v>
      </c>
      <c r="BF237">
        <v>3368595</v>
      </c>
    </row>
    <row r="238" spans="1:58">
      <c r="A238" t="s">
        <v>530</v>
      </c>
      <c r="B238" t="s">
        <v>531</v>
      </c>
      <c r="C238" t="s">
        <v>318</v>
      </c>
      <c r="D238" t="s">
        <v>3073</v>
      </c>
      <c r="E238" t="s">
        <v>551</v>
      </c>
      <c r="F238" t="s">
        <v>552</v>
      </c>
      <c r="G238">
        <v>8558503</v>
      </c>
      <c r="H238">
        <v>8871244</v>
      </c>
      <c r="I238">
        <v>9201176</v>
      </c>
      <c r="J238">
        <v>9542785</v>
      </c>
      <c r="K238">
        <v>9888629</v>
      </c>
      <c r="L238">
        <v>10233502</v>
      </c>
      <c r="M238">
        <v>10574321</v>
      </c>
      <c r="N238">
        <v>10912708</v>
      </c>
      <c r="O238">
        <v>11253870</v>
      </c>
      <c r="P238">
        <v>11605561</v>
      </c>
      <c r="Q238">
        <v>11972994</v>
      </c>
      <c r="R238">
        <v>12358535</v>
      </c>
      <c r="S238">
        <v>12759275</v>
      </c>
      <c r="T238">
        <v>13168838</v>
      </c>
      <c r="U238">
        <v>13578159</v>
      </c>
      <c r="V238">
        <v>13980997</v>
      </c>
      <c r="W238">
        <v>14374729</v>
      </c>
      <c r="X238">
        <v>14762133</v>
      </c>
      <c r="Y238">
        <v>15148932</v>
      </c>
      <c r="Z238">
        <v>15543520</v>
      </c>
      <c r="AA238">
        <v>15951899</v>
      </c>
      <c r="AB238">
        <v>16375762</v>
      </c>
      <c r="AC238">
        <v>16812955</v>
      </c>
      <c r="AD238">
        <v>17260951</v>
      </c>
      <c r="AE238">
        <v>17715706</v>
      </c>
      <c r="AF238">
        <v>18174143</v>
      </c>
      <c r="AG238">
        <v>18634041</v>
      </c>
      <c r="AH238">
        <v>19095670</v>
      </c>
      <c r="AI238">
        <v>19561181</v>
      </c>
      <c r="AJ238">
        <v>20033912</v>
      </c>
      <c r="AK238">
        <v>20510000</v>
      </c>
      <c r="AL238">
        <v>20952000</v>
      </c>
      <c r="AM238">
        <v>21449000</v>
      </c>
      <c r="AN238">
        <v>21942000</v>
      </c>
      <c r="AO238">
        <v>22377000</v>
      </c>
      <c r="AP238">
        <v>22785000</v>
      </c>
      <c r="AQ238">
        <v>23225000</v>
      </c>
      <c r="AR238">
        <v>23667000</v>
      </c>
      <c r="AS238">
        <v>24051000</v>
      </c>
      <c r="AT238">
        <v>24311700</v>
      </c>
      <c r="AU238">
        <v>24650400</v>
      </c>
      <c r="AV238">
        <v>24964400</v>
      </c>
      <c r="AW238">
        <v>25271800</v>
      </c>
      <c r="AX238">
        <v>25567700</v>
      </c>
      <c r="AY238">
        <v>25864400</v>
      </c>
      <c r="AZ238">
        <v>26167000</v>
      </c>
      <c r="BA238">
        <v>26488200</v>
      </c>
      <c r="BB238">
        <v>26868000</v>
      </c>
      <c r="BC238">
        <v>27302700</v>
      </c>
      <c r="BD238">
        <v>27767400</v>
      </c>
      <c r="BE238">
        <v>28562400</v>
      </c>
      <c r="BF238">
        <v>29341200</v>
      </c>
    </row>
    <row r="239" spans="1:58">
      <c r="A239" t="s">
        <v>532</v>
      </c>
      <c r="B239" t="s">
        <v>533</v>
      </c>
      <c r="C239" t="s">
        <v>318</v>
      </c>
      <c r="D239" t="s">
        <v>3076</v>
      </c>
      <c r="E239" t="s">
        <v>551</v>
      </c>
      <c r="F239" t="s">
        <v>552</v>
      </c>
      <c r="G239">
        <v>63702</v>
      </c>
      <c r="H239">
        <v>65709</v>
      </c>
      <c r="I239">
        <v>67806</v>
      </c>
      <c r="J239">
        <v>69962</v>
      </c>
      <c r="K239">
        <v>72131</v>
      </c>
      <c r="L239">
        <v>74287</v>
      </c>
      <c r="M239">
        <v>76410</v>
      </c>
      <c r="N239">
        <v>78520</v>
      </c>
      <c r="O239">
        <v>80672</v>
      </c>
      <c r="P239">
        <v>82945</v>
      </c>
      <c r="Q239">
        <v>85393</v>
      </c>
      <c r="R239">
        <v>88029</v>
      </c>
      <c r="S239">
        <v>90831</v>
      </c>
      <c r="T239">
        <v>93768</v>
      </c>
      <c r="U239">
        <v>96799</v>
      </c>
      <c r="V239">
        <v>99886</v>
      </c>
      <c r="W239">
        <v>103031</v>
      </c>
      <c r="X239">
        <v>106231</v>
      </c>
      <c r="Y239">
        <v>109436</v>
      </c>
      <c r="Z239">
        <v>112587</v>
      </c>
      <c r="AA239">
        <v>115641</v>
      </c>
      <c r="AB239">
        <v>118584</v>
      </c>
      <c r="AC239">
        <v>121438</v>
      </c>
      <c r="AD239">
        <v>124252</v>
      </c>
      <c r="AE239">
        <v>127097</v>
      </c>
      <c r="AF239">
        <v>130030</v>
      </c>
      <c r="AG239">
        <v>133041</v>
      </c>
      <c r="AH239">
        <v>136129</v>
      </c>
      <c r="AI239">
        <v>139368</v>
      </c>
      <c r="AJ239">
        <v>142852</v>
      </c>
      <c r="AK239">
        <v>146636</v>
      </c>
      <c r="AL239">
        <v>150791</v>
      </c>
      <c r="AM239">
        <v>155270</v>
      </c>
      <c r="AN239">
        <v>159857</v>
      </c>
      <c r="AO239">
        <v>164254</v>
      </c>
      <c r="AP239">
        <v>168263</v>
      </c>
      <c r="AQ239">
        <v>171783</v>
      </c>
      <c r="AR239">
        <v>174921</v>
      </c>
      <c r="AS239">
        <v>177946</v>
      </c>
      <c r="AT239">
        <v>181239</v>
      </c>
      <c r="AU239">
        <v>185074</v>
      </c>
      <c r="AV239">
        <v>189544</v>
      </c>
      <c r="AW239">
        <v>194555</v>
      </c>
      <c r="AX239">
        <v>199968</v>
      </c>
      <c r="AY239">
        <v>205561</v>
      </c>
      <c r="AZ239">
        <v>211170</v>
      </c>
      <c r="BA239">
        <v>216760</v>
      </c>
      <c r="BB239">
        <v>222377</v>
      </c>
      <c r="BC239">
        <v>228041</v>
      </c>
      <c r="BD239">
        <v>233790</v>
      </c>
      <c r="BE239">
        <v>239651</v>
      </c>
      <c r="BF239">
        <v>245619</v>
      </c>
    </row>
    <row r="240" spans="1:58">
      <c r="A240" t="s">
        <v>534</v>
      </c>
      <c r="B240" t="s">
        <v>535</v>
      </c>
      <c r="C240" t="s">
        <v>526</v>
      </c>
      <c r="D240" t="s">
        <v>3072</v>
      </c>
      <c r="E240" t="s">
        <v>551</v>
      </c>
      <c r="F240" t="s">
        <v>552</v>
      </c>
      <c r="G240">
        <v>7562108</v>
      </c>
      <c r="H240">
        <v>7852680</v>
      </c>
      <c r="I240">
        <v>8150542</v>
      </c>
      <c r="J240">
        <v>8453781</v>
      </c>
      <c r="K240">
        <v>8759890</v>
      </c>
      <c r="L240">
        <v>9067485</v>
      </c>
      <c r="M240">
        <v>9375646</v>
      </c>
      <c r="N240">
        <v>9686071</v>
      </c>
      <c r="O240">
        <v>10003238</v>
      </c>
      <c r="P240">
        <v>10333268</v>
      </c>
      <c r="Q240">
        <v>10680678</v>
      </c>
      <c r="R240">
        <v>11045959</v>
      </c>
      <c r="S240">
        <v>11428022</v>
      </c>
      <c r="T240">
        <v>11827681</v>
      </c>
      <c r="U240">
        <v>12245478</v>
      </c>
      <c r="V240">
        <v>12681017</v>
      </c>
      <c r="W240">
        <v>13135849</v>
      </c>
      <c r="X240">
        <v>13607958</v>
      </c>
      <c r="Y240">
        <v>14088961</v>
      </c>
      <c r="Z240">
        <v>14567680</v>
      </c>
      <c r="AA240">
        <v>15036273</v>
      </c>
      <c r="AB240">
        <v>15570222.4</v>
      </c>
      <c r="AC240">
        <v>16047654.4</v>
      </c>
      <c r="AD240">
        <v>16522182.400000002</v>
      </c>
      <c r="AE240">
        <v>16993078.400000002</v>
      </c>
      <c r="AF240">
        <v>17460000</v>
      </c>
      <c r="AG240">
        <v>17922990.400000002</v>
      </c>
      <c r="AH240">
        <v>18382478.400000002</v>
      </c>
      <c r="AI240">
        <v>18839278.399999999</v>
      </c>
      <c r="AJ240">
        <v>19294590.400000002</v>
      </c>
      <c r="AK240">
        <v>19750000</v>
      </c>
      <c r="AL240">
        <v>20197000</v>
      </c>
      <c r="AM240">
        <v>20659000</v>
      </c>
      <c r="AN240">
        <v>21121000</v>
      </c>
      <c r="AO240">
        <v>21583000</v>
      </c>
      <c r="AP240">
        <v>22043000</v>
      </c>
      <c r="AQ240">
        <v>22502000</v>
      </c>
      <c r="AR240">
        <v>22959000</v>
      </c>
      <c r="AS240">
        <v>23413000</v>
      </c>
      <c r="AT240">
        <v>23867000</v>
      </c>
      <c r="AU240">
        <v>24311000</v>
      </c>
      <c r="AV240">
        <v>24765000</v>
      </c>
      <c r="AW240">
        <v>25220000</v>
      </c>
      <c r="AX240">
        <v>25674000</v>
      </c>
      <c r="AY240">
        <v>26127000</v>
      </c>
      <c r="AZ240">
        <v>26577000</v>
      </c>
      <c r="BA240">
        <v>27031000</v>
      </c>
      <c r="BB240">
        <v>27483000</v>
      </c>
      <c r="BC240">
        <v>27935000</v>
      </c>
      <c r="BD240">
        <v>28384000</v>
      </c>
      <c r="BE240">
        <v>28834000</v>
      </c>
      <c r="BF240">
        <v>29278000</v>
      </c>
    </row>
    <row r="241" spans="1:58">
      <c r="A241" t="s">
        <v>536</v>
      </c>
      <c r="B241" t="s">
        <v>537</v>
      </c>
      <c r="C241" t="s">
        <v>318</v>
      </c>
      <c r="D241" t="s">
        <v>3076</v>
      </c>
      <c r="E241" t="s">
        <v>551</v>
      </c>
      <c r="F241" t="s">
        <v>552</v>
      </c>
      <c r="G241">
        <v>34743000</v>
      </c>
      <c r="H241">
        <v>35427715.199999996</v>
      </c>
      <c r="I241">
        <v>36123019.200000003</v>
      </c>
      <c r="J241">
        <v>36836299.200000003</v>
      </c>
      <c r="K241">
        <v>37573875.199999996</v>
      </c>
      <c r="L241">
        <v>38341000</v>
      </c>
      <c r="M241">
        <v>39141859.200000003</v>
      </c>
      <c r="N241">
        <v>39979571.200000003</v>
      </c>
      <c r="O241">
        <v>40856187.199999996</v>
      </c>
      <c r="P241">
        <v>41772691.200000003</v>
      </c>
      <c r="Q241">
        <v>42729000</v>
      </c>
      <c r="R241">
        <v>43724507.200000003</v>
      </c>
      <c r="S241">
        <v>44758083.200000003</v>
      </c>
      <c r="T241">
        <v>45824811.200000003</v>
      </c>
      <c r="U241">
        <v>46917619.200000003</v>
      </c>
      <c r="V241">
        <v>48030000</v>
      </c>
      <c r="W241">
        <v>49157643.199999996</v>
      </c>
      <c r="X241">
        <v>50295171.199999996</v>
      </c>
      <c r="Y241">
        <v>51436139.200000003</v>
      </c>
      <c r="Z241">
        <v>52573579.200000003</v>
      </c>
      <c r="AA241">
        <v>53700000</v>
      </c>
      <c r="AB241">
        <v>54722337.492737107</v>
      </c>
      <c r="AC241">
        <v>55686897.340493917</v>
      </c>
      <c r="AD241">
        <v>56654801.826915599</v>
      </c>
      <c r="AE241">
        <v>57691661.431825519</v>
      </c>
      <c r="AF241">
        <v>58868000</v>
      </c>
      <c r="AG241">
        <v>60249000</v>
      </c>
      <c r="AH241">
        <v>61750000</v>
      </c>
      <c r="AI241">
        <v>63263000</v>
      </c>
      <c r="AJ241">
        <v>64774000</v>
      </c>
      <c r="AK241">
        <v>66016700</v>
      </c>
      <c r="AL241">
        <v>67242400</v>
      </c>
      <c r="AM241">
        <v>68450100</v>
      </c>
      <c r="AN241">
        <v>69644500</v>
      </c>
      <c r="AO241">
        <v>70824500</v>
      </c>
      <c r="AP241">
        <v>71995500</v>
      </c>
      <c r="AQ241">
        <v>73156700</v>
      </c>
      <c r="AR241">
        <v>74306900</v>
      </c>
      <c r="AS241">
        <v>75456300</v>
      </c>
      <c r="AT241">
        <v>76596700</v>
      </c>
      <c r="AU241">
        <v>77630900</v>
      </c>
      <c r="AV241">
        <v>78621000</v>
      </c>
      <c r="AW241">
        <v>79538700</v>
      </c>
      <c r="AX241">
        <v>80468400</v>
      </c>
      <c r="AY241">
        <v>81437700</v>
      </c>
      <c r="AZ241">
        <v>82393500</v>
      </c>
      <c r="BA241">
        <v>83313000</v>
      </c>
      <c r="BB241">
        <v>84221100</v>
      </c>
      <c r="BC241">
        <v>85122300</v>
      </c>
      <c r="BD241">
        <v>86025000</v>
      </c>
      <c r="BE241">
        <v>86927700</v>
      </c>
      <c r="BF241">
        <v>87840000</v>
      </c>
    </row>
    <row r="242" spans="1:58">
      <c r="A242" t="s">
        <v>538</v>
      </c>
      <c r="B242" t="s">
        <v>539</v>
      </c>
      <c r="C242" t="s">
        <v>242</v>
      </c>
      <c r="D242" t="s">
        <v>3072</v>
      </c>
      <c r="E242" t="s">
        <v>551</v>
      </c>
      <c r="F242" t="s">
        <v>552</v>
      </c>
      <c r="G242">
        <v>32000</v>
      </c>
      <c r="H242">
        <v>34100</v>
      </c>
      <c r="I242">
        <v>36300</v>
      </c>
      <c r="J242">
        <v>38700</v>
      </c>
      <c r="K242">
        <v>41300</v>
      </c>
      <c r="L242">
        <v>44000</v>
      </c>
      <c r="M242">
        <v>47300</v>
      </c>
      <c r="N242">
        <v>50800</v>
      </c>
      <c r="O242">
        <v>54600</v>
      </c>
      <c r="P242">
        <v>58600</v>
      </c>
      <c r="Q242">
        <v>63000</v>
      </c>
      <c r="R242">
        <v>71000</v>
      </c>
      <c r="S242">
        <v>76000</v>
      </c>
      <c r="T242">
        <v>84000</v>
      </c>
      <c r="U242">
        <v>90000</v>
      </c>
      <c r="V242">
        <v>94000</v>
      </c>
      <c r="W242">
        <v>96000</v>
      </c>
      <c r="X242">
        <v>93000</v>
      </c>
      <c r="Y242">
        <v>96000</v>
      </c>
      <c r="Z242">
        <v>96000</v>
      </c>
      <c r="AA242">
        <v>97000</v>
      </c>
      <c r="AB242">
        <v>98000</v>
      </c>
      <c r="AC242">
        <v>102000</v>
      </c>
      <c r="AD242">
        <v>104000</v>
      </c>
      <c r="AE242">
        <v>108000</v>
      </c>
      <c r="AF242">
        <v>107000</v>
      </c>
      <c r="AG242">
        <v>106500</v>
      </c>
      <c r="AH242">
        <v>106000</v>
      </c>
      <c r="AI242">
        <v>104500</v>
      </c>
      <c r="AJ242">
        <v>103000</v>
      </c>
      <c r="AK242">
        <v>103963</v>
      </c>
      <c r="AL242">
        <v>104807</v>
      </c>
      <c r="AM242">
        <v>105711</v>
      </c>
      <c r="AN242">
        <v>106577</v>
      </c>
      <c r="AO242">
        <v>107317</v>
      </c>
      <c r="AP242">
        <v>107817</v>
      </c>
      <c r="AQ242">
        <v>108093</v>
      </c>
      <c r="AR242">
        <v>108355</v>
      </c>
      <c r="AS242">
        <v>108535</v>
      </c>
      <c r="AT242">
        <v>108596</v>
      </c>
      <c r="AU242">
        <v>108639</v>
      </c>
      <c r="AV242">
        <v>108746</v>
      </c>
      <c r="AW242">
        <v>108923</v>
      </c>
      <c r="AX242">
        <v>109148</v>
      </c>
      <c r="AY242">
        <v>109353</v>
      </c>
      <c r="AZ242">
        <v>109599</v>
      </c>
      <c r="BA242">
        <v>109763</v>
      </c>
      <c r="BB242">
        <v>109818</v>
      </c>
      <c r="BC242">
        <v>109832</v>
      </c>
      <c r="BD242">
        <v>109809</v>
      </c>
      <c r="BE242">
        <v>109750</v>
      </c>
      <c r="BF242">
        <v>109666</v>
      </c>
    </row>
    <row r="243" spans="1:58">
      <c r="A243" t="s">
        <v>540</v>
      </c>
      <c r="B243" t="s">
        <v>541</v>
      </c>
      <c r="C243" t="s">
        <v>318</v>
      </c>
      <c r="D243" t="s">
        <v>3075</v>
      </c>
      <c r="E243" t="s">
        <v>551</v>
      </c>
      <c r="F243" t="s">
        <v>552</v>
      </c>
      <c r="AK243">
        <v>1978248</v>
      </c>
      <c r="AL243">
        <v>2068844.9999999998</v>
      </c>
      <c r="AM243">
        <v>2163591</v>
      </c>
      <c r="AN243">
        <v>2262676</v>
      </c>
      <c r="AO243">
        <v>2366298</v>
      </c>
      <c r="AP243">
        <v>2474666</v>
      </c>
      <c r="AQ243">
        <v>2587997</v>
      </c>
      <c r="AR243">
        <v>2706518</v>
      </c>
      <c r="AS243">
        <v>2802299</v>
      </c>
      <c r="AT243">
        <v>2901470</v>
      </c>
      <c r="AU243">
        <v>3004150</v>
      </c>
      <c r="AV243">
        <v>3110464</v>
      </c>
      <c r="AW243">
        <v>3220540</v>
      </c>
      <c r="AX243">
        <v>3334512</v>
      </c>
      <c r="AY243">
        <v>3452517</v>
      </c>
      <c r="AZ243">
        <v>3574698</v>
      </c>
      <c r="BA243">
        <v>3701203</v>
      </c>
      <c r="BB243">
        <v>3832186</v>
      </c>
      <c r="BC243">
        <v>3937315</v>
      </c>
      <c r="BD243">
        <v>3919827</v>
      </c>
      <c r="BE243">
        <v>3905364</v>
      </c>
      <c r="BF243">
        <v>4019433</v>
      </c>
    </row>
    <row r="244" spans="1:58">
      <c r="A244" t="s">
        <v>542</v>
      </c>
      <c r="B244" t="s">
        <v>543</v>
      </c>
      <c r="C244">
        <v>0</v>
      </c>
      <c r="D244">
        <v>0</v>
      </c>
      <c r="E244" t="s">
        <v>551</v>
      </c>
      <c r="F244" t="s">
        <v>552</v>
      </c>
      <c r="G244">
        <v>3040197382</v>
      </c>
      <c r="H244">
        <v>3081389163.3512611</v>
      </c>
      <c r="I244">
        <v>3134442541.2498274</v>
      </c>
      <c r="J244">
        <v>3199390761.164206</v>
      </c>
      <c r="K244">
        <v>3264900217.7150483</v>
      </c>
      <c r="L244">
        <v>3331758102</v>
      </c>
      <c r="M244">
        <v>3401814666.2310462</v>
      </c>
      <c r="N244">
        <v>3471602106.2986913</v>
      </c>
      <c r="O244">
        <v>3542131329.1282134</v>
      </c>
      <c r="P244">
        <v>3616714809.729948</v>
      </c>
      <c r="Q244">
        <v>3691705531</v>
      </c>
      <c r="R244">
        <v>3768665044.6187367</v>
      </c>
      <c r="S244">
        <v>3844843916.5772514</v>
      </c>
      <c r="T244">
        <v>3920054140.4431748</v>
      </c>
      <c r="U244">
        <v>3996101129.9321618</v>
      </c>
      <c r="V244">
        <v>4070907296.2470694</v>
      </c>
      <c r="W244">
        <v>4144150114.0805974</v>
      </c>
      <c r="X244">
        <v>4217582944.2853479</v>
      </c>
      <c r="Y244">
        <v>4292564434.4207325</v>
      </c>
      <c r="Z244">
        <v>4369283186.0294561</v>
      </c>
      <c r="AA244">
        <v>4446509620.2269402</v>
      </c>
      <c r="AB244">
        <v>4525232034.5871496</v>
      </c>
      <c r="AC244">
        <v>4606789446.986146</v>
      </c>
      <c r="AD244">
        <v>4688788328.3884554</v>
      </c>
      <c r="AE244">
        <v>4770469088.5475845</v>
      </c>
      <c r="AF244">
        <v>4853972475.6426935</v>
      </c>
      <c r="AG244">
        <v>4940247118.6558895</v>
      </c>
      <c r="AH244">
        <v>5028692057.4504166</v>
      </c>
      <c r="AI244">
        <v>5117919220.8462591</v>
      </c>
      <c r="AJ244">
        <v>5206695099.92908</v>
      </c>
      <c r="AK244">
        <v>5296329583</v>
      </c>
      <c r="AL244">
        <v>5383011907.4400692</v>
      </c>
      <c r="AM244">
        <v>5465646081.11411</v>
      </c>
      <c r="AN244">
        <v>5548906924.2149687</v>
      </c>
      <c r="AO244">
        <v>5631063922.2516079</v>
      </c>
      <c r="AP244">
        <v>5714716949.5853786</v>
      </c>
      <c r="AQ244">
        <v>5796196181.8218441</v>
      </c>
      <c r="AR244">
        <v>5877983163.6729164</v>
      </c>
      <c r="AS244">
        <v>5958950336.9801674</v>
      </c>
      <c r="AT244">
        <v>6038635375.8019142</v>
      </c>
      <c r="AU244">
        <v>6118131261.6017876</v>
      </c>
      <c r="AV244">
        <v>6195665260.9568872</v>
      </c>
      <c r="AW244">
        <v>6272454870.1957979</v>
      </c>
      <c r="AX244">
        <v>6349177990.3169355</v>
      </c>
      <c r="AY244">
        <v>6426093254.2086153</v>
      </c>
      <c r="AZ244">
        <v>6503186030</v>
      </c>
      <c r="BA244">
        <v>6580545179</v>
      </c>
      <c r="BB244">
        <v>6658468720</v>
      </c>
      <c r="BC244">
        <v>6737188032</v>
      </c>
      <c r="BD244">
        <v>6815849599</v>
      </c>
      <c r="BE244">
        <v>6894377794</v>
      </c>
      <c r="BF244">
        <v>6973738433</v>
      </c>
    </row>
    <row r="245" spans="1:58">
      <c r="A245" t="s">
        <v>544</v>
      </c>
      <c r="B245" t="s">
        <v>545</v>
      </c>
      <c r="C245" t="s">
        <v>318</v>
      </c>
      <c r="D245" t="s">
        <v>3075</v>
      </c>
      <c r="E245" t="s">
        <v>551</v>
      </c>
      <c r="F245" t="s">
        <v>552</v>
      </c>
      <c r="G245">
        <v>5116419</v>
      </c>
      <c r="H245">
        <v>5214688</v>
      </c>
      <c r="I245">
        <v>5317095</v>
      </c>
      <c r="J245">
        <v>5422115</v>
      </c>
      <c r="K245">
        <v>5527652</v>
      </c>
      <c r="L245">
        <v>5632206</v>
      </c>
      <c r="M245">
        <v>5737000</v>
      </c>
      <c r="N245">
        <v>5842868</v>
      </c>
      <c r="O245">
        <v>5947698</v>
      </c>
      <c r="P245">
        <v>6048704</v>
      </c>
      <c r="Q245">
        <v>6144992</v>
      </c>
      <c r="R245">
        <v>6235264</v>
      </c>
      <c r="S245">
        <v>6323380</v>
      </c>
      <c r="T245">
        <v>6419984</v>
      </c>
      <c r="U245">
        <v>6539217</v>
      </c>
      <c r="V245">
        <v>6691425</v>
      </c>
      <c r="W245">
        <v>6880620</v>
      </c>
      <c r="X245">
        <v>7104782</v>
      </c>
      <c r="Y245">
        <v>7360655</v>
      </c>
      <c r="Z245">
        <v>7642329</v>
      </c>
      <c r="AA245">
        <v>7945180</v>
      </c>
      <c r="AB245">
        <v>8270681.0000000009</v>
      </c>
      <c r="AC245">
        <v>8620116</v>
      </c>
      <c r="AD245">
        <v>8988432</v>
      </c>
      <c r="AE245">
        <v>9369068</v>
      </c>
      <c r="AF245">
        <v>9758220</v>
      </c>
      <c r="AG245">
        <v>10149222</v>
      </c>
      <c r="AH245">
        <v>10544972</v>
      </c>
      <c r="AI245">
        <v>10962489</v>
      </c>
      <c r="AJ245">
        <v>11425336</v>
      </c>
      <c r="AK245">
        <v>11948209</v>
      </c>
      <c r="AL245">
        <v>12540234</v>
      </c>
      <c r="AM245">
        <v>13190192</v>
      </c>
      <c r="AN245">
        <v>13867656</v>
      </c>
      <c r="AO245">
        <v>14530275</v>
      </c>
      <c r="AP245">
        <v>15148172</v>
      </c>
      <c r="AQ245">
        <v>15710211</v>
      </c>
      <c r="AR245">
        <v>16226938</v>
      </c>
      <c r="AS245">
        <v>16716849.999999998</v>
      </c>
      <c r="AT245">
        <v>17208494</v>
      </c>
      <c r="AU245">
        <v>17723186</v>
      </c>
      <c r="AV245">
        <v>18266008</v>
      </c>
      <c r="AW245">
        <v>18831819</v>
      </c>
      <c r="AX245">
        <v>19419710</v>
      </c>
      <c r="AY245">
        <v>20026117</v>
      </c>
      <c r="AZ245">
        <v>20648643</v>
      </c>
      <c r="BA245">
        <v>21288070</v>
      </c>
      <c r="BB245">
        <v>21946990</v>
      </c>
      <c r="BC245">
        <v>22626595</v>
      </c>
      <c r="BD245">
        <v>23328214</v>
      </c>
      <c r="BE245">
        <v>24052514</v>
      </c>
      <c r="BF245">
        <v>24799880</v>
      </c>
    </row>
    <row r="246" spans="1:58">
      <c r="A246" t="s">
        <v>546</v>
      </c>
      <c r="B246" t="s">
        <v>547</v>
      </c>
      <c r="C246" t="s">
        <v>318</v>
      </c>
      <c r="D246" t="s">
        <v>3074</v>
      </c>
      <c r="E246" t="s">
        <v>551</v>
      </c>
      <c r="F246" t="s">
        <v>552</v>
      </c>
      <c r="G246">
        <v>3044733</v>
      </c>
      <c r="H246">
        <v>3134831</v>
      </c>
      <c r="I246">
        <v>3229329</v>
      </c>
      <c r="J246">
        <v>3328063</v>
      </c>
      <c r="K246">
        <v>3430747</v>
      </c>
      <c r="L246">
        <v>3537265</v>
      </c>
      <c r="M246">
        <v>3647470</v>
      </c>
      <c r="N246">
        <v>3761707</v>
      </c>
      <c r="O246">
        <v>3880914</v>
      </c>
      <c r="P246">
        <v>4006340</v>
      </c>
      <c r="Q246">
        <v>4138837.0000000005</v>
      </c>
      <c r="R246">
        <v>4278863</v>
      </c>
      <c r="S246">
        <v>4426079</v>
      </c>
      <c r="T246">
        <v>4579560</v>
      </c>
      <c r="U246">
        <v>4737942</v>
      </c>
      <c r="V246">
        <v>4900255</v>
      </c>
      <c r="W246">
        <v>5066012</v>
      </c>
      <c r="X246">
        <v>5235519</v>
      </c>
      <c r="Y246">
        <v>5409528</v>
      </c>
      <c r="Z246">
        <v>5589172</v>
      </c>
      <c r="AA246">
        <v>5775165</v>
      </c>
      <c r="AB246">
        <v>5967511</v>
      </c>
      <c r="AC246">
        <v>6165560</v>
      </c>
      <c r="AD246">
        <v>6368542</v>
      </c>
      <c r="AE246">
        <v>6575403</v>
      </c>
      <c r="AF246">
        <v>6785211</v>
      </c>
      <c r="AG246">
        <v>6998307</v>
      </c>
      <c r="AH246">
        <v>7214499</v>
      </c>
      <c r="AI246">
        <v>7431752</v>
      </c>
      <c r="AJ246">
        <v>7647450</v>
      </c>
      <c r="AK246">
        <v>7860053</v>
      </c>
      <c r="AL246">
        <v>8067972</v>
      </c>
      <c r="AM246">
        <v>8272498</v>
      </c>
      <c r="AN246">
        <v>8478471</v>
      </c>
      <c r="AO246">
        <v>8692599</v>
      </c>
      <c r="AP246">
        <v>8919456</v>
      </c>
      <c r="AQ246">
        <v>9161931</v>
      </c>
      <c r="AR246">
        <v>9418120</v>
      </c>
      <c r="AS246">
        <v>9682058</v>
      </c>
      <c r="AT246">
        <v>9945115</v>
      </c>
      <c r="AU246">
        <v>10201562</v>
      </c>
      <c r="AV246">
        <v>10449825</v>
      </c>
      <c r="AW246">
        <v>10693471</v>
      </c>
      <c r="AX246">
        <v>10938261</v>
      </c>
      <c r="AY246">
        <v>11192422</v>
      </c>
      <c r="AZ246">
        <v>11462365</v>
      </c>
      <c r="BA246">
        <v>11750105</v>
      </c>
      <c r="BB246">
        <v>12055384</v>
      </c>
      <c r="BC246">
        <v>12379612</v>
      </c>
      <c r="BD246">
        <v>12723746</v>
      </c>
      <c r="BE246">
        <v>12926409</v>
      </c>
      <c r="BF246">
        <v>13474959</v>
      </c>
    </row>
    <row r="247" spans="1:58">
      <c r="A247" t="s">
        <v>548</v>
      </c>
      <c r="B247" t="s">
        <v>549</v>
      </c>
      <c r="C247" t="s">
        <v>316</v>
      </c>
      <c r="D247" t="s">
        <v>3074</v>
      </c>
      <c r="E247" t="s">
        <v>551</v>
      </c>
      <c r="F247" t="s">
        <v>552</v>
      </c>
      <c r="G247">
        <v>3752373</v>
      </c>
      <c r="H247">
        <v>3876616</v>
      </c>
      <c r="I247">
        <v>4006236</v>
      </c>
      <c r="J247">
        <v>4140773</v>
      </c>
      <c r="K247">
        <v>4279524</v>
      </c>
      <c r="L247">
        <v>4422087</v>
      </c>
      <c r="M247">
        <v>4568266</v>
      </c>
      <c r="N247">
        <v>4718550</v>
      </c>
      <c r="O247">
        <v>4874043</v>
      </c>
      <c r="P247">
        <v>5036244</v>
      </c>
      <c r="Q247">
        <v>5206229</v>
      </c>
      <c r="R247">
        <v>5385233</v>
      </c>
      <c r="S247">
        <v>5573154</v>
      </c>
      <c r="T247">
        <v>5768190</v>
      </c>
      <c r="U247">
        <v>5967705</v>
      </c>
      <c r="V247">
        <v>6170260</v>
      </c>
      <c r="W247">
        <v>6374197</v>
      </c>
      <c r="X247">
        <v>6581329</v>
      </c>
      <c r="Y247">
        <v>6797807</v>
      </c>
      <c r="Z247">
        <v>7032001</v>
      </c>
      <c r="AA247">
        <v>7289463</v>
      </c>
      <c r="AB247">
        <v>7571447</v>
      </c>
      <c r="AC247">
        <v>7874642</v>
      </c>
      <c r="AD247">
        <v>8194202.9999999991</v>
      </c>
      <c r="AE247">
        <v>8523090</v>
      </c>
      <c r="AF247">
        <v>8855279</v>
      </c>
      <c r="AG247">
        <v>9189169</v>
      </c>
      <c r="AH247">
        <v>9523376</v>
      </c>
      <c r="AI247">
        <v>9852244</v>
      </c>
      <c r="AJ247">
        <v>10169188</v>
      </c>
      <c r="AK247">
        <v>10469202</v>
      </c>
      <c r="AL247">
        <v>10748215</v>
      </c>
      <c r="AM247">
        <v>11005690</v>
      </c>
      <c r="AN247">
        <v>11244552</v>
      </c>
      <c r="AO247">
        <v>11469872</v>
      </c>
      <c r="AP247">
        <v>11684693</v>
      </c>
      <c r="AQ247">
        <v>11891290</v>
      </c>
      <c r="AR247">
        <v>12086519</v>
      </c>
      <c r="AS247">
        <v>12261742</v>
      </c>
      <c r="AT247">
        <v>12405236</v>
      </c>
      <c r="AU247">
        <v>12509477</v>
      </c>
      <c r="AV247">
        <v>12575015</v>
      </c>
      <c r="AW247">
        <v>12607791</v>
      </c>
      <c r="AX247">
        <v>12612956</v>
      </c>
      <c r="AY247">
        <v>12597877</v>
      </c>
      <c r="AZ247">
        <v>12570686</v>
      </c>
      <c r="BA247">
        <v>12529655</v>
      </c>
      <c r="BB247">
        <v>12481245</v>
      </c>
      <c r="BC247">
        <v>12451543</v>
      </c>
      <c r="BD247">
        <v>12473992</v>
      </c>
      <c r="BE247">
        <v>12571454</v>
      </c>
      <c r="BF247">
        <v>12754378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G247"/>
  <sheetViews>
    <sheetView topLeftCell="A152" workbookViewId="0">
      <selection activeCell="F226" sqref="F226"/>
    </sheetView>
  </sheetViews>
  <sheetFormatPr baseColWidth="10" defaultRowHeight="15"/>
  <cols>
    <col min="1" max="1" width="41.85546875" bestFit="1" customWidth="1"/>
    <col min="5" max="5" width="15.85546875" bestFit="1" customWidth="1"/>
    <col min="6" max="6" width="13.85546875" bestFit="1" customWidth="1"/>
  </cols>
  <sheetData>
    <row r="1" spans="1:59" s="1" customFormat="1">
      <c r="A1" s="1" t="s">
        <v>0</v>
      </c>
      <c r="B1" s="1" t="s">
        <v>1</v>
      </c>
      <c r="C1" s="1" t="s">
        <v>3070</v>
      </c>
      <c r="D1" s="1" t="s">
        <v>3071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row>
    <row r="2" spans="1:59">
      <c r="A2" t="s">
        <v>56</v>
      </c>
      <c r="B2" t="s">
        <v>57</v>
      </c>
      <c r="C2" t="s">
        <v>316</v>
      </c>
      <c r="D2" t="s">
        <v>460</v>
      </c>
      <c r="E2" t="s">
        <v>551</v>
      </c>
      <c r="F2" t="s">
        <v>552</v>
      </c>
      <c r="H2" s="18">
        <f>Population!H2/Population!G2*100-100</f>
        <v>1.9530669174771873</v>
      </c>
      <c r="I2" s="18">
        <f>Population!I2/Population!H2*100-100</f>
        <v>1.9934425484648557</v>
      </c>
      <c r="J2" s="18">
        <f>Population!J2/Population!I2*100-100</f>
        <v>2.0362393203188418</v>
      </c>
      <c r="K2" s="18">
        <f>Population!K2/Population!J2*100-100</f>
        <v>2.0820944496647371</v>
      </c>
      <c r="L2" s="18">
        <f>Population!L2/Population!K2*100-100</f>
        <v>2.1296617257458195</v>
      </c>
      <c r="M2" s="18">
        <f>Population!M2/Population!L2*100-100</f>
        <v>2.1475169665160223</v>
      </c>
      <c r="N2" s="18">
        <f>Population!N2/Population!M2*100-100</f>
        <v>2.1590223179135819</v>
      </c>
      <c r="O2" s="18">
        <f>Population!O2/Population!N2*100-100</f>
        <v>2.2158153207157341</v>
      </c>
      <c r="P2" s="18">
        <f>Population!P2/Population!O2*100-100</f>
        <v>2.3307991168538535</v>
      </c>
      <c r="Q2" s="18">
        <f>Population!Q2/Population!P2*100-100</f>
        <v>2.4656696631580672</v>
      </c>
      <c r="R2" s="18">
        <f>Population!R2/Population!Q2*100-100</f>
        <v>2.5758246659020898</v>
      </c>
      <c r="S2" s="18">
        <f>Population!S2/Population!R2*100-100</f>
        <v>2.6121108267584532</v>
      </c>
      <c r="T2" s="18">
        <f>Population!T2/Population!S2*100-100</f>
        <v>2.5553356570370767</v>
      </c>
      <c r="U2" s="18">
        <f>Population!U2/Population!T2*100-100</f>
        <v>2.3880532993730981</v>
      </c>
      <c r="V2" s="18">
        <f>Population!V2/Population!U2*100-100</f>
        <v>2.1295941720190825</v>
      </c>
      <c r="W2" s="18">
        <f>Population!W2/Population!V2*100-100</f>
        <v>2.5307088703720524</v>
      </c>
      <c r="X2" s="18">
        <f>Population!X2/Population!W2*100-100</f>
        <v>2.5307189183763228</v>
      </c>
      <c r="Y2" s="18">
        <f>Population!Y2/Population!X2*100-100</f>
        <v>2.5307078218708625</v>
      </c>
      <c r="Z2" s="18">
        <f>Population!Z2/Population!Y2*100-100</f>
        <v>2.5307151418029008</v>
      </c>
      <c r="AA2" s="18">
        <f>Population!AA2/Population!Z2*100-100</f>
        <v>2.5307144452211219</v>
      </c>
      <c r="AB2" s="18">
        <f>Population!AB2/Population!AA2*100-100</f>
        <v>2.3176736353662193</v>
      </c>
      <c r="AC2" s="18">
        <f>Population!AC2/Population!AB2*100-100</f>
        <v>2.3176782432959584</v>
      </c>
      <c r="AD2" s="18">
        <f>Population!AD2/Population!AC2*100-100</f>
        <v>2.3176792971272988</v>
      </c>
      <c r="AE2" s="18">
        <f>Population!AE2/Population!AD2*100-100</f>
        <v>2.3176806697528178</v>
      </c>
      <c r="AF2" s="18">
        <f>Population!AF2/Population!AE2*100-100</f>
        <v>2.3176792406245426</v>
      </c>
      <c r="AG2" s="18">
        <f>Population!AG2/Population!AF2*100-100</f>
        <v>2.0826231356107883</v>
      </c>
      <c r="AH2" s="18">
        <f>Population!AH2/Population!AG2*100-100</f>
        <v>2.0826279917116608</v>
      </c>
      <c r="AI2" s="18">
        <f>Population!AI2/Population!AH2*100-100</f>
        <v>2.0826212954645484</v>
      </c>
      <c r="AJ2" s="18">
        <f>Population!AJ2/Population!AI2*100-100</f>
        <v>2.0826246380655675</v>
      </c>
      <c r="AK2" s="18">
        <f>Population!AK2/Population!AJ2*100-100</f>
        <v>2.0826248986548279</v>
      </c>
      <c r="AL2" s="18">
        <f>Population!AL2/Population!AK2*100-100</f>
        <v>3.3912054230522699</v>
      </c>
      <c r="AM2" s="18">
        <f>Population!AM2/Population!AL2*100-100</f>
        <v>3.3912066871356217</v>
      </c>
      <c r="AN2" s="18">
        <f>Population!AN2/Population!AM2*100-100</f>
        <v>3.3912082227321179</v>
      </c>
      <c r="AO2" s="18">
        <f>Population!AO2/Population!AN2*100-100</f>
        <v>3.3912092250106411</v>
      </c>
      <c r="AP2" s="18">
        <f>Population!AP2/Population!AO2*100-100</f>
        <v>3.3912050927970228</v>
      </c>
      <c r="AQ2" s="18">
        <f>Population!AQ2/Population!AP2*100-100</f>
        <v>2.9171375278228737</v>
      </c>
      <c r="AR2" s="18">
        <f>Population!AR2/Population!AQ2*100-100</f>
        <v>2.9171371148947856</v>
      </c>
      <c r="AS2" s="18">
        <f>Population!AS2/Population!AR2*100-100</f>
        <v>2.9171370121776903</v>
      </c>
      <c r="AT2" s="18">
        <f>Population!AT2/Population!AS2*100-100</f>
        <v>2.917140142683408</v>
      </c>
      <c r="AU2" s="18">
        <f>Population!AU2/Population!AT2*100-100</f>
        <v>2.9171391981329435</v>
      </c>
      <c r="AV2" s="18">
        <f>Population!AV2/Population!AU2*100-100</f>
        <v>2.8770347722399237</v>
      </c>
      <c r="AW2" s="18">
        <f>Population!AW2/Population!AV2*100-100</f>
        <v>2.8770372279279428</v>
      </c>
      <c r="AX2" s="18">
        <f>Population!AX2/Population!AW2*100-100</f>
        <v>2.8770394885952584</v>
      </c>
      <c r="AY2" s="18">
        <f>Population!AY2/Population!AX2*100-100</f>
        <v>2.877035264967077</v>
      </c>
      <c r="AZ2" s="18">
        <f>Population!AZ2/Population!AY2*100-100</f>
        <v>2.8770380292222768</v>
      </c>
      <c r="BA2" s="18">
        <f>Population!BA2/Population!AZ2*100-100</f>
        <v>2.8312993676434104</v>
      </c>
      <c r="BB2" s="18">
        <f>Population!BB2/Population!BA2*100-100</f>
        <v>2.8313007222601669</v>
      </c>
      <c r="BC2" s="18">
        <f>Population!BC2/Population!BB2*100-100</f>
        <v>2.8312996387711138</v>
      </c>
      <c r="BD2" s="18">
        <f>Population!BD2/Population!BC2*100-100</f>
        <v>2.831301862594259</v>
      </c>
      <c r="BE2" s="18">
        <f>Population!BE2/Population!BD2*100-100</f>
        <v>2.8312987769215425</v>
      </c>
      <c r="BF2" s="18">
        <f>Population!BF2/Population!BE2*100-100</f>
        <v>2.7202999860288344</v>
      </c>
      <c r="BG2" s="8">
        <f>AVERAGE(AA2:BF2)</f>
        <v>2.7292480710783291</v>
      </c>
    </row>
    <row r="3" spans="1:59">
      <c r="A3" t="s">
        <v>60</v>
      </c>
      <c r="B3" t="s">
        <v>61</v>
      </c>
      <c r="C3" t="s">
        <v>318</v>
      </c>
      <c r="D3" t="s">
        <v>3073</v>
      </c>
      <c r="E3" t="s">
        <v>551</v>
      </c>
      <c r="F3" t="s">
        <v>552</v>
      </c>
      <c r="H3" s="18">
        <f>Population!H3/Population!G3*100-100</f>
        <v>3.1413199715627798</v>
      </c>
      <c r="I3" s="18">
        <f>Population!I3/Population!H3*100-100</f>
        <v>3.0945280340581576</v>
      </c>
      <c r="J3" s="18">
        <f>Population!J3/Population!I3*100-100</f>
        <v>3.0381364072445791</v>
      </c>
      <c r="K3" s="18">
        <f>Population!K3/Population!J3*100-100</f>
        <v>2.9754736644653974</v>
      </c>
      <c r="L3" s="18">
        <f>Population!L3/Population!K3*100-100</f>
        <v>2.9081535503313631</v>
      </c>
      <c r="M3" s="18">
        <f>Population!M3/Population!L3*100-100</f>
        <v>2.8370398654076041</v>
      </c>
      <c r="N3" s="18">
        <f>Population!N3/Population!M3*100-100</f>
        <v>2.7637646106876161</v>
      </c>
      <c r="O3" s="18">
        <f>Population!O3/Population!N3*100-100</f>
        <v>2.6908012590201054</v>
      </c>
      <c r="P3" s="18">
        <f>Population!P3/Population!O3*100-100</f>
        <v>2.6196044574669202</v>
      </c>
      <c r="Q3" s="18">
        <f>Population!Q3/Population!P3*100-100</f>
        <v>2.5510522580353836</v>
      </c>
      <c r="R3" s="18">
        <f>Population!R3/Population!Q3*100-100</f>
        <v>2.4841274040678911</v>
      </c>
      <c r="S3" s="18">
        <f>Population!S3/Population!R3*100-100</f>
        <v>2.4203504443378421</v>
      </c>
      <c r="T3" s="18">
        <f>Population!T3/Population!S3*100-100</f>
        <v>2.3623508502544865</v>
      </c>
      <c r="U3" s="18">
        <f>Population!U3/Population!T3*100-100</f>
        <v>2.3110567607638615</v>
      </c>
      <c r="V3" s="18">
        <f>Population!V3/Population!U3*100-100</f>
        <v>2.2658818107119174</v>
      </c>
      <c r="W3" s="18">
        <f>Population!W3/Population!V3*100-100</f>
        <v>2.2265069033210239</v>
      </c>
      <c r="X3" s="18">
        <f>Population!X3/Population!W3*100-100</f>
        <v>2.1909296303766439</v>
      </c>
      <c r="Y3" s="18">
        <f>Population!Y3/Population!X3*100-100</f>
        <v>2.1568755666807391</v>
      </c>
      <c r="Z3" s="18">
        <f>Population!Z3/Population!Y3*100-100</f>
        <v>2.1235921332364995</v>
      </c>
      <c r="AA3" s="18">
        <f>Population!AA3/Population!Z3*100-100</f>
        <v>2.0932303470627005</v>
      </c>
      <c r="AB3" s="18">
        <f>Population!AB3/Population!AA3*100-100</f>
        <v>2.0113427918990681</v>
      </c>
      <c r="AC3" s="18">
        <f>Population!AC3/Population!AB3*100-100</f>
        <v>1.9288969034824959</v>
      </c>
      <c r="AD3" s="18">
        <f>Population!AD3/Population!AC3*100-100</f>
        <v>1.947370240121657</v>
      </c>
      <c r="AE3" s="18">
        <f>Population!AE3/Population!AD3*100-100</f>
        <v>2.0949386265830725</v>
      </c>
      <c r="AF3" s="18">
        <f>Population!AF3/Population!AE3*100-100</f>
        <v>2.2962956813619115</v>
      </c>
      <c r="AG3" s="18">
        <f>Population!AG3/Population!AF3*100-100</f>
        <v>2.5699349764488204</v>
      </c>
      <c r="AH3" s="18">
        <f>Population!AH3/Population!AG3*100-100</f>
        <v>2.7235508224618457</v>
      </c>
      <c r="AI3" s="18">
        <f>Population!AI3/Population!AH3*100-100</f>
        <v>2.5303200343772971</v>
      </c>
      <c r="AJ3" s="18">
        <f>Population!AJ3/Population!AI3*100-100</f>
        <v>1.9094769275841657</v>
      </c>
      <c r="AK3" s="18">
        <f>Population!AK3/Population!AJ3*100-100</f>
        <v>1.0327228543987985</v>
      </c>
      <c r="AL3" s="18">
        <f>Population!AL3/Population!AK3*100-100</f>
        <v>6.7244609563260838E-2</v>
      </c>
      <c r="AM3" s="18">
        <f>Population!AM3/Population!AL3*100-100</f>
        <v>-0.7507378417502224</v>
      </c>
      <c r="AN3" s="18">
        <f>Population!AN3/Population!AM3*100-100</f>
        <v>-1.2880997544217507</v>
      </c>
      <c r="AO3" s="18">
        <f>Population!AO3/Population!AN3*100-100</f>
        <v>-1.4096246675479307</v>
      </c>
      <c r="AP3" s="18">
        <f>Population!AP3/Population!AO3*100-100</f>
        <v>-1.2058719737614325</v>
      </c>
      <c r="AQ3" s="18">
        <f>Population!AQ3/Population!AP3*100-100</f>
        <v>-0.90748406132624382</v>
      </c>
      <c r="AR3" s="18">
        <f>Population!AR3/Population!AQ3*100-100</f>
        <v>-0.6648788776703185</v>
      </c>
      <c r="AS3" s="18">
        <f>Population!AS3/Population!AR3*100-100</f>
        <v>-0.41608692642910228</v>
      </c>
      <c r="AT3" s="18">
        <f>Population!AT3/Population!AS3*100-100</f>
        <v>-0.20499916045179134</v>
      </c>
      <c r="AU3" s="18">
        <f>Population!AU3/Population!AT3*100-100</f>
        <v>-2.8281086006714418E-2</v>
      </c>
      <c r="AV3" s="18">
        <f>Population!AV3/Population!AU3*100-100</f>
        <v>0.17976103046497371</v>
      </c>
      <c r="AW3" s="18">
        <f>Population!AW3/Population!AV3*100-100</f>
        <v>0.40294042525812301</v>
      </c>
      <c r="AX3" s="18">
        <f>Population!AX3/Population!AW3*100-100</f>
        <v>0.54770925289777495</v>
      </c>
      <c r="AY3" s="18">
        <f>Population!AY3/Population!AX3*100-100</f>
        <v>0.5845428961461181</v>
      </c>
      <c r="AZ3" s="18">
        <f>Population!AZ3/Population!AY3*100-100</f>
        <v>0.5420721113675171</v>
      </c>
      <c r="BA3" s="18">
        <f>Population!BA3/Population!AZ3*100-100</f>
        <v>0.47129034311541318</v>
      </c>
      <c r="BB3" s="18">
        <f>Population!BB3/Population!BA3*100-100</f>
        <v>0.41367202188934016</v>
      </c>
      <c r="BC3" s="18">
        <f>Population!BC3/Population!BB3*100-100</f>
        <v>0.37013375230505119</v>
      </c>
      <c r="BD3" s="18">
        <f>Population!BD3/Population!BC3*100-100</f>
        <v>0.35600712517174316</v>
      </c>
      <c r="BE3" s="18">
        <f>Population!BE3/Population!BD3*100-100</f>
        <v>0.36210469871642204</v>
      </c>
      <c r="BF3" s="18">
        <f>Population!BF3/Population!BE3*100-100</f>
        <v>0.36526100682709739</v>
      </c>
      <c r="BG3" s="8">
        <f t="shared" ref="BG3:BG66" si="0">AVERAGE(AA3:BF3)</f>
        <v>0.65389859781684878</v>
      </c>
    </row>
    <row r="4" spans="1:59">
      <c r="A4" t="s">
        <v>62</v>
      </c>
      <c r="B4" t="s">
        <v>63</v>
      </c>
      <c r="C4" t="s">
        <v>526</v>
      </c>
      <c r="D4" t="s">
        <v>3075</v>
      </c>
      <c r="E4" t="s">
        <v>551</v>
      </c>
      <c r="F4" t="s">
        <v>552</v>
      </c>
      <c r="H4" s="18">
        <f>Population!H4/Population!G4*100-100</f>
        <v>1.9133894203859541</v>
      </c>
      <c r="I4" s="18">
        <f>Population!I4/Population!H4*100-100</f>
        <v>1.8461759866291771</v>
      </c>
      <c r="J4" s="18">
        <f>Population!J4/Population!I4*100-100</f>
        <v>1.8822740189538649</v>
      </c>
      <c r="K4" s="18">
        <f>Population!K4/Population!J4*100-100</f>
        <v>2.0494105296061633</v>
      </c>
      <c r="L4" s="18">
        <f>Population!L4/Population!K4*100-100</f>
        <v>2.3002933099840703</v>
      </c>
      <c r="M4" s="18">
        <f>Population!M4/Population!L4*100-100</f>
        <v>2.5736052044610886</v>
      </c>
      <c r="N4" s="18">
        <f>Population!N4/Population!M4*100-100</f>
        <v>2.8027810309739607</v>
      </c>
      <c r="O4" s="18">
        <f>Population!O4/Population!N4*100-100</f>
        <v>2.9654338802171054</v>
      </c>
      <c r="P4" s="18">
        <f>Population!P4/Population!O4*100-100</f>
        <v>3.0393353284726317</v>
      </c>
      <c r="Q4" s="18">
        <f>Population!Q4/Population!P4*100-100</f>
        <v>3.0532236572711469</v>
      </c>
      <c r="R4" s="18">
        <f>Population!R4/Population!Q4*100-100</f>
        <v>3.0532398625509529</v>
      </c>
      <c r="S4" s="18">
        <f>Population!S4/Population!R4*100-100</f>
        <v>3.0691331832403819</v>
      </c>
      <c r="T4" s="18">
        <f>Population!T4/Population!S4*100-100</f>
        <v>3.0937781643965536</v>
      </c>
      <c r="U4" s="18">
        <f>Population!U4/Population!T4*100-100</f>
        <v>3.1341640463153624</v>
      </c>
      <c r="V4" s="18">
        <f>Population!V4/Population!U4*100-100</f>
        <v>3.1825150731406211</v>
      </c>
      <c r="W4" s="18">
        <f>Population!W4/Population!V4*100-100</f>
        <v>3.2158929267623364</v>
      </c>
      <c r="X4" s="18">
        <f>Population!X4/Population!W4*100-100</f>
        <v>3.2352177478175435</v>
      </c>
      <c r="Y4" s="18">
        <f>Population!Y4/Population!X4*100-100</f>
        <v>3.2607047533742843</v>
      </c>
      <c r="Z4" s="18">
        <f>Population!Z4/Population!Y4*100-100</f>
        <v>3.2948654721801631</v>
      </c>
      <c r="AA4" s="18">
        <f>Population!AA4/Population!Z4*100-100</f>
        <v>3.327192687383814</v>
      </c>
      <c r="AB4" s="18">
        <f>Population!AB4/Population!AA4*100-100</f>
        <v>3.3555755802700276</v>
      </c>
      <c r="AC4" s="18">
        <f>Population!AC4/Population!AB4*100-100</f>
        <v>3.3597921411338376</v>
      </c>
      <c r="AD4" s="18">
        <f>Population!AD4/Population!AC4*100-100</f>
        <v>3.3197187769212491</v>
      </c>
      <c r="AE4" s="18">
        <f>Population!AE4/Population!AD4*100-100</f>
        <v>3.2283895494275896</v>
      </c>
      <c r="AF4" s="18">
        <f>Population!AF4/Population!AE4*100-100</f>
        <v>3.1037457536414479</v>
      </c>
      <c r="AG4" s="18">
        <f>Population!AG4/Population!AF4*100-100</f>
        <v>2.9649930505960356</v>
      </c>
      <c r="AH4" s="18">
        <f>Population!AH4/Population!AG4*100-100</f>
        <v>2.8345471606557879</v>
      </c>
      <c r="AI4" s="18">
        <f>Population!AI4/Population!AH4*100-100</f>
        <v>2.7214044337086989</v>
      </c>
      <c r="AJ4" s="18">
        <f>Population!AJ4/Population!AI4*100-100</f>
        <v>2.6330632812150014</v>
      </c>
      <c r="AK4" s="18">
        <f>Population!AK4/Population!AJ4*100-100</f>
        <v>2.5582918830392174</v>
      </c>
      <c r="AL4" s="18">
        <f>Population!AL4/Population!AK4*100-100</f>
        <v>2.4956459066542038</v>
      </c>
      <c r="AM4" s="18">
        <f>Population!AM4/Population!AL4*100-100</f>
        <v>2.4195736613478402</v>
      </c>
      <c r="AN4" s="18">
        <f>Population!AN4/Population!AM4*100-100</f>
        <v>2.3041445676813481</v>
      </c>
      <c r="AO4" s="18">
        <f>Population!AO4/Population!AN4*100-100</f>
        <v>2.1390691015716925</v>
      </c>
      <c r="AP4" s="18">
        <f>Population!AP4/Population!AO4*100-100</f>
        <v>1.9476895426723075</v>
      </c>
      <c r="AQ4" s="18">
        <f>Population!AQ4/Population!AP4*100-100</f>
        <v>1.7505696303894638</v>
      </c>
      <c r="AR4" s="18">
        <f>Population!AR4/Population!AQ4*100-100</f>
        <v>1.584271710126032</v>
      </c>
      <c r="AS4" s="18">
        <f>Population!AS4/Population!AR4*100-100</f>
        <v>1.4730985968328696</v>
      </c>
      <c r="AT4" s="18">
        <f>Population!AT4/Population!AS4*100-100</f>
        <v>1.4333099209016495</v>
      </c>
      <c r="AU4" s="18">
        <f>Population!AU4/Population!AT4*100-100</f>
        <v>1.4446222649847869</v>
      </c>
      <c r="AV4" s="18">
        <f>Population!AV4/Population!AU4*100-100</f>
        <v>1.4684926327774122</v>
      </c>
      <c r="AW4" s="18">
        <f>Population!AW4/Population!AV4*100-100</f>
        <v>1.4835414925479427</v>
      </c>
      <c r="AX4" s="18">
        <f>Population!AX4/Population!AW4*100-100</f>
        <v>1.4999563638880176</v>
      </c>
      <c r="AY4" s="18">
        <f>Population!AY4/Population!AX4*100-100</f>
        <v>1.5121706319420838</v>
      </c>
      <c r="AZ4" s="18">
        <f>Population!AZ4/Population!AY4*100-100</f>
        <v>1.5199415681814088</v>
      </c>
      <c r="BA4" s="18">
        <f>Population!BA4/Population!AZ4*100-100</f>
        <v>1.5309478412922459</v>
      </c>
      <c r="BB4" s="18">
        <f>Population!BB4/Population!BA4*100-100</f>
        <v>1.5412425400442373</v>
      </c>
      <c r="BC4" s="18">
        <f>Population!BC4/Population!BB4*100-100</f>
        <v>1.5378213182947604</v>
      </c>
      <c r="BD4" s="18">
        <f>Population!BD4/Population!BC4*100-100</f>
        <v>1.5166131501926259</v>
      </c>
      <c r="BE4" s="18">
        <f>Population!BE4/Population!BD4*100-100</f>
        <v>1.4822246348000334</v>
      </c>
      <c r="BF4" s="18">
        <f>Population!BF4/Population!BE4*100-100</f>
        <v>1.4435039965932361</v>
      </c>
      <c r="BG4" s="8">
        <f t="shared" si="0"/>
        <v>2.1542239178659033</v>
      </c>
    </row>
    <row r="5" spans="1:59">
      <c r="A5" t="s">
        <v>64</v>
      </c>
      <c r="B5" t="s">
        <v>65</v>
      </c>
      <c r="C5" t="s">
        <v>526</v>
      </c>
      <c r="D5" t="s">
        <v>3076</v>
      </c>
      <c r="E5" t="s">
        <v>551</v>
      </c>
      <c r="F5" t="s">
        <v>552</v>
      </c>
      <c r="H5" s="18">
        <f>Population!H5/Population!G5*100-100</f>
        <v>2.2903048750062283</v>
      </c>
      <c r="I5" s="18">
        <f>Population!I5/Population!H5*100-100</f>
        <v>3.0439024390243929</v>
      </c>
      <c r="J5" s="18">
        <f>Population!J5/Population!I5*100-100</f>
        <v>3.5315281196743058</v>
      </c>
      <c r="K5" s="18">
        <f>Population!K5/Population!J5*100-100</f>
        <v>3.6671239140374894</v>
      </c>
      <c r="L5" s="18">
        <f>Population!L5/Population!K5*100-100</f>
        <v>3.5638673253352238</v>
      </c>
      <c r="M5" s="18">
        <f>Population!M5/Population!L5*100-100</f>
        <v>3.4199318568994812</v>
      </c>
      <c r="N5" s="18">
        <f>Population!N5/Population!M5*100-100</f>
        <v>3.3109582835728588</v>
      </c>
      <c r="O5" s="18">
        <f>Population!O5/Population!N5*100-100</f>
        <v>3.1171523099613268</v>
      </c>
      <c r="P5" s="18">
        <f>Population!P5/Population!O5*100-100</f>
        <v>2.8567010707796925</v>
      </c>
      <c r="Q5" s="18">
        <f>Population!Q5/Population!P5*100-100</f>
        <v>2.5556223692122728</v>
      </c>
      <c r="R5" s="18">
        <f>Population!R5/Population!Q5*100-100</f>
        <v>2.2683963647024399</v>
      </c>
      <c r="S5" s="18">
        <f>Population!S5/Population!R5*100-100</f>
        <v>2.0174149854875054</v>
      </c>
      <c r="T5" s="18">
        <f>Population!T5/Population!S5*100-100</f>
        <v>1.8018967334035807</v>
      </c>
      <c r="U5" s="18">
        <f>Population!U5/Population!T5*100-100</f>
        <v>1.6216402718835212</v>
      </c>
      <c r="V5" s="18">
        <f>Population!V5/Population!U5*100-100</f>
        <v>1.5074865039214984</v>
      </c>
      <c r="W5" s="18">
        <f>Population!W5/Population!V5*100-100</f>
        <v>1.364685419941793</v>
      </c>
      <c r="X5" s="18">
        <f>Population!X5/Population!W5*100-100</f>
        <v>1.2902161359511695</v>
      </c>
      <c r="Y5" s="18">
        <f>Population!Y5/Population!X5*100-100</f>
        <v>1.4431847797758763</v>
      </c>
      <c r="Z5" s="18">
        <f>Population!Z5/Population!Y5*100-100</f>
        <v>1.8883072674138504</v>
      </c>
      <c r="AA5" s="18">
        <f>Population!AA5/Population!Z5*100-100</f>
        <v>2.518359756674144</v>
      </c>
      <c r="AB5" s="18">
        <f>Population!AB5/Population!AA5*100-100</f>
        <v>3.1697718748078216</v>
      </c>
      <c r="AC5" s="18">
        <f>Population!AC5/Population!AB5*100-100</f>
        <v>3.6952051732872491</v>
      </c>
      <c r="AD5" s="18">
        <f>Population!AD5/Population!AC5*100-100</f>
        <v>4.0405782107652897</v>
      </c>
      <c r="AE5" s="18">
        <f>Population!AE5/Population!AD5*100-100</f>
        <v>4.1515896472668032</v>
      </c>
      <c r="AF5" s="18">
        <f>Population!AF5/Population!AE5*100-100</f>
        <v>4.1027953110910858</v>
      </c>
      <c r="AG5" s="18">
        <f>Population!AG5/Population!AF5*100-100</f>
        <v>4.0277176266782249</v>
      </c>
      <c r="AH5" s="18">
        <f>Population!AH5/Population!AG5*100-100</f>
        <v>3.9476906499485835</v>
      </c>
      <c r="AI5" s="18">
        <f>Population!AI5/Population!AH5*100-100</f>
        <v>3.7742072280073415</v>
      </c>
      <c r="AJ5" s="18">
        <f>Population!AJ5/Population!AI5*100-100</f>
        <v>3.5120777333817585</v>
      </c>
      <c r="AK5" s="18">
        <f>Population!AK5/Population!AJ5*100-100</f>
        <v>3.1955258252001357</v>
      </c>
      <c r="AL5" s="18">
        <f>Population!AL5/Population!AK5*100-100</f>
        <v>2.8691660290742078</v>
      </c>
      <c r="AM5" s="18">
        <f>Population!AM5/Population!AL5*100-100</f>
        <v>2.5742737903392339</v>
      </c>
      <c r="AN5" s="18">
        <f>Population!AN5/Population!AM5*100-100</f>
        <v>2.3223493393490315</v>
      </c>
      <c r="AO5" s="18">
        <f>Population!AO5/Population!AN5*100-100</f>
        <v>2.13381626345938</v>
      </c>
      <c r="AP5" s="18">
        <f>Population!AP5/Population!AO5*100-100</f>
        <v>1.9928688445600926</v>
      </c>
      <c r="AQ5" s="18">
        <f>Population!AQ5/Population!AP5*100-100</f>
        <v>1.8556662068444325</v>
      </c>
      <c r="AR5" s="18">
        <f>Population!AR5/Population!AQ5*100-100</f>
        <v>1.7309511882896373</v>
      </c>
      <c r="AS5" s="18">
        <f>Population!AS5/Population!AR5*100-100</f>
        <v>1.6613779771674615</v>
      </c>
      <c r="AT5" s="18">
        <f>Population!AT5/Population!AS5*100-100</f>
        <v>1.653959996412226</v>
      </c>
      <c r="AU5" s="18">
        <f>Population!AU5/Population!AT5*100-100</f>
        <v>1.6905782907159335</v>
      </c>
      <c r="AV5" s="18">
        <f>Population!AV5/Population!AU5*100-100</f>
        <v>1.7492407809110517</v>
      </c>
      <c r="AW5" s="18">
        <f>Population!AW5/Population!AV5*100-100</f>
        <v>1.7976224992751497</v>
      </c>
      <c r="AX5" s="18">
        <f>Population!AX5/Population!AW5*100-100</f>
        <v>1.8211670883106876</v>
      </c>
      <c r="AY5" s="18">
        <f>Population!AY5/Population!AX5*100-100</f>
        <v>1.8050482114061879</v>
      </c>
      <c r="AZ5" s="18">
        <f>Population!AZ5/Population!AY5*100-100</f>
        <v>1.7633463173376782</v>
      </c>
      <c r="BA5" s="18">
        <f>Population!BA5/Population!AZ5*100-100</f>
        <v>1.7200851307137555</v>
      </c>
      <c r="BB5" s="18">
        <f>Population!BB5/Population!BA5*100-100</f>
        <v>1.6941213209461949</v>
      </c>
      <c r="BC5" s="18">
        <f>Population!BC5/Population!BB5*100-100</f>
        <v>1.6689697528021128</v>
      </c>
      <c r="BD5" s="18">
        <f>Population!BD5/Population!BC5*100-100</f>
        <v>1.6536538955253235</v>
      </c>
      <c r="BE5" s="18">
        <f>Population!BE5/Population!BD5*100-100</f>
        <v>1.6460660803422797</v>
      </c>
      <c r="BF5" s="18">
        <f>Population!BF5/Population!BE5*100-100</f>
        <v>1.6413329435837483</v>
      </c>
      <c r="BG5" s="8">
        <f t="shared" si="0"/>
        <v>2.4869119057648201</v>
      </c>
    </row>
    <row r="6" spans="1:59">
      <c r="A6" t="s">
        <v>66</v>
      </c>
      <c r="B6" t="s">
        <v>67</v>
      </c>
      <c r="C6" t="s">
        <v>242</v>
      </c>
      <c r="D6" t="s">
        <v>3073</v>
      </c>
      <c r="E6" t="s">
        <v>551</v>
      </c>
      <c r="F6" t="s">
        <v>552</v>
      </c>
      <c r="H6" s="18">
        <f>Population!H6/Population!G6*100-100</f>
        <v>7.176496972415336</v>
      </c>
      <c r="I6" s="18">
        <f>Population!I6/Population!H6*100-100</f>
        <v>6.9749598939806106</v>
      </c>
      <c r="J6" s="18">
        <f>Population!J6/Population!I6*100-100</f>
        <v>6.7549064354176238</v>
      </c>
      <c r="K6" s="18">
        <f>Population!K6/Population!J6*100-100</f>
        <v>6.5046112502290327</v>
      </c>
      <c r="L6" s="18">
        <f>Population!L6/Population!K6*100-100</f>
        <v>6.2564514279160477</v>
      </c>
      <c r="M6" s="18">
        <f>Population!M6/Population!L6*100-100</f>
        <v>5.996006260456582</v>
      </c>
      <c r="N6" s="18">
        <f>Population!N6/Population!M6*100-100</f>
        <v>5.7637474541751601</v>
      </c>
      <c r="O6" s="18">
        <f>Population!O6/Population!N6*100-100</f>
        <v>5.5796264201810146</v>
      </c>
      <c r="P6" s="18">
        <f>Population!P6/Population!O6*100-100</f>
        <v>5.4534676941316036</v>
      </c>
      <c r="Q6" s="18">
        <f>Population!Q6/Population!P6*100-100</f>
        <v>5.3487265966186754</v>
      </c>
      <c r="R6" s="18">
        <f>Population!R6/Population!Q6*100-100</f>
        <v>5.3029059267771999</v>
      </c>
      <c r="S6" s="18">
        <f>Population!S6/Population!R6*100-100</f>
        <v>5.2268475210477163</v>
      </c>
      <c r="T6" s="18">
        <f>Population!T6/Population!S6*100-100</f>
        <v>5.0375967700114757</v>
      </c>
      <c r="U6" s="18">
        <f>Population!U6/Population!T6*100-100</f>
        <v>4.6937264167577553</v>
      </c>
      <c r="V6" s="18">
        <f>Population!V6/Population!U6*100-100</f>
        <v>4.3081379682026437</v>
      </c>
      <c r="W6" s="18">
        <f>Population!W6/Population!V6*100-100</f>
        <v>3.8395711563922816</v>
      </c>
      <c r="X6" s="18">
        <f>Population!X6/Population!W6*100-100</f>
        <v>3.492349794750595</v>
      </c>
      <c r="Y6" s="18">
        <f>Population!Y6/Population!X6*100-100</f>
        <v>3.4646473752216025</v>
      </c>
      <c r="Z6" s="18">
        <f>Population!Z6/Population!Y6*100-100</f>
        <v>3.8365473977695075</v>
      </c>
      <c r="AA6" s="18">
        <f>Population!AA6/Population!Z6*100-100</f>
        <v>4.4052247363857617</v>
      </c>
      <c r="AB6" s="18">
        <f>Population!AB6/Population!AA6*100-100</f>
        <v>5.0846549507072467</v>
      </c>
      <c r="AC6" s="18">
        <f>Population!AC6/Population!AB6*100-100</f>
        <v>5.5167490949880289</v>
      </c>
      <c r="AD6" s="18">
        <f>Population!AD6/Population!AC6*100-100</f>
        <v>5.4264315051944862</v>
      </c>
      <c r="AE6" s="18">
        <f>Population!AE6/Population!AD6*100-100</f>
        <v>4.7346227885232395</v>
      </c>
      <c r="AF6" s="18">
        <f>Population!AF6/Population!AE6*100-100</f>
        <v>3.7460067393111842</v>
      </c>
      <c r="AG6" s="18">
        <f>Population!AG6/Population!AF6*100-100</f>
        <v>2.6131522335175248</v>
      </c>
      <c r="AH6" s="18">
        <f>Population!AH6/Population!AG6*100-100</f>
        <v>1.7491213285922811</v>
      </c>
      <c r="AI6" s="18">
        <f>Population!AI6/Population!AH6*100-100</f>
        <v>1.4786683904330857</v>
      </c>
      <c r="AJ6" s="18">
        <f>Population!AJ6/Population!AI6*100-100</f>
        <v>2.0005573692172902</v>
      </c>
      <c r="AK6" s="18">
        <f>Population!AK6/Population!AJ6*100-100</f>
        <v>2.9897933295603139</v>
      </c>
      <c r="AL6" s="18">
        <f>Population!AL6/Population!AK6*100-100</f>
        <v>4.2123813313626357</v>
      </c>
      <c r="AM6" s="18">
        <f>Population!AM6/Population!AL6*100-100</f>
        <v>5.0385482580551439</v>
      </c>
      <c r="AN6" s="18">
        <f>Population!AN6/Population!AM6*100-100</f>
        <v>5.0253604999393957</v>
      </c>
      <c r="AO6" s="18">
        <f>Population!AO6/Population!AN6*100-100</f>
        <v>4.0234053074006795</v>
      </c>
      <c r="AP6" s="18">
        <f>Population!AP6/Population!AO6*100-100</f>
        <v>2.516201613031015</v>
      </c>
      <c r="AQ6" s="18">
        <f>Population!AQ6/Population!AP6*100-100</f>
        <v>0.81608680195985528</v>
      </c>
      <c r="AR6" s="18">
        <f>Population!AR6/Population!AQ6*100-100</f>
        <v>-0.49366060067150386</v>
      </c>
      <c r="AS6" s="18">
        <f>Population!AS6/Population!AR6*100-100</f>
        <v>-1.015330097835303</v>
      </c>
      <c r="AT6" s="18">
        <f>Population!AT6/Population!AS6*100-100</f>
        <v>-0.40625097282320155</v>
      </c>
      <c r="AU6" s="18">
        <f>Population!AU6/Population!AT6*100-100</f>
        <v>1.0143002266156174</v>
      </c>
      <c r="AV6" s="18">
        <f>Population!AV6/Population!AU6*100-100</f>
        <v>2.7168363400068074</v>
      </c>
      <c r="AW6" s="18">
        <f>Population!AW6/Population!AV6*100-100</f>
        <v>3.9960837475523334</v>
      </c>
      <c r="AX6" s="18">
        <f>Population!AX6/Population!AW6*100-100</f>
        <v>4.5768579001491929</v>
      </c>
      <c r="AY6" s="18">
        <f>Population!AY6/Population!AX6*100-100</f>
        <v>4.2782155866099743</v>
      </c>
      <c r="AZ6" s="18">
        <f>Population!AZ6/Population!AY6*100-100</f>
        <v>3.447909472453901</v>
      </c>
      <c r="BA6" s="18">
        <f>Population!BA6/Population!AZ6*100-100</f>
        <v>2.5498151191454497</v>
      </c>
      <c r="BB6" s="18">
        <f>Population!BB6/Population!BA6*100-100</f>
        <v>1.8979893331997744</v>
      </c>
      <c r="BC6" s="18">
        <f>Population!BC6/Population!BB6*100-100</f>
        <v>1.4584101240938736</v>
      </c>
      <c r="BD6" s="18">
        <f>Population!BD6/Population!BC6*100-100</f>
        <v>1.3320900492873307</v>
      </c>
      <c r="BE6" s="18">
        <f>Population!BE6/Population!BD6*100-100</f>
        <v>1.4185499002115307</v>
      </c>
      <c r="BF6" s="18">
        <f>Population!BF6/Population!BE6*100-100</f>
        <v>1.5330411010558151</v>
      </c>
      <c r="BG6" s="8">
        <f t="shared" si="0"/>
        <v>2.8025569846009613</v>
      </c>
    </row>
    <row r="7" spans="1:59">
      <c r="A7" t="s">
        <v>68</v>
      </c>
      <c r="B7" t="s">
        <v>69</v>
      </c>
      <c r="C7" t="s">
        <v>526</v>
      </c>
      <c r="D7" t="s">
        <v>3074</v>
      </c>
      <c r="E7" t="s">
        <v>551</v>
      </c>
      <c r="F7" t="s">
        <v>552</v>
      </c>
      <c r="H7" s="18">
        <f>Population!H7/Population!G7*100-100</f>
        <v>1.8259874738770492</v>
      </c>
      <c r="I7" s="18">
        <f>Population!I7/Population!H7*100-100</f>
        <v>1.8479555445888707</v>
      </c>
      <c r="J7" s="18">
        <f>Population!J7/Population!I7*100-100</f>
        <v>1.8457250446515019</v>
      </c>
      <c r="K7" s="18">
        <f>Population!K7/Population!J7*100-100</f>
        <v>1.811855742868687</v>
      </c>
      <c r="L7" s="18">
        <f>Population!L7/Population!K7*100-100</f>
        <v>1.7626173796336957</v>
      </c>
      <c r="M7" s="18">
        <f>Population!M7/Population!L7*100-100</f>
        <v>1.711520704235852</v>
      </c>
      <c r="N7" s="18">
        <f>Population!N7/Population!M7*100-100</f>
        <v>1.6862867911275856</v>
      </c>
      <c r="O7" s="18">
        <f>Population!O7/Population!N7*100-100</f>
        <v>1.7074927517810323</v>
      </c>
      <c r="P7" s="18">
        <f>Population!P7/Population!O7*100-100</f>
        <v>1.7875584002957368</v>
      </c>
      <c r="Q7" s="18">
        <f>Population!Q7/Population!P7*100-100</f>
        <v>1.9096408394296134</v>
      </c>
      <c r="R7" s="18">
        <f>Population!R7/Population!Q7*100-100</f>
        <v>2.0485349034554616</v>
      </c>
      <c r="S7" s="18">
        <f>Population!S7/Population!R7*100-100</f>
        <v>2.1817916655092091</v>
      </c>
      <c r="T7" s="18">
        <f>Population!T7/Population!S7*100-100</f>
        <v>2.306088417128052</v>
      </c>
      <c r="U7" s="18">
        <f>Population!U7/Population!T7*100-100</f>
        <v>2.4137506694669639</v>
      </c>
      <c r="V7" s="18">
        <f>Population!V7/Population!U7*100-100</f>
        <v>2.511631254482765</v>
      </c>
      <c r="W7" s="18">
        <f>Population!W7/Population!V7*100-100</f>
        <v>2.582796113971412</v>
      </c>
      <c r="X7" s="18">
        <f>Population!X7/Population!W7*100-100</f>
        <v>2.6603317740881351</v>
      </c>
      <c r="Y7" s="18">
        <f>Population!Y7/Population!X7*100-100</f>
        <v>2.7925655952485187</v>
      </c>
      <c r="Z7" s="18">
        <f>Population!Z7/Population!Y7*100-100</f>
        <v>2.9928653223826558</v>
      </c>
      <c r="AA7" s="18">
        <f>Population!AA7/Population!Z7*100-100</f>
        <v>3.218669795578009</v>
      </c>
      <c r="AB7" s="18">
        <f>Population!AB7/Population!AA7*100-100</f>
        <v>3.4686230922101657</v>
      </c>
      <c r="AC7" s="18">
        <f>Population!AC7/Population!AB7*100-100</f>
        <v>3.6491531205430334</v>
      </c>
      <c r="AD7" s="18">
        <f>Population!AD7/Population!AC7*100-100</f>
        <v>3.6610873298018163</v>
      </c>
      <c r="AE7" s="18">
        <f>Population!AE7/Population!AD7*100-100</f>
        <v>3.4736345520239666</v>
      </c>
      <c r="AF7" s="18">
        <f>Population!AF7/Population!AE7*100-100</f>
        <v>3.1742465730974629</v>
      </c>
      <c r="AG7" s="18">
        <f>Population!AG7/Population!AF7*100-100</f>
        <v>2.8347718541884177</v>
      </c>
      <c r="AH7" s="18">
        <f>Population!AH7/Population!AG7*100-100</f>
        <v>2.577041689237376</v>
      </c>
      <c r="AI7" s="18">
        <f>Population!AI7/Population!AH7*100-100</f>
        <v>2.4771416225965766</v>
      </c>
      <c r="AJ7" s="18">
        <f>Population!AJ7/Population!AI7*100-100</f>
        <v>2.5805638551462948</v>
      </c>
      <c r="AK7" s="18">
        <f>Population!AK7/Population!AJ7*100-100</f>
        <v>2.8100782616022428</v>
      </c>
      <c r="AL7" s="18">
        <f>Population!AL7/Population!AK7*100-100</f>
        <v>3.0813874956797491</v>
      </c>
      <c r="AM7" s="18">
        <f>Population!AM7/Population!AL7*100-100</f>
        <v>3.2796217961865324</v>
      </c>
      <c r="AN7" s="18">
        <f>Population!AN7/Population!AM7*100-100</f>
        <v>3.3522040987338926</v>
      </c>
      <c r="AO7" s="18">
        <f>Population!AO7/Population!AN7*100-100</f>
        <v>3.2643172774639027</v>
      </c>
      <c r="AP7" s="18">
        <f>Population!AP7/Population!AO7*100-100</f>
        <v>3.0839328414641614</v>
      </c>
      <c r="AQ7" s="18">
        <f>Population!AQ7/Population!AP7*100-100</f>
        <v>2.8716809973973909</v>
      </c>
      <c r="AR7" s="18">
        <f>Population!AR7/Population!AQ7*100-100</f>
        <v>2.7264072723038453</v>
      </c>
      <c r="AS7" s="18">
        <f>Population!AS7/Population!AR7*100-100</f>
        <v>2.7049842807008702</v>
      </c>
      <c r="AT7" s="18">
        <f>Population!AT7/Population!AS7*100-100</f>
        <v>2.8413949634902309</v>
      </c>
      <c r="AU7" s="18">
        <f>Population!AU7/Population!AT7*100-100</f>
        <v>3.0699455836939791</v>
      </c>
      <c r="AV7" s="18">
        <f>Population!AV7/Population!AU7*100-100</f>
        <v>3.3165203890488897</v>
      </c>
      <c r="AW7" s="18">
        <f>Population!AW7/Population!AV7*100-100</f>
        <v>3.4905579860891862</v>
      </c>
      <c r="AX7" s="18">
        <f>Population!AX7/Population!AW7*100-100</f>
        <v>3.5557565192350467</v>
      </c>
      <c r="AY7" s="18">
        <f>Population!AY7/Population!AX7*100-100</f>
        <v>3.4858559464195196</v>
      </c>
      <c r="AZ7" s="18">
        <f>Population!AZ7/Population!AY7*100-100</f>
        <v>3.3311128462800497</v>
      </c>
      <c r="BA7" s="18">
        <f>Population!BA7/Population!AZ7*100-100</f>
        <v>3.1617704895881928</v>
      </c>
      <c r="BB7" s="18">
        <f>Population!BB7/Population!BA7*100-100</f>
        <v>3.0275715407887276</v>
      </c>
      <c r="BC7" s="18">
        <f>Population!BC7/Population!BB7*100-100</f>
        <v>2.9248859667246876</v>
      </c>
      <c r="BD7" s="18">
        <f>Population!BD7/Population!BC7*100-100</f>
        <v>2.867014259480726</v>
      </c>
      <c r="BE7" s="18">
        <f>Population!BE7/Population!BD7*100-100</f>
        <v>2.8390931557147496</v>
      </c>
      <c r="BF7" s="18">
        <f>Population!BF7/Population!BE7*100-100</f>
        <v>2.8116679292934634</v>
      </c>
      <c r="BG7" s="8">
        <f t="shared" si="0"/>
        <v>3.0941467306813486</v>
      </c>
    </row>
    <row r="8" spans="1:59">
      <c r="A8" t="s">
        <v>70</v>
      </c>
      <c r="B8" t="s">
        <v>71</v>
      </c>
      <c r="C8" t="s">
        <v>526</v>
      </c>
      <c r="D8" t="s">
        <v>3072</v>
      </c>
      <c r="E8" t="s">
        <v>551</v>
      </c>
      <c r="F8" t="s">
        <v>552</v>
      </c>
      <c r="H8" s="18">
        <f>Population!H8/Population!G8*100-100</f>
        <v>1.3740234553671087</v>
      </c>
      <c r="I8" s="18">
        <f>Population!I8/Population!H8*100-100</f>
        <v>1.721773029165476</v>
      </c>
      <c r="J8" s="18">
        <f>Population!J8/Population!I8*100-100</f>
        <v>1.9694120151875438</v>
      </c>
      <c r="K8" s="18">
        <f>Population!K8/Population!J8*100-100</f>
        <v>2.0549136971046948</v>
      </c>
      <c r="L8" s="18">
        <f>Population!L8/Population!K8*100-100</f>
        <v>2.0305866707585238</v>
      </c>
      <c r="M8" s="18">
        <f>Population!M8/Population!L8*100-100</f>
        <v>1.9851614196912095</v>
      </c>
      <c r="N8" s="18">
        <f>Population!N8/Population!M8*100-100</f>
        <v>1.9563507668108429</v>
      </c>
      <c r="O8" s="18">
        <f>Population!O8/Population!N8*100-100</f>
        <v>1.888278211680003</v>
      </c>
      <c r="P8" s="18">
        <f>Population!P8/Population!O8*100-100</f>
        <v>1.7775744862068592</v>
      </c>
      <c r="Q8" s="18">
        <f>Population!Q8/Population!P8*100-100</f>
        <v>1.6411480287627001</v>
      </c>
      <c r="R8" s="18">
        <f>Population!R8/Population!Q8*100-100</f>
        <v>1.4743775443304372</v>
      </c>
      <c r="S8" s="18">
        <f>Population!S8/Population!R8*100-100</f>
        <v>1.2996964870631444</v>
      </c>
      <c r="T8" s="18">
        <f>Population!T8/Population!S8*100-100</f>
        <v>1.1317284445037785</v>
      </c>
      <c r="U8" s="18">
        <f>Population!U8/Population!T8*100-100</f>
        <v>0.97679739520695819</v>
      </c>
      <c r="V8" s="18">
        <f>Population!V8/Population!U8*100-100</f>
        <v>0.83081570996978371</v>
      </c>
      <c r="W8" s="18">
        <f>Population!W8/Population!V8*100-100</f>
        <v>0.70584845865744228</v>
      </c>
      <c r="X8" s="18">
        <f>Population!X8/Population!W8*100-100</f>
        <v>0.55929051637819782</v>
      </c>
      <c r="Y8" s="18">
        <f>Population!Y8/Population!X8*100-100</f>
        <v>0.33000953044764003</v>
      </c>
      <c r="Z8" s="18">
        <f>Population!Z8/Population!Y8*100-100</f>
        <v>-1.1342208611580418E-2</v>
      </c>
      <c r="AA8" s="18">
        <f>Population!AA8/Population!Z8*100-100</f>
        <v>-0.42112725983693622</v>
      </c>
      <c r="AB8" s="18">
        <f>Population!AB8/Population!AA8*100-100</f>
        <v>-0.83869681608474878</v>
      </c>
      <c r="AC8" s="18">
        <f>Population!AC8/Population!AB8*100-100</f>
        <v>-1.2004767443530113</v>
      </c>
      <c r="AD8" s="18">
        <f>Population!AD8/Population!AC8*100-100</f>
        <v>-1.469412670959116</v>
      </c>
      <c r="AE8" s="18">
        <f>Population!AE8/Population!AD8*100-100</f>
        <v>-1.6093344347415552</v>
      </c>
      <c r="AF8" s="18">
        <f>Population!AF8/Population!AE8*100-100</f>
        <v>-1.6296607247267616</v>
      </c>
      <c r="AG8" s="18">
        <f>Population!AG8/Population!AF8*100-100</f>
        <v>-1.6383698600908332</v>
      </c>
      <c r="AH8" s="18">
        <f>Population!AH8/Population!AG8*100-100</f>
        <v>-1.5943847905917465</v>
      </c>
      <c r="AI8" s="18">
        <f>Population!AI8/Population!AH8*100-100</f>
        <v>-1.3242009132420094</v>
      </c>
      <c r="AJ8" s="18">
        <f>Population!AJ8/Population!AI8*100-100</f>
        <v>-0.7611418723770953</v>
      </c>
      <c r="AK8" s="18">
        <f>Population!AK8/Population!AJ8*100-100</f>
        <v>1.6079238487250791E-2</v>
      </c>
      <c r="AL8" s="18">
        <f>Population!AL8/Population!AK8*100-100</f>
        <v>0.887431272306344</v>
      </c>
      <c r="AM8" s="18">
        <f>Population!AM8/Population!AL8*100-100</f>
        <v>1.6700130668961322</v>
      </c>
      <c r="AN8" s="18">
        <f>Population!AN8/Population!AM8*100-100</f>
        <v>2.2507131437886017</v>
      </c>
      <c r="AO8" s="18">
        <f>Population!AO8/Population!AN8*100-100</f>
        <v>2.5399307152273138</v>
      </c>
      <c r="AP8" s="18">
        <f>Population!AP8/Population!AO8*100-100</f>
        <v>2.611555422677327</v>
      </c>
      <c r="AQ8" s="18">
        <f>Population!AQ8/Population!AP8*100-100</f>
        <v>2.6339558870662358</v>
      </c>
      <c r="AR8" s="18">
        <f>Population!AR8/Population!AQ8*100-100</f>
        <v>2.657203690560678</v>
      </c>
      <c r="AS8" s="18">
        <f>Population!AS8/Population!AR8*100-100</f>
        <v>2.5828931722021053</v>
      </c>
      <c r="AT8" s="18">
        <f>Population!AT8/Population!AS8*100-100</f>
        <v>2.4194635395605957</v>
      </c>
      <c r="AU8" s="18">
        <f>Population!AU8/Population!AT8*100-100</f>
        <v>2.1991182470224402</v>
      </c>
      <c r="AV8" s="18">
        <f>Population!AV8/Population!AU8*100-100</f>
        <v>1.9431853301741029</v>
      </c>
      <c r="AW8" s="18">
        <f>Population!AW8/Population!AV8*100-100</f>
        <v>1.6951935830227853</v>
      </c>
      <c r="AX8" s="18">
        <f>Population!AX8/Population!AW8*100-100</f>
        <v>1.5017327685791173</v>
      </c>
      <c r="AY8" s="18">
        <f>Population!AY8/Population!AX8*100-100</f>
        <v>1.3730481178716474</v>
      </c>
      <c r="AZ8" s="18">
        <f>Population!AZ8/Population!AY8*100-100</f>
        <v>1.3013351360486638</v>
      </c>
      <c r="BA8" s="18">
        <f>Population!BA8/Population!AZ8*100-100</f>
        <v>1.2345679012345698</v>
      </c>
      <c r="BB8" s="18">
        <f>Population!BB8/Population!BA8*100-100</f>
        <v>1.1571240229776691</v>
      </c>
      <c r="BC8" s="18">
        <f>Population!BC8/Population!BB8*100-100</f>
        <v>1.100832024204351</v>
      </c>
      <c r="BD8" s="18">
        <f>Population!BD8/Population!BC8*100-100</f>
        <v>1.0600706713780994</v>
      </c>
      <c r="BE8" s="18">
        <f>Population!BE8/Population!BD8*100-100</f>
        <v>1.0341450080863837</v>
      </c>
      <c r="BF8" s="18">
        <f>Population!BF8/Population!BE8*100-100</f>
        <v>1.0167963025589017</v>
      </c>
      <c r="BG8" s="8">
        <f t="shared" si="0"/>
        <v>0.76248694296648445</v>
      </c>
    </row>
    <row r="9" spans="1:59">
      <c r="A9" t="s">
        <v>72</v>
      </c>
      <c r="B9" t="s">
        <v>73</v>
      </c>
      <c r="C9">
        <v>0</v>
      </c>
      <c r="D9">
        <v>0</v>
      </c>
      <c r="E9" t="s">
        <v>551</v>
      </c>
      <c r="F9" t="s">
        <v>552</v>
      </c>
      <c r="H9" s="18">
        <f>Population!H9/Population!G9*100-100</f>
        <v>2.6223154290741633</v>
      </c>
      <c r="I9" s="18">
        <f>Population!I9/Population!H9*100-100</f>
        <v>2.6546990574782114</v>
      </c>
      <c r="J9" s="18">
        <f>Population!J9/Population!I9*100-100</f>
        <v>2.6897446681278581</v>
      </c>
      <c r="K9" s="18">
        <f>Population!K9/Population!J9*100-100</f>
        <v>2.7305767921656354</v>
      </c>
      <c r="L9" s="18">
        <f>Population!L9/Population!K9*100-100</f>
        <v>2.7732925333791627</v>
      </c>
      <c r="M9" s="18">
        <f>Population!M9/Population!L9*100-100</f>
        <v>2.8205350252532781</v>
      </c>
      <c r="N9" s="18">
        <f>Population!N9/Population!M9*100-100</f>
        <v>2.8614698358498458</v>
      </c>
      <c r="O9" s="18">
        <f>Population!O9/Population!N9*100-100</f>
        <v>2.8786446404658506</v>
      </c>
      <c r="P9" s="18">
        <f>Population!P9/Population!O9*100-100</f>
        <v>2.8666899804919126</v>
      </c>
      <c r="Q9" s="18">
        <f>Population!Q9/Population!P9*100-100</f>
        <v>2.8410510364511197</v>
      </c>
      <c r="R9" s="18">
        <f>Population!R9/Population!Q9*100-100</f>
        <v>2.793474657015409</v>
      </c>
      <c r="S9" s="18">
        <f>Population!S9/Population!R9*100-100</f>
        <v>2.7788279558003097</v>
      </c>
      <c r="T9" s="18">
        <f>Population!T9/Population!S9*100-100</f>
        <v>2.8187191953098534</v>
      </c>
      <c r="U9" s="18">
        <f>Population!U9/Population!T9*100-100</f>
        <v>2.9255479675037037</v>
      </c>
      <c r="V9" s="18">
        <f>Population!V9/Population!U9*100-100</f>
        <v>3.0674211340826929</v>
      </c>
      <c r="W9" s="18">
        <f>Population!W9/Population!V9*100-100</f>
        <v>3.202277883592771</v>
      </c>
      <c r="X9" s="18">
        <f>Population!X9/Population!W9*100-100</f>
        <v>3.3120229445094083</v>
      </c>
      <c r="Y9" s="18">
        <f>Population!Y9/Population!X9*100-100</f>
        <v>3.3681201448912788</v>
      </c>
      <c r="Z9" s="18">
        <f>Population!Z9/Population!Y9*100-100</f>
        <v>3.3576162125412026</v>
      </c>
      <c r="AA9" s="18">
        <f>Population!AA9/Population!Z9*100-100</f>
        <v>3.3011010757348629</v>
      </c>
      <c r="AB9" s="18">
        <f>Population!AB9/Population!AA9*100-100</f>
        <v>3.1895794704168026</v>
      </c>
      <c r="AC9" s="18">
        <f>Population!AC9/Population!AB9*100-100</f>
        <v>3.1279676538998729</v>
      </c>
      <c r="AD9" s="18">
        <f>Population!AD9/Population!AC9*100-100</f>
        <v>3.0593453711534266</v>
      </c>
      <c r="AE9" s="18">
        <f>Population!AE9/Population!AD9*100-100</f>
        <v>2.9643028102533435</v>
      </c>
      <c r="AF9" s="18">
        <f>Population!AF9/Population!AE9*100-100</f>
        <v>2.9327434910200196</v>
      </c>
      <c r="AG9" s="18">
        <f>Population!AG9/Population!AF9*100-100</f>
        <v>2.9052709833804755</v>
      </c>
      <c r="AH9" s="18">
        <f>Population!AH9/Population!AG9*100-100</f>
        <v>2.818348310010137</v>
      </c>
      <c r="AI9" s="18">
        <f>Population!AI9/Population!AH9*100-100</f>
        <v>2.7367664557992128</v>
      </c>
      <c r="AJ9" s="18">
        <f>Population!AJ9/Population!AI9*100-100</f>
        <v>2.6288679720112498</v>
      </c>
      <c r="AK9" s="18">
        <f>Population!AK9/Population!AJ9*100-100</f>
        <v>3.5170253640101521</v>
      </c>
      <c r="AL9" s="18">
        <f>Population!AL9/Population!AK9*100-100</f>
        <v>2.6597032005030599</v>
      </c>
      <c r="AM9" s="18">
        <f>Population!AM9/Population!AL9*100-100</f>
        <v>1.7063425869862812</v>
      </c>
      <c r="AN9" s="18">
        <f>Population!AN9/Population!AM9*100-100</f>
        <v>2.5501614326425965</v>
      </c>
      <c r="AO9" s="18">
        <f>Population!AO9/Population!AN9*100-100</f>
        <v>2.4272175452134945</v>
      </c>
      <c r="AP9" s="18">
        <f>Population!AP9/Population!AO9*100-100</f>
        <v>2.9254939037350027</v>
      </c>
      <c r="AQ9" s="18">
        <f>Population!AQ9/Population!AP9*100-100</f>
        <v>2.1192563682965044</v>
      </c>
      <c r="AR9" s="18">
        <f>Population!AR9/Population!AQ9*100-100</f>
        <v>2.0581267359337545</v>
      </c>
      <c r="AS9" s="18">
        <f>Population!AS9/Population!AR9*100-100</f>
        <v>2.0267769798231257</v>
      </c>
      <c r="AT9" s="18">
        <f>Population!AT9/Population!AS9*100-100</f>
        <v>2.0363008394858042</v>
      </c>
      <c r="AU9" s="18">
        <f>Population!AU9/Population!AT9*100-100</f>
        <v>2.1068148780761362</v>
      </c>
      <c r="AV9" s="18">
        <f>Population!AV9/Population!AU9*100-100</f>
        <v>2.1315989113846996</v>
      </c>
      <c r="AW9" s="18">
        <f>Population!AW9/Population!AV9*100-100</f>
        <v>2.1822687518349824</v>
      </c>
      <c r="AX9" s="18">
        <f>Population!AX9/Population!AW9*100-100</f>
        <v>2.213373592765123</v>
      </c>
      <c r="AY9" s="18">
        <f>Population!AY9/Population!AX9*100-100</f>
        <v>2.2644019822896837</v>
      </c>
      <c r="AZ9" s="18">
        <f>Population!AZ9/Population!AY9*100-100</f>
        <v>2.2914254386629835</v>
      </c>
      <c r="BA9" s="18">
        <f>Population!BA9/Population!AZ9*100-100</f>
        <v>2.3209467407985471</v>
      </c>
      <c r="BB9" s="18">
        <f>Population!BB9/Population!BA9*100-100</f>
        <v>2.3206894007590222</v>
      </c>
      <c r="BC9" s="18">
        <f>Population!BC9/Population!BB9*100-100</f>
        <v>2.2900556533849965</v>
      </c>
      <c r="BD9" s="18">
        <f>Population!BD9/Population!BC9*100-100</f>
        <v>2.1979252837123369</v>
      </c>
      <c r="BE9" s="18">
        <f>Population!BE9/Population!BD9*100-100</f>
        <v>2.1297549525745865</v>
      </c>
      <c r="BF9" s="18">
        <f>Population!BF9/Population!BE9*100-100</f>
        <v>2.0605318283560337</v>
      </c>
      <c r="BG9" s="8">
        <f t="shared" si="0"/>
        <v>2.5062651864033847</v>
      </c>
    </row>
    <row r="10" spans="1:59">
      <c r="A10" t="s">
        <v>74</v>
      </c>
      <c r="B10" t="s">
        <v>75</v>
      </c>
      <c r="C10" t="s">
        <v>526</v>
      </c>
      <c r="D10" t="s">
        <v>3072</v>
      </c>
      <c r="E10" t="s">
        <v>551</v>
      </c>
      <c r="F10" t="s">
        <v>552</v>
      </c>
      <c r="H10" s="18">
        <f>Population!H10/Population!G10*100-100</f>
        <v>1.6268686682293634</v>
      </c>
      <c r="I10" s="18">
        <f>Population!I10/Population!H10*100-100</f>
        <v>1.604489289633122</v>
      </c>
      <c r="J10" s="18">
        <f>Population!J10/Population!I10*100-100</f>
        <v>1.57676668849885</v>
      </c>
      <c r="K10" s="18">
        <f>Population!K10/Population!J10*100-100</f>
        <v>1.5409331041662711</v>
      </c>
      <c r="L10" s="18">
        <f>Population!L10/Population!K10*100-100</f>
        <v>1.5029719375131378</v>
      </c>
      <c r="M10" s="18">
        <f>Population!M10/Population!L10*100-100</f>
        <v>1.4593417444108638</v>
      </c>
      <c r="N10" s="18">
        <f>Population!N10/Population!M10*100-100</f>
        <v>1.4274990217492558</v>
      </c>
      <c r="O10" s="18">
        <f>Population!O10/Population!N10*100-100</f>
        <v>1.4304111742976318</v>
      </c>
      <c r="P10" s="18">
        <f>Population!P10/Population!O10*100-100</f>
        <v>1.4773377456285743</v>
      </c>
      <c r="Q10" s="18">
        <f>Population!Q10/Population!P10*100-100</f>
        <v>1.5513716809831379</v>
      </c>
      <c r="R10" s="18">
        <f>Population!R10/Population!Q10*100-100</f>
        <v>1.6375980377727046</v>
      </c>
      <c r="S10" s="18">
        <f>Population!S10/Population!R10*100-100</f>
        <v>1.7060721216827517</v>
      </c>
      <c r="T10" s="18">
        <f>Population!T10/Population!S10*100-100</f>
        <v>1.7353997056225694</v>
      </c>
      <c r="U10" s="18">
        <f>Population!U10/Population!T10*100-100</f>
        <v>1.7125017093061246</v>
      </c>
      <c r="V10" s="18">
        <f>Population!V10/Population!U10*100-100</f>
        <v>1.6550029285705534</v>
      </c>
      <c r="W10" s="18">
        <f>Population!W10/Population!V10*100-100</f>
        <v>1.5874430393104717</v>
      </c>
      <c r="X10" s="18">
        <f>Population!X10/Population!W10*100-100</f>
        <v>1.5342368068264562</v>
      </c>
      <c r="Y10" s="18">
        <f>Population!Y10/Population!X10*100-100</f>
        <v>1.5012503914153257</v>
      </c>
      <c r="Z10" s="18">
        <f>Population!Z10/Population!Y10*100-100</f>
        <v>1.4972969454896088</v>
      </c>
      <c r="AA10" s="18">
        <f>Population!AA10/Population!Z10*100-100</f>
        <v>1.5128280334505888</v>
      </c>
      <c r="AB10" s="18">
        <f>Population!AB10/Population!AA10*100-100</f>
        <v>1.53041266871044</v>
      </c>
      <c r="AC10" s="18">
        <f>Population!AC10/Population!AB10*100-100</f>
        <v>1.5387779400432748</v>
      </c>
      <c r="AD10" s="18">
        <f>Population!AD10/Population!AC10*100-100</f>
        <v>1.5410229832978644</v>
      </c>
      <c r="AE10" s="18">
        <f>Population!AE10/Population!AD10*100-100</f>
        <v>1.5341293609580475</v>
      </c>
      <c r="AF10" s="18">
        <f>Population!AF10/Population!AE10*100-100</f>
        <v>1.5200699216712366</v>
      </c>
      <c r="AG10" s="18">
        <f>Population!AG10/Population!AF10*100-100</f>
        <v>1.5047123564945224</v>
      </c>
      <c r="AH10" s="18">
        <f>Population!AH10/Population!AG10*100-100</f>
        <v>1.4891280330417374</v>
      </c>
      <c r="AI10" s="18">
        <f>Population!AI10/Population!AH10*100-100</f>
        <v>1.468928533886654</v>
      </c>
      <c r="AJ10" s="18">
        <f>Population!AJ10/Population!AI10*100-100</f>
        <v>1.4436040320046573</v>
      </c>
      <c r="AK10" s="18">
        <f>Population!AK10/Population!AJ10*100-100</f>
        <v>1.4144423308005258</v>
      </c>
      <c r="AL10" s="18">
        <f>Population!AL10/Population!AK10*100-100</f>
        <v>1.3820565262856235</v>
      </c>
      <c r="AM10" s="18">
        <f>Population!AM10/Population!AL10*100-100</f>
        <v>1.3490351104061773</v>
      </c>
      <c r="AN10" s="18">
        <f>Population!AN10/Population!AM10*100-100</f>
        <v>1.3178643318163523</v>
      </c>
      <c r="AO10" s="18">
        <f>Population!AO10/Population!AN10*100-100</f>
        <v>1.2898491806038237</v>
      </c>
      <c r="AP10" s="18">
        <f>Population!AP10/Population!AO10*100-100</f>
        <v>1.263229382430481</v>
      </c>
      <c r="AQ10" s="18">
        <f>Population!AQ10/Population!AP10*100-100</f>
        <v>1.2392799229726563</v>
      </c>
      <c r="AR10" s="18">
        <f>Population!AR10/Population!AQ10*100-100</f>
        <v>1.2123859495108036</v>
      </c>
      <c r="AS10" s="18">
        <f>Population!AS10/Population!AR10*100-100</f>
        <v>1.1751752327437117</v>
      </c>
      <c r="AT10" s="18">
        <f>Population!AT10/Population!AS10*100-100</f>
        <v>1.1246465372481111</v>
      </c>
      <c r="AU10" s="18">
        <f>Population!AU10/Population!AT10*100-100</f>
        <v>1.0664176972137227</v>
      </c>
      <c r="AV10" s="18">
        <f>Population!AV10/Population!AU10*100-100</f>
        <v>1.0056860809252157</v>
      </c>
      <c r="AW10" s="18">
        <f>Population!AW10/Population!AV10*100-100</f>
        <v>0.95228914091629235</v>
      </c>
      <c r="AX10" s="18">
        <f>Population!AX10/Population!AW10*100-100</f>
        <v>0.91326418700843703</v>
      </c>
      <c r="AY10" s="18">
        <f>Population!AY10/Population!AX10*100-100</f>
        <v>0.893462691530857</v>
      </c>
      <c r="AZ10" s="18">
        <f>Population!AZ10/Population!AY10*100-100</f>
        <v>0.88781714340800022</v>
      </c>
      <c r="BA10" s="18">
        <f>Population!BA10/Population!AZ10*100-100</f>
        <v>0.88589865447205796</v>
      </c>
      <c r="BB10" s="18">
        <f>Population!BB10/Population!BA10*100-100</f>
        <v>0.88206571109719789</v>
      </c>
      <c r="BC10" s="18">
        <f>Population!BC10/Population!BB10*100-100</f>
        <v>0.87947424188934065</v>
      </c>
      <c r="BD10" s="18">
        <f>Population!BD10/Population!BC10*100-100</f>
        <v>0.87669181512410432</v>
      </c>
      <c r="BE10" s="18">
        <f>Population!BE10/Population!BD10*100-100</f>
        <v>0.87340096604128803</v>
      </c>
      <c r="BF10" s="18">
        <f>Population!BF10/Population!BE10*100-100</f>
        <v>0.87147808384241898</v>
      </c>
      <c r="BG10" s="8">
        <f t="shared" si="0"/>
        <v>1.2137351494326944</v>
      </c>
    </row>
    <row r="11" spans="1:59">
      <c r="A11" t="s">
        <v>76</v>
      </c>
      <c r="B11" t="s">
        <v>77</v>
      </c>
      <c r="C11" t="s">
        <v>318</v>
      </c>
      <c r="D11" t="s">
        <v>3073</v>
      </c>
      <c r="E11" t="s">
        <v>551</v>
      </c>
      <c r="F11" t="s">
        <v>552</v>
      </c>
      <c r="H11" s="18">
        <f>Population!H11/Population!G11*100-100</f>
        <v>3.5794764474166101</v>
      </c>
      <c r="I11" s="18">
        <f>Population!I11/Population!H11*100-100</f>
        <v>3.5120272107014756</v>
      </c>
      <c r="J11" s="18">
        <f>Population!J11/Population!I11*100-100</f>
        <v>3.4091510710878765</v>
      </c>
      <c r="K11" s="18">
        <f>Population!K11/Population!J11*100-100</f>
        <v>3.2701466895475875</v>
      </c>
      <c r="L11" s="18">
        <f>Population!L11/Population!K11*100-100</f>
        <v>3.1109851445162633</v>
      </c>
      <c r="M11" s="18">
        <f>Population!M11/Population!L11*100-100</f>
        <v>2.9403760234050651</v>
      </c>
      <c r="N11" s="18">
        <f>Population!N11/Population!M11*100-100</f>
        <v>2.782537811608421</v>
      </c>
      <c r="O11" s="18">
        <f>Population!O11/Population!N11*100-100</f>
        <v>2.6584224461379193</v>
      </c>
      <c r="P11" s="18">
        <f>Population!P11/Population!O11*100-100</f>
        <v>2.5780546930951971</v>
      </c>
      <c r="Q11" s="18">
        <f>Population!Q11/Population!P11*100-100</f>
        <v>2.5255967138501063</v>
      </c>
      <c r="R11" s="18">
        <f>Population!R11/Population!Q11*100-100</f>
        <v>2.4811706443118169</v>
      </c>
      <c r="S11" s="18">
        <f>Population!S11/Population!R11*100-100</f>
        <v>2.4243537316914257</v>
      </c>
      <c r="T11" s="18">
        <f>Population!T11/Population!S11*100-100</f>
        <v>2.3499468878713827</v>
      </c>
      <c r="U11" s="18">
        <f>Population!U11/Population!T11*100-100</f>
        <v>2.251306926711564</v>
      </c>
      <c r="V11" s="18">
        <f>Population!V11/Population!U11*100-100</f>
        <v>2.1382652056121572</v>
      </c>
      <c r="W11" s="18">
        <f>Population!W11/Population!V11*100-100</f>
        <v>2.0236405782740263</v>
      </c>
      <c r="X11" s="18">
        <f>Population!X11/Population!W11*100-100</f>
        <v>1.9199876787782557</v>
      </c>
      <c r="Y11" s="18">
        <f>Population!Y11/Population!X11*100-100</f>
        <v>1.830145930424294</v>
      </c>
      <c r="Z11" s="18">
        <f>Population!Z11/Population!Y11*100-100</f>
        <v>1.7583826489310894</v>
      </c>
      <c r="AA11" s="18">
        <f>Population!AA11/Population!Z11*100-100</f>
        <v>1.6992252421036369</v>
      </c>
      <c r="AB11" s="18">
        <f>Population!AB11/Population!AA11*100-100</f>
        <v>1.6014931379344119</v>
      </c>
      <c r="AC11" s="18">
        <f>Population!AC11/Population!AB11*100-100</f>
        <v>1.4937608971720095</v>
      </c>
      <c r="AD11" s="18">
        <f>Population!AD11/Population!AC11*100-100</f>
        <v>1.4511990283371432</v>
      </c>
      <c r="AE11" s="18">
        <f>Population!AE11/Population!AD11*100-100</f>
        <v>1.4934496414560101</v>
      </c>
      <c r="AF11" s="18">
        <f>Population!AF11/Population!AE11*100-100</f>
        <v>1.568292620608176</v>
      </c>
      <c r="AG11" s="18">
        <f>Population!AG11/Population!AF11*100-100</f>
        <v>1.7179237691542255</v>
      </c>
      <c r="AH11" s="18">
        <f>Population!AH11/Population!AG11*100-100</f>
        <v>1.7825056359305194</v>
      </c>
      <c r="AI11" s="18">
        <f>Population!AI11/Population!AH11*100-100</f>
        <v>1.5442339055160801</v>
      </c>
      <c r="AJ11" s="18">
        <f>Population!AJ11/Population!AI11*100-100</f>
        <v>0.9195715977403438</v>
      </c>
      <c r="AK11" s="18">
        <f>Population!AK11/Population!AJ11*100-100</f>
        <v>5.5748125733899201E-2</v>
      </c>
      <c r="AL11" s="18">
        <f>Population!AL11/Population!AK11*100-100</f>
        <v>-0.92092549570554638</v>
      </c>
      <c r="AM11" s="18">
        <f>Population!AM11/Population!AL11*100-100</f>
        <v>-1.7685107647924241</v>
      </c>
      <c r="AN11" s="18">
        <f>Population!AN11/Population!AM11*100-100</f>
        <v>-2.3063299651588096</v>
      </c>
      <c r="AO11" s="18">
        <f>Population!AO11/Population!AN11*100-100</f>
        <v>-2.3686695804885716</v>
      </c>
      <c r="AP11" s="18">
        <f>Population!AP11/Population!AO11*100-100</f>
        <v>-2.0472931494526847</v>
      </c>
      <c r="AQ11" s="18">
        <f>Population!AQ11/Population!AP11*100-100</f>
        <v>-1.5819194315663481</v>
      </c>
      <c r="AR11" s="18">
        <f>Population!AR11/Population!AQ11*100-100</f>
        <v>-1.1773903476625804</v>
      </c>
      <c r="AS11" s="18">
        <f>Population!AS11/Population!AR11*100-100</f>
        <v>-0.82093608724666467</v>
      </c>
      <c r="AT11" s="18">
        <f>Population!AT11/Population!AS11*100-100</f>
        <v>-0.59428754485621482</v>
      </c>
      <c r="AU11" s="18">
        <f>Population!AU11/Population!AT11*100-100</f>
        <v>-0.47000217431819635</v>
      </c>
      <c r="AV11" s="18">
        <f>Population!AV11/Population!AU11*100-100</f>
        <v>-0.33444968268241837</v>
      </c>
      <c r="AW11" s="18">
        <f>Population!AW11/Population!AV11*100-100</f>
        <v>-0.15470626033577162</v>
      </c>
      <c r="AX11" s="18">
        <f>Population!AX11/Population!AW11*100-100</f>
        <v>-1.6758862187600698E-2</v>
      </c>
      <c r="AY11" s="18">
        <f>Population!AY11/Population!AX11*100-100</f>
        <v>6.7242727950556969E-2</v>
      </c>
      <c r="AZ11" s="18">
        <f>Population!AZ11/Population!AY11*100-100</f>
        <v>0.10912253984507458</v>
      </c>
      <c r="BA11" s="18">
        <f>Population!BA11/Population!AZ11*100-100</f>
        <v>0.12687731127081747</v>
      </c>
      <c r="BB11" s="18">
        <f>Population!BB11/Population!BA11*100-100</f>
        <v>0.14127753722989667</v>
      </c>
      <c r="BC11" s="18">
        <f>Population!BC11/Population!BB11*100-100</f>
        <v>0.15958722014090654</v>
      </c>
      <c r="BD11" s="18">
        <f>Population!BD11/Population!BC11*100-100</f>
        <v>0.19135542451383003</v>
      </c>
      <c r="BE11" s="18">
        <f>Population!BE11/Population!BD11*100-100</f>
        <v>0.22992052782207395</v>
      </c>
      <c r="BF11" s="18">
        <f>Population!BF11/Population!BE11*100-100</f>
        <v>0.26403007433204095</v>
      </c>
      <c r="BG11" s="8">
        <f t="shared" si="0"/>
        <v>6.420742557305692E-2</v>
      </c>
    </row>
    <row r="12" spans="1:59">
      <c r="A12" t="s">
        <v>78</v>
      </c>
      <c r="B12" t="s">
        <v>79</v>
      </c>
      <c r="C12" t="s">
        <v>242</v>
      </c>
      <c r="D12" t="s">
        <v>3072</v>
      </c>
      <c r="E12" t="s">
        <v>551</v>
      </c>
      <c r="F12" t="s">
        <v>552</v>
      </c>
      <c r="H12" s="18">
        <f>Population!H12/Population!G12*100-100</f>
        <v>2.2634617867881843</v>
      </c>
      <c r="I12" s="18">
        <f>Population!I12/Population!H12*100-100</f>
        <v>1.4268706255862611</v>
      </c>
      <c r="J12" s="18">
        <f>Population!J12/Population!I12*100-100</f>
        <v>0.83767584968074971</v>
      </c>
      <c r="K12" s="18">
        <f>Population!K12/Population!J12*100-100</f>
        <v>0.58732230413771447</v>
      </c>
      <c r="L12" s="18">
        <f>Population!L12/Population!K12*100-100</f>
        <v>0.58038610580210559</v>
      </c>
      <c r="M12" s="18">
        <f>Population!M12/Population!L12*100-100</f>
        <v>0.61364666503958176</v>
      </c>
      <c r="N12" s="18">
        <f>Population!N12/Population!M12*100-100</f>
        <v>0.58564646359636185</v>
      </c>
      <c r="O12" s="18">
        <f>Population!O12/Population!N12*100-100</f>
        <v>0.57879142837455788</v>
      </c>
      <c r="P12" s="18">
        <f>Population!P12/Population!O12*100-100</f>
        <v>0.57717339179284011</v>
      </c>
      <c r="Q12" s="18">
        <f>Population!Q12/Population!P12*100-100</f>
        <v>0.58067262664964403</v>
      </c>
      <c r="R12" s="18">
        <f>Population!R12/Population!Q12*100-100</f>
        <v>0.63149696949176359</v>
      </c>
      <c r="S12" s="18">
        <f>Population!S12/Population!R12*100-100</f>
        <v>0.68978280253706714</v>
      </c>
      <c r="T12" s="18">
        <f>Population!T12/Population!S12*100-100</f>
        <v>0.6499690888736751</v>
      </c>
      <c r="U12" s="18">
        <f>Population!U12/Population!T12*100-100</f>
        <v>0.47478335934127358</v>
      </c>
      <c r="V12" s="18">
        <f>Population!V12/Population!U12*100-100</f>
        <v>0.21479082677946337</v>
      </c>
      <c r="W12" s="18">
        <f>Population!W12/Population!V12*100-100</f>
        <v>-0.10716523230125574</v>
      </c>
      <c r="X12" s="18">
        <f>Population!X12/Population!W12*100-100</f>
        <v>-0.36805360709038837</v>
      </c>
      <c r="Y12" s="18">
        <f>Population!Y12/Population!X12*100-100</f>
        <v>-0.42739290328994173</v>
      </c>
      <c r="Z12" s="18">
        <f>Population!Z12/Population!Y12*100-100</f>
        <v>-0.21295002329141255</v>
      </c>
      <c r="AA12" s="18">
        <f>Population!AA12/Population!Z12*100-100</f>
        <v>0.19839946648883711</v>
      </c>
      <c r="AB12" s="18">
        <f>Population!AB12/Population!AA12*100-100</f>
        <v>0.78370688364199736</v>
      </c>
      <c r="AC12" s="18">
        <f>Population!AC12/Population!AB12*100-100</f>
        <v>1.2828132738979718</v>
      </c>
      <c r="AD12" s="18">
        <f>Population!AD12/Population!AC12*100-100</f>
        <v>1.4034916132818154</v>
      </c>
      <c r="AE12" s="18">
        <f>Population!AE12/Population!AD12*100-100</f>
        <v>1.0046939300411424</v>
      </c>
      <c r="AF12" s="18">
        <f>Population!AF12/Population!AE12*100-100</f>
        <v>0.31352951474544</v>
      </c>
      <c r="AG12" s="18">
        <f>Population!AG12/Population!AF12*100-100</f>
        <v>-0.6108202443280959</v>
      </c>
      <c r="AH12" s="18">
        <f>Population!AH12/Population!AG12*100-100</f>
        <v>-1.3009817224040319</v>
      </c>
      <c r="AI12" s="18">
        <f>Population!AI12/Population!AH12*100-100</f>
        <v>-1.2307941128901945</v>
      </c>
      <c r="AJ12" s="18">
        <f>Population!AJ12/Population!AI12*100-100</f>
        <v>-7.0412156740744081E-2</v>
      </c>
      <c r="AK12" s="18">
        <f>Population!AK12/Population!AJ12*100-100</f>
        <v>1.8369219676858961</v>
      </c>
      <c r="AL12" s="18">
        <f>Population!AL12/Population!AK12*100-100</f>
        <v>4.0146748837433677</v>
      </c>
      <c r="AM12" s="18">
        <f>Population!AM12/Population!AL12*100-100</f>
        <v>5.6372018192506488</v>
      </c>
      <c r="AN12" s="18">
        <f>Population!AN12/Population!AM12*100-100</f>
        <v>6.2780072049907716</v>
      </c>
      <c r="AO12" s="18">
        <f>Population!AO12/Population!AN12*100-100</f>
        <v>5.7721191076571188</v>
      </c>
      <c r="AP12" s="18">
        <f>Population!AP12/Population!AO12*100-100</f>
        <v>4.6390140955160177</v>
      </c>
      <c r="AQ12" s="18">
        <f>Population!AQ12/Population!AP12*100-100</f>
        <v>3.4186970108188319</v>
      </c>
      <c r="AR12" s="18">
        <f>Population!AR12/Population!AQ12*100-100</f>
        <v>2.5183883277757104</v>
      </c>
      <c r="AS12" s="18">
        <f>Population!AS12/Population!AR12*100-100</f>
        <v>1.9562945479738403</v>
      </c>
      <c r="AT12" s="18">
        <f>Population!AT12/Population!AS12*100-100</f>
        <v>1.8600205005355548</v>
      </c>
      <c r="AU12" s="18">
        <f>Population!AU12/Population!AT12*100-100</f>
        <v>2.0680219805069981</v>
      </c>
      <c r="AV12" s="18">
        <f>Population!AV12/Population!AU12*100-100</f>
        <v>2.3174662959311547</v>
      </c>
      <c r="AW12" s="18">
        <f>Population!AW12/Population!AV12*100-100</f>
        <v>2.4176347671686784</v>
      </c>
      <c r="AX12" s="18">
        <f>Population!AX12/Population!AW12*100-100</f>
        <v>2.4091927777073039</v>
      </c>
      <c r="AY12" s="18">
        <f>Population!AY12/Population!AX12*100-100</f>
        <v>2.2410322580645072</v>
      </c>
      <c r="AZ12" s="18">
        <f>Population!AZ12/Population!AY12*100-100</f>
        <v>1.9687821820164402</v>
      </c>
      <c r="BA12" s="18">
        <f>Population!BA12/Population!AZ12*100-100</f>
        <v>1.6980870529526015</v>
      </c>
      <c r="BB12" s="18">
        <f>Population!BB12/Population!BA12*100-100</f>
        <v>1.474038807917367</v>
      </c>
      <c r="BC12" s="18">
        <f>Population!BC12/Population!BB12*100-100</f>
        <v>1.2482609738546415</v>
      </c>
      <c r="BD12" s="18">
        <f>Population!BD12/Population!BC12*100-100</f>
        <v>1.0291302617364551</v>
      </c>
      <c r="BE12" s="18">
        <f>Population!BE12/Population!BD12*100-100</f>
        <v>0.82167110644203945</v>
      </c>
      <c r="BF12" s="18">
        <f>Population!BF12/Population!BE12*100-100</f>
        <v>0.60750967549864754</v>
      </c>
      <c r="BG12" s="8">
        <f t="shared" si="0"/>
        <v>1.8751810641087103</v>
      </c>
    </row>
    <row r="13" spans="1:59">
      <c r="A13" t="s">
        <v>80</v>
      </c>
      <c r="B13" t="s">
        <v>81</v>
      </c>
      <c r="C13" t="s">
        <v>244</v>
      </c>
      <c r="D13" t="s">
        <v>3076</v>
      </c>
      <c r="E13" t="s">
        <v>551</v>
      </c>
      <c r="F13" t="s">
        <v>552</v>
      </c>
      <c r="H13" s="18">
        <f>Population!H13/Population!G13*100-100</f>
        <v>2.0096673208143301</v>
      </c>
      <c r="I13" s="18">
        <f>Population!I13/Population!H13*100-100</f>
        <v>2.4706667938567222</v>
      </c>
      <c r="J13" s="18">
        <f>Population!J13/Population!I13*100-100</f>
        <v>1.9363247067585121</v>
      </c>
      <c r="K13" s="18">
        <f>Population!K13/Population!J13*100-100</f>
        <v>1.9817351598173474</v>
      </c>
      <c r="L13" s="18">
        <f>Population!L13/Population!K13*100-100</f>
        <v>1.9790454016298042</v>
      </c>
      <c r="M13" s="18">
        <f>Population!M13/Population!L13*100-100</f>
        <v>2.3094485423252706</v>
      </c>
      <c r="N13" s="18">
        <f>Population!N13/Population!M13*100-100</f>
        <v>1.2702772294223621</v>
      </c>
      <c r="O13" s="18">
        <f>Population!O13/Population!N13*100-100</f>
        <v>1.7798118484617476</v>
      </c>
      <c r="P13" s="18">
        <f>Population!P13/Population!O13*100-100</f>
        <v>2.1150803563993605</v>
      </c>
      <c r="Q13" s="18">
        <f>Population!Q13/Population!P13*100-100</f>
        <v>1.9897251895947221</v>
      </c>
      <c r="R13" s="18">
        <f>Population!R13/Population!Q13*100-100</f>
        <v>3.4380746781802287</v>
      </c>
      <c r="S13" s="18">
        <f>Population!S13/Population!R13*100-100</f>
        <v>1.8551441601607763</v>
      </c>
      <c r="T13" s="18">
        <f>Population!T13/Population!S13*100-100</f>
        <v>1.5405631023753585</v>
      </c>
      <c r="U13" s="18">
        <f>Population!U13/Population!T13*100-100</f>
        <v>2.5635276532137539</v>
      </c>
      <c r="V13" s="18">
        <f>Population!V13/Population!U13*100-100</f>
        <v>1.2387961815929458</v>
      </c>
      <c r="W13" s="18">
        <f>Population!W13/Population!V13*100-100</f>
        <v>1.0077017202907825</v>
      </c>
      <c r="X13" s="18">
        <f>Population!X13/Population!W13*100-100</f>
        <v>1.133043540226609</v>
      </c>
      <c r="Y13" s="18">
        <f>Population!Y13/Population!X13*100-100</f>
        <v>1.1696730552423844</v>
      </c>
      <c r="Z13" s="18">
        <f>Population!Z13/Population!Y13*100-100</f>
        <v>1.0865022983702346</v>
      </c>
      <c r="AA13" s="18">
        <f>Population!AA13/Population!Z13*100-100</f>
        <v>1.2264020945294192</v>
      </c>
      <c r="AB13" s="18">
        <f>Population!AB13/Population!AA13*100-100</f>
        <v>1.5995099373809012</v>
      </c>
      <c r="AC13" s="18">
        <f>Population!AC13/Population!AB13*100-100</f>
        <v>1.6815167146781107</v>
      </c>
      <c r="AD13" s="18">
        <f>Population!AD13/Population!AC13*100-100</f>
        <v>1.2584003162472044</v>
      </c>
      <c r="AE13" s="18">
        <f>Population!AE13/Population!AD13*100-100</f>
        <v>1.1386557355716178</v>
      </c>
      <c r="AF13" s="18">
        <f>Population!AF13/Population!AE13*100-100</f>
        <v>1.3767370046320053</v>
      </c>
      <c r="AG13" s="18">
        <f>Population!AG13/Population!AF13*100-100</f>
        <v>1.6524939713161473</v>
      </c>
      <c r="AH13" s="18">
        <f>Population!AH13/Population!AG13*100-100</f>
        <v>1.5326124956300191</v>
      </c>
      <c r="AI13" s="18">
        <f>Population!AI13/Population!AH13*100-100</f>
        <v>1.6496658243102758</v>
      </c>
      <c r="AJ13" s="18">
        <f>Population!AJ13/Population!AI13*100-100</f>
        <v>1.7069718488767336</v>
      </c>
      <c r="AK13" s="18">
        <f>Population!AK13/Population!AJ13*100-100</f>
        <v>1.4909839185460072</v>
      </c>
      <c r="AL13" s="18">
        <f>Population!AL13/Population!AK13*100-100</f>
        <v>1.2827349385588178</v>
      </c>
      <c r="AM13" s="18">
        <f>Population!AM13/Population!AL13*100-100</f>
        <v>1.220782226336496</v>
      </c>
      <c r="AN13" s="18">
        <f>Population!AN13/Population!AM13*100-100</f>
        <v>0.98313803943983658</v>
      </c>
      <c r="AO13" s="18">
        <f>Population!AO13/Population!AN13*100-100</f>
        <v>1.0641308654553541</v>
      </c>
      <c r="AP13" s="18">
        <f>Population!AP13/Population!AO13*100-100</f>
        <v>1.2153458415009766</v>
      </c>
      <c r="AQ13" s="18">
        <f>Population!AQ13/Population!AP13*100-100</f>
        <v>1.3224878264718853</v>
      </c>
      <c r="AR13" s="18">
        <f>Population!AR13/Population!AQ13*100-100</f>
        <v>1.1250068264977386</v>
      </c>
      <c r="AS13" s="18">
        <f>Population!AS13/Population!AR13*100-100</f>
        <v>1.0476859102446383</v>
      </c>
      <c r="AT13" s="18">
        <f>Population!AT13/Population!AS13*100-100</f>
        <v>1.1490567046122493</v>
      </c>
      <c r="AU13" s="18">
        <f>Population!AU13/Population!AT13*100-100</f>
        <v>1.1994082214942523</v>
      </c>
      <c r="AV13" s="18">
        <f>Population!AV13/Population!AU13*100-100</f>
        <v>1.3574896882994665</v>
      </c>
      <c r="AW13" s="18">
        <f>Population!AW13/Population!AV13*100-100</f>
        <v>1.2280430639262363</v>
      </c>
      <c r="AX13" s="18">
        <f>Population!AX13/Population!AW13*100-100</f>
        <v>1.241641816868011</v>
      </c>
      <c r="AY13" s="18">
        <f>Population!AY13/Population!AX13*100-100</f>
        <v>1.1660986961810238</v>
      </c>
      <c r="AZ13" s="18">
        <f>Population!AZ13/Population!AY13*100-100</f>
        <v>1.3285372179218342</v>
      </c>
      <c r="BA13" s="18">
        <f>Population!BA13/Population!AZ13*100-100</f>
        <v>1.4861631396238124</v>
      </c>
      <c r="BB13" s="18">
        <f>Population!BB13/Population!BA13*100-100</f>
        <v>1.8098454432575295</v>
      </c>
      <c r="BC13" s="18">
        <f>Population!BC13/Population!BB13*100-100</f>
        <v>2.0215921224344413</v>
      </c>
      <c r="BD13" s="18">
        <f>Population!BD13/Population!BC13*100-100</f>
        <v>2.1080540502825755</v>
      </c>
      <c r="BE13" s="18">
        <f>Population!BE13/Population!BD13*100-100</f>
        <v>1.5857541784918681</v>
      </c>
      <c r="BF13" s="18">
        <f>Population!BF13/Population!BE13*100-100</f>
        <v>1.4385779244656902</v>
      </c>
      <c r="BG13" s="8">
        <f t="shared" si="0"/>
        <v>1.3967351438775992</v>
      </c>
    </row>
    <row r="14" spans="1:59">
      <c r="A14" t="s">
        <v>82</v>
      </c>
      <c r="B14" t="s">
        <v>83</v>
      </c>
      <c r="C14" t="s">
        <v>244</v>
      </c>
      <c r="D14" t="s">
        <v>3073</v>
      </c>
      <c r="E14" t="s">
        <v>551</v>
      </c>
      <c r="F14" t="s">
        <v>552</v>
      </c>
      <c r="H14" s="18">
        <f>Population!H14/Population!G14*100-100</f>
        <v>0.54997921969641084</v>
      </c>
      <c r="I14" s="18">
        <f>Population!I14/Population!H14*100-100</f>
        <v>0.61477789746101053</v>
      </c>
      <c r="J14" s="18">
        <f>Population!J14/Population!I14*100-100</f>
        <v>0.64443024439175645</v>
      </c>
      <c r="K14" s="18">
        <f>Population!K14/Population!J14*100-100</f>
        <v>0.66877458171626358</v>
      </c>
      <c r="L14" s="18">
        <f>Population!L14/Population!K14*100-100</f>
        <v>0.65184519894721404</v>
      </c>
      <c r="M14" s="18">
        <f>Population!M14/Population!L14*100-100</f>
        <v>0.70386165983278204</v>
      </c>
      <c r="N14" s="18">
        <f>Population!N14/Population!M14*100-100</f>
        <v>0.75022541452098324</v>
      </c>
      <c r="O14" s="18">
        <f>Population!O14/Population!N14*100-100</f>
        <v>0.52060472295099203</v>
      </c>
      <c r="P14" s="18">
        <f>Population!P14/Population!O14*100-100</f>
        <v>0.34592860293633976</v>
      </c>
      <c r="Q14" s="18">
        <f>Population!Q14/Population!P14*100-100</f>
        <v>0.34982942606929157</v>
      </c>
      <c r="R14" s="18">
        <f>Population!R14/Population!Q14*100-100</f>
        <v>0.44724273967113959</v>
      </c>
      <c r="S14" s="18">
        <f>Population!S14/Population!R14*100-100</f>
        <v>0.58288254008209606</v>
      </c>
      <c r="T14" s="18">
        <f>Population!T14/Population!S14*100-100</f>
        <v>0.55557904674066094</v>
      </c>
      <c r="U14" s="18">
        <f>Population!U14/Population!T14*100-100</f>
        <v>0.17035069993008278</v>
      </c>
      <c r="V14" s="18">
        <f>Population!V14/Population!U14*100-100</f>
        <v>-0.26496774986517835</v>
      </c>
      <c r="W14" s="18">
        <f>Population!W14/Population!V14*100-100</f>
        <v>-0.17651631113368182</v>
      </c>
      <c r="X14" s="18">
        <f>Population!X14/Population!W14*100-100</f>
        <v>3.8397863994887871E-2</v>
      </c>
      <c r="Y14" s="18">
        <f>Population!Y14/Population!X14*100-100</f>
        <v>-8.0928277066703913E-2</v>
      </c>
      <c r="Z14" s="18">
        <f>Population!Z14/Population!Y14*100-100</f>
        <v>-0.17031844126890405</v>
      </c>
      <c r="AA14" s="18">
        <f>Population!AA14/Population!Z14*100-100</f>
        <v>1.0596833533327299E-4</v>
      </c>
      <c r="AB14" s="18">
        <f>Population!AB14/Population!AA14*100-100</f>
        <v>0.25534367945247993</v>
      </c>
      <c r="AC14" s="18">
        <f>Population!AC14/Population!AB14*100-100</f>
        <v>7.1742740836938879E-2</v>
      </c>
      <c r="AD14" s="18">
        <f>Population!AD14/Population!AC14*100-100</f>
        <v>-0.16147047717628027</v>
      </c>
      <c r="AE14" s="18">
        <f>Population!AE14/Population!AD14*100-100</f>
        <v>-6.2947059671500938E-3</v>
      </c>
      <c r="AF14" s="18">
        <f>Population!AF14/Population!AE14*100-100</f>
        <v>4.6961991601051523E-2</v>
      </c>
      <c r="AG14" s="18">
        <f>Population!AG14/Population!AF14*100-100</f>
        <v>6.3569194122649719E-2</v>
      </c>
      <c r="AH14" s="18">
        <f>Population!AH14/Population!AG14*100-100</f>
        <v>6.3304232585451814E-2</v>
      </c>
      <c r="AI14" s="18">
        <f>Population!AI14/Population!AH14*100-100</f>
        <v>0.14167110915369108</v>
      </c>
      <c r="AJ14" s="18">
        <f>Population!AJ14/Population!AI14*100-100</f>
        <v>0.45153023927674951</v>
      </c>
      <c r="AK14" s="18">
        <f>Population!AK14/Population!AJ14*100-100</f>
        <v>0.7649122318892978</v>
      </c>
      <c r="AL14" s="18">
        <f>Population!AL14/Population!AK14*100-100</f>
        <v>1.0034189258711734</v>
      </c>
      <c r="AM14" s="18">
        <f>Population!AM14/Population!AL14*100-100</f>
        <v>1.1066306412301543</v>
      </c>
      <c r="AN14" s="18">
        <f>Population!AN14/Population!AM14*100-100</f>
        <v>0.82803736243749881</v>
      </c>
      <c r="AO14" s="18">
        <f>Population!AO14/Population!AN14*100-100</f>
        <v>0.38561112057693947</v>
      </c>
      <c r="AP14" s="18">
        <f>Population!AP14/Population!AO14*100-100</f>
        <v>0.15322352817838691</v>
      </c>
      <c r="AQ14" s="18">
        <f>Population!AQ14/Population!AP14*100-100</f>
        <v>0.1351110265644877</v>
      </c>
      <c r="AR14" s="18">
        <f>Population!AR14/Population!AQ14*100-100</f>
        <v>0.11338083584944059</v>
      </c>
      <c r="AS14" s="18">
        <f>Population!AS14/Population!AR14*100-100</f>
        <v>0.10978859170027988</v>
      </c>
      <c r="AT14" s="18">
        <f>Population!AT14/Population!AS14*100-100</f>
        <v>0.19475255018028292</v>
      </c>
      <c r="AU14" s="18">
        <f>Population!AU14/Population!AT14*100-100</f>
        <v>0.24075600538718334</v>
      </c>
      <c r="AV14" s="18">
        <f>Population!AV14/Population!AU14*100-100</f>
        <v>0.38353300715489524</v>
      </c>
      <c r="AW14" s="18">
        <f>Population!AW14/Population!AV14*100-100</f>
        <v>0.49319267527307886</v>
      </c>
      <c r="AX14" s="18">
        <f>Population!AX14/Population!AW14*100-100</f>
        <v>0.48832232094279959</v>
      </c>
      <c r="AY14" s="18">
        <f>Population!AY14/Population!AX14*100-100</f>
        <v>0.62234167583685007</v>
      </c>
      <c r="AZ14" s="18">
        <f>Population!AZ14/Population!AY14*100-100</f>
        <v>0.6835931524923069</v>
      </c>
      <c r="BA14" s="18">
        <f>Population!BA14/Population!AZ14*100-100</f>
        <v>0.49602392076937463</v>
      </c>
      <c r="BB14" s="18">
        <f>Population!BB14/Population!BA14*100-100</f>
        <v>0.38878214690902269</v>
      </c>
      <c r="BC14" s="18">
        <f>Population!BC14/Population!BB14*100-100</f>
        <v>0.43535625774322284</v>
      </c>
      <c r="BD14" s="18">
        <f>Population!BD14/Population!BC14*100-100</f>
        <v>0.34004140135107264</v>
      </c>
      <c r="BE14" s="18">
        <f>Population!BE14/Population!BD14*100-100</f>
        <v>0.29282958420375849</v>
      </c>
      <c r="BF14" s="18">
        <f>Population!BF14/Population!BE14*100-100</f>
        <v>0.34838853170127493</v>
      </c>
      <c r="BG14" s="8">
        <f t="shared" si="0"/>
        <v>0.34170285832699054</v>
      </c>
    </row>
    <row r="15" spans="1:59">
      <c r="A15" t="s">
        <v>84</v>
      </c>
      <c r="B15" t="s">
        <v>85</v>
      </c>
      <c r="C15" t="s">
        <v>526</v>
      </c>
      <c r="D15" t="s">
        <v>3073</v>
      </c>
      <c r="E15" t="s">
        <v>551</v>
      </c>
      <c r="F15" t="s">
        <v>552</v>
      </c>
      <c r="H15" s="18">
        <f>Population!H15/Population!G15*100-100</f>
        <v>3.3858844747915811</v>
      </c>
      <c r="I15" s="18">
        <f>Population!I15/Population!H15*100-100</f>
        <v>3.403549860854298</v>
      </c>
      <c r="J15" s="18">
        <f>Population!J15/Population!I15*100-100</f>
        <v>3.3474852488138254</v>
      </c>
      <c r="K15" s="18">
        <f>Population!K15/Population!J15*100-100</f>
        <v>3.2064745374077006</v>
      </c>
      <c r="L15" s="18">
        <f>Population!L15/Population!K15*100-100</f>
        <v>3.0122750088385999</v>
      </c>
      <c r="M15" s="18">
        <f>Population!M15/Population!L15*100-100</f>
        <v>2.8072813251380495</v>
      </c>
      <c r="N15" s="18">
        <f>Population!N15/Population!M15*100-100</f>
        <v>2.6226707004760357</v>
      </c>
      <c r="O15" s="18">
        <f>Population!O15/Population!N15*100-100</f>
        <v>2.4588407830663073</v>
      </c>
      <c r="P15" s="18">
        <f>Population!P15/Population!O15*100-100</f>
        <v>2.3254130292695834</v>
      </c>
      <c r="Q15" s="18">
        <f>Population!Q15/Population!P15*100-100</f>
        <v>2.2150754221708695</v>
      </c>
      <c r="R15" s="18">
        <f>Population!R15/Population!Q15*100-100</f>
        <v>2.112084708446389</v>
      </c>
      <c r="S15" s="18">
        <f>Population!S15/Population!R15*100-100</f>
        <v>2.0097189370064115</v>
      </c>
      <c r="T15" s="18">
        <f>Population!T15/Population!S15*100-100</f>
        <v>1.9155529205880271</v>
      </c>
      <c r="U15" s="18">
        <f>Population!U15/Population!T15*100-100</f>
        <v>1.8293904533079655</v>
      </c>
      <c r="V15" s="18">
        <f>Population!V15/Population!U15*100-100</f>
        <v>1.7524900662062066</v>
      </c>
      <c r="W15" s="18">
        <f>Population!W15/Population!V15*100-100</f>
        <v>1.7205490316572423</v>
      </c>
      <c r="X15" s="18">
        <f>Population!X15/Population!W15*100-100</f>
        <v>1.6513216102632242</v>
      </c>
      <c r="Y15" s="18">
        <f>Population!Y15/Population!X15*100-100</f>
        <v>1.603416269439208</v>
      </c>
      <c r="Z15" s="18">
        <f>Population!Z15/Population!Y15*100-100</f>
        <v>1.6436999310663225</v>
      </c>
      <c r="AA15" s="18">
        <f>Population!AA15/Population!Z15*100-100</f>
        <v>1.4979423868312693</v>
      </c>
      <c r="AB15" s="18">
        <f>Population!AB15/Population!AA15*100-100</f>
        <v>1.6055789815115276</v>
      </c>
      <c r="AC15" s="18">
        <f>Population!AC15/Population!AB15*100-100</f>
        <v>1.5482841181165128</v>
      </c>
      <c r="AD15" s="18">
        <f>Population!AD15/Population!AC15*100-100</f>
        <v>1.55611442942471</v>
      </c>
      <c r="AE15" s="18">
        <f>Population!AE15/Population!AD15*100-100</f>
        <v>1.5787029871537044</v>
      </c>
      <c r="AF15" s="18">
        <f>Population!AF15/Population!AE15*100-100</f>
        <v>1.6151150388541851</v>
      </c>
      <c r="AG15" s="18">
        <f>Population!AG15/Population!AF15*100-100</f>
        <v>1.6494227020542809</v>
      </c>
      <c r="AH15" s="18">
        <f>Population!AH15/Population!AG15*100-100</f>
        <v>1.6816639622363283</v>
      </c>
      <c r="AI15" s="18">
        <f>Population!AI15/Population!AH15*100-100</f>
        <v>1.610329319599586</v>
      </c>
      <c r="AJ15" s="18">
        <f>Population!AJ15/Population!AI15*100-100</f>
        <v>1.156482010279845</v>
      </c>
      <c r="AK15" s="18">
        <f>Population!AK15/Population!AJ15*100-100</f>
        <v>1.0444601270289269</v>
      </c>
      <c r="AL15" s="18">
        <f>Population!AL15/Population!AK15*100-100</f>
        <v>1.564464310657911</v>
      </c>
      <c r="AM15" s="18">
        <f>Population!AM15/Population!AL15*100-100</f>
        <v>1.5266125704854971</v>
      </c>
      <c r="AN15" s="18">
        <f>Population!AN15/Population!AM15*100-100</f>
        <v>1.5307504741262505</v>
      </c>
      <c r="AO15" s="18">
        <f>Population!AO15/Population!AN15*100-100</f>
        <v>1.3609072715143498</v>
      </c>
      <c r="AP15" s="18">
        <f>Population!AP15/Population!AO15*100-100</f>
        <v>1.1583519810451435</v>
      </c>
      <c r="AQ15" s="18">
        <f>Population!AQ15/Population!AP15*100-100</f>
        <v>1.0149642160051968</v>
      </c>
      <c r="AR15" s="18">
        <f>Population!AR15/Population!AQ15*100-100</f>
        <v>0.96934174932370354</v>
      </c>
      <c r="AS15" s="18">
        <f>Population!AS15/Population!AR15*100-100</f>
        <v>0.9536567473606965</v>
      </c>
      <c r="AT15" s="18">
        <f>Population!AT15/Population!AS15*100-100</f>
        <v>0.88146088714773896</v>
      </c>
      <c r="AU15" s="18">
        <f>Population!AU15/Population!AT15*100-100</f>
        <v>0.82490369860011015</v>
      </c>
      <c r="AV15" s="18">
        <f>Population!AV15/Population!AU15*100-100</f>
        <v>0.77777501677309147</v>
      </c>
      <c r="AW15" s="18">
        <f>Population!AW15/Population!AV15*100-100</f>
        <v>0.74896439491074318</v>
      </c>
      <c r="AX15" s="18">
        <f>Population!AX15/Population!AW15*100-100</f>
        <v>0.76052839285605955</v>
      </c>
      <c r="AY15" s="18">
        <f>Population!AY15/Population!AX15*100-100</f>
        <v>0.8792703513438056</v>
      </c>
      <c r="AZ15" s="18">
        <f>Population!AZ15/Population!AY15*100-100</f>
        <v>1.0275085776199262</v>
      </c>
      <c r="BA15" s="18">
        <f>Population!BA15/Population!AZ15*100-100</f>
        <v>1.1046431954813301</v>
      </c>
      <c r="BB15" s="18">
        <f>Population!BB15/Population!BA15*100-100</f>
        <v>1.140307971548296</v>
      </c>
      <c r="BC15" s="18">
        <f>Population!BC15/Population!BB15*100-100</f>
        <v>2.1220560987263042</v>
      </c>
      <c r="BD15" s="18">
        <f>Population!BD15/Population!BC15*100-100</f>
        <v>2.0978501494853532</v>
      </c>
      <c r="BE15" s="18">
        <f>Population!BE15/Population!BD15*100-100</f>
        <v>1.1968938364588837</v>
      </c>
      <c r="BF15" s="18">
        <f>Population!BF15/Population!BE15*100-100</f>
        <v>1.2553990730624918</v>
      </c>
      <c r="BG15" s="8">
        <f t="shared" si="0"/>
        <v>1.2950220946132425</v>
      </c>
    </row>
    <row r="16" spans="1:59">
      <c r="A16" t="s">
        <v>86</v>
      </c>
      <c r="B16" t="s">
        <v>87</v>
      </c>
      <c r="C16" t="s">
        <v>242</v>
      </c>
      <c r="D16" t="s">
        <v>3072</v>
      </c>
      <c r="E16" t="s">
        <v>551</v>
      </c>
      <c r="F16" t="s">
        <v>552</v>
      </c>
      <c r="H16" s="18">
        <f>Population!H16/Population!G16*100-100</f>
        <v>5.0991992841947535</v>
      </c>
      <c r="I16" s="18">
        <f>Population!I16/Population!H16*100-100</f>
        <v>5.1932031412884783</v>
      </c>
      <c r="J16" s="18">
        <f>Population!J16/Population!I16*100-100</f>
        <v>5.1614501610372372</v>
      </c>
      <c r="K16" s="18">
        <f>Population!K16/Population!J16*100-100</f>
        <v>5.0015705983979899</v>
      </c>
      <c r="L16" s="18">
        <f>Population!L16/Population!K16*100-100</f>
        <v>4.7521109274618851</v>
      </c>
      <c r="M16" s="18">
        <f>Population!M16/Population!L16*100-100</f>
        <v>4.5093993417247873</v>
      </c>
      <c r="N16" s="18">
        <f>Population!N16/Population!M16*100-100</f>
        <v>4.2656391968793201</v>
      </c>
      <c r="O16" s="18">
        <f>Population!O16/Population!N16*100-100</f>
        <v>3.9450148404893071</v>
      </c>
      <c r="P16" s="18">
        <f>Population!P16/Population!O16*100-100</f>
        <v>3.5418925392703073</v>
      </c>
      <c r="Q16" s="18">
        <f>Population!Q16/Population!P16*100-100</f>
        <v>3.1072122145583592</v>
      </c>
      <c r="R16" s="18">
        <f>Population!R16/Population!Q16*100-100</f>
        <v>2.6616755330141046</v>
      </c>
      <c r="S16" s="18">
        <f>Population!S16/Population!R16*100-100</f>
        <v>2.2855499640546384</v>
      </c>
      <c r="T16" s="18">
        <f>Population!T16/Population!S16*100-100</f>
        <v>2.0472423235441397</v>
      </c>
      <c r="U16" s="18">
        <f>Population!U16/Population!T16*100-100</f>
        <v>1.9841313570995567</v>
      </c>
      <c r="V16" s="18">
        <f>Population!V16/Population!U16*100-100</f>
        <v>2.0416984078102161</v>
      </c>
      <c r="W16" s="18">
        <f>Population!W16/Population!V16*100-100</f>
        <v>2.1258008153756549</v>
      </c>
      <c r="X16" s="18">
        <f>Population!X16/Population!W16*100-100</f>
        <v>2.1800554734686415</v>
      </c>
      <c r="Y16" s="18">
        <f>Population!Y16/Population!X16*100-100</f>
        <v>2.2243645035263029</v>
      </c>
      <c r="Z16" s="18">
        <f>Population!Z16/Population!Y16*100-100</f>
        <v>2.241480290260796</v>
      </c>
      <c r="AA16" s="18">
        <f>Population!AA16/Population!Z16*100-100</f>
        <v>2.2379727171221759</v>
      </c>
      <c r="AB16" s="18">
        <f>Population!AB16/Population!AA16*100-100</f>
        <v>2.2459639126305859</v>
      </c>
      <c r="AC16" s="18">
        <f>Population!AC16/Population!AB16*100-100</f>
        <v>2.2560720754191124</v>
      </c>
      <c r="AD16" s="18">
        <f>Population!AD16/Population!AC16*100-100</f>
        <v>2.2231002597780076</v>
      </c>
      <c r="AE16" s="18">
        <f>Population!AE16/Population!AD16*100-100</f>
        <v>2.1396551494337785</v>
      </c>
      <c r="AF16" s="18">
        <f>Population!AF16/Population!AE16*100-100</f>
        <v>2.024367222127978</v>
      </c>
      <c r="AG16" s="18">
        <f>Population!AG16/Population!AF16*100-100</f>
        <v>1.8912569866938327</v>
      </c>
      <c r="AH16" s="18">
        <f>Population!AH16/Population!AG16*100-100</f>
        <v>1.7770692374962778</v>
      </c>
      <c r="AI16" s="18">
        <f>Population!AI16/Population!AH16*100-100</f>
        <v>1.7156177539509088</v>
      </c>
      <c r="AJ16" s="18">
        <f>Population!AJ16/Population!AI16*100-100</f>
        <v>1.7226535817209481</v>
      </c>
      <c r="AK16" s="18">
        <f>Population!AK16/Population!AJ16*100-100</f>
        <v>1.7709628840827776</v>
      </c>
      <c r="AL16" s="18">
        <f>Population!AL16/Population!AK16*100-100</f>
        <v>1.8416572963518405</v>
      </c>
      <c r="AM16" s="18">
        <f>Population!AM16/Population!AL16*100-100</f>
        <v>1.8846441373229226</v>
      </c>
      <c r="AN16" s="18">
        <f>Population!AN16/Population!AM16*100-100</f>
        <v>1.8588129936296269</v>
      </c>
      <c r="AO16" s="18">
        <f>Population!AO16/Population!AN16*100-100</f>
        <v>1.745468247254351</v>
      </c>
      <c r="AP16" s="18">
        <f>Population!AP16/Population!AO16*100-100</f>
        <v>1.5786454437852484</v>
      </c>
      <c r="AQ16" s="18">
        <f>Population!AQ16/Population!AP16*100-100</f>
        <v>1.3950545797679581</v>
      </c>
      <c r="AR16" s="18">
        <f>Population!AR16/Population!AQ16*100-100</f>
        <v>1.2478981376706599</v>
      </c>
      <c r="AS16" s="18">
        <f>Population!AS16/Population!AR16*100-100</f>
        <v>1.167758175873999</v>
      </c>
      <c r="AT16" s="18">
        <f>Population!AT16/Population!AS16*100-100</f>
        <v>1.1759604365198157</v>
      </c>
      <c r="AU16" s="18">
        <f>Population!AU16/Population!AT16*100-100</f>
        <v>1.2459692232336153</v>
      </c>
      <c r="AV16" s="18">
        <f>Population!AV16/Population!AU16*100-100</f>
        <v>1.3287373467584445</v>
      </c>
      <c r="AW16" s="18">
        <f>Population!AW16/Population!AV16*100-100</f>
        <v>1.3908874491886678</v>
      </c>
      <c r="AX16" s="18">
        <f>Population!AX16/Population!AW16*100-100</f>
        <v>1.4388442156827495</v>
      </c>
      <c r="AY16" s="18">
        <f>Population!AY16/Population!AX16*100-100</f>
        <v>1.4629224277162223</v>
      </c>
      <c r="AZ16" s="18">
        <f>Population!AZ16/Population!AY16*100-100</f>
        <v>1.4675651889343158</v>
      </c>
      <c r="BA16" s="18">
        <f>Population!BA16/Population!AZ16*100-100</f>
        <v>1.4742076290557975</v>
      </c>
      <c r="BB16" s="18">
        <f>Population!BB16/Population!BA16*100-100</f>
        <v>1.4796368640955819</v>
      </c>
      <c r="BC16" s="18">
        <f>Population!BC16/Population!BB16*100-100</f>
        <v>1.4595832281723915</v>
      </c>
      <c r="BD16" s="18">
        <f>Population!BD16/Population!BC16*100-100</f>
        <v>1.4077162149607005</v>
      </c>
      <c r="BE16" s="18">
        <f>Population!BE16/Population!BD16*100-100</f>
        <v>1.3355676531957386</v>
      </c>
      <c r="BF16" s="18">
        <f>Population!BF16/Population!BE16*100-100</f>
        <v>1.2538023839452563</v>
      </c>
      <c r="BG16" s="8">
        <f t="shared" si="0"/>
        <v>1.645188470424134</v>
      </c>
    </row>
    <row r="17" spans="1:59">
      <c r="A17" t="s">
        <v>88</v>
      </c>
      <c r="B17" t="s">
        <v>89</v>
      </c>
      <c r="C17" t="s">
        <v>242</v>
      </c>
      <c r="D17" t="s">
        <v>3075</v>
      </c>
      <c r="E17" t="s">
        <v>551</v>
      </c>
      <c r="F17" t="s">
        <v>552</v>
      </c>
      <c r="H17" s="18">
        <f>Population!H17/Population!G17*100-100</f>
        <v>3.3085122817858803</v>
      </c>
      <c r="I17" s="18">
        <f>Population!I17/Population!H17*100-100</f>
        <v>3.0595948055676843</v>
      </c>
      <c r="J17" s="18">
        <f>Population!J17/Population!I17*100-100</f>
        <v>2.8300463161804856</v>
      </c>
      <c r="K17" s="18">
        <f>Population!K17/Population!J17*100-100</f>
        <v>2.631935429248756</v>
      </c>
      <c r="L17" s="18">
        <f>Population!L17/Population!K17*100-100</f>
        <v>2.4846974971539879</v>
      </c>
      <c r="M17" s="18">
        <f>Population!M17/Population!L17*100-100</f>
        <v>2.3520131365004886</v>
      </c>
      <c r="N17" s="18">
        <f>Population!N17/Population!M17*100-100</f>
        <v>2.2948189625342081</v>
      </c>
      <c r="O17" s="18">
        <f>Population!O17/Population!N17*100-100</f>
        <v>2.4124729000415215</v>
      </c>
      <c r="P17" s="18">
        <f>Population!P17/Population!O17*100-100</f>
        <v>2.7389924831596772</v>
      </c>
      <c r="Q17" s="18">
        <f>Population!Q17/Population!P17*100-100</f>
        <v>3.2086160620777378</v>
      </c>
      <c r="R17" s="18">
        <f>Population!R17/Population!Q17*100-100</f>
        <v>3.6124562248086107</v>
      </c>
      <c r="S17" s="18">
        <f>Population!S17/Population!R17*100-100</f>
        <v>3.9734526173860871</v>
      </c>
      <c r="T17" s="18">
        <f>Population!T17/Population!S17*100-100</f>
        <v>4.474381722196668</v>
      </c>
      <c r="U17" s="18">
        <f>Population!U17/Population!T17*100-100</f>
        <v>5.1222805575590797</v>
      </c>
      <c r="V17" s="18">
        <f>Population!V17/Population!U17*100-100</f>
        <v>5.7750226381525778</v>
      </c>
      <c r="W17" s="18">
        <f>Population!W17/Population!V17*100-100</f>
        <v>6.443279529340785</v>
      </c>
      <c r="X17" s="18">
        <f>Population!X17/Population!W17*100-100</f>
        <v>6.8429910184414382</v>
      </c>
      <c r="Y17" s="18">
        <f>Population!Y17/Population!X17*100-100</f>
        <v>6.6958704598436753</v>
      </c>
      <c r="Z17" s="18">
        <f>Population!Z17/Population!Y17*100-100</f>
        <v>5.9763606018318427</v>
      </c>
      <c r="AA17" s="18">
        <f>Population!AA17/Population!Z17*100-100</f>
        <v>4.9788843920464529</v>
      </c>
      <c r="AB17" s="18">
        <f>Population!AB17/Population!AA17*100-100</f>
        <v>3.9437697824040328</v>
      </c>
      <c r="AC17" s="18">
        <f>Population!AC17/Population!AB17*100-100</f>
        <v>3.1474921655369599</v>
      </c>
      <c r="AD17" s="18">
        <f>Population!AD17/Population!AC17*100-100</f>
        <v>2.7043787537293156</v>
      </c>
      <c r="AE17" s="18">
        <f>Population!AE17/Population!AD17*100-100</f>
        <v>2.7057265503698886</v>
      </c>
      <c r="AF17" s="18">
        <f>Population!AF17/Population!AE17*100-100</f>
        <v>2.9889163078731968</v>
      </c>
      <c r="AG17" s="18">
        <f>Population!AG17/Population!AF17*100-100</f>
        <v>3.3377385598027445</v>
      </c>
      <c r="AH17" s="18">
        <f>Population!AH17/Population!AG17*100-100</f>
        <v>3.550464784319189</v>
      </c>
      <c r="AI17" s="18">
        <f>Population!AI17/Population!AH17*100-100</f>
        <v>3.5957161621187765</v>
      </c>
      <c r="AJ17" s="18">
        <f>Population!AJ17/Population!AI17*100-100</f>
        <v>3.4209319232167275</v>
      </c>
      <c r="AK17" s="18">
        <f>Population!AK17/Population!AJ17*100-100</f>
        <v>3.1163505894413106</v>
      </c>
      <c r="AL17" s="18">
        <f>Population!AL17/Population!AK17*100-100</f>
        <v>2.7985903577058622</v>
      </c>
      <c r="AM17" s="18">
        <f>Population!AM17/Population!AL17*100-100</f>
        <v>2.5678676100535824</v>
      </c>
      <c r="AN17" s="18">
        <f>Population!AN17/Population!AM17*100-100</f>
        <v>2.4371940519072837</v>
      </c>
      <c r="AO17" s="18">
        <f>Population!AO17/Population!AN17*100-100</f>
        <v>2.4357486071507708</v>
      </c>
      <c r="AP17" s="18">
        <f>Population!AP17/Population!AO17*100-100</f>
        <v>2.5195799233123495</v>
      </c>
      <c r="AQ17" s="18">
        <f>Population!AQ17/Population!AP17*100-100</f>
        <v>2.8341761034863282</v>
      </c>
      <c r="AR17" s="18">
        <f>Population!AR17/Population!AQ17*100-100</f>
        <v>3.1434266690322517</v>
      </c>
      <c r="AS17" s="18">
        <f>Population!AS17/Population!AR17*100-100</f>
        <v>3.0778129669165821</v>
      </c>
      <c r="AT17" s="18">
        <f>Population!AT17/Population!AS17*100-100</f>
        <v>2.5404221275871635</v>
      </c>
      <c r="AU17" s="18">
        <f>Population!AU17/Population!AT17*100-100</f>
        <v>1.8233309135002713</v>
      </c>
      <c r="AV17" s="18">
        <f>Population!AV17/Population!AU17*100-100</f>
        <v>0.67644113927917715</v>
      </c>
      <c r="AW17" s="18">
        <f>Population!AW17/Population!AV17*100-100</f>
        <v>-6.8481424413619152E-2</v>
      </c>
      <c r="AX17" s="18">
        <f>Population!AX17/Population!AW17*100-100</f>
        <v>0.79337143925117459</v>
      </c>
      <c r="AY17" s="18">
        <f>Population!AY17/Population!AX17*100-100</f>
        <v>3.8005822326334595</v>
      </c>
      <c r="AZ17" s="18">
        <f>Population!AZ17/Population!AY17*100-100</f>
        <v>7.896719066333219</v>
      </c>
      <c r="BA17" s="18">
        <f>Population!BA17/Population!AZ17*100-100</f>
        <v>11.948422131684694</v>
      </c>
      <c r="BB17" s="18">
        <f>Population!BB17/Population!BA17*100-100</f>
        <v>14.08942458190063</v>
      </c>
      <c r="BC17" s="18">
        <f>Population!BC17/Population!BB17*100-100</f>
        <v>13.678458043517949</v>
      </c>
      <c r="BD17" s="18">
        <f>Population!BD17/Population!BC17*100-100</f>
        <v>11.138689363610709</v>
      </c>
      <c r="BE17" s="18">
        <f>Population!BE17/Population!BD17*100-100</f>
        <v>7.8880587699152898</v>
      </c>
      <c r="BF17" s="18">
        <f>Population!BF17/Population!BE17*100-100</f>
        <v>4.8897042798781172</v>
      </c>
      <c r="BG17" s="8">
        <f t="shared" si="0"/>
        <v>4.3874971539094325</v>
      </c>
    </row>
    <row r="18" spans="1:59">
      <c r="A18" t="s">
        <v>90</v>
      </c>
      <c r="B18" t="s">
        <v>91</v>
      </c>
      <c r="C18" t="s">
        <v>316</v>
      </c>
      <c r="D18" t="s">
        <v>460</v>
      </c>
      <c r="E18" t="s">
        <v>551</v>
      </c>
      <c r="F18" t="s">
        <v>552</v>
      </c>
      <c r="H18" s="18">
        <f>Population!H18/Population!G18*100-100</f>
        <v>2.8531727801454707</v>
      </c>
      <c r="I18" s="18">
        <f>Population!I18/Population!H18*100-100</f>
        <v>2.8056969805499961</v>
      </c>
      <c r="J18" s="18">
        <f>Population!J18/Population!I18*100-100</f>
        <v>2.8258146411288152</v>
      </c>
      <c r="K18" s="18">
        <f>Population!K18/Population!J18*100-100</f>
        <v>2.9312670473758971</v>
      </c>
      <c r="L18" s="18">
        <f>Population!L18/Population!K18*100-100</f>
        <v>3.0687798415867746</v>
      </c>
      <c r="M18" s="18">
        <f>Population!M18/Population!L18*100-100</f>
        <v>3.2693370326830831</v>
      </c>
      <c r="N18" s="18">
        <f>Population!N18/Population!M18*100-100</f>
        <v>3.3873304729567622</v>
      </c>
      <c r="O18" s="18">
        <f>Population!O18/Population!N18*100-100</f>
        <v>3.2422231832809558</v>
      </c>
      <c r="P18" s="18">
        <f>Population!P18/Population!O18*100-100</f>
        <v>2.7803053363288228</v>
      </c>
      <c r="Q18" s="18">
        <f>Population!Q18/Population!P18*100-100</f>
        <v>2.1484464312000284</v>
      </c>
      <c r="R18" s="18">
        <f>Population!R18/Population!Q18*100-100</f>
        <v>1.4475736200620304</v>
      </c>
      <c r="S18" s="18">
        <f>Population!S18/Population!R18*100-100</f>
        <v>0.90279028916313564</v>
      </c>
      <c r="T18" s="18">
        <f>Population!T18/Population!S18*100-100</f>
        <v>0.6887164265750414</v>
      </c>
      <c r="U18" s="18">
        <f>Population!U18/Population!T18*100-100</f>
        <v>0.91993633793288154</v>
      </c>
      <c r="V18" s="18">
        <f>Population!V18/Population!U18*100-100</f>
        <v>1.4585373917418423</v>
      </c>
      <c r="W18" s="18">
        <f>Population!W18/Population!V18*100-100</f>
        <v>2.0851654769232937</v>
      </c>
      <c r="X18" s="18">
        <f>Population!X18/Population!W18*100-100</f>
        <v>2.5838981730391026</v>
      </c>
      <c r="Y18" s="18">
        <f>Population!Y18/Population!X18*100-100</f>
        <v>2.9095555217663218</v>
      </c>
      <c r="Z18" s="18">
        <f>Population!Z18/Population!Y18*100-100</f>
        <v>2.9926429221481357</v>
      </c>
      <c r="AA18" s="18">
        <f>Population!AA18/Population!Z18*100-100</f>
        <v>2.9124423226679141</v>
      </c>
      <c r="AB18" s="18">
        <f>Population!AB18/Population!AA18*100-100</f>
        <v>2.8021198985821059</v>
      </c>
      <c r="AC18" s="18">
        <f>Population!AC18/Population!AB18*100-100</f>
        <v>2.7421342234875397</v>
      </c>
      <c r="AD18" s="18">
        <f>Population!AD18/Population!AC18*100-100</f>
        <v>2.7049125000546042</v>
      </c>
      <c r="AE18" s="18">
        <f>Population!AE18/Population!AD18*100-100</f>
        <v>2.7082521865302169</v>
      </c>
      <c r="AF18" s="18">
        <f>Population!AF18/Population!AE18*100-100</f>
        <v>2.7331702120065842</v>
      </c>
      <c r="AG18" s="18">
        <f>Population!AG18/Population!AF18*100-100</f>
        <v>2.7544450531718638</v>
      </c>
      <c r="AH18" s="18">
        <f>Population!AH18/Population!AG18*100-100</f>
        <v>2.7458764018737156</v>
      </c>
      <c r="AI18" s="18">
        <f>Population!AI18/Population!AH18*100-100</f>
        <v>2.7025055812271574</v>
      </c>
      <c r="AJ18" s="18">
        <f>Population!AJ18/Population!AI18*100-100</f>
        <v>2.61767361345062</v>
      </c>
      <c r="AK18" s="18">
        <f>Population!AK18/Population!AJ18*100-100</f>
        <v>2.5071661554408422</v>
      </c>
      <c r="AL18" s="18">
        <f>Population!AL18/Population!AK18*100-100</f>
        <v>2.3872485932539433</v>
      </c>
      <c r="AM18" s="18">
        <f>Population!AM18/Population!AL18*100-100</f>
        <v>2.2797016971960886</v>
      </c>
      <c r="AN18" s="18">
        <f>Population!AN18/Population!AM18*100-100</f>
        <v>2.1954119441721218</v>
      </c>
      <c r="AO18" s="18">
        <f>Population!AO18/Population!AN18*100-100</f>
        <v>2.1426118726844265</v>
      </c>
      <c r="AP18" s="18">
        <f>Population!AP18/Population!AO18*100-100</f>
        <v>2.1101666827236301</v>
      </c>
      <c r="AQ18" s="18">
        <f>Population!AQ18/Population!AP18*100-100</f>
        <v>2.0782988735634262</v>
      </c>
      <c r="AR18" s="18">
        <f>Population!AR18/Population!AQ18*100-100</f>
        <v>2.0359775153703481</v>
      </c>
      <c r="AS18" s="18">
        <f>Population!AS18/Population!AR18*100-100</f>
        <v>1.9881833681629786</v>
      </c>
      <c r="AT18" s="18">
        <f>Population!AT18/Population!AS18*100-100</f>
        <v>1.9322317715651565</v>
      </c>
      <c r="AU18" s="18">
        <f>Population!AU18/Population!AT18*100-100</f>
        <v>1.8688338414855252</v>
      </c>
      <c r="AV18" s="18">
        <f>Population!AV18/Population!AU18*100-100</f>
        <v>1.8151614361272834</v>
      </c>
      <c r="AW18" s="18">
        <f>Population!AW18/Population!AV18*100-100</f>
        <v>1.7597114861493708</v>
      </c>
      <c r="AX18" s="18">
        <f>Population!AX18/Population!AW18*100-100</f>
        <v>1.6745362437138738</v>
      </c>
      <c r="AY18" s="18">
        <f>Population!AY18/Population!AX18*100-100</f>
        <v>1.5519441823319795</v>
      </c>
      <c r="AZ18" s="18">
        <f>Population!AZ18/Population!AY18*100-100</f>
        <v>1.4098485544620019</v>
      </c>
      <c r="BA18" s="18">
        <f>Population!BA18/Population!AZ18*100-100</f>
        <v>1.2558539701582561</v>
      </c>
      <c r="BB18" s="18">
        <f>Population!BB18/Population!BA18*100-100</f>
        <v>1.1262835046115214</v>
      </c>
      <c r="BC18" s="18">
        <f>Population!BC18/Population!BB18*100-100</f>
        <v>1.0569107865376708</v>
      </c>
      <c r="BD18" s="18">
        <f>Population!BD18/Population!BC18*100-100</f>
        <v>1.0667192289159289</v>
      </c>
      <c r="BE18" s="18">
        <f>Population!BE18/Population!BD18*100-100</f>
        <v>1.1303709181542274</v>
      </c>
      <c r="BF18" s="18">
        <f>Population!BF18/Population!BE18*100-100</f>
        <v>1.2115819363702514</v>
      </c>
      <c r="BG18" s="8">
        <f t="shared" si="0"/>
        <v>2.0627589548813492</v>
      </c>
    </row>
    <row r="19" spans="1:59">
      <c r="A19" t="s">
        <v>92</v>
      </c>
      <c r="B19" t="s">
        <v>93</v>
      </c>
      <c r="C19" t="s">
        <v>242</v>
      </c>
      <c r="D19" t="s">
        <v>3072</v>
      </c>
      <c r="E19" t="s">
        <v>551</v>
      </c>
      <c r="F19" t="s">
        <v>552</v>
      </c>
      <c r="H19" s="18">
        <f>Population!H19/Population!G19*100-100</f>
        <v>0.32188050998350093</v>
      </c>
      <c r="I19" s="18">
        <f>Population!I19/Population!H19*100-100</f>
        <v>0.39555390501524812</v>
      </c>
      <c r="J19" s="18">
        <f>Population!J19/Population!I19*100-100</f>
        <v>0.43270678308743982</v>
      </c>
      <c r="K19" s="18">
        <f>Population!K19/Population!J19*100-100</f>
        <v>0.41071367389591273</v>
      </c>
      <c r="L19" s="18">
        <f>Population!L19/Population!K19*100-100</f>
        <v>0.34804120193641097</v>
      </c>
      <c r="M19" s="18">
        <f>Population!M19/Population!L19*100-100</f>
        <v>0.27245176838623308</v>
      </c>
      <c r="N19" s="18">
        <f>Population!N19/Population!M19*100-100</f>
        <v>0.22508392960088486</v>
      </c>
      <c r="O19" s="18">
        <f>Population!O19/Population!N19*100-100</f>
        <v>0.22457843962394008</v>
      </c>
      <c r="P19" s="18">
        <f>Population!P19/Population!O19*100-100</f>
        <v>0.28821727278098308</v>
      </c>
      <c r="Q19" s="18">
        <f>Population!Q19/Population!P19*100-100</f>
        <v>0.3938449109430735</v>
      </c>
      <c r="R19" s="18">
        <f>Population!R19/Population!Q19*100-100</f>
        <v>0.52306647722271293</v>
      </c>
      <c r="S19" s="18">
        <f>Population!S19/Population!R19*100-100</f>
        <v>0.62708210856359869</v>
      </c>
      <c r="T19" s="18">
        <f>Population!T19/Population!S19*100-100</f>
        <v>0.66460875510161088</v>
      </c>
      <c r="U19" s="18">
        <f>Population!U19/Population!T19*100-100</f>
        <v>0.61082778690177975</v>
      </c>
      <c r="V19" s="18">
        <f>Population!V19/Population!U19*100-100</f>
        <v>0.49625050627371081</v>
      </c>
      <c r="W19" s="18">
        <f>Population!W19/Population!V19*100-100</f>
        <v>0.35701782239483748</v>
      </c>
      <c r="X19" s="18">
        <f>Population!X19/Population!W19*100-100</f>
        <v>0.24541320688129531</v>
      </c>
      <c r="Y19" s="18">
        <f>Population!Y19/Population!X19*100-100</f>
        <v>0.18654300605354024</v>
      </c>
      <c r="Z19" s="18">
        <f>Population!Z19/Population!Y19*100-100</f>
        <v>0.20679432446513601</v>
      </c>
      <c r="AA19" s="18">
        <f>Population!AA19/Population!Z19*100-100</f>
        <v>0.28012785115738836</v>
      </c>
      <c r="AB19" s="18">
        <f>Population!AB19/Population!AA19*100-100</f>
        <v>0.3697808646441274</v>
      </c>
      <c r="AC19" s="18">
        <f>Population!AC19/Population!AB19*100-100</f>
        <v>0.43769722404651645</v>
      </c>
      <c r="AD19" s="18">
        <f>Population!AD19/Population!AC19*100-100</f>
        <v>0.48164140840241032</v>
      </c>
      <c r="AE19" s="18">
        <f>Population!AE19/Population!AD19*100-100</f>
        <v>0.4868719173706495</v>
      </c>
      <c r="AF19" s="18">
        <f>Population!AF19/Population!AE19*100-100</f>
        <v>0.46397940326326648</v>
      </c>
      <c r="AG19" s="18">
        <f>Population!AG19/Population!AF19*100-100</f>
        <v>0.4374673275187746</v>
      </c>
      <c r="AH19" s="18">
        <f>Population!AH19/Population!AG19*100-100</f>
        <v>0.41873424854811958</v>
      </c>
      <c r="AI19" s="18">
        <f>Population!AI19/Population!AH19*100-100</f>
        <v>0.39711303886953431</v>
      </c>
      <c r="AJ19" s="18">
        <f>Population!AJ19/Population!AI19*100-100</f>
        <v>0.37535759895352783</v>
      </c>
      <c r="AK19" s="18">
        <f>Population!AK19/Population!AJ19*100-100</f>
        <v>0.35307129487831901</v>
      </c>
      <c r="AL19" s="18">
        <f>Population!AL19/Population!AK19*100-100</f>
        <v>0.32755172427081902</v>
      </c>
      <c r="AM19" s="18">
        <f>Population!AM19/Population!AL19*100-100</f>
        <v>0.3015160302822153</v>
      </c>
      <c r="AN19" s="18">
        <f>Population!AN19/Population!AM19*100-100</f>
        <v>0.28682372403649481</v>
      </c>
      <c r="AO19" s="18">
        <f>Population!AO19/Population!AN19*100-100</f>
        <v>0.28714893941996422</v>
      </c>
      <c r="AP19" s="18">
        <f>Population!AP19/Population!AO19*100-100</f>
        <v>0.29660710410186653</v>
      </c>
      <c r="AQ19" s="18">
        <f>Population!AQ19/Population!AP19*100-100</f>
        <v>0.31167430983691702</v>
      </c>
      <c r="AR19" s="18">
        <f>Population!AR19/Population!AQ19*100-100</f>
        <v>0.32205936337454943</v>
      </c>
      <c r="AS19" s="18">
        <f>Population!AS19/Population!AR19*100-100</f>
        <v>0.32177993722839915</v>
      </c>
      <c r="AT19" s="18">
        <f>Population!AT19/Population!AS19*100-100</f>
        <v>0.30721099792812367</v>
      </c>
      <c r="AU19" s="18">
        <f>Population!AU19/Population!AT19*100-100</f>
        <v>0.28227831967551253</v>
      </c>
      <c r="AV19" s="18">
        <f>Population!AV19/Population!AU19*100-100</f>
        <v>0.25456897099557807</v>
      </c>
      <c r="AW19" s="18">
        <f>Population!AW19/Population!AV19*100-100</f>
        <v>0.2315505309628918</v>
      </c>
      <c r="AX19" s="18">
        <f>Population!AX19/Population!AW19*100-100</f>
        <v>0.2142753512665081</v>
      </c>
      <c r="AY19" s="18">
        <f>Population!AY19/Population!AX19*100-100</f>
        <v>0.20713540641972372</v>
      </c>
      <c r="AZ19" s="18">
        <f>Population!AZ19/Population!AY19*100-100</f>
        <v>0.20596635635882876</v>
      </c>
      <c r="BA19" s="18">
        <f>Population!BA19/Population!AZ19*100-100</f>
        <v>0.20665205191809832</v>
      </c>
      <c r="BB19" s="18">
        <f>Population!BB19/Population!BA19*100-100</f>
        <v>0.20511912403804899</v>
      </c>
      <c r="BC19" s="18">
        <f>Population!BC19/Population!BB19*100-100</f>
        <v>0.20690823141322312</v>
      </c>
      <c r="BD19" s="18">
        <f>Population!BD19/Population!BC19*100-100</f>
        <v>0.20942023660812481</v>
      </c>
      <c r="BE19" s="18">
        <f>Population!BE19/Population!BD19*100-100</f>
        <v>0.21301558203484205</v>
      </c>
      <c r="BF19" s="18">
        <f>Population!BF19/Population!BE19*100-100</f>
        <v>0.21731892833231825</v>
      </c>
      <c r="BG19" s="8">
        <f t="shared" si="0"/>
        <v>0.30995073119236505</v>
      </c>
    </row>
    <row r="20" spans="1:59">
      <c r="A20" t="s">
        <v>94</v>
      </c>
      <c r="B20" t="s">
        <v>95</v>
      </c>
      <c r="C20" t="s">
        <v>526</v>
      </c>
      <c r="D20" t="s">
        <v>3073</v>
      </c>
      <c r="E20" t="s">
        <v>551</v>
      </c>
      <c r="F20" t="s">
        <v>552</v>
      </c>
      <c r="H20" s="18">
        <f>Population!H20/Population!G20*100-100</f>
        <v>0.89309587704318005</v>
      </c>
      <c r="I20" s="18">
        <f>Population!I20/Population!H20*100-100</f>
        <v>0.97581782412645168</v>
      </c>
      <c r="J20" s="18">
        <f>Population!J20/Population!I20*100-100</f>
        <v>1.0213689581615171</v>
      </c>
      <c r="K20" s="18">
        <f>Population!K20/Population!J20*100-100</f>
        <v>1.0310490454689187</v>
      </c>
      <c r="L20" s="18">
        <f>Population!L20/Population!K20*100-100</f>
        <v>1.006261684348047</v>
      </c>
      <c r="M20" s="18">
        <f>Population!M20/Population!L20*100-100</f>
        <v>1.0045993031359046</v>
      </c>
      <c r="N20" s="18">
        <f>Population!N20/Population!M20*100-100</f>
        <v>1.0251485195876313</v>
      </c>
      <c r="O20" s="18">
        <f>Population!O20/Population!N20*100-100</f>
        <v>1.0119230818261826</v>
      </c>
      <c r="P20" s="18">
        <f>Population!P20/Population!O20*100-100</f>
        <v>0.96626849445470953</v>
      </c>
      <c r="Q20" s="18">
        <f>Population!Q20/Population!P20*100-100</f>
        <v>0.88943410848560234</v>
      </c>
      <c r="R20" s="18">
        <f>Population!R20/Population!Q20*100-100</f>
        <v>0.83601769911506096</v>
      </c>
      <c r="S20" s="18">
        <f>Population!S20/Population!R20*100-100</f>
        <v>0.80512739951923606</v>
      </c>
      <c r="T20" s="18">
        <f>Population!T20/Population!S20*100-100</f>
        <v>0.74332612759124572</v>
      </c>
      <c r="U20" s="18">
        <f>Population!U20/Population!T20*100-100</f>
        <v>0.65150942955980895</v>
      </c>
      <c r="V20" s="18">
        <f>Population!V20/Population!U20*100-100</f>
        <v>0.53035207409990903</v>
      </c>
      <c r="W20" s="18">
        <f>Population!W20/Population!V20*100-100</f>
        <v>0.46973417316110044</v>
      </c>
      <c r="X20" s="18">
        <f>Population!X20/Population!W20*100-100</f>
        <v>0.55254489427265696</v>
      </c>
      <c r="Y20" s="18">
        <f>Population!Y20/Population!X20*100-100</f>
        <v>0.65518334566205283</v>
      </c>
      <c r="Z20" s="18">
        <f>Population!Z20/Population!Y20*100-100</f>
        <v>0.61942257217847896</v>
      </c>
      <c r="AA20" s="18">
        <f>Population!AA20/Population!Z20*100-100</f>
        <v>0.61560934891484465</v>
      </c>
      <c r="AB20" s="18">
        <f>Population!AB20/Population!AA20*100-100</f>
        <v>0.6948045214145111</v>
      </c>
      <c r="AC20" s="18">
        <f>Population!AC20/Population!AB20*100-100</f>
        <v>0.6797116374871166</v>
      </c>
      <c r="AD20" s="18">
        <f>Population!AD20/Population!AC20*100-100</f>
        <v>0.68535188216038989</v>
      </c>
      <c r="AE20" s="18">
        <f>Population!AE20/Population!AD20*100-100</f>
        <v>0.68068678248501158</v>
      </c>
      <c r="AF20" s="18">
        <f>Population!AF20/Population!AE20*100-100</f>
        <v>0.65590312815338336</v>
      </c>
      <c r="AG20" s="18">
        <f>Population!AG20/Population!AF20*100-100</f>
        <v>0.68170426065164236</v>
      </c>
      <c r="AH20" s="18">
        <f>Population!AH20/Population!AG20*100-100</f>
        <v>0.67708851936671977</v>
      </c>
      <c r="AI20" s="18">
        <f>Population!AI20/Population!AH20*100-100</f>
        <v>0.28681633864108846</v>
      </c>
      <c r="AJ20" s="18">
        <f>Population!AJ20/Population!AI20*100-100</f>
        <v>0.29585798816566466</v>
      </c>
      <c r="AK20" s="18">
        <f>Population!AK20/Population!AJ20*100-100</f>
        <v>0.18682399213372491</v>
      </c>
      <c r="AL20" s="18">
        <f>Population!AL20/Population!AK20*100-100</f>
        <v>4.9072529198141979E-2</v>
      </c>
      <c r="AM20" s="18">
        <f>Population!AM20/Population!AL20*100-100</f>
        <v>0.21581322346477805</v>
      </c>
      <c r="AN20" s="18">
        <f>Population!AN20/Population!AM20*100-100</f>
        <v>0.22513703993736556</v>
      </c>
      <c r="AO20" s="18">
        <f>Population!AO20/Population!AN20*100-100</f>
        <v>-0.11719894520949481</v>
      </c>
      <c r="AP20" s="18">
        <f>Population!AP20/Population!AO20*100-100</f>
        <v>-0.32267527134057161</v>
      </c>
      <c r="AQ20" s="18">
        <f>Population!AQ20/Population!AP20*100-100</f>
        <v>-0.33352952717284268</v>
      </c>
      <c r="AR20" s="18">
        <f>Population!AR20/Population!AQ20*100-100</f>
        <v>-0.42322834645669616</v>
      </c>
      <c r="AS20" s="18">
        <f>Population!AS20/Population!AR20*100-100</f>
        <v>-0.47444894731640375</v>
      </c>
      <c r="AT20" s="18">
        <f>Population!AT20/Population!AS20*100-100</f>
        <v>-0.33767007647233527</v>
      </c>
      <c r="AU20" s="18">
        <f>Population!AU20/Population!AT20*100-100</f>
        <v>-0.29895366218237029</v>
      </c>
      <c r="AV20" s="18">
        <f>Population!AV20/Population!AU20*100-100</f>
        <v>-0.34722638680659657</v>
      </c>
      <c r="AW20" s="18">
        <f>Population!AW20/Population!AV20*100-100</f>
        <v>-0.45395004744108292</v>
      </c>
      <c r="AX20" s="18">
        <f>Population!AX20/Population!AW20*100-100</f>
        <v>-0.51417632241813749</v>
      </c>
      <c r="AY20" s="18">
        <f>Population!AY20/Population!AX20*100-100</f>
        <v>-0.5013080860703667</v>
      </c>
      <c r="AZ20" s="18">
        <f>Population!AZ20/Population!AY20*100-100</f>
        <v>-0.49751289357216422</v>
      </c>
      <c r="BA20" s="18">
        <f>Population!BA20/Population!AZ20*100-100</f>
        <v>-0.44080199345492588</v>
      </c>
      <c r="BB20" s="18">
        <f>Population!BB20/Population!BA20*100-100</f>
        <v>-0.31338299511945422</v>
      </c>
      <c r="BC20" s="18">
        <f>Population!BC20/Population!BB20*100-100</f>
        <v>-1.0307153164295926</v>
      </c>
      <c r="BD20" s="18">
        <f>Population!BD20/Population!BC20*100-100</f>
        <v>-0.98937721308061555</v>
      </c>
      <c r="BE20" s="18">
        <f>Population!BE20/Population!BD20*100-100</f>
        <v>-0.17881560955085263</v>
      </c>
      <c r="BF20" s="18">
        <f>Population!BF20/Population!BE20*100-100</f>
        <v>-0.17913593256059812</v>
      </c>
      <c r="BG20" s="8">
        <f t="shared" si="0"/>
        <v>-3.5116449390022453E-2</v>
      </c>
    </row>
    <row r="21" spans="1:59">
      <c r="A21" t="s">
        <v>96</v>
      </c>
      <c r="B21" t="s">
        <v>97</v>
      </c>
      <c r="C21" t="s">
        <v>244</v>
      </c>
      <c r="D21" t="s">
        <v>3073</v>
      </c>
      <c r="E21" t="s">
        <v>551</v>
      </c>
      <c r="F21" t="s">
        <v>552</v>
      </c>
      <c r="H21" s="18">
        <f>Population!H21/Population!G21*100-100</f>
        <v>0.33275836131994652</v>
      </c>
      <c r="I21" s="18">
        <f>Population!I21/Population!H21*100-100</f>
        <v>0.39884807710149062</v>
      </c>
      <c r="J21" s="18">
        <f>Population!J21/Population!I21*100-100</f>
        <v>0.75040848849172903</v>
      </c>
      <c r="K21" s="18">
        <f>Population!K21/Population!J21*100-100</f>
        <v>0.95097079906176418</v>
      </c>
      <c r="L21" s="18">
        <f>Population!L21/Population!K21*100-100</f>
        <v>0.91227307668397373</v>
      </c>
      <c r="M21" s="18">
        <f>Population!M21/Population!L21*100-100</f>
        <v>0.67774996732239856</v>
      </c>
      <c r="N21" s="18">
        <f>Population!N21/Population!M21*100-100</f>
        <v>0.55819770488633935</v>
      </c>
      <c r="O21" s="18">
        <f>Population!O21/Population!N21*100-100</f>
        <v>0.39416590621992498</v>
      </c>
      <c r="P21" s="18">
        <f>Population!P21/Population!O21*100-100</f>
        <v>0.28357097321108427</v>
      </c>
      <c r="Q21" s="18">
        <f>Population!Q21/Population!P21*100-100</f>
        <v>9.8662330790517672E-2</v>
      </c>
      <c r="R21" s="18">
        <f>Population!R21/Population!Q21*100-100</f>
        <v>0.18241324237493473</v>
      </c>
      <c r="S21" s="18">
        <f>Population!S21/Population!R21*100-100</f>
        <v>0.39235360681439602</v>
      </c>
      <c r="T21" s="18">
        <f>Population!T21/Population!S21*100-100</f>
        <v>0.31515433603659915</v>
      </c>
      <c r="U21" s="18">
        <f>Population!U21/Population!T21*100-100</f>
        <v>0.31512915583695644</v>
      </c>
      <c r="V21" s="18">
        <f>Population!V21/Population!U21*100-100</f>
        <v>0.28939610550877148</v>
      </c>
      <c r="W21" s="18">
        <f>Population!W21/Population!V21*100-100</f>
        <v>0.17883416490658988</v>
      </c>
      <c r="X21" s="18">
        <f>Population!X21/Population!W21*100-100</f>
        <v>0.12355591289548329</v>
      </c>
      <c r="Y21" s="18">
        <f>Population!Y21/Population!X21*100-100</f>
        <v>9.3343497764777794E-2</v>
      </c>
      <c r="Z21" s="18">
        <f>Population!Z21/Population!Y21*100-100</f>
        <v>8.992295773356318E-2</v>
      </c>
      <c r="AA21" s="18">
        <f>Population!AA21/Population!Z21*100-100</f>
        <v>0.11027192080892689</v>
      </c>
      <c r="AB21" s="18">
        <f>Population!AB21/Population!AA21*100-100</f>
        <v>-2.6371195676091475E-3</v>
      </c>
      <c r="AC21" s="18">
        <f>Population!AC21/Population!AB21*100-100</f>
        <v>-2.7173190903482691E-2</v>
      </c>
      <c r="AD21" s="18">
        <f>Population!AD21/Population!AC21*100-100</f>
        <v>-7.9441551259122889E-3</v>
      </c>
      <c r="AE21" s="18">
        <f>Population!AE21/Population!AD21*100-100</f>
        <v>-1.5016965111982472E-3</v>
      </c>
      <c r="AF21" s="18">
        <f>Population!AF21/Population!AE21*100-100</f>
        <v>2.9790859239000156E-2</v>
      </c>
      <c r="AG21" s="18">
        <f>Population!AG21/Population!AF21*100-100</f>
        <v>3.5655205741178975E-2</v>
      </c>
      <c r="AH21" s="18">
        <f>Population!AH21/Population!AG21*100-100</f>
        <v>8.5288490779049653E-2</v>
      </c>
      <c r="AI21" s="18">
        <f>Population!AI21/Population!AH21*100-100</f>
        <v>0.31843216685642517</v>
      </c>
      <c r="AJ21" s="18">
        <f>Population!AJ21/Population!AI21*100-100</f>
        <v>0.36390853092976272</v>
      </c>
      <c r="AK21" s="18">
        <f>Population!AK21/Population!AJ21*100-100</f>
        <v>0.29868087143330513</v>
      </c>
      <c r="AL21" s="18">
        <f>Population!AL21/Population!AK21*100-100</f>
        <v>0.37228442903595749</v>
      </c>
      <c r="AM21" s="18">
        <f>Population!AM21/Population!AL21*100-100</f>
        <v>0.40653762722043041</v>
      </c>
      <c r="AN21" s="18">
        <f>Population!AN21/Population!AM21*100-100</f>
        <v>0.3914025045698537</v>
      </c>
      <c r="AO21" s="18">
        <f>Population!AO21/Population!AN21*100-100</f>
        <v>0.30867248914792356</v>
      </c>
      <c r="AP21" s="18">
        <f>Population!AP21/Population!AO21*100-100</f>
        <v>0.20965631015768338</v>
      </c>
      <c r="AQ21" s="18">
        <f>Population!AQ21/Population!AP21*100-100</f>
        <v>0.19558419309583996</v>
      </c>
      <c r="AR21" s="18">
        <f>Population!AR21/Population!AQ21*100-100</f>
        <v>0.24228492167239324</v>
      </c>
      <c r="AS21" s="18">
        <f>Population!AS21/Population!AR21*100-100</f>
        <v>0.21375578330547285</v>
      </c>
      <c r="AT21" s="18">
        <f>Population!AT21/Population!AS21*100-100</f>
        <v>0.22945194201552965</v>
      </c>
      <c r="AU21" s="18">
        <f>Population!AU21/Population!AT21*100-100</f>
        <v>0.24281226888905394</v>
      </c>
      <c r="AV21" s="18">
        <f>Population!AV21/Population!AU21*100-100</f>
        <v>0.34454334837215583</v>
      </c>
      <c r="AW21" s="18">
        <f>Population!AW21/Population!AV21*100-100</f>
        <v>0.44927512280574433</v>
      </c>
      <c r="AX21" s="18">
        <f>Population!AX21/Population!AW21*100-100</f>
        <v>0.41951903576817529</v>
      </c>
      <c r="AY21" s="18">
        <f>Population!AY21/Population!AX21*100-100</f>
        <v>0.43372612899237595</v>
      </c>
      <c r="AZ21" s="18">
        <f>Population!AZ21/Population!AY21*100-100</f>
        <v>0.55157129207685784</v>
      </c>
      <c r="BA21" s="18">
        <f>Population!BA21/Population!AZ21*100-100</f>
        <v>0.66173809005520923</v>
      </c>
      <c r="BB21" s="18">
        <f>Population!BB21/Population!BA21*100-100</f>
        <v>0.73703365144228883</v>
      </c>
      <c r="BC21" s="18">
        <f>Population!BC21/Population!BB21*100-100</f>
        <v>0.79310539540924196</v>
      </c>
      <c r="BD21" s="18">
        <f>Population!BD21/Population!BC21*100-100</f>
        <v>0.80784517383938237</v>
      </c>
      <c r="BE21" s="18">
        <f>Population!BE21/Population!BD21*100-100</f>
        <v>0.91966900733413581</v>
      </c>
      <c r="BF21" s="18">
        <f>Population!BF21/Population!BE21*100-100</f>
        <v>1.0298936698916066</v>
      </c>
      <c r="BG21" s="8">
        <f t="shared" si="0"/>
        <v>0.3488479458992737</v>
      </c>
    </row>
    <row r="22" spans="1:59">
      <c r="A22" t="s">
        <v>98</v>
      </c>
      <c r="B22" t="s">
        <v>99</v>
      </c>
      <c r="C22" t="s">
        <v>318</v>
      </c>
      <c r="D22" t="s">
        <v>3072</v>
      </c>
      <c r="E22" t="s">
        <v>551</v>
      </c>
      <c r="F22" t="s">
        <v>552</v>
      </c>
      <c r="H22" s="18">
        <f>Population!H22/Population!G22*100-100</f>
        <v>3.5102414164268652</v>
      </c>
      <c r="I22" s="18">
        <f>Population!I22/Population!H22*100-100</f>
        <v>3.638281855980253</v>
      </c>
      <c r="J22" s="18">
        <f>Population!J22/Population!I22*100-100</f>
        <v>3.6065538805233928</v>
      </c>
      <c r="K22" s="18">
        <f>Population!K22/Population!J22*100-100</f>
        <v>3.3617050228147178</v>
      </c>
      <c r="L22" s="18">
        <f>Population!L22/Population!K22*100-100</f>
        <v>3.0029249557111086</v>
      </c>
      <c r="M22" s="18">
        <f>Population!M22/Population!L22*100-100</f>
        <v>2.698742110343801</v>
      </c>
      <c r="N22" s="18">
        <f>Population!N22/Population!M22*100-100</f>
        <v>2.4309422529129421</v>
      </c>
      <c r="O22" s="18">
        <f>Population!O22/Population!N22*100-100</f>
        <v>2.1653743733451165</v>
      </c>
      <c r="P22" s="18">
        <f>Population!P22/Population!O22*100-100</f>
        <v>1.9069865951291405</v>
      </c>
      <c r="Q22" s="18">
        <f>Population!Q22/Population!P22*100-100</f>
        <v>1.6752079536488225</v>
      </c>
      <c r="R22" s="18">
        <f>Population!R22/Population!Q22*100-100</f>
        <v>1.4579095122195156</v>
      </c>
      <c r="S22" s="18">
        <f>Population!S22/Population!R22*100-100</f>
        <v>1.2266351569898148</v>
      </c>
      <c r="T22" s="18">
        <f>Population!T22/Population!S22*100-100</f>
        <v>1.1819369119766492</v>
      </c>
      <c r="U22" s="18">
        <f>Population!U22/Population!T22*100-100</f>
        <v>1.4037723563446178</v>
      </c>
      <c r="V22" s="18">
        <f>Population!V22/Population!U22*100-100</f>
        <v>1.781703862093309</v>
      </c>
      <c r="W22" s="18">
        <f>Population!W22/Population!V22*100-100</f>
        <v>2.128562169219677</v>
      </c>
      <c r="X22" s="18">
        <f>Population!X22/Population!W22*100-100</f>
        <v>2.4844340410830341</v>
      </c>
      <c r="Y22" s="18">
        <f>Population!Y22/Population!X22*100-100</f>
        <v>2.7184694028915573</v>
      </c>
      <c r="Z22" s="18">
        <f>Population!Z22/Population!Y22*100-100</f>
        <v>2.7644444321075099</v>
      </c>
      <c r="AA22" s="18">
        <f>Population!AA22/Population!Z22*100-100</f>
        <v>2.6996317365654505</v>
      </c>
      <c r="AB22" s="18">
        <f>Population!AB22/Population!AA22*100-100</f>
        <v>2.6663265753424525</v>
      </c>
      <c r="AC22" s="18">
        <f>Population!AC22/Population!AB22*100-100</f>
        <v>2.6389434508320591</v>
      </c>
      <c r="AD22" s="18">
        <f>Population!AD22/Population!AC22*100-100</f>
        <v>2.0393943066976448</v>
      </c>
      <c r="AE22" s="18">
        <f>Population!AE22/Population!AD22*100-100</f>
        <v>3.182708266979219</v>
      </c>
      <c r="AF22" s="18">
        <f>Population!AF22/Population!AE22*100-100</f>
        <v>2.6037356116225965</v>
      </c>
      <c r="AG22" s="18">
        <f>Population!AG22/Population!AF22*100-100</f>
        <v>2.5270758122743615</v>
      </c>
      <c r="AH22" s="18">
        <f>Population!AH22/Population!AG22*100-100</f>
        <v>2.816901408450704</v>
      </c>
      <c r="AI22" s="18">
        <f>Population!AI22/Population!AH22*100-100</f>
        <v>2.6255707762557137</v>
      </c>
      <c r="AJ22" s="18">
        <f>Population!AJ22/Population!AI22*100-100</f>
        <v>1.8909899888765409</v>
      </c>
      <c r="AK22" s="18">
        <f>Population!AK22/Population!AJ22*100-100</f>
        <v>3.1659388646288136</v>
      </c>
      <c r="AL22" s="18">
        <f>Population!AL22/Population!AK22*100-100</f>
        <v>2.6455026455026456</v>
      </c>
      <c r="AM22" s="18">
        <f>Population!AM22/Population!AL22*100-100</f>
        <v>2.5773195876288639</v>
      </c>
      <c r="AN22" s="18">
        <f>Population!AN22/Population!AM22*100-100</f>
        <v>3.0150753768844112</v>
      </c>
      <c r="AO22" s="18">
        <f>Population!AO22/Population!AN22*100-100</f>
        <v>2.9268292682926926</v>
      </c>
      <c r="AP22" s="18">
        <f>Population!AP22/Population!AO22*100-100</f>
        <v>2.6066350710900394</v>
      </c>
      <c r="AQ22" s="18">
        <f>Population!AQ22/Population!AP22*100-100</f>
        <v>2.540415704387982</v>
      </c>
      <c r="AR22" s="18">
        <f>Population!AR22/Population!AQ22*100-100</f>
        <v>3.6036036036036165</v>
      </c>
      <c r="AS22" s="18">
        <f>Population!AS22/Population!AR22*100-100</f>
        <v>3.6956521739130324</v>
      </c>
      <c r="AT22" s="18">
        <f>Population!AT22/Population!AS22*100-100</f>
        <v>1.9287211740041954</v>
      </c>
      <c r="AU22" s="18">
        <f>Population!AU22/Population!AT22*100-100</f>
        <v>2.7560674619498116</v>
      </c>
      <c r="AV22" s="18">
        <f>Population!AV22/Population!AU22*100-100</f>
        <v>3.0024019215372277</v>
      </c>
      <c r="AW22" s="18">
        <f>Population!AW22/Population!AV22*100-100</f>
        <v>3.0703458997279398</v>
      </c>
      <c r="AX22" s="18">
        <f>Population!AX22/Population!AW22*100-100</f>
        <v>3.2051282051282186</v>
      </c>
      <c r="AY22" s="18">
        <f>Population!AY22/Population!AX22*100-100</f>
        <v>3.2517354767994249</v>
      </c>
      <c r="AZ22" s="18">
        <f>Population!AZ22/Population!AY22*100-100</f>
        <v>3.2554847841472139</v>
      </c>
      <c r="BA22" s="18">
        <f>Population!BA22/Population!AZ22*100-100</f>
        <v>3.2851267991775188</v>
      </c>
      <c r="BB22" s="18">
        <f>Population!BB22/Population!BA22*100-100</f>
        <v>3.3558294014984114</v>
      </c>
      <c r="BC22" s="18">
        <f>Population!BC22/Population!BB22*100-100</f>
        <v>3.4028892455858681</v>
      </c>
      <c r="BD22" s="18">
        <f>Population!BD22/Population!BC22*100-100</f>
        <v>3.446134740763739</v>
      </c>
      <c r="BE22" s="18">
        <f>Population!BE22/Population!BD22*100-100</f>
        <v>3.4513805522208969</v>
      </c>
      <c r="BF22" s="18">
        <f>Population!BF22/Population!BE22*100-100</f>
        <v>3.4522773426167674</v>
      </c>
      <c r="BG22" s="8">
        <f t="shared" si="0"/>
        <v>2.9166179135933148</v>
      </c>
    </row>
    <row r="23" spans="1:59">
      <c r="A23" t="s">
        <v>100</v>
      </c>
      <c r="B23" t="s">
        <v>101</v>
      </c>
      <c r="C23" t="s">
        <v>316</v>
      </c>
      <c r="D23" t="s">
        <v>3074</v>
      </c>
      <c r="E23" t="s">
        <v>551</v>
      </c>
      <c r="F23" t="s">
        <v>552</v>
      </c>
      <c r="H23" s="18">
        <f>Population!H23/Population!G23*100-100</f>
        <v>1.3009765072878423</v>
      </c>
      <c r="I23" s="18">
        <f>Population!I23/Population!H23*100-100</f>
        <v>1.3922189951299799</v>
      </c>
      <c r="J23" s="18">
        <f>Population!J23/Population!I23*100-100</f>
        <v>1.475667619489073</v>
      </c>
      <c r="K23" s="18">
        <f>Population!K23/Population!J23*100-100</f>
        <v>1.5504048102994403</v>
      </c>
      <c r="L23" s="18">
        <f>Population!L23/Population!K23*100-100</f>
        <v>1.619197336063479</v>
      </c>
      <c r="M23" s="18">
        <f>Population!M23/Population!L23*100-100</f>
        <v>1.6837720798158671</v>
      </c>
      <c r="N23" s="18">
        <f>Population!N23/Population!M23*100-100</f>
        <v>1.7496060552240777</v>
      </c>
      <c r="O23" s="18">
        <f>Population!O23/Population!N23*100-100</f>
        <v>1.8220982615380592</v>
      </c>
      <c r="P23" s="18">
        <f>Population!P23/Population!O23*100-100</f>
        <v>1.9039476640531774</v>
      </c>
      <c r="Q23" s="18">
        <f>Population!Q23/Population!P23*100-100</f>
        <v>1.9913582297256198</v>
      </c>
      <c r="R23" s="18">
        <f>Population!R23/Population!Q23*100-100</f>
        <v>2.0777271023629424</v>
      </c>
      <c r="S23" s="18">
        <f>Population!S23/Population!R23*100-100</f>
        <v>2.1590992304844008</v>
      </c>
      <c r="T23" s="18">
        <f>Population!T23/Population!S23*100-100</f>
        <v>2.2370743543276745</v>
      </c>
      <c r="U23" s="18">
        <f>Population!U23/Population!T23*100-100</f>
        <v>2.3103762685196472</v>
      </c>
      <c r="V23" s="18">
        <f>Population!V23/Population!U23*100-100</f>
        <v>2.3792387761451437</v>
      </c>
      <c r="W23" s="18">
        <f>Population!W23/Population!V23*100-100</f>
        <v>2.4445261507229503</v>
      </c>
      <c r="X23" s="18">
        <f>Population!X23/Population!W23*100-100</f>
        <v>2.5061980086615705</v>
      </c>
      <c r="Y23" s="18">
        <f>Population!Y23/Population!X23*100-100</f>
        <v>2.5633091514350355</v>
      </c>
      <c r="Z23" s="18">
        <f>Population!Z23/Population!Y23*100-100</f>
        <v>2.6155772780349622</v>
      </c>
      <c r="AA23" s="18">
        <f>Population!AA23/Population!Z23*100-100</f>
        <v>2.6631563952177544</v>
      </c>
      <c r="AB23" s="18">
        <f>Population!AB23/Population!AA23*100-100</f>
        <v>2.7169334106616816</v>
      </c>
      <c r="AC23" s="18">
        <f>Population!AC23/Population!AB23*100-100</f>
        <v>2.7678618374486774</v>
      </c>
      <c r="AD23" s="18">
        <f>Population!AD23/Population!AC23*100-100</f>
        <v>2.7973204076481579</v>
      </c>
      <c r="AE23" s="18">
        <f>Population!AE23/Population!AD23*100-100</f>
        <v>2.8009865385925963</v>
      </c>
      <c r="AF23" s="18">
        <f>Population!AF23/Population!AE23*100-100</f>
        <v>2.7930208988693863</v>
      </c>
      <c r="AG23" s="18">
        <f>Population!AG23/Population!AF23*100-100</f>
        <v>2.7618632637839369</v>
      </c>
      <c r="AH23" s="18">
        <f>Population!AH23/Population!AG23*100-100</f>
        <v>2.7487929313798389</v>
      </c>
      <c r="AI23" s="18">
        <f>Population!AI23/Population!AH23*100-100</f>
        <v>2.8084831875776217</v>
      </c>
      <c r="AJ23" s="18">
        <f>Population!AJ23/Population!AI23*100-100</f>
        <v>2.9582741650316109</v>
      </c>
      <c r="AK23" s="18">
        <f>Population!AK23/Population!AJ23*100-100</f>
        <v>3.1540281215786621</v>
      </c>
      <c r="AL23" s="18">
        <f>Population!AL23/Population!AK23*100-100</f>
        <v>3.3717867306134224</v>
      </c>
      <c r="AM23" s="18">
        <f>Population!AM23/Population!AL23*100-100</f>
        <v>3.5317243731705048</v>
      </c>
      <c r="AN23" s="18">
        <f>Population!AN23/Population!AM23*100-100</f>
        <v>3.567248428303941</v>
      </c>
      <c r="AO23" s="18">
        <f>Population!AO23/Population!AN23*100-100</f>
        <v>3.452468754737211</v>
      </c>
      <c r="AP23" s="18">
        <f>Population!AP23/Population!AO23*100-100</f>
        <v>3.250812090951257</v>
      </c>
      <c r="AQ23" s="18">
        <f>Population!AQ23/Population!AP23*100-100</f>
        <v>3.023177089370094</v>
      </c>
      <c r="AR23" s="18">
        <f>Population!AR23/Population!AQ23*100-100</f>
        <v>2.8531162481524746</v>
      </c>
      <c r="AS23" s="18">
        <f>Population!AS23/Population!AR23*100-100</f>
        <v>2.7824384157026287</v>
      </c>
      <c r="AT23" s="18">
        <f>Population!AT23/Population!AS23*100-100</f>
        <v>2.8395823164965748</v>
      </c>
      <c r="AU23" s="18">
        <f>Population!AU23/Population!AT23*100-100</f>
        <v>2.9755069771968436</v>
      </c>
      <c r="AV23" s="18">
        <f>Population!AV23/Population!AU23*100-100</f>
        <v>3.1226286129850394</v>
      </c>
      <c r="AW23" s="18">
        <f>Population!AW23/Population!AV23*100-100</f>
        <v>3.2232872715651553</v>
      </c>
      <c r="AX23" s="18">
        <f>Population!AX23/Population!AW23*100-100</f>
        <v>3.2717136171381185</v>
      </c>
      <c r="AY23" s="18">
        <f>Population!AY23/Population!AX23*100-100</f>
        <v>3.2520555546871321</v>
      </c>
      <c r="AZ23" s="18">
        <f>Population!AZ23/Population!AY23*100-100</f>
        <v>3.1869759130357806</v>
      </c>
      <c r="BA23" s="18">
        <f>Population!BA23/Population!AZ23*100-100</f>
        <v>3.1170759037784279</v>
      </c>
      <c r="BB23" s="18">
        <f>Population!BB23/Population!BA23*100-100</f>
        <v>3.0598953949886578</v>
      </c>
      <c r="BC23" s="18">
        <f>Population!BC23/Population!BB23*100-100</f>
        <v>3.000367454320596</v>
      </c>
      <c r="BD23" s="18">
        <f>Population!BD23/Population!BC23*100-100</f>
        <v>2.9414981845337138</v>
      </c>
      <c r="BE23" s="18">
        <f>Population!BE23/Population!BD23*100-100</f>
        <v>2.8845338942410876</v>
      </c>
      <c r="BF23" s="18">
        <f>Population!BF23/Population!BE23*100-100</f>
        <v>2.8252322175231086</v>
      </c>
      <c r="BG23" s="8">
        <f t="shared" si="0"/>
        <v>3.0157452062900529</v>
      </c>
    </row>
    <row r="24" spans="1:59">
      <c r="A24" t="s">
        <v>102</v>
      </c>
      <c r="B24" t="s">
        <v>103</v>
      </c>
      <c r="C24" t="s">
        <v>242</v>
      </c>
      <c r="D24" t="s">
        <v>384</v>
      </c>
      <c r="E24" t="s">
        <v>551</v>
      </c>
      <c r="F24" t="s">
        <v>552</v>
      </c>
      <c r="H24" s="18">
        <f>Population!H24/Population!G24*100-100</f>
        <v>2.4774774774774926</v>
      </c>
      <c r="I24" s="18">
        <f>Population!I24/Population!H24*100-100</f>
        <v>2.417582417582409</v>
      </c>
      <c r="J24" s="18">
        <f>Population!J24/Population!I24*100-100</f>
        <v>2.3605150214592214</v>
      </c>
      <c r="K24" s="18">
        <f>Population!K24/Population!J24*100-100</f>
        <v>2.5157232704402475</v>
      </c>
      <c r="L24" s="18">
        <f>Population!L24/Population!K24*100-100</f>
        <v>2.4539877300613568</v>
      </c>
      <c r="M24" s="18">
        <f>Population!M24/Population!L24*100-100</f>
        <v>1.7964071856287518</v>
      </c>
      <c r="N24" s="18">
        <f>Population!N24/Population!M24*100-100</f>
        <v>1.9607843137254832</v>
      </c>
      <c r="O24" s="18">
        <f>Population!O24/Population!N24*100-100</f>
        <v>1.9230769230769198</v>
      </c>
      <c r="P24" s="18">
        <f>Population!P24/Population!O24*100-100</f>
        <v>1.8867924528301927</v>
      </c>
      <c r="Q24" s="18">
        <f>Population!Q24/Population!P24*100-100</f>
        <v>1.8518518518518619</v>
      </c>
      <c r="R24" s="18">
        <f>Population!R24/Population!Q24*100-100</f>
        <v>-0.72727272727273373</v>
      </c>
      <c r="S24" s="18">
        <f>Population!S24/Population!R24*100-100</f>
        <v>-0.73260073260073</v>
      </c>
      <c r="T24" s="18">
        <f>Population!T24/Population!S24*100-100</f>
        <v>-0.73800738007379607</v>
      </c>
      <c r="U24" s="18">
        <f>Population!U24/Population!T24*100-100</f>
        <v>-0.74349442379183017</v>
      </c>
      <c r="V24" s="18">
        <f>Population!V24/Population!U24*100-100</f>
        <v>-0.74906367041198507</v>
      </c>
      <c r="W24" s="18">
        <f>Population!W24/Population!V24*100-100</f>
        <v>0.37735849056603854</v>
      </c>
      <c r="X24" s="18">
        <f>Population!X24/Population!W24*100-100</f>
        <v>0.37593984962404647</v>
      </c>
      <c r="Y24" s="18">
        <f>Population!Y24/Population!X24*100-100</f>
        <v>0.37453183520599964</v>
      </c>
      <c r="Z24" s="18">
        <f>Population!Z24/Population!Y24*100-100</f>
        <v>0.37313432835821914</v>
      </c>
      <c r="AA24" s="18">
        <f>Population!AA24/Population!Z24*100-100</f>
        <v>0.37174721189589377</v>
      </c>
      <c r="AB24" s="18">
        <f>Population!AB24/Population!AA24*100-100</f>
        <v>0.74074074074073337</v>
      </c>
      <c r="AC24" s="18">
        <f>Population!AC24/Population!AB24*100-100</f>
        <v>0.73529411764705799</v>
      </c>
      <c r="AD24" s="18">
        <f>Population!AD24/Population!AC24*100-100</f>
        <v>0.72992700729928117</v>
      </c>
      <c r="AE24" s="18">
        <f>Population!AE24/Population!AD24*100-100</f>
        <v>0.72463768115942173</v>
      </c>
      <c r="AF24" s="18">
        <f>Population!AF24/Population!AE24*100-100</f>
        <v>0.71942446043165376</v>
      </c>
      <c r="AG24" s="18">
        <f>Population!AG24/Population!AF24*100-100</f>
        <v>1.607142857142847</v>
      </c>
      <c r="AH24" s="18">
        <f>Population!AH24/Population!AG24*100-100</f>
        <v>1.5817223198594093</v>
      </c>
      <c r="AI24" s="18">
        <f>Population!AI24/Population!AH24*100-100</f>
        <v>1.5570934256055295</v>
      </c>
      <c r="AJ24" s="18">
        <f>Population!AJ24/Population!AI24*100-100</f>
        <v>1.5332197614991401</v>
      </c>
      <c r="AK24" s="18">
        <f>Population!AK24/Population!AJ24*100-100</f>
        <v>1.5100671140939568</v>
      </c>
      <c r="AL24" s="18">
        <f>Population!AL24/Population!AK24*100-100</f>
        <v>0.8264462809917319</v>
      </c>
      <c r="AM24" s="18">
        <f>Population!AM24/Population!AL24*100-100</f>
        <v>0</v>
      </c>
      <c r="AN24" s="18">
        <f>Population!AN24/Population!AM24*100-100</f>
        <v>0</v>
      </c>
      <c r="AO24" s="18">
        <f>Population!AO24/Population!AN24*100-100</f>
        <v>0.49180327868852203</v>
      </c>
      <c r="AP24" s="18">
        <f>Population!AP24/Population!AO24*100-100</f>
        <v>0.65252854812398198</v>
      </c>
      <c r="AQ24" s="18">
        <f>Population!AQ24/Population!AP24*100-100</f>
        <v>0.16207455429497486</v>
      </c>
      <c r="AR24" s="18">
        <f>Population!AR24/Population!AQ24*100-100</f>
        <v>0.16181229773462746</v>
      </c>
      <c r="AS24" s="18">
        <f>Population!AS24/Population!AR24*100-100</f>
        <v>0.16155088852988797</v>
      </c>
      <c r="AT24" s="18">
        <f>Population!AT24/Population!AS24*100-100</f>
        <v>0</v>
      </c>
      <c r="AU24" s="18">
        <f>Population!AU24/Population!AT24*100-100</f>
        <v>0.16129032258065479</v>
      </c>
      <c r="AV24" s="18">
        <f>Population!AV24/Population!AU24*100-100</f>
        <v>0.6441223832528209</v>
      </c>
      <c r="AW24" s="18">
        <f>Population!AW24/Population!AV24*100-100</f>
        <v>0.47999999999998977</v>
      </c>
      <c r="AX24" s="18">
        <f>Population!AX24/Population!AW24*100-100</f>
        <v>0.31847133757962354</v>
      </c>
      <c r="AY24" s="18">
        <f>Population!AY24/Population!AX24*100-100</f>
        <v>0.4761904761904816</v>
      </c>
      <c r="AZ24" s="18">
        <f>Population!AZ24/Population!AY24*100-100</f>
        <v>0.47393364928909421</v>
      </c>
      <c r="BA24" s="18">
        <f>Population!BA24/Population!AZ24*100-100</f>
        <v>0.3144654088050487</v>
      </c>
      <c r="BB24" s="18">
        <f>Population!BB24/Population!BA24*100-100</f>
        <v>0.31347962382443484</v>
      </c>
      <c r="BC24" s="18">
        <f>Population!BC24/Population!BB24*100-100</f>
        <v>0.3125</v>
      </c>
      <c r="BD24" s="18">
        <f>Population!BD24/Population!BC24*100-100</f>
        <v>0.31152647975079617</v>
      </c>
      <c r="BE24" s="18">
        <f>Population!BE24/Population!BD24*100-100</f>
        <v>-0.25310559006213396</v>
      </c>
      <c r="BF24" s="18">
        <f>Population!BF24/Population!BE24*100-100</f>
        <v>0.72076840450208124</v>
      </c>
      <c r="BG24" s="8">
        <f t="shared" si="0"/>
        <v>0.5794023450453607</v>
      </c>
    </row>
    <row r="25" spans="1:59">
      <c r="A25" t="s">
        <v>104</v>
      </c>
      <c r="B25" t="s">
        <v>105</v>
      </c>
      <c r="C25" t="s">
        <v>318</v>
      </c>
      <c r="D25" t="s">
        <v>460</v>
      </c>
      <c r="E25" t="s">
        <v>551</v>
      </c>
      <c r="F25" t="s">
        <v>552</v>
      </c>
      <c r="H25" s="18">
        <f>Population!H25/Population!G25*100-100</f>
        <v>2.6580469306571501</v>
      </c>
      <c r="I25" s="18">
        <f>Population!I25/Population!H25*100-100</f>
        <v>2.6728448275862036</v>
      </c>
      <c r="J25" s="18">
        <f>Population!J25/Population!I25*100-100</f>
        <v>2.7086368235229799</v>
      </c>
      <c r="K25" s="18">
        <f>Population!K25/Population!J25*100-100</f>
        <v>2.7655495742950222</v>
      </c>
      <c r="L25" s="18">
        <f>Population!L25/Population!K25*100-100</f>
        <v>2.839880836372771</v>
      </c>
      <c r="M25" s="18">
        <f>Population!M25/Population!L25*100-100</f>
        <v>2.9057197776909618</v>
      </c>
      <c r="N25" s="18">
        <f>Population!N25/Population!M25*100-100</f>
        <v>2.9796446074746683</v>
      </c>
      <c r="O25" s="18">
        <f>Population!O25/Population!N25*100-100</f>
        <v>3.100364963503651</v>
      </c>
      <c r="P25" s="18">
        <f>Population!P25/Population!O25*100-100</f>
        <v>3.2751022141984834</v>
      </c>
      <c r="Q25" s="18">
        <f>Population!Q25/Population!P25*100-100</f>
        <v>3.4728720432429299</v>
      </c>
      <c r="R25" s="18">
        <f>Population!R25/Population!Q25*100-100</f>
        <v>3.6604069842552747</v>
      </c>
      <c r="S25" s="18">
        <f>Population!S25/Population!R25*100-100</f>
        <v>3.7983056859543183</v>
      </c>
      <c r="T25" s="18">
        <f>Population!T25/Population!S25*100-100</f>
        <v>3.8652771577667266</v>
      </c>
      <c r="U25" s="18">
        <f>Population!U25/Population!T25*100-100</f>
        <v>3.851854047484963</v>
      </c>
      <c r="V25" s="18">
        <f>Population!V25/Population!U25*100-100</f>
        <v>3.7783454397556824</v>
      </c>
      <c r="W25" s="18">
        <f>Population!W25/Population!V25*100-100</f>
        <v>3.7032147699551388</v>
      </c>
      <c r="X25" s="18">
        <f>Population!X25/Population!W25*100-100</f>
        <v>3.6237495624131384</v>
      </c>
      <c r="Y25" s="18">
        <f>Population!Y25/Population!X25*100-100</f>
        <v>3.4916515668028296</v>
      </c>
      <c r="Z25" s="18">
        <f>Population!Z25/Population!Y25*100-100</f>
        <v>3.3036166924265871</v>
      </c>
      <c r="AA25" s="18">
        <f>Population!AA25/Population!Z25*100-100</f>
        <v>3.0878501630223951</v>
      </c>
      <c r="AB25" s="18">
        <f>Population!AB25/Population!AA25*100-100</f>
        <v>2.790078790989071</v>
      </c>
      <c r="AC25" s="18">
        <f>Population!AC25/Population!AB25*100-100</f>
        <v>2.5178019555041544</v>
      </c>
      <c r="AD25" s="18">
        <f>Population!AD25/Population!AC25*100-100</f>
        <v>2.4323865727324971</v>
      </c>
      <c r="AE25" s="18">
        <f>Population!AE25/Population!AD25*100-100</f>
        <v>2.5848103934548163</v>
      </c>
      <c r="AF25" s="18">
        <f>Population!AF25/Population!AE25*100-100</f>
        <v>2.8503961446672434</v>
      </c>
      <c r="AG25" s="18">
        <f>Population!AG25/Population!AF25*100-100</f>
        <v>3.2593314547404617</v>
      </c>
      <c r="AH25" s="18">
        <f>Population!AH25/Population!AG25*100-100</f>
        <v>3.497076554579877</v>
      </c>
      <c r="AI25" s="18">
        <f>Population!AI25/Population!AH25*100-100</f>
        <v>3.2024314439273809</v>
      </c>
      <c r="AJ25" s="18">
        <f>Population!AJ25/Population!AI25*100-100</f>
        <v>2.2626350019781256</v>
      </c>
      <c r="AK25" s="18">
        <f>Population!AK25/Population!AJ25*100-100</f>
        <v>0.96591022078722233</v>
      </c>
      <c r="AL25" s="18">
        <f>Population!AL25/Population!AK25*100-100</f>
        <v>-0.49292748433303757</v>
      </c>
      <c r="AM25" s="18">
        <f>Population!AM25/Population!AL25*100-100</f>
        <v>-1.6897976957140628</v>
      </c>
      <c r="AN25" s="18">
        <f>Population!AN25/Population!AM25*100-100</f>
        <v>-2.2807473515436811</v>
      </c>
      <c r="AO25" s="18">
        <f>Population!AO25/Population!AN25*100-100</f>
        <v>-1.9625581809157069</v>
      </c>
      <c r="AP25" s="18">
        <f>Population!AP25/Population!AO25*100-100</f>
        <v>-0.92335556544783515</v>
      </c>
      <c r="AQ25" s="18">
        <f>Population!AQ25/Population!AP25*100-100</f>
        <v>0.37505977816516634</v>
      </c>
      <c r="AR25" s="18">
        <f>Population!AR25/Population!AQ25*100-100</f>
        <v>1.4779195779677963</v>
      </c>
      <c r="AS25" s="18">
        <f>Population!AS25/Population!AR25*100-100</f>
        <v>2.3257266830991625</v>
      </c>
      <c r="AT25" s="18">
        <f>Population!AT25/Population!AS25*100-100</f>
        <v>2.7511207070398598</v>
      </c>
      <c r="AU25" s="18">
        <f>Population!AU25/Population!AT25*100-100</f>
        <v>2.8602192744748152</v>
      </c>
      <c r="AV25" s="18">
        <f>Population!AV25/Population!AU25*100-100</f>
        <v>2.9387566475627551</v>
      </c>
      <c r="AW25" s="18">
        <f>Population!AW25/Population!AV25*100-100</f>
        <v>3.0565428109854622</v>
      </c>
      <c r="AX25" s="18">
        <f>Population!AX25/Population!AW25*100-100</f>
        <v>3.0373384552427041</v>
      </c>
      <c r="AY25" s="18">
        <f>Population!AY25/Population!AX25*100-100</f>
        <v>2.8776598215014957</v>
      </c>
      <c r="AZ25" s="18">
        <f>Population!AZ25/Population!AY25*100-100</f>
        <v>2.6296699875467056</v>
      </c>
      <c r="BA25" s="18">
        <f>Population!BA25/Population!AZ25*100-100</f>
        <v>2.334015377078174</v>
      </c>
      <c r="BB25" s="18">
        <f>Population!BB25/Population!BA25*100-100</f>
        <v>2.0602329100715764</v>
      </c>
      <c r="BC25" s="18">
        <f>Population!BC25/Population!BB25*100-100</f>
        <v>1.8562812508622812</v>
      </c>
      <c r="BD25" s="18">
        <f>Population!BD25/Population!BC25*100-100</f>
        <v>1.7540132570437805</v>
      </c>
      <c r="BE25" s="18">
        <f>Population!BE25/Population!BD25*100-100</f>
        <v>1.7199946753728881</v>
      </c>
      <c r="BF25" s="18">
        <f>Population!BF25/Population!BE25*100-100</f>
        <v>1.6980742210100033</v>
      </c>
      <c r="BG25" s="8">
        <f t="shared" si="0"/>
        <v>1.8079358704204234</v>
      </c>
    </row>
    <row r="26" spans="1:59">
      <c r="A26" t="s">
        <v>106</v>
      </c>
      <c r="B26" t="s">
        <v>107</v>
      </c>
      <c r="C26" t="s">
        <v>318</v>
      </c>
      <c r="D26" t="s">
        <v>3072</v>
      </c>
      <c r="E26" t="s">
        <v>551</v>
      </c>
      <c r="F26" t="s">
        <v>552</v>
      </c>
      <c r="H26" s="18">
        <f>Population!H26/Population!G26*100-100</f>
        <v>2.2434383192320411</v>
      </c>
      <c r="I26" s="18">
        <f>Population!I26/Population!H26*100-100</f>
        <v>2.2520232292371247</v>
      </c>
      <c r="J26" s="18">
        <f>Population!J26/Population!I26*100-100</f>
        <v>2.2636659322211869</v>
      </c>
      <c r="K26" s="18">
        <f>Population!K26/Population!J26*100-100</f>
        <v>2.2795781425469528</v>
      </c>
      <c r="L26" s="18">
        <f>Population!L26/Population!K26*100-100</f>
        <v>2.2985535500500447</v>
      </c>
      <c r="M26" s="18">
        <f>Population!M26/Population!L26*100-100</f>
        <v>2.3144550922328762</v>
      </c>
      <c r="N26" s="18">
        <f>Population!N26/Population!M26*100-100</f>
        <v>2.3293437517172322</v>
      </c>
      <c r="O26" s="18">
        <f>Population!O26/Population!N26*100-100</f>
        <v>2.3505850566732249</v>
      </c>
      <c r="P26" s="18">
        <f>Population!P26/Population!O26*100-100</f>
        <v>2.3798778133113245</v>
      </c>
      <c r="Q26" s="18">
        <f>Population!Q26/Population!P26*100-100</f>
        <v>2.4121144674163162</v>
      </c>
      <c r="R26" s="18">
        <f>Population!R26/Population!Q26*100-100</f>
        <v>2.4425528604752742</v>
      </c>
      <c r="S26" s="18">
        <f>Population!S26/Population!R26*100-100</f>
        <v>2.464322788133245</v>
      </c>
      <c r="T26" s="18">
        <f>Population!T26/Population!S26*100-100</f>
        <v>2.4737393391613125</v>
      </c>
      <c r="U26" s="18">
        <f>Population!U26/Population!T26*100-100</f>
        <v>2.4681292029544721</v>
      </c>
      <c r="V26" s="18">
        <f>Population!V26/Population!U26*100-100</f>
        <v>2.4508536093618858</v>
      </c>
      <c r="W26" s="18">
        <f>Population!W26/Population!V26*100-100</f>
        <v>2.4348377264906702</v>
      </c>
      <c r="X26" s="18">
        <f>Population!X26/Population!W26*100-100</f>
        <v>2.4172719397614486</v>
      </c>
      <c r="Y26" s="18">
        <f>Population!Y26/Population!X26*100-100</f>
        <v>2.3843423209451089</v>
      </c>
      <c r="Z26" s="18">
        <f>Population!Z26/Population!Y26*100-100</f>
        <v>2.3336645631423067</v>
      </c>
      <c r="AA26" s="18">
        <f>Population!AA26/Population!Z26*100-100</f>
        <v>2.2742367430293058</v>
      </c>
      <c r="AB26" s="18">
        <f>Population!AB26/Population!AA26*100-100</f>
        <v>2.2115404914463852</v>
      </c>
      <c r="AC26" s="18">
        <f>Population!AC26/Population!AB26*100-100</f>
        <v>2.1608382341517398</v>
      </c>
      <c r="AD26" s="18">
        <f>Population!AD26/Population!AC26*100-100</f>
        <v>2.1351721028511008</v>
      </c>
      <c r="AE26" s="18">
        <f>Population!AE26/Population!AD26*100-100</f>
        <v>2.1411785932941285</v>
      </c>
      <c r="AF26" s="18">
        <f>Population!AF26/Population!AE26*100-100</f>
        <v>2.169078907652036</v>
      </c>
      <c r="AG26" s="18">
        <f>Population!AG26/Population!AF26*100-100</f>
        <v>2.198348208942619</v>
      </c>
      <c r="AH26" s="18">
        <f>Population!AH26/Population!AG26*100-100</f>
        <v>2.2218196254327722</v>
      </c>
      <c r="AI26" s="18">
        <f>Population!AI26/Population!AH26*100-100</f>
        <v>2.2486781200937003</v>
      </c>
      <c r="AJ26" s="18">
        <f>Population!AJ26/Population!AI26*100-100</f>
        <v>2.2777981195794155</v>
      </c>
      <c r="AK26" s="18">
        <f>Population!AK26/Population!AJ26*100-100</f>
        <v>2.3053993006287214</v>
      </c>
      <c r="AL26" s="18">
        <f>Population!AL26/Population!AK26*100-100</f>
        <v>2.3334517791045357</v>
      </c>
      <c r="AM26" s="18">
        <f>Population!AM26/Population!AL26*100-100</f>
        <v>2.3530658363558672</v>
      </c>
      <c r="AN26" s="18">
        <f>Population!AN26/Population!AM26*100-100</f>
        <v>2.3520511694011361</v>
      </c>
      <c r="AO26" s="18">
        <f>Population!AO26/Population!AN26*100-100</f>
        <v>2.3258791707269779</v>
      </c>
      <c r="AP26" s="18">
        <f>Population!AP26/Population!AO26*100-100</f>
        <v>2.2821707421589963</v>
      </c>
      <c r="AQ26" s="18">
        <f>Population!AQ26/Population!AP26*100-100</f>
        <v>2.2312765822170633</v>
      </c>
      <c r="AR26" s="18">
        <f>Population!AR26/Population!AQ26*100-100</f>
        <v>2.1827605503388412</v>
      </c>
      <c r="AS26" s="18">
        <f>Population!AS26/Population!AR26*100-100</f>
        <v>2.1386068482726301</v>
      </c>
      <c r="AT26" s="18">
        <f>Population!AT26/Population!AS26*100-100</f>
        <v>2.1021204111733311</v>
      </c>
      <c r="AU26" s="18">
        <f>Population!AU26/Population!AT26*100-100</f>
        <v>2.0696657812783883</v>
      </c>
      <c r="AV26" s="18">
        <f>Population!AV26/Population!AU26*100-100</f>
        <v>2.0399174311396422</v>
      </c>
      <c r="AW26" s="18">
        <f>Population!AW26/Population!AV26*100-100</f>
        <v>2.0049054414867982</v>
      </c>
      <c r="AX26" s="18">
        <f>Population!AX26/Population!AW26*100-100</f>
        <v>1.9574265620975666</v>
      </c>
      <c r="AY26" s="18">
        <f>Population!AY26/Population!AX26*100-100</f>
        <v>1.894370303874453</v>
      </c>
      <c r="AZ26" s="18">
        <f>Population!AZ26/Population!AY26*100-100</f>
        <v>1.8227709328718049</v>
      </c>
      <c r="BA26" s="18">
        <f>Population!BA26/Population!AZ26*100-100</f>
        <v>1.7493280330350274</v>
      </c>
      <c r="BB26" s="18">
        <f>Population!BB26/Population!BA26*100-100</f>
        <v>1.6852125252238608</v>
      </c>
      <c r="BC26" s="18">
        <f>Population!BC26/Population!BB26*100-100</f>
        <v>1.6375447680704127</v>
      </c>
      <c r="BD26" s="18">
        <f>Population!BD26/Population!BC26*100-100</f>
        <v>1.6112236608207553</v>
      </c>
      <c r="BE26" s="18">
        <f>Population!BE26/Population!BD26*100-100</f>
        <v>1.6003370767777767</v>
      </c>
      <c r="BF26" s="18">
        <f>Population!BF26/Population!BE26*100-100</f>
        <v>1.5937704591479758</v>
      </c>
      <c r="BG26" s="8">
        <f t="shared" si="0"/>
        <v>2.0722482660211177</v>
      </c>
    </row>
    <row r="27" spans="1:59">
      <c r="A27" t="s">
        <v>108</v>
      </c>
      <c r="B27" t="s">
        <v>109</v>
      </c>
      <c r="C27" t="s">
        <v>526</v>
      </c>
      <c r="D27" t="s">
        <v>3073</v>
      </c>
      <c r="E27" t="s">
        <v>551</v>
      </c>
      <c r="F27" t="s">
        <v>552</v>
      </c>
      <c r="H27" s="18">
        <f>Population!H27/Population!G27*100-100</f>
        <v>1.4267520330060819</v>
      </c>
      <c r="I27" s="18">
        <f>Population!I27/Population!H27*100-100</f>
        <v>1.4011944598344854</v>
      </c>
      <c r="J27" s="18">
        <f>Population!J27/Population!I27*100-100</f>
        <v>1.3527243597093417</v>
      </c>
      <c r="K27" s="18">
        <f>Population!K27/Population!J27*100-100</f>
        <v>1.2724042612178579</v>
      </c>
      <c r="L27" s="18">
        <f>Population!L27/Population!K27*100-100</f>
        <v>1.1735758510934602</v>
      </c>
      <c r="M27" s="18">
        <f>Population!M27/Population!L27*100-100</f>
        <v>1.0678653469171167</v>
      </c>
      <c r="N27" s="18">
        <f>Population!N27/Population!M27*100-100</f>
        <v>0.97987835128972733</v>
      </c>
      <c r="O27" s="18">
        <f>Population!O27/Population!N27*100-100</f>
        <v>0.92787511319683347</v>
      </c>
      <c r="P27" s="18">
        <f>Population!P27/Population!O27*100-100</f>
        <v>0.92354657893307035</v>
      </c>
      <c r="Q27" s="18">
        <f>Population!Q27/Population!P27*100-100</f>
        <v>0.95188598553295378</v>
      </c>
      <c r="R27" s="18">
        <f>Population!R27/Population!Q27*100-100</f>
        <v>0.99585090179550662</v>
      </c>
      <c r="S27" s="18">
        <f>Population!S27/Population!R27*100-100</f>
        <v>1.0290606505485584</v>
      </c>
      <c r="T27" s="18">
        <f>Population!T27/Population!S27*100-100</f>
        <v>1.0368085170734673</v>
      </c>
      <c r="U27" s="18">
        <f>Population!U27/Population!T27*100-100</f>
        <v>1.007555029910435</v>
      </c>
      <c r="V27" s="18">
        <f>Population!V27/Population!U27*100-100</f>
        <v>0.95501691694988722</v>
      </c>
      <c r="W27" s="18">
        <f>Population!W27/Population!V27*100-100</f>
        <v>0.89268820309203534</v>
      </c>
      <c r="X27" s="18">
        <f>Population!X27/Population!W27*100-100</f>
        <v>0.84638277037866771</v>
      </c>
      <c r="Y27" s="18">
        <f>Population!Y27/Population!X27*100-100</f>
        <v>0.8333514751386133</v>
      </c>
      <c r="Z27" s="18">
        <f>Population!Z27/Population!Y27*100-100</f>
        <v>0.86540459986646567</v>
      </c>
      <c r="AA27" s="18">
        <f>Population!AA27/Population!Z27*100-100</f>
        <v>0.92681087621771496</v>
      </c>
      <c r="AB27" s="18">
        <f>Population!AB27/Population!AA27*100-100</f>
        <v>0.9191943040769246</v>
      </c>
      <c r="AC27" s="18">
        <f>Population!AC27/Population!AB27*100-100</f>
        <v>0.87985620491053851</v>
      </c>
      <c r="AD27" s="18">
        <f>Population!AD27/Population!AC27*100-100</f>
        <v>0.93696218042049395</v>
      </c>
      <c r="AE27" s="18">
        <f>Population!AE27/Population!AD27*100-100</f>
        <v>1.1226654134310081</v>
      </c>
      <c r="AF27" s="18">
        <f>Population!AF27/Population!AE27*100-100</f>
        <v>1.3488940401634011</v>
      </c>
      <c r="AG27" s="18">
        <f>Population!AG27/Population!AF27*100-100</f>
        <v>1.7656999292749305</v>
      </c>
      <c r="AH27" s="18">
        <f>Population!AH27/Population!AG27*100-100</f>
        <v>2.0327725021874556</v>
      </c>
      <c r="AI27" s="18">
        <f>Population!AI27/Population!AH27*100-100</f>
        <v>1.6368229791720523</v>
      </c>
      <c r="AJ27" s="18">
        <f>Population!AJ27/Population!AI27*100-100</f>
        <v>0.39973037109379561</v>
      </c>
      <c r="AK27" s="18">
        <f>Population!AK27/Population!AJ27*100-100</f>
        <v>-1.3480895309874796</v>
      </c>
      <c r="AL27" s="18">
        <f>Population!AL27/Population!AK27*100-100</f>
        <v>-3.4982615697471715</v>
      </c>
      <c r="AM27" s="18">
        <f>Population!AM27/Population!AL27*100-100</f>
        <v>-5.4386967120747158</v>
      </c>
      <c r="AN27" s="18">
        <f>Population!AN27/Population!AM27*100-100</f>
        <v>-6.4606707276747102</v>
      </c>
      <c r="AO27" s="18">
        <f>Population!AO27/Population!AN27*100-100</f>
        <v>-5.8559914547834211</v>
      </c>
      <c r="AP27" s="18">
        <f>Population!AP27/Population!AO27*100-100</f>
        <v>-3.7531137782666377</v>
      </c>
      <c r="AQ27" s="18">
        <f>Population!AQ27/Population!AP27*100-100</f>
        <v>-0.79307391319223086</v>
      </c>
      <c r="AR27" s="18">
        <f>Population!AR27/Population!AQ27*100-100</f>
        <v>1.8133680534547949</v>
      </c>
      <c r="AS27" s="18">
        <f>Population!AS27/Population!AR27*100-100</f>
        <v>3.4070731776887158</v>
      </c>
      <c r="AT27" s="18">
        <f>Population!AT27/Population!AS27*100-100</f>
        <v>3.4811229540109565</v>
      </c>
      <c r="AU27" s="18">
        <f>Population!AU27/Population!AT27*100-100</f>
        <v>2.5617544991750663</v>
      </c>
      <c r="AV27" s="18">
        <f>Population!AV27/Population!AU27*100-100</f>
        <v>1.4801426646141636</v>
      </c>
      <c r="AW27" s="18">
        <f>Population!AW27/Population!AV27*100-100</f>
        <v>0.73399904491819257</v>
      </c>
      <c r="AX27" s="18">
        <f>Population!AX27/Population!AW27*100-100</f>
        <v>0.1809907775214441</v>
      </c>
      <c r="AY27" s="18">
        <f>Population!AY27/Population!AX27*100-100</f>
        <v>-3.5926557551093197E-2</v>
      </c>
      <c r="AZ27" s="18">
        <f>Population!AZ27/Population!AY27*100-100</f>
        <v>-9.4410526588717403E-3</v>
      </c>
      <c r="BA27" s="18">
        <f>Population!BA27/Population!AZ27*100-100</f>
        <v>1.552498928194268E-2</v>
      </c>
      <c r="BB27" s="18">
        <f>Population!BB27/Population!BA27*100-100</f>
        <v>-6.7537764558167623E-2</v>
      </c>
      <c r="BC27" s="18">
        <f>Population!BC27/Population!BB27*100-100</f>
        <v>-0.12886891200237471</v>
      </c>
      <c r="BD27" s="18">
        <f>Population!BD27/Population!BC27*100-100</f>
        <v>-0.17172014782612166</v>
      </c>
      <c r="BE27" s="18">
        <f>Population!BE27/Population!BD27*100-100</f>
        <v>-0.19996374429589991</v>
      </c>
      <c r="BF27" s="18">
        <f>Population!BF27/Population!BE27*100-100</f>
        <v>-0.21065654579113868</v>
      </c>
      <c r="BG27" s="8">
        <f t="shared" si="0"/>
        <v>-7.2769607806138836E-2</v>
      </c>
    </row>
    <row r="28" spans="1:59">
      <c r="A28" t="s">
        <v>110</v>
      </c>
      <c r="B28" t="s">
        <v>111</v>
      </c>
      <c r="C28" t="s">
        <v>526</v>
      </c>
      <c r="D28" t="s">
        <v>3074</v>
      </c>
      <c r="E28" t="s">
        <v>551</v>
      </c>
      <c r="F28" t="s">
        <v>552</v>
      </c>
      <c r="H28" s="18">
        <f>Population!H28/Population!G28*100-100</f>
        <v>2.3937159945572262</v>
      </c>
      <c r="I28" s="18">
        <f>Population!I28/Population!H28*100-100</f>
        <v>2.4999068103030595</v>
      </c>
      <c r="J28" s="18">
        <f>Population!J28/Population!I28*100-100</f>
        <v>2.6045862100943111</v>
      </c>
      <c r="K28" s="18">
        <f>Population!K28/Population!J28*100-100</f>
        <v>2.7009784201730724</v>
      </c>
      <c r="L28" s="18">
        <f>Population!L28/Population!K28*100-100</f>
        <v>2.7918028430523378</v>
      </c>
      <c r="M28" s="18">
        <f>Population!M28/Population!L28*100-100</f>
        <v>2.8883811736503588</v>
      </c>
      <c r="N28" s="18">
        <f>Population!N28/Population!M28*100-100</f>
        <v>2.9895432066738152</v>
      </c>
      <c r="O28" s="18">
        <f>Population!O28/Population!N28*100-100</f>
        <v>3.0813052694280714</v>
      </c>
      <c r="P28" s="18">
        <f>Population!P28/Population!O28*100-100</f>
        <v>3.1614812902273997</v>
      </c>
      <c r="Q28" s="18">
        <f>Population!Q28/Population!P28*100-100</f>
        <v>3.2345768398219974</v>
      </c>
      <c r="R28" s="18">
        <f>Population!R28/Population!Q28*100-100</f>
        <v>3.28821762903722</v>
      </c>
      <c r="S28" s="18">
        <f>Population!S28/Population!R28*100-100</f>
        <v>3.3444872126246139</v>
      </c>
      <c r="T28" s="18">
        <f>Population!T28/Population!S28*100-100</f>
        <v>3.4363369173010483</v>
      </c>
      <c r="U28" s="18">
        <f>Population!U28/Population!T28*100-100</f>
        <v>3.5722081137000288</v>
      </c>
      <c r="V28" s="18">
        <f>Population!V28/Population!U28*100-100</f>
        <v>3.7239788398247384</v>
      </c>
      <c r="W28" s="18">
        <f>Population!W28/Population!V28*100-100</f>
        <v>3.8727793445279701</v>
      </c>
      <c r="X28" s="18">
        <f>Population!X28/Population!W28*100-100</f>
        <v>3.975525138971193</v>
      </c>
      <c r="Y28" s="18">
        <f>Population!Y28/Population!X28*100-100</f>
        <v>4.0010543912692782</v>
      </c>
      <c r="Z28" s="18">
        <f>Population!Z28/Population!Y28*100-100</f>
        <v>3.937246678523536</v>
      </c>
      <c r="AA28" s="18">
        <f>Population!AA28/Population!Z28*100-100</f>
        <v>3.8169665188248132</v>
      </c>
      <c r="AB28" s="18">
        <f>Population!AB28/Population!AA28*100-100</f>
        <v>3.6817501513233424</v>
      </c>
      <c r="AC28" s="18">
        <f>Population!AC28/Population!AB28*100-100</f>
        <v>3.5645650210235544</v>
      </c>
      <c r="AD28" s="18">
        <f>Population!AD28/Population!AC28*100-100</f>
        <v>3.4677720160754149</v>
      </c>
      <c r="AE28" s="18">
        <f>Population!AE28/Population!AD28*100-100</f>
        <v>3.4007889396658157</v>
      </c>
      <c r="AF28" s="18">
        <f>Population!AF28/Population!AE28*100-100</f>
        <v>3.3519391983167282</v>
      </c>
      <c r="AG28" s="18">
        <f>Population!AG28/Population!AF28*100-100</f>
        <v>3.2961532901083217</v>
      </c>
      <c r="AH28" s="18">
        <f>Population!AH28/Population!AG28*100-100</f>
        <v>3.2284598826312276</v>
      </c>
      <c r="AI28" s="18">
        <f>Population!AI28/Population!AH28*100-100</f>
        <v>3.1644380309775642</v>
      </c>
      <c r="AJ28" s="18">
        <f>Population!AJ28/Population!AI28*100-100</f>
        <v>3.1044940383323762</v>
      </c>
      <c r="AK28" s="18">
        <f>Population!AK28/Population!AJ28*100-100</f>
        <v>3.0435916931288034</v>
      </c>
      <c r="AL28" s="18">
        <f>Population!AL28/Population!AK28*100-100</f>
        <v>2.9803142571712016</v>
      </c>
      <c r="AM28" s="18">
        <f>Population!AM28/Population!AL28*100-100</f>
        <v>2.9049502307578763</v>
      </c>
      <c r="AN28" s="18">
        <f>Population!AN28/Population!AM28*100-100</f>
        <v>2.8064937157149501</v>
      </c>
      <c r="AO28" s="18">
        <f>Population!AO28/Population!AN28*100-100</f>
        <v>2.6810098291077935</v>
      </c>
      <c r="AP28" s="18">
        <f>Population!AP28/Population!AO28*100-100</f>
        <v>2.5363841765529713</v>
      </c>
      <c r="AQ28" s="18">
        <f>Population!AQ28/Population!AP28*100-100</f>
        <v>2.4007386305945175</v>
      </c>
      <c r="AR28" s="18">
        <f>Population!AR28/Population!AQ28*100-100</f>
        <v>2.2685169218034815</v>
      </c>
      <c r="AS28" s="18">
        <f>Population!AS28/Population!AR28*100-100</f>
        <v>2.1107014714508239</v>
      </c>
      <c r="AT28" s="18">
        <f>Population!AT28/Population!AS28*100-100</f>
        <v>1.9221661878747511</v>
      </c>
      <c r="AU28" s="18">
        <f>Population!AU28/Population!AT28*100-100</f>
        <v>1.721233737940338</v>
      </c>
      <c r="AV28" s="18">
        <f>Population!AV28/Population!AU28*100-100</f>
        <v>1.5088243241321493</v>
      </c>
      <c r="AW28" s="18">
        <f>Population!AW28/Population!AV28*100-100</f>
        <v>1.3255632410900944</v>
      </c>
      <c r="AX28" s="18">
        <f>Population!AX28/Population!AW28*100-100</f>
        <v>1.2180722005328306</v>
      </c>
      <c r="AY28" s="18">
        <f>Population!AY28/Population!AX28*100-100</f>
        <v>1.2084407256982814</v>
      </c>
      <c r="AZ28" s="18">
        <f>Population!AZ28/Population!AY28*100-100</f>
        <v>1.2649528166660531</v>
      </c>
      <c r="BA28" s="18">
        <f>Population!BA28/Population!AZ28*100-100</f>
        <v>1.3452238209965088</v>
      </c>
      <c r="BB28" s="18">
        <f>Population!BB28/Population!BA28*100-100</f>
        <v>1.4011747036280155</v>
      </c>
      <c r="BC28" s="18">
        <f>Population!BC28/Population!BB28*100-100</f>
        <v>1.415379187980534</v>
      </c>
      <c r="BD28" s="18">
        <f>Population!BD28/Population!BC28*100-100</f>
        <v>1.3686156591239609</v>
      </c>
      <c r="BE28" s="18">
        <f>Population!BE28/Population!BD28*100-100</f>
        <v>1.2802436040807947</v>
      </c>
      <c r="BF28" s="18">
        <f>Population!BF28/Population!BE28*100-100</f>
        <v>1.1855332358385482</v>
      </c>
      <c r="BG28" s="8">
        <f t="shared" si="0"/>
        <v>2.3742328580982637</v>
      </c>
    </row>
    <row r="29" spans="1:59">
      <c r="A29" t="s">
        <v>112</v>
      </c>
      <c r="B29" t="s">
        <v>113</v>
      </c>
      <c r="C29" t="s">
        <v>526</v>
      </c>
      <c r="D29" t="s">
        <v>3072</v>
      </c>
      <c r="E29" t="s">
        <v>551</v>
      </c>
      <c r="F29" t="s">
        <v>552</v>
      </c>
      <c r="H29" s="18">
        <f>Population!H29/Population!G29*100-100</f>
        <v>3.0468547715622805</v>
      </c>
      <c r="I29" s="18">
        <f>Population!I29/Population!H29*100-100</f>
        <v>3.0732628734852341</v>
      </c>
      <c r="J29" s="18">
        <f>Population!J29/Population!I29*100-100</f>
        <v>3.0568884995966812</v>
      </c>
      <c r="K29" s="18">
        <f>Population!K29/Population!J29*100-100</f>
        <v>2.9879141732549073</v>
      </c>
      <c r="L29" s="18">
        <f>Population!L29/Population!K29*100-100</f>
        <v>2.8859722814120801</v>
      </c>
      <c r="M29" s="18">
        <f>Population!M29/Population!L29*100-100</f>
        <v>2.7801970311693367</v>
      </c>
      <c r="N29" s="18">
        <f>Population!N29/Population!M29*100-100</f>
        <v>2.6898802276995752</v>
      </c>
      <c r="O29" s="18">
        <f>Population!O29/Population!N29*100-100</f>
        <v>2.6122455441044679</v>
      </c>
      <c r="P29" s="18">
        <f>Population!P29/Population!O29*100-100</f>
        <v>2.552739366815544</v>
      </c>
      <c r="Q29" s="18">
        <f>Population!Q29/Population!P29*100-100</f>
        <v>2.5075903153369552</v>
      </c>
      <c r="R29" s="18">
        <f>Population!R29/Population!Q29*100-100</f>
        <v>2.463435449485047</v>
      </c>
      <c r="S29" s="18">
        <f>Population!S29/Population!R29*100-100</f>
        <v>2.421182211642332</v>
      </c>
      <c r="T29" s="18">
        <f>Population!T29/Population!S29*100-100</f>
        <v>2.3938906184289834</v>
      </c>
      <c r="U29" s="18">
        <f>Population!U29/Population!T29*100-100</f>
        <v>2.3837242442893682</v>
      </c>
      <c r="V29" s="18">
        <f>Population!V29/Population!U29*100-100</f>
        <v>2.3846638664227129</v>
      </c>
      <c r="W29" s="18">
        <f>Population!W29/Population!V29*100-100</f>
        <v>2.3846227198235397</v>
      </c>
      <c r="X29" s="18">
        <f>Population!X29/Population!W29*100-100</f>
        <v>2.3801221780829422</v>
      </c>
      <c r="Y29" s="18">
        <f>Population!Y29/Population!X29*100-100</f>
        <v>2.3768961059309106</v>
      </c>
      <c r="Z29" s="18">
        <f>Population!Z29/Population!Y29*100-100</f>
        <v>2.3742065153291634</v>
      </c>
      <c r="AA29" s="18">
        <f>Population!AA29/Population!Z29*100-100</f>
        <v>2.3684497044157382</v>
      </c>
      <c r="AB29" s="18">
        <f>Population!AB29/Population!AA29*100-100</f>
        <v>2.3634244891689491</v>
      </c>
      <c r="AC29" s="18">
        <f>Population!AC29/Population!AB29*100-100</f>
        <v>2.3487260839754214</v>
      </c>
      <c r="AD29" s="18">
        <f>Population!AD29/Population!AC29*100-100</f>
        <v>2.3090283892270236</v>
      </c>
      <c r="AE29" s="18">
        <f>Population!AE29/Population!AD29*100-100</f>
        <v>2.2390938800760409</v>
      </c>
      <c r="AF29" s="18">
        <f>Population!AF29/Population!AE29*100-100</f>
        <v>2.1492265380502147</v>
      </c>
      <c r="AG29" s="18">
        <f>Population!AG29/Population!AF29*100-100</f>
        <v>2.057058764346138</v>
      </c>
      <c r="AH29" s="18">
        <f>Population!AH29/Population!AG29*100-100</f>
        <v>1.971877772395203</v>
      </c>
      <c r="AI29" s="18">
        <f>Population!AI29/Population!AH29*100-100</f>
        <v>1.8894329395680671</v>
      </c>
      <c r="AJ29" s="18">
        <f>Population!AJ29/Population!AI29*100-100</f>
        <v>1.8123438551004796</v>
      </c>
      <c r="AK29" s="18">
        <f>Population!AK29/Population!AJ29*100-100</f>
        <v>1.7414861920336762</v>
      </c>
      <c r="AL29" s="18">
        <f>Population!AL29/Population!AK29*100-100</f>
        <v>1.6683445126697762</v>
      </c>
      <c r="AM29" s="18">
        <f>Population!AM29/Population!AL29*100-100</f>
        <v>1.6005690606078531</v>
      </c>
      <c r="AN29" s="18">
        <f>Population!AN29/Population!AM29*100-100</f>
        <v>1.5549801389362727</v>
      </c>
      <c r="AO29" s="18">
        <f>Population!AO29/Population!AN29*100-100</f>
        <v>1.5369120207949578</v>
      </c>
      <c r="AP29" s="18">
        <f>Population!AP29/Population!AO29*100-100</f>
        <v>1.5367792724950533</v>
      </c>
      <c r="AQ29" s="18">
        <f>Population!AQ29/Population!AP29*100-100</f>
        <v>1.5411741283784153</v>
      </c>
      <c r="AR29" s="18">
        <f>Population!AR29/Population!AQ29*100-100</f>
        <v>1.5374255783001161</v>
      </c>
      <c r="AS29" s="18">
        <f>Population!AS29/Population!AR29*100-100</f>
        <v>1.5224771780488595</v>
      </c>
      <c r="AT29" s="18">
        <f>Population!AT29/Population!AS29*100-100</f>
        <v>1.4913891035279789</v>
      </c>
      <c r="AU29" s="18">
        <f>Population!AU29/Population!AT29*100-100</f>
        <v>1.4476968620541868</v>
      </c>
      <c r="AV29" s="18">
        <f>Population!AV29/Population!AU29*100-100</f>
        <v>1.4056141953693952</v>
      </c>
      <c r="AW29" s="18">
        <f>Population!AW29/Population!AV29*100-100</f>
        <v>1.3637104648941829</v>
      </c>
      <c r="AX29" s="18">
        <f>Population!AX29/Population!AW29*100-100</f>
        <v>1.3072994062270027</v>
      </c>
      <c r="AY29" s="18">
        <f>Population!AY29/Population!AX29*100-100</f>
        <v>1.2334223886999922</v>
      </c>
      <c r="AZ29" s="18">
        <f>Population!AZ29/Population!AY29*100-100</f>
        <v>1.1494796225991877</v>
      </c>
      <c r="BA29" s="18">
        <f>Population!BA29/Population!AZ29*100-100</f>
        <v>1.0598844981414999</v>
      </c>
      <c r="BB29" s="18">
        <f>Population!BB29/Population!BA29*100-100</f>
        <v>0.97886598846166351</v>
      </c>
      <c r="BC29" s="18">
        <f>Population!BC29/Population!BB29*100-100</f>
        <v>0.91948616758853063</v>
      </c>
      <c r="BD29" s="18">
        <f>Population!BD29/Population!BC29*100-100</f>
        <v>0.88928903295082762</v>
      </c>
      <c r="BE29" s="18">
        <f>Population!BE29/Population!BD29*100-100</f>
        <v>0.87963250687812433</v>
      </c>
      <c r="BF29" s="18">
        <f>Population!BF29/Population!BE29*100-100</f>
        <v>0.87641699795845796</v>
      </c>
      <c r="BG29" s="8">
        <f t="shared" si="0"/>
        <v>1.5859686791856027</v>
      </c>
    </row>
    <row r="30" spans="1:59">
      <c r="A30" t="s">
        <v>114</v>
      </c>
      <c r="B30" t="s">
        <v>115</v>
      </c>
      <c r="C30" t="s">
        <v>242</v>
      </c>
      <c r="D30" t="s">
        <v>3076</v>
      </c>
      <c r="E30" t="s">
        <v>551</v>
      </c>
      <c r="F30" t="s">
        <v>552</v>
      </c>
      <c r="H30" s="18">
        <f>Population!H30/Population!G30*100-100</f>
        <v>4.5237081381659578</v>
      </c>
      <c r="I30" s="18">
        <f>Population!I30/Population!H30*100-100</f>
        <v>4.4741067363224687</v>
      </c>
      <c r="J30" s="18">
        <f>Population!J30/Population!I30*100-100</f>
        <v>4.4682998440223969</v>
      </c>
      <c r="K30" s="18">
        <f>Population!K30/Population!J30*100-100</f>
        <v>4.5044352713859155</v>
      </c>
      <c r="L30" s="18">
        <f>Population!L30/Population!K30*100-100</f>
        <v>4.5645071487850686</v>
      </c>
      <c r="M30" s="18">
        <f>Population!M30/Population!L30*100-100</f>
        <v>4.6154155280501641</v>
      </c>
      <c r="N30" s="18">
        <f>Population!N30/Population!M30*100-100</f>
        <v>4.6461154326322855</v>
      </c>
      <c r="O30" s="18">
        <f>Population!O30/Population!N30*100-100</f>
        <v>4.6802731077013391</v>
      </c>
      <c r="P30" s="18">
        <f>Population!P30/Population!O30*100-100</f>
        <v>4.709471543289979</v>
      </c>
      <c r="Q30" s="18">
        <f>Population!Q30/Population!P30*100-100</f>
        <v>4.7287340924313526</v>
      </c>
      <c r="R30" s="18">
        <f>Population!R30/Population!Q30*100-100</f>
        <v>4.7342670759785079</v>
      </c>
      <c r="S30" s="18">
        <f>Population!S30/Population!R30*100-100</f>
        <v>4.7103274559194119</v>
      </c>
      <c r="T30" s="18">
        <f>Population!T30/Population!S30*100-100</f>
        <v>4.6413133014047219</v>
      </c>
      <c r="U30" s="18">
        <f>Population!U30/Population!T30*100-100</f>
        <v>4.5218324184244949</v>
      </c>
      <c r="V30" s="18">
        <f>Population!V30/Population!U30*100-100</f>
        <v>4.3695305887136158</v>
      </c>
      <c r="W30" s="18">
        <f>Population!W30/Population!V30*100-100</f>
        <v>4.2229956256585552</v>
      </c>
      <c r="X30" s="18">
        <f>Population!X30/Population!W30*100-100</f>
        <v>4.0788441743051749</v>
      </c>
      <c r="Y30" s="18">
        <f>Population!Y30/Population!X30*100-100</f>
        <v>3.8989786006534644</v>
      </c>
      <c r="Z30" s="18">
        <f>Population!Z30/Population!Y30*100-100</f>
        <v>3.681836725443091</v>
      </c>
      <c r="AA30" s="18">
        <f>Population!AA30/Population!Z30*100-100</f>
        <v>3.4505371995671794</v>
      </c>
      <c r="AB30" s="18">
        <f>Population!AB30/Population!AA30*100-100</f>
        <v>3.2192287374537756</v>
      </c>
      <c r="AC30" s="18">
        <f>Population!AC30/Population!AB30*100-100</f>
        <v>3.0231225114384301</v>
      </c>
      <c r="AD30" s="18">
        <f>Population!AD30/Population!AC30*100-100</f>
        <v>2.8916895594159939</v>
      </c>
      <c r="AE30" s="18">
        <f>Population!AE30/Population!AD30*100-100</f>
        <v>2.8389065381755785</v>
      </c>
      <c r="AF30" s="18">
        <f>Population!AF30/Population!AE30*100-100</f>
        <v>2.8394099585919292</v>
      </c>
      <c r="AG30" s="18">
        <f>Population!AG30/Population!AF30*100-100</f>
        <v>2.8477516548733206</v>
      </c>
      <c r="AH30" s="18">
        <f>Population!AH30/Population!AG30*100-100</f>
        <v>2.8461347253293496</v>
      </c>
      <c r="AI30" s="18">
        <f>Population!AI30/Population!AH30*100-100</f>
        <v>2.8506689684937498</v>
      </c>
      <c r="AJ30" s="18">
        <f>Population!AJ30/Population!AI30*100-100</f>
        <v>2.8564234909045183</v>
      </c>
      <c r="AK30" s="18">
        <f>Population!AK30/Population!AJ30*100-100</f>
        <v>2.8611410294069515</v>
      </c>
      <c r="AL30" s="18">
        <f>Population!AL30/Population!AK30*100-100</f>
        <v>2.8684184432325281</v>
      </c>
      <c r="AM30" s="18">
        <f>Population!AM30/Population!AL30*100-100</f>
        <v>2.8674761043657924</v>
      </c>
      <c r="AN30" s="18">
        <f>Population!AN30/Population!AM30*100-100</f>
        <v>2.8400188909795503</v>
      </c>
      <c r="AO30" s="18">
        <f>Population!AO30/Population!AN30*100-100</f>
        <v>2.7805416753228229</v>
      </c>
      <c r="AP30" s="18">
        <f>Population!AP30/Population!AO30*100-100</f>
        <v>2.6999999999999886</v>
      </c>
      <c r="AQ30" s="18">
        <f>Population!AQ30/Population!AP30*100-100</f>
        <v>2.6152050660534343</v>
      </c>
      <c r="AR30" s="18">
        <f>Population!AR30/Population!AQ30*100-100</f>
        <v>2.5364415790677981</v>
      </c>
      <c r="AS30" s="18">
        <f>Population!AS30/Population!AR30*100-100</f>
        <v>2.4579458267427015</v>
      </c>
      <c r="AT30" s="18">
        <f>Population!AT30/Population!AS30*100-100</f>
        <v>2.382325057011812</v>
      </c>
      <c r="AU30" s="18">
        <f>Population!AU30/Population!AT30*100-100</f>
        <v>2.3093720084841749</v>
      </c>
      <c r="AV30" s="18">
        <f>Population!AV30/Population!AU30*100-100</f>
        <v>2.2358394794456729</v>
      </c>
      <c r="AW30" s="18">
        <f>Population!AW30/Population!AV30*100-100</f>
        <v>2.1645112278225014</v>
      </c>
      <c r="AX30" s="18">
        <f>Population!AX30/Population!AW30*100-100</f>
        <v>2.1037223531478162</v>
      </c>
      <c r="AY30" s="18">
        <f>Population!AY30/Population!AX30*100-100</f>
        <v>2.0563636311505178</v>
      </c>
      <c r="AZ30" s="18">
        <f>Population!AZ30/Population!AY30*100-100</f>
        <v>2.0171769075385697</v>
      </c>
      <c r="BA30" s="18">
        <f>Population!BA30/Population!AZ30*100-100</f>
        <v>1.9811468841136417</v>
      </c>
      <c r="BB30" s="18">
        <f>Population!BB30/Population!BA30*100-100</f>
        <v>1.9432000151221871</v>
      </c>
      <c r="BC30" s="18">
        <f>Population!BC30/Population!BB30*100-100</f>
        <v>1.902451041421088</v>
      </c>
      <c r="BD30" s="18">
        <f>Population!BD30/Population!BC30*100-100</f>
        <v>1.8565356971107008</v>
      </c>
      <c r="BE30" s="18">
        <f>Population!BE30/Population!BD30*100-100</f>
        <v>1.8076394010774948</v>
      </c>
      <c r="BF30" s="18">
        <f>Population!BF30/Population!BE30*100-100</f>
        <v>1.7592499749323025</v>
      </c>
      <c r="BG30" s="8">
        <f t="shared" si="0"/>
        <v>2.5222061136810585</v>
      </c>
    </row>
    <row r="31" spans="1:59">
      <c r="A31" t="s">
        <v>116</v>
      </c>
      <c r="B31" t="s">
        <v>117</v>
      </c>
      <c r="C31" t="s">
        <v>526</v>
      </c>
      <c r="D31" t="s">
        <v>3073</v>
      </c>
      <c r="E31" t="s">
        <v>551</v>
      </c>
      <c r="F31" t="s">
        <v>552</v>
      </c>
      <c r="H31" s="18">
        <f>Population!H31/Population!G31*100-100</f>
        <v>0.96276089073685966</v>
      </c>
      <c r="I31" s="18">
        <f>Population!I31/Population!H31*100-100</f>
        <v>0.87910062522047383</v>
      </c>
      <c r="J31" s="18">
        <f>Population!J31/Population!I31*100-100</f>
        <v>0.81367077726469006</v>
      </c>
      <c r="K31" s="18">
        <f>Population!K31/Population!J31*100-100</f>
        <v>0.81943317432404683</v>
      </c>
      <c r="L31" s="18">
        <f>Population!L31/Population!K31*100-100</f>
        <v>0.73459605075427703</v>
      </c>
      <c r="M31" s="18">
        <f>Population!M31/Population!L31*100-100</f>
        <v>0.65684905526070736</v>
      </c>
      <c r="N31" s="18">
        <f>Population!N31/Population!M31*100-100</f>
        <v>0.63173455935215372</v>
      </c>
      <c r="O31" s="18">
        <f>Population!O31/Population!N31*100-100</f>
        <v>0.71450523728233861</v>
      </c>
      <c r="P31" s="18">
        <f>Population!P31/Population!O31*100-100</f>
        <v>0.77147028359649994</v>
      </c>
      <c r="Q31" s="18">
        <f>Population!Q31/Population!P31*100-100</f>
        <v>0.65687538741205742</v>
      </c>
      <c r="R31" s="18">
        <f>Population!R31/Population!Q31*100-100</f>
        <v>0.55151177196877654</v>
      </c>
      <c r="S31" s="18">
        <f>Population!S31/Population!R31*100-100</f>
        <v>0.46629754129230605</v>
      </c>
      <c r="T31" s="18">
        <f>Population!T31/Population!S31*100-100</f>
        <v>0.52199109162565094</v>
      </c>
      <c r="U31" s="18">
        <f>Population!U31/Population!T31*100-100</f>
        <v>0.67020323822141847</v>
      </c>
      <c r="V31" s="18">
        <f>Population!V31/Population!U31*100-100</f>
        <v>0.48390637125528713</v>
      </c>
      <c r="W31" s="18">
        <f>Population!W31/Population!V31*100-100</f>
        <v>0.43410296967849149</v>
      </c>
      <c r="X31" s="18">
        <f>Population!X31/Population!W31*100-100</f>
        <v>0.52044853292176185</v>
      </c>
      <c r="Y31" s="18">
        <f>Population!Y31/Population!X31*100-100</f>
        <v>0.11186727945113262</v>
      </c>
      <c r="Z31" s="18">
        <f>Population!Z31/Population!Y31*100-100</f>
        <v>0.13510275433536378</v>
      </c>
      <c r="AA31" s="18">
        <f>Population!AA31/Population!Z31*100-100</f>
        <v>0.40329981848958596</v>
      </c>
      <c r="AB31" s="18">
        <f>Population!AB31/Population!AA31*100-100</f>
        <v>0.33382478317808761</v>
      </c>
      <c r="AC31" s="18">
        <f>Population!AC31/Population!AB31*100-100</f>
        <v>0.29625074104862392</v>
      </c>
      <c r="AD31" s="18">
        <f>Population!AD31/Population!AC31*100-100</f>
        <v>0.24985822751935416</v>
      </c>
      <c r="AE31" s="18">
        <f>Population!AE31/Population!AD31*100-100</f>
        <v>0.23424623853630067</v>
      </c>
      <c r="AF31" s="18">
        <f>Population!AF31/Population!AE31*100-100</f>
        <v>-1.4731026521559443E-3</v>
      </c>
      <c r="AG31" s="18">
        <f>Population!AG31/Population!AF31*100-100</f>
        <v>-2.651623835018313E-2</v>
      </c>
      <c r="AH31" s="18">
        <f>Population!AH31/Population!AG31*100-100</f>
        <v>0.14721755143992254</v>
      </c>
      <c r="AI31" s="18">
        <f>Population!AI31/Population!AH31*100-100</f>
        <v>0.11243558528867936</v>
      </c>
      <c r="AJ31" s="18">
        <f>Population!AJ31/Population!AI31*100-100</f>
        <v>-1.163220265422737</v>
      </c>
      <c r="AK31" s="18">
        <f>Population!AK31/Population!AJ31*100-100</f>
        <v>-1.7875802694882879</v>
      </c>
      <c r="AL31" s="18">
        <f>Population!AL31/Population!AK31*100-100</f>
        <v>-0.98553741450874099</v>
      </c>
      <c r="AM31" s="18">
        <f>Population!AM31/Population!AL31*100-100</f>
        <v>-1.0681079708497094</v>
      </c>
      <c r="AN31" s="18">
        <f>Population!AN31/Population!AM31*100-100</f>
        <v>-0.79449293947985211</v>
      </c>
      <c r="AO31" s="18">
        <f>Population!AO31/Population!AN31*100-100</f>
        <v>-0.33901013808154801</v>
      </c>
      <c r="AP31" s="18">
        <f>Population!AP31/Population!AO31*100-100</f>
        <v>-0.44440807234741442</v>
      </c>
      <c r="AQ31" s="18">
        <f>Population!AQ31/Population!AP31*100-100</f>
        <v>-0.51440227635588087</v>
      </c>
      <c r="AR31" s="18">
        <f>Population!AR31/Population!AQ31*100-100</f>
        <v>-0.60694793841220473</v>
      </c>
      <c r="AS31" s="18">
        <f>Population!AS31/Population!AR31*100-100</f>
        <v>-0.66508118076029632</v>
      </c>
      <c r="AT31" s="18">
        <f>Population!AT31/Population!AS31*100-100</f>
        <v>-0.55907952561686614</v>
      </c>
      <c r="AU31" s="18">
        <f>Population!AU31/Population!AT31*100-100</f>
        <v>-0.49267875377071846</v>
      </c>
      <c r="AV31" s="18">
        <f>Population!AV31/Population!AU31*100-100</f>
        <v>-1.8346002997244142</v>
      </c>
      <c r="AW31" s="18">
        <f>Population!AW31/Population!AV31*100-100</f>
        <v>-1.892876085903211</v>
      </c>
      <c r="AX31" s="18">
        <f>Population!AX31/Population!AW31*100-100</f>
        <v>-0.57077184529440217</v>
      </c>
      <c r="AY31" s="18">
        <f>Population!AY31/Population!AX31*100-100</f>
        <v>-0.54190184848145861</v>
      </c>
      <c r="AZ31" s="18">
        <f>Population!AZ31/Population!AY31*100-100</f>
        <v>-0.53026791246189475</v>
      </c>
      <c r="BA31" s="18">
        <f>Population!BA31/Population!AZ31*100-100</f>
        <v>-0.52817219860720854</v>
      </c>
      <c r="BB31" s="18">
        <f>Population!BB31/Population!BA31*100-100</f>
        <v>-0.50988307602786165</v>
      </c>
      <c r="BC31" s="18">
        <f>Population!BC31/Population!BB31*100-100</f>
        <v>-0.47480575119547552</v>
      </c>
      <c r="BD31" s="18">
        <f>Population!BD31/Population!BC31*100-100</f>
        <v>-0.50192860267637229</v>
      </c>
      <c r="BE31" s="18">
        <f>Population!BE31/Population!BD31*100-100</f>
        <v>-0.67028506165549118</v>
      </c>
      <c r="BF31" s="18">
        <f>Population!BF31/Population!BE31*100-100</f>
        <v>-0.77364964364919331</v>
      </c>
      <c r="BG31" s="8">
        <f t="shared" si="0"/>
        <v>-0.51564204582103201</v>
      </c>
    </row>
    <row r="32" spans="1:59">
      <c r="A32" t="s">
        <v>118</v>
      </c>
      <c r="B32" t="s">
        <v>119</v>
      </c>
      <c r="C32" t="s">
        <v>316</v>
      </c>
      <c r="D32" t="s">
        <v>3074</v>
      </c>
      <c r="E32" t="s">
        <v>551</v>
      </c>
      <c r="F32" t="s">
        <v>552</v>
      </c>
      <c r="H32" s="18">
        <f>Population!H32/Population!G32*100-100</f>
        <v>1.5357397366255725</v>
      </c>
      <c r="I32" s="18">
        <f>Population!I32/Population!H32*100-100</f>
        <v>1.5407750093253441</v>
      </c>
      <c r="J32" s="18">
        <f>Population!J32/Population!I32*100-100</f>
        <v>1.5686738868526646</v>
      </c>
      <c r="K32" s="18">
        <f>Population!K32/Population!J32*100-100</f>
        <v>1.6276975391666895</v>
      </c>
      <c r="L32" s="18">
        <f>Population!L32/Population!K32*100-100</f>
        <v>1.707066009888635</v>
      </c>
      <c r="M32" s="18">
        <f>Population!M32/Population!L32*100-100</f>
        <v>1.7922831166540476</v>
      </c>
      <c r="N32" s="18">
        <f>Population!N32/Population!M32*100-100</f>
        <v>1.8670123656290798</v>
      </c>
      <c r="O32" s="18">
        <f>Population!O32/Population!N32*100-100</f>
        <v>1.925835213901081</v>
      </c>
      <c r="P32" s="18">
        <f>Population!P32/Population!O32*100-100</f>
        <v>1.9628431206306658</v>
      </c>
      <c r="Q32" s="18">
        <f>Population!Q32/Population!P32*100-100</f>
        <v>1.9855198801354703</v>
      </c>
      <c r="R32" s="18">
        <f>Population!R32/Population!Q32*100-100</f>
        <v>2.0052890301011104</v>
      </c>
      <c r="S32" s="18">
        <f>Population!S32/Population!R32*100-100</f>
        <v>2.0316515216454434</v>
      </c>
      <c r="T32" s="18">
        <f>Population!T32/Population!S32*100-100</f>
        <v>2.0652505342634271</v>
      </c>
      <c r="U32" s="18">
        <f>Population!U32/Population!T32*100-100</f>
        <v>2.1089673378738922</v>
      </c>
      <c r="V32" s="18">
        <f>Population!V32/Population!U32*100-100</f>
        <v>2.1595627915630473</v>
      </c>
      <c r="W32" s="18">
        <f>Population!W32/Population!V32*100-100</f>
        <v>2.2101312236277693</v>
      </c>
      <c r="X32" s="18">
        <f>Population!X32/Population!W32*100-100</f>
        <v>2.2579088535434835</v>
      </c>
      <c r="Y32" s="18">
        <f>Population!Y32/Population!X32*100-100</f>
        <v>2.3058226444896803</v>
      </c>
      <c r="Z32" s="18">
        <f>Population!Z32/Population!Y32*100-100</f>
        <v>2.3534443445574027</v>
      </c>
      <c r="AA32" s="18">
        <f>Population!AA32/Population!Z32*100-100</f>
        <v>2.4000826914593461</v>
      </c>
      <c r="AB32" s="18">
        <f>Population!AB32/Population!AA32*100-100</f>
        <v>2.4456856322329941</v>
      </c>
      <c r="AC32" s="18">
        <f>Population!AC32/Population!AB32*100-100</f>
        <v>2.4891340876524737</v>
      </c>
      <c r="AD32" s="18">
        <f>Population!AD32/Population!AC32*100-100</f>
        <v>2.5290060644061612</v>
      </c>
      <c r="AE32" s="18">
        <f>Population!AE32/Population!AD32*100-100</f>
        <v>2.5647072703779372</v>
      </c>
      <c r="AF32" s="18">
        <f>Population!AF32/Population!AE32*100-100</f>
        <v>2.5967947543447565</v>
      </c>
      <c r="AG32" s="18">
        <f>Population!AG32/Population!AF32*100-100</f>
        <v>2.6266396990278338</v>
      </c>
      <c r="AH32" s="18">
        <f>Population!AH32/Population!AG32*100-100</f>
        <v>2.6546974297333463</v>
      </c>
      <c r="AI32" s="18">
        <f>Population!AI32/Population!AH32*100-100</f>
        <v>2.6804228158062244</v>
      </c>
      <c r="AJ32" s="18">
        <f>Population!AJ32/Population!AI32*100-100</f>
        <v>2.7039378949147874</v>
      </c>
      <c r="AK32" s="18">
        <f>Population!AK32/Population!AJ32*100-100</f>
        <v>2.7252953215791251</v>
      </c>
      <c r="AL32" s="18">
        <f>Population!AL32/Population!AK32*100-100</f>
        <v>2.7460221990657203</v>
      </c>
      <c r="AM32" s="18">
        <f>Population!AM32/Population!AL32*100-100</f>
        <v>2.7650838436394025</v>
      </c>
      <c r="AN32" s="18">
        <f>Population!AN32/Population!AM32*100-100</f>
        <v>2.7801413742767807</v>
      </c>
      <c r="AO32" s="18">
        <f>Population!AO32/Population!AN32*100-100</f>
        <v>2.7908016042481592</v>
      </c>
      <c r="AP32" s="18">
        <f>Population!AP32/Population!AO32*100-100</f>
        <v>2.7988876096346189</v>
      </c>
      <c r="AQ32" s="18">
        <f>Population!AQ32/Population!AP32*100-100</f>
        <v>2.8060992104666127</v>
      </c>
      <c r="AR32" s="18">
        <f>Population!AR32/Population!AQ32*100-100</f>
        <v>2.8150765499441945</v>
      </c>
      <c r="AS32" s="18">
        <f>Population!AS32/Population!AR32*100-100</f>
        <v>2.8274826024756692</v>
      </c>
      <c r="AT32" s="18">
        <f>Population!AT32/Population!AS32*100-100</f>
        <v>2.8443118281059583</v>
      </c>
      <c r="AU32" s="18">
        <f>Population!AU32/Population!AT32*100-100</f>
        <v>2.8641195090138183</v>
      </c>
      <c r="AV32" s="18">
        <f>Population!AV32/Population!AU32*100-100</f>
        <v>2.8832085083372334</v>
      </c>
      <c r="AW32" s="18">
        <f>Population!AW32/Population!AV32*100-100</f>
        <v>2.9012274524183681</v>
      </c>
      <c r="AX32" s="18">
        <f>Population!AX32/Population!AW32*100-100</f>
        <v>2.9208704895380038</v>
      </c>
      <c r="AY32" s="18">
        <f>Population!AY32/Population!AX32*100-100</f>
        <v>2.942287239264175</v>
      </c>
      <c r="AZ32" s="18">
        <f>Population!AZ32/Population!AY32*100-100</f>
        <v>2.963994379587831</v>
      </c>
      <c r="BA32" s="18">
        <f>Population!BA32/Population!AZ32*100-100</f>
        <v>2.9844004946169207</v>
      </c>
      <c r="BB32" s="18">
        <f>Population!BB32/Population!BA32*100-100</f>
        <v>3.00177086871048</v>
      </c>
      <c r="BC32" s="18">
        <f>Population!BC32/Population!BB32*100-100</f>
        <v>3.0152524442560065</v>
      </c>
      <c r="BD32" s="18">
        <f>Population!BD32/Population!BC32*100-100</f>
        <v>3.0242552202483637</v>
      </c>
      <c r="BE32" s="18">
        <f>Population!BE32/Population!BD32*100-100</f>
        <v>3.0294074645786111</v>
      </c>
      <c r="BF32" s="18">
        <f>Population!BF32/Population!BE32*100-100</f>
        <v>3.0307830957535487</v>
      </c>
      <c r="BG32" s="8">
        <f t="shared" si="0"/>
        <v>2.7859964890536082</v>
      </c>
    </row>
    <row r="33" spans="1:59">
      <c r="A33" t="s">
        <v>120</v>
      </c>
      <c r="B33" t="s">
        <v>121</v>
      </c>
      <c r="C33" t="s">
        <v>316</v>
      </c>
      <c r="D33" t="s">
        <v>3074</v>
      </c>
      <c r="E33" t="s">
        <v>551</v>
      </c>
      <c r="F33" t="s">
        <v>552</v>
      </c>
      <c r="H33" s="18">
        <f>Population!H33/Population!G33*100-100</f>
        <v>1.7818410350899825</v>
      </c>
      <c r="I33" s="18">
        <f>Population!I33/Population!H33*100-100</f>
        <v>1.7541221821161059</v>
      </c>
      <c r="J33" s="18">
        <f>Population!J33/Population!I33*100-100</f>
        <v>1.7554390370763286</v>
      </c>
      <c r="K33" s="18">
        <f>Population!K33/Population!J33*100-100</f>
        <v>1.7949227649465058</v>
      </c>
      <c r="L33" s="18">
        <f>Population!L33/Population!K33*100-100</f>
        <v>1.8510217551325354</v>
      </c>
      <c r="M33" s="18">
        <f>Population!M33/Population!L33*100-100</f>
        <v>1.948448487081933</v>
      </c>
      <c r="N33" s="18">
        <f>Population!N33/Population!M33*100-100</f>
        <v>2.0153169092021983</v>
      </c>
      <c r="O33" s="18">
        <f>Population!O33/Population!N33*100-100</f>
        <v>1.9504554274817565</v>
      </c>
      <c r="P33" s="18">
        <f>Population!P33/Population!O33*100-100</f>
        <v>1.7184037103899783</v>
      </c>
      <c r="Q33" s="18">
        <f>Population!Q33/Population!P33*100-100</f>
        <v>1.3941226887991718</v>
      </c>
      <c r="R33" s="18">
        <f>Population!R33/Population!Q33*100-100</f>
        <v>1.0350081215335365</v>
      </c>
      <c r="S33" s="18">
        <f>Population!S33/Population!R33*100-100</f>
        <v>0.76969145860235244</v>
      </c>
      <c r="T33" s="18">
        <f>Population!T33/Population!S33*100-100</f>
        <v>0.69934839861601006</v>
      </c>
      <c r="U33" s="18">
        <f>Population!U33/Population!T33*100-100</f>
        <v>0.89056588688481497</v>
      </c>
      <c r="V33" s="18">
        <f>Population!V33/Population!U33*100-100</f>
        <v>1.2689432086210104</v>
      </c>
      <c r="W33" s="18">
        <f>Population!W33/Population!V33*100-100</f>
        <v>1.6859847608997001</v>
      </c>
      <c r="X33" s="18">
        <f>Population!X33/Population!W33*100-100</f>
        <v>2.0484698267339212</v>
      </c>
      <c r="Y33" s="18">
        <f>Population!Y33/Population!X33*100-100</f>
        <v>2.3829866343380672</v>
      </c>
      <c r="Z33" s="18">
        <f>Population!Z33/Population!Y33*100-100</f>
        <v>2.6614501228094127</v>
      </c>
      <c r="AA33" s="18">
        <f>Population!AA33/Population!Z33*100-100</f>
        <v>2.8849406729626708</v>
      </c>
      <c r="AB33" s="18">
        <f>Population!AB33/Population!AA33*100-100</f>
        <v>3.0824719727399241</v>
      </c>
      <c r="AC33" s="18">
        <f>Population!AC33/Population!AB33*100-100</f>
        <v>3.2475254873801589</v>
      </c>
      <c r="AD33" s="18">
        <f>Population!AD33/Population!AC33*100-100</f>
        <v>3.3421680058968661</v>
      </c>
      <c r="AE33" s="18">
        <f>Population!AE33/Population!AD33*100-100</f>
        <v>3.3593639755665805</v>
      </c>
      <c r="AF33" s="18">
        <f>Population!AF33/Population!AE33*100-100</f>
        <v>3.3126697926439732</v>
      </c>
      <c r="AG33" s="18">
        <f>Population!AG33/Population!AF33*100-100</f>
        <v>3.2491670612916295</v>
      </c>
      <c r="AH33" s="18">
        <f>Population!AH33/Population!AG33*100-100</f>
        <v>3.1588588397310815</v>
      </c>
      <c r="AI33" s="18">
        <f>Population!AI33/Population!AH33*100-100</f>
        <v>2.9944431357754979</v>
      </c>
      <c r="AJ33" s="18">
        <f>Population!AJ33/Population!AI33*100-100</f>
        <v>2.74952134029229</v>
      </c>
      <c r="AK33" s="18">
        <f>Population!AK33/Population!AJ33*100-100</f>
        <v>2.4564999936898886</v>
      </c>
      <c r="AL33" s="18">
        <f>Population!AL33/Population!AK33*100-100</f>
        <v>2.1834365159272551</v>
      </c>
      <c r="AM33" s="18">
        <f>Population!AM33/Population!AL33*100-100</f>
        <v>1.9399094693773407</v>
      </c>
      <c r="AN33" s="18">
        <f>Population!AN33/Population!AM33*100-100</f>
        <v>1.6833042819873043</v>
      </c>
      <c r="AO33" s="18">
        <f>Population!AO33/Population!AN33*100-100</f>
        <v>1.4129421891014005</v>
      </c>
      <c r="AP33" s="18">
        <f>Population!AP33/Population!AO33*100-100</f>
        <v>1.1570970664238871</v>
      </c>
      <c r="AQ33" s="18">
        <f>Population!AQ33/Population!AP33*100-100</f>
        <v>0.87907325270903414</v>
      </c>
      <c r="AR33" s="18">
        <f>Population!AR33/Population!AQ33*100-100</f>
        <v>0.67155158626886191</v>
      </c>
      <c r="AS33" s="18">
        <f>Population!AS33/Population!AR33*100-100</f>
        <v>0.6798034067174541</v>
      </c>
      <c r="AT33" s="18">
        <f>Population!AT33/Population!AS33*100-100</f>
        <v>0.96644741757671682</v>
      </c>
      <c r="AU33" s="18">
        <f>Population!AU33/Population!AT33*100-100</f>
        <v>1.4431871096822277</v>
      </c>
      <c r="AV33" s="18">
        <f>Population!AV33/Population!AU33*100-100</f>
        <v>1.96578567185</v>
      </c>
      <c r="AW33" s="18">
        <f>Population!AW33/Population!AV33*100-100</f>
        <v>2.4065592424703368</v>
      </c>
      <c r="AX33" s="18">
        <f>Population!AX33/Population!AW33*100-100</f>
        <v>2.7447573801421328</v>
      </c>
      <c r="AY33" s="18">
        <f>Population!AY33/Population!AX33*100-100</f>
        <v>2.9357644159090768</v>
      </c>
      <c r="AZ33" s="18">
        <f>Population!AZ33/Population!AY33*100-100</f>
        <v>3.0100003778659215</v>
      </c>
      <c r="BA33" s="18">
        <f>Population!BA33/Population!AZ33*100-100</f>
        <v>3.0744168317836653</v>
      </c>
      <c r="BB33" s="18">
        <f>Population!BB33/Population!BA33*100-100</f>
        <v>3.1229149560972616</v>
      </c>
      <c r="BC33" s="18">
        <f>Population!BC33/Population!BB33*100-100</f>
        <v>3.056703349511352</v>
      </c>
      <c r="BD33" s="18">
        <f>Population!BD33/Population!BC33*100-100</f>
        <v>2.8636154485776473</v>
      </c>
      <c r="BE33" s="18">
        <f>Population!BE33/Population!BD33*100-100</f>
        <v>2.5945393950913171</v>
      </c>
      <c r="BF33" s="18">
        <f>Population!BF33/Population!BE33*100-100</f>
        <v>2.2942438781850854</v>
      </c>
      <c r="BG33" s="8">
        <f t="shared" si="0"/>
        <v>2.4038651100383075</v>
      </c>
    </row>
    <row r="34" spans="1:59">
      <c r="A34" t="s">
        <v>122</v>
      </c>
      <c r="B34" t="s">
        <v>123</v>
      </c>
      <c r="C34" t="s">
        <v>316</v>
      </c>
      <c r="D34" t="s">
        <v>3076</v>
      </c>
      <c r="E34" t="s">
        <v>551</v>
      </c>
      <c r="F34" t="s">
        <v>552</v>
      </c>
      <c r="H34" s="18">
        <f>Population!H34/Population!G34*100-100</f>
        <v>2.4093802189679678</v>
      </c>
      <c r="I34" s="18">
        <f>Population!I34/Population!H34*100-100</f>
        <v>2.3971575505259892</v>
      </c>
      <c r="J34" s="18">
        <f>Population!J34/Population!I34*100-100</f>
        <v>2.4315685311599822</v>
      </c>
      <c r="K34" s="18">
        <f>Population!K34/Population!J34*100-100</f>
        <v>2.5262592272048465</v>
      </c>
      <c r="L34" s="18">
        <f>Population!L34/Population!K34*100-100</f>
        <v>2.6377040481651903</v>
      </c>
      <c r="M34" s="18">
        <f>Population!M34/Population!L34*100-100</f>
        <v>2.7504459892233228</v>
      </c>
      <c r="N34" s="18">
        <f>Population!N34/Population!M34*100-100</f>
        <v>2.7803502833453848</v>
      </c>
      <c r="O34" s="18">
        <f>Population!O34/Population!N34*100-100</f>
        <v>2.6468102703010317</v>
      </c>
      <c r="P34" s="18">
        <f>Population!P34/Population!O34*100-100</f>
        <v>2.3166279505545333</v>
      </c>
      <c r="Q34" s="18">
        <f>Population!Q34/Population!P34*100-100</f>
        <v>1.8546572254088289</v>
      </c>
      <c r="R34" s="18">
        <f>Population!R34/Population!Q34*100-100</f>
        <v>1.4627422673636659</v>
      </c>
      <c r="S34" s="18">
        <f>Population!S34/Population!R34*100-100</f>
        <v>1.1173408948756247</v>
      </c>
      <c r="T34" s="18">
        <f>Population!T34/Population!S34*100-100</f>
        <v>0.62090693406251773</v>
      </c>
      <c r="U34" s="18">
        <f>Population!U34/Population!T34*100-100</f>
        <v>-6.6472754059319072E-2</v>
      </c>
      <c r="V34" s="18">
        <f>Population!V34/Population!U34*100-100</f>
        <v>-0.8350876526285731</v>
      </c>
      <c r="W34" s="18">
        <f>Population!W34/Population!V34*100-100</f>
        <v>-1.7645044943503621</v>
      </c>
      <c r="X34" s="18">
        <f>Population!X34/Population!W34*100-100</f>
        <v>-2.52692017378412</v>
      </c>
      <c r="Y34" s="18">
        <f>Population!Y34/Population!X34*100-100</f>
        <v>-2.6143963952511058</v>
      </c>
      <c r="Z34" s="18">
        <f>Population!Z34/Population!Y34*100-100</f>
        <v>-1.6993710532184281</v>
      </c>
      <c r="AA34" s="18">
        <f>Population!AA34/Population!Z34*100-100</f>
        <v>-7.915516995467442E-3</v>
      </c>
      <c r="AB34" s="18">
        <f>Population!AB34/Population!AA34*100-100</f>
        <v>2.0163263160434894</v>
      </c>
      <c r="AC34" s="18">
        <f>Population!AC34/Population!AB34*100-100</f>
        <v>3.7163608321936152</v>
      </c>
      <c r="AD34" s="18">
        <f>Population!AD34/Population!AC34*100-100</f>
        <v>4.7693047698422788</v>
      </c>
      <c r="AE34" s="18">
        <f>Population!AE34/Population!AD34*100-100</f>
        <v>4.9677647027828584</v>
      </c>
      <c r="AF34" s="18">
        <f>Population!AF34/Population!AE34*100-100</f>
        <v>4.619778837240986</v>
      </c>
      <c r="AG34" s="18">
        <f>Population!AG34/Population!AF34*100-100</f>
        <v>4.1753190294403737</v>
      </c>
      <c r="AH34" s="18">
        <f>Population!AH34/Population!AG34*100-100</f>
        <v>3.8864531380541791</v>
      </c>
      <c r="AI34" s="18">
        <f>Population!AI34/Population!AH34*100-100</f>
        <v>3.6701228426123436</v>
      </c>
      <c r="AJ34" s="18">
        <f>Population!AJ34/Population!AI34*100-100</f>
        <v>3.5809442608973683</v>
      </c>
      <c r="AK34" s="18">
        <f>Population!AK34/Population!AJ34*100-100</f>
        <v>3.5640896737934753</v>
      </c>
      <c r="AL34" s="18">
        <f>Population!AL34/Population!AK34*100-100</f>
        <v>3.5281214881186713</v>
      </c>
      <c r="AM34" s="18">
        <f>Population!AM34/Population!AL34*100-100</f>
        <v>3.4203614712512689</v>
      </c>
      <c r="AN34" s="18">
        <f>Population!AN34/Population!AM34*100-100</f>
        <v>3.2676073450714824</v>
      </c>
      <c r="AO34" s="18">
        <f>Population!AO34/Population!AN34*100-100</f>
        <v>3.0631243868746196</v>
      </c>
      <c r="AP34" s="18">
        <f>Population!AP34/Population!AO34*100-100</f>
        <v>2.8278590386417051</v>
      </c>
      <c r="AQ34" s="18">
        <f>Population!AQ34/Population!AP34*100-100</f>
        <v>2.5930607768680289</v>
      </c>
      <c r="AR34" s="18">
        <f>Population!AR34/Population!AQ34*100-100</f>
        <v>2.3765806330787882</v>
      </c>
      <c r="AS34" s="18">
        <f>Population!AS34/Population!AR34*100-100</f>
        <v>2.1731901469135266</v>
      </c>
      <c r="AT34" s="18">
        <f>Population!AT34/Population!AS34*100-100</f>
        <v>1.9880148117890997</v>
      </c>
      <c r="AU34" s="18">
        <f>Population!AU34/Population!AT34*100-100</f>
        <v>1.8204144591307312</v>
      </c>
      <c r="AV34" s="18">
        <f>Population!AV34/Population!AU34*100-100</f>
        <v>1.6609291160428086</v>
      </c>
      <c r="AW34" s="18">
        <f>Population!AW34/Population!AV34*100-100</f>
        <v>1.5136935614956002</v>
      </c>
      <c r="AX34" s="18">
        <f>Population!AX34/Population!AW34*100-100</f>
        <v>1.3931172228864597</v>
      </c>
      <c r="AY34" s="18">
        <f>Population!AY34/Population!AX34*100-100</f>
        <v>1.3036530309683343</v>
      </c>
      <c r="AZ34" s="18">
        <f>Population!AZ34/Population!AY34*100-100</f>
        <v>1.2400597515787695</v>
      </c>
      <c r="BA34" s="18">
        <f>Population!BA34/Population!AZ34*100-100</f>
        <v>1.1851703011340362</v>
      </c>
      <c r="BB34" s="18">
        <f>Population!BB34/Population!BA34*100-100</f>
        <v>1.1392003660285894</v>
      </c>
      <c r="BC34" s="18">
        <f>Population!BC34/Population!BB34*100-100</f>
        <v>1.117692745432521</v>
      </c>
      <c r="BD34" s="18">
        <f>Population!BD34/Population!BC34*100-100</f>
        <v>1.1232221563399918</v>
      </c>
      <c r="BE34" s="18">
        <f>Population!BE34/Population!BD34*100-100</f>
        <v>1.1471820916198965</v>
      </c>
      <c r="BF34" s="18">
        <f>Population!BF34/Population!BE34*100-100</f>
        <v>1.1806831889791312</v>
      </c>
      <c r="BG34" s="8">
        <f t="shared" si="0"/>
        <v>2.5006714680046738</v>
      </c>
    </row>
    <row r="35" spans="1:59">
      <c r="A35" t="s">
        <v>124</v>
      </c>
      <c r="B35" t="s">
        <v>125</v>
      </c>
      <c r="C35" t="s">
        <v>318</v>
      </c>
      <c r="D35" t="s">
        <v>3074</v>
      </c>
      <c r="E35" t="s">
        <v>551</v>
      </c>
      <c r="F35" t="s">
        <v>552</v>
      </c>
      <c r="H35" s="18">
        <f>Population!H35/Population!G35*100-100</f>
        <v>2.151898944793416</v>
      </c>
      <c r="I35" s="18">
        <f>Population!I35/Population!H35*100-100</f>
        <v>2.2122960878880917</v>
      </c>
      <c r="J35" s="18">
        <f>Population!J35/Population!I35*100-100</f>
        <v>2.2673393391776813</v>
      </c>
      <c r="K35" s="18">
        <f>Population!K35/Population!J35*100-100</f>
        <v>2.3144257375721509</v>
      </c>
      <c r="L35" s="18">
        <f>Population!L35/Population!K35*100-100</f>
        <v>2.3564967975023166</v>
      </c>
      <c r="M35" s="18">
        <f>Population!M35/Population!L35*100-100</f>
        <v>2.3993230948900361</v>
      </c>
      <c r="N35" s="18">
        <f>Population!N35/Population!M35*100-100</f>
        <v>2.4455773273871984</v>
      </c>
      <c r="O35" s="18">
        <f>Population!O35/Population!N35*100-100</f>
        <v>2.4930385580907171</v>
      </c>
      <c r="P35" s="18">
        <f>Population!P35/Population!O35*100-100</f>
        <v>2.5422311063273639</v>
      </c>
      <c r="Q35" s="18">
        <f>Population!Q35/Population!P35*100-100</f>
        <v>2.5930919857954251</v>
      </c>
      <c r="R35" s="18">
        <f>Population!R35/Population!Q35*100-100</f>
        <v>2.6361772543129547</v>
      </c>
      <c r="S35" s="18">
        <f>Population!S35/Population!R35*100-100</f>
        <v>2.6793602619378447</v>
      </c>
      <c r="T35" s="18">
        <f>Population!T35/Population!S35*100-100</f>
        <v>2.7389257991931544</v>
      </c>
      <c r="U35" s="18">
        <f>Population!U35/Population!T35*100-100</f>
        <v>2.8186943522437815</v>
      </c>
      <c r="V35" s="18">
        <f>Population!V35/Population!U35*100-100</f>
        <v>2.9064047040671142</v>
      </c>
      <c r="W35" s="18">
        <f>Population!W35/Population!V35*100-100</f>
        <v>2.9976424885868909</v>
      </c>
      <c r="X35" s="18">
        <f>Population!X35/Population!W35*100-100</f>
        <v>3.0689918677091441</v>
      </c>
      <c r="Y35" s="18">
        <f>Population!Y35/Population!X35*100-100</f>
        <v>3.0982010387428289</v>
      </c>
      <c r="Z35" s="18">
        <f>Population!Z35/Population!Y35*100-100</f>
        <v>3.0766719998134988</v>
      </c>
      <c r="AA35" s="18">
        <f>Population!AA35/Population!Z35*100-100</f>
        <v>3.0237645966487463</v>
      </c>
      <c r="AB35" s="18">
        <f>Population!AB35/Population!AA35*100-100</f>
        <v>2.9570809311848762</v>
      </c>
      <c r="AC35" s="18">
        <f>Population!AC35/Population!AB35*100-100</f>
        <v>2.9047855185391143</v>
      </c>
      <c r="AD35" s="18">
        <f>Population!AD35/Population!AC35*100-100</f>
        <v>2.8832564959500644</v>
      </c>
      <c r="AE35" s="18">
        <f>Population!AE35/Population!AD35*100-100</f>
        <v>2.9022145492707807</v>
      </c>
      <c r="AF35" s="18">
        <f>Population!AF35/Population!AE35*100-100</f>
        <v>2.9442016923833449</v>
      </c>
      <c r="AG35" s="18">
        <f>Population!AG35/Population!AF35*100-100</f>
        <v>2.9857242066745755</v>
      </c>
      <c r="AH35" s="18">
        <f>Population!AH35/Population!AG35*100-100</f>
        <v>3.0064011371265593</v>
      </c>
      <c r="AI35" s="18">
        <f>Population!AI35/Population!AH35*100-100</f>
        <v>3.0036922194540523</v>
      </c>
      <c r="AJ35" s="18">
        <f>Population!AJ35/Population!AI35*100-100</f>
        <v>2.9718186461013261</v>
      </c>
      <c r="AK35" s="18">
        <f>Population!AK35/Population!AJ35*100-100</f>
        <v>2.9190110570508097</v>
      </c>
      <c r="AL35" s="18">
        <f>Population!AL35/Population!AK35*100-100</f>
        <v>2.8658581988616731</v>
      </c>
      <c r="AM35" s="18">
        <f>Population!AM35/Population!AL35*100-100</f>
        <v>2.8140838110172268</v>
      </c>
      <c r="AN35" s="18">
        <f>Population!AN35/Population!AM35*100-100</f>
        <v>2.7484326419098863</v>
      </c>
      <c r="AO35" s="18">
        <f>Population!AO35/Population!AN35*100-100</f>
        <v>2.6678053299747688</v>
      </c>
      <c r="AP35" s="18">
        <f>Population!AP35/Population!AO35*100-100</f>
        <v>2.580174880988892</v>
      </c>
      <c r="AQ35" s="18">
        <f>Population!AQ35/Population!AP35*100-100</f>
        <v>2.4901693553032374</v>
      </c>
      <c r="AR35" s="18">
        <f>Population!AR35/Population!AQ35*100-100</f>
        <v>2.4107338770496654</v>
      </c>
      <c r="AS35" s="18">
        <f>Population!AS35/Population!AR35*100-100</f>
        <v>2.3530219025434036</v>
      </c>
      <c r="AT35" s="18">
        <f>Population!AT35/Population!AS35*100-100</f>
        <v>2.3226920046473651</v>
      </c>
      <c r="AU35" s="18">
        <f>Population!AU35/Population!AT35*100-100</f>
        <v>2.3115167131719971</v>
      </c>
      <c r="AV35" s="18">
        <f>Population!AV35/Population!AU35*100-100</f>
        <v>2.3055351327369067</v>
      </c>
      <c r="AW35" s="18">
        <f>Population!AW35/Population!AV35*100-100</f>
        <v>2.296471569328105</v>
      </c>
      <c r="AX35" s="18">
        <f>Population!AX35/Population!AW35*100-100</f>
        <v>2.2871712329622937</v>
      </c>
      <c r="AY35" s="18">
        <f>Population!AY35/Population!AX35*100-100</f>
        <v>2.2754732274801199</v>
      </c>
      <c r="AZ35" s="18">
        <f>Population!AZ35/Population!AY35*100-100</f>
        <v>2.2622543535151465</v>
      </c>
      <c r="BA35" s="18">
        <f>Population!BA35/Population!AZ35*100-100</f>
        <v>2.2491468838651656</v>
      </c>
      <c r="BB35" s="18">
        <f>Population!BB35/Population!BA35*100-100</f>
        <v>2.2376764050490436</v>
      </c>
      <c r="BC35" s="18">
        <f>Population!BC35/Population!BB35*100-100</f>
        <v>2.2275504628822773</v>
      </c>
      <c r="BD35" s="18">
        <f>Population!BD35/Population!BC35*100-100</f>
        <v>2.218961171138119</v>
      </c>
      <c r="BE35" s="18">
        <f>Population!BE35/Population!BD35*100-100</f>
        <v>2.210484386254862</v>
      </c>
      <c r="BF35" s="18">
        <f>Population!BF35/Population!BE35*100-100</f>
        <v>2.2015176472503128</v>
      </c>
      <c r="BG35" s="8">
        <f t="shared" si="0"/>
        <v>2.5887088199473349</v>
      </c>
    </row>
    <row r="36" spans="1:59">
      <c r="A36" t="s">
        <v>126</v>
      </c>
      <c r="B36" t="s">
        <v>127</v>
      </c>
      <c r="C36" t="s">
        <v>244</v>
      </c>
      <c r="D36" t="s">
        <v>384</v>
      </c>
      <c r="E36" t="s">
        <v>551</v>
      </c>
      <c r="F36" t="s">
        <v>552</v>
      </c>
      <c r="H36" s="18">
        <f>Population!H36/Population!G36*100-100</f>
        <v>2.0212787876760814</v>
      </c>
      <c r="I36" s="18">
        <f>Population!I36/Population!H36*100-100</f>
        <v>1.8772918833123526</v>
      </c>
      <c r="J36" s="18">
        <f>Population!J36/Population!I36*100-100</f>
        <v>1.880305146663801</v>
      </c>
      <c r="K36" s="18">
        <f>Population!K36/Population!J36*100-100</f>
        <v>1.9036068340012662</v>
      </c>
      <c r="L36" s="18">
        <f>Population!L36/Population!K36*100-100</f>
        <v>1.8266494178525363</v>
      </c>
      <c r="M36" s="18">
        <f>Population!M36/Population!L36*100-100</f>
        <v>1.8802723854050214</v>
      </c>
      <c r="N36" s="18">
        <f>Population!N36/Population!M36*100-100</f>
        <v>1.8156424581005552</v>
      </c>
      <c r="O36" s="18">
        <f>Population!O36/Population!N36*100-100</f>
        <v>1.6264942190868084</v>
      </c>
      <c r="P36" s="18">
        <f>Population!P36/Population!O36*100-100</f>
        <v>1.36907057462399</v>
      </c>
      <c r="Q36" s="18">
        <f>Population!Q36/Population!P36*100-100</f>
        <v>1.4076469469278976</v>
      </c>
      <c r="R36" s="18">
        <f>Population!R36/Population!Q36*100-100</f>
        <v>1.5078557824542997</v>
      </c>
      <c r="S36" s="18">
        <f>Population!S36/Population!R36*100-100</f>
        <v>1.6081636421767769</v>
      </c>
      <c r="T36" s="18">
        <f>Population!T36/Population!S36*100-100</f>
        <v>1.7085706239489298</v>
      </c>
      <c r="U36" s="18">
        <f>Population!U36/Population!T36*100-100</f>
        <v>1.8090768257210073</v>
      </c>
      <c r="V36" s="18">
        <f>Population!V36/Population!U36*100-100</f>
        <v>1.909682345540034</v>
      </c>
      <c r="W36" s="18">
        <f>Population!W36/Population!V36*100-100</f>
        <v>1.3313800680770527</v>
      </c>
      <c r="X36" s="18">
        <f>Population!X36/Population!W36*100-100</f>
        <v>1.1820733055532031</v>
      </c>
      <c r="Y36" s="18">
        <f>Population!Y36/Population!X36*100-100</f>
        <v>1.0085728693898233</v>
      </c>
      <c r="Z36" s="18">
        <f>Population!Z36/Population!Y36*100-100</f>
        <v>1.0026626726576779</v>
      </c>
      <c r="AA36" s="18">
        <f>Population!AA36/Population!Z36*100-100</f>
        <v>1.3016435309140491</v>
      </c>
      <c r="AB36" s="18">
        <f>Population!AB36/Population!AA36*100-100</f>
        <v>1.2483226934493672</v>
      </c>
      <c r="AC36" s="18">
        <f>Population!AC36/Population!AB36*100-100</f>
        <v>1.2128514056224873</v>
      </c>
      <c r="AD36" s="18">
        <f>Population!AD36/Population!AC36*100-100</f>
        <v>1.007856519323866</v>
      </c>
      <c r="AE36" s="18">
        <f>Population!AE36/Population!AD36*100-100</f>
        <v>0.96637335009428682</v>
      </c>
      <c r="AF36" s="18">
        <f>Population!AF36/Population!AE36*100-100</f>
        <v>0.93377947241459935</v>
      </c>
      <c r="AG36" s="18">
        <f>Population!AG36/Population!AF36*100-100</f>
        <v>1.0099452625086798</v>
      </c>
      <c r="AH36" s="18">
        <f>Population!AH36/Population!AG36*100-100</f>
        <v>1.3204090978476586</v>
      </c>
      <c r="AI36" s="18">
        <f>Population!AI36/Population!AH36*100-100</f>
        <v>1.2994350282485811</v>
      </c>
      <c r="AJ36" s="18">
        <f>Population!AJ36/Population!AI36*100-100</f>
        <v>1.7995910020449912</v>
      </c>
      <c r="AK36" s="18">
        <f>Population!AK36/Population!AJ36*100-100</f>
        <v>1.5048029511669512</v>
      </c>
      <c r="AL36" s="18">
        <f>Population!AL36/Population!AK36*100-100</f>
        <v>1.3698030431685595</v>
      </c>
      <c r="AM36" s="18">
        <f>Population!AM36/Population!AL36*100-100</f>
        <v>1.2349826830795365</v>
      </c>
      <c r="AN36" s="18">
        <f>Population!AN36/Population!AM36*100-100</f>
        <v>1.1003416321037776</v>
      </c>
      <c r="AO36" s="18">
        <f>Population!AO36/Population!AN36*100-100</f>
        <v>0.96587965176276214</v>
      </c>
      <c r="AP36" s="18">
        <f>Population!AP36/Population!AO36*100-100</f>
        <v>0.83159650389515605</v>
      </c>
      <c r="AQ36" s="18">
        <f>Population!AQ36/Population!AP36*100-100</f>
        <v>1.0829869864413837</v>
      </c>
      <c r="AR36" s="18">
        <f>Population!AR36/Population!AQ36*100-100</f>
        <v>1.062621537548992</v>
      </c>
      <c r="AS36" s="18">
        <f>Population!AS36/Population!AR36*100-100</f>
        <v>0.86937093159748713</v>
      </c>
      <c r="AT36" s="18">
        <f>Population!AT36/Population!AS36*100-100</f>
        <v>0.83080147712732355</v>
      </c>
      <c r="AU36" s="18">
        <f>Population!AU36/Population!AT36*100-100</f>
        <v>0.88690850907565277</v>
      </c>
      <c r="AV36" s="18">
        <f>Population!AV36/Population!AU36*100-100</f>
        <v>1.0146345268234711</v>
      </c>
      <c r="AW36" s="18">
        <f>Population!AW36/Population!AV36*100-100</f>
        <v>0.90116756054166558</v>
      </c>
      <c r="AX36" s="18">
        <f>Population!AX36/Population!AW36*100-100</f>
        <v>1.0012116574198018</v>
      </c>
      <c r="AY36" s="18">
        <f>Population!AY36/Population!AX36*100-100</f>
        <v>1.0070715999494837</v>
      </c>
      <c r="AZ36" s="18">
        <f>Population!AZ36/Population!AY36*100-100</f>
        <v>0.99077980934521293</v>
      </c>
      <c r="BA36" s="18">
        <f>Population!BA36/Population!AZ36*100-100</f>
        <v>0.81726293637038339</v>
      </c>
      <c r="BB36" s="18">
        <f>Population!BB36/Population!BA36*100-100</f>
        <v>1.0856403383661331</v>
      </c>
      <c r="BC36" s="18">
        <f>Population!BC36/Population!BB36*100-100</f>
        <v>1.1824116521078452</v>
      </c>
      <c r="BD36" s="18">
        <f>Population!BD36/Population!BC36*100-100</f>
        <v>1.2323022670061476</v>
      </c>
      <c r="BE36" s="18">
        <f>Population!BE36/Population!BD36*100-100</f>
        <v>1.1754955352391221</v>
      </c>
      <c r="BF36" s="18">
        <f>Population!BF36/Population!BE36*100-100</f>
        <v>1.0449396608428003</v>
      </c>
      <c r="BG36" s="8">
        <f t="shared" si="0"/>
        <v>1.1029131504202567</v>
      </c>
    </row>
    <row r="37" spans="1:59">
      <c r="A37" t="s">
        <v>128</v>
      </c>
      <c r="B37" t="s">
        <v>129</v>
      </c>
      <c r="C37" t="s">
        <v>318</v>
      </c>
      <c r="D37" t="s">
        <v>3074</v>
      </c>
      <c r="E37" t="s">
        <v>551</v>
      </c>
      <c r="F37" t="s">
        <v>552</v>
      </c>
      <c r="H37" s="18">
        <f>Population!H37/Population!G37*100-100</f>
        <v>2.3035750688607237</v>
      </c>
      <c r="I37" s="18">
        <f>Population!I37/Population!H37*100-100</f>
        <v>2.5723845184251388</v>
      </c>
      <c r="J37" s="18">
        <f>Population!J37/Population!I37*100-100</f>
        <v>2.7500304956560484</v>
      </c>
      <c r="K37" s="18">
        <f>Population!K37/Population!J37*100-100</f>
        <v>2.8048190652068854</v>
      </c>
      <c r="L37" s="18">
        <f>Population!L37/Population!K37*100-100</f>
        <v>2.7766253651484618</v>
      </c>
      <c r="M37" s="18">
        <f>Population!M37/Population!L37*100-100</f>
        <v>2.6728977407501446</v>
      </c>
      <c r="N37" s="18">
        <f>Population!N37/Population!M37*100-100</f>
        <v>2.5789951524780861</v>
      </c>
      <c r="O37" s="18">
        <f>Population!O37/Population!N37*100-100</f>
        <v>2.5773745787021909</v>
      </c>
      <c r="P37" s="18">
        <f>Population!P37/Population!O37*100-100</f>
        <v>2.7017449250799359</v>
      </c>
      <c r="Q37" s="18">
        <f>Population!Q37/Population!P37*100-100</f>
        <v>2.8722095535285632</v>
      </c>
      <c r="R37" s="18">
        <f>Population!R37/Population!Q37*100-100</f>
        <v>3.1376466556317837</v>
      </c>
      <c r="S37" s="18">
        <f>Population!S37/Population!R37*100-100</f>
        <v>3.2740872712875699</v>
      </c>
      <c r="T37" s="18">
        <f>Population!T37/Population!S37*100-100</f>
        <v>3.0025671743967024</v>
      </c>
      <c r="U37" s="18">
        <f>Population!U37/Population!T37*100-100</f>
        <v>2.2381215065698115</v>
      </c>
      <c r="V37" s="18">
        <f>Population!V37/Population!U37*100-100</f>
        <v>1.2000377043265757</v>
      </c>
      <c r="W37" s="18">
        <f>Population!W37/Population!V37*100-100</f>
        <v>1.7343880982451765E-2</v>
      </c>
      <c r="X37" s="18">
        <f>Population!X37/Population!W37*100-100</f>
        <v>-0.95695930996168954</v>
      </c>
      <c r="Y37" s="18">
        <f>Population!Y37/Population!X37*100-100</f>
        <v>-1.4091037309150067</v>
      </c>
      <c r="Z37" s="18">
        <f>Population!Z37/Population!Y37*100-100</f>
        <v>-1.1020235006264869</v>
      </c>
      <c r="AA37" s="18">
        <f>Population!AA37/Population!Z37*100-100</f>
        <v>-0.22578692896523478</v>
      </c>
      <c r="AB37" s="18">
        <f>Population!AB37/Population!AA37*100-100</f>
        <v>0.89652621089362583</v>
      </c>
      <c r="AC37" s="18">
        <f>Population!AC37/Population!AB37*100-100</f>
        <v>1.8144462024793739</v>
      </c>
      <c r="AD37" s="18">
        <f>Population!AD37/Population!AC37*100-100</f>
        <v>2.3294293222593438</v>
      </c>
      <c r="AE37" s="18">
        <f>Population!AE37/Population!AD37*100-100</f>
        <v>2.2668907136742718</v>
      </c>
      <c r="AF37" s="18">
        <f>Population!AF37/Population!AE37*100-100</f>
        <v>1.8356274801587347</v>
      </c>
      <c r="AG37" s="18">
        <f>Population!AG37/Population!AF37*100-100</f>
        <v>1.307229337465472</v>
      </c>
      <c r="AH37" s="18">
        <f>Population!AH37/Population!AG37*100-100</f>
        <v>0.95890616783111682</v>
      </c>
      <c r="AI37" s="18">
        <f>Population!AI37/Population!AH37*100-100</f>
        <v>0.86050374145003161</v>
      </c>
      <c r="AJ37" s="18">
        <f>Population!AJ37/Population!AI37*100-100</f>
        <v>1.1181707918089359</v>
      </c>
      <c r="AK37" s="18">
        <f>Population!AK37/Population!AJ37*100-100</f>
        <v>1.610700256241131</v>
      </c>
      <c r="AL37" s="18">
        <f>Population!AL37/Population!AK37*100-100</f>
        <v>2.1512788476727849</v>
      </c>
      <c r="AM37" s="18">
        <f>Population!AM37/Population!AL37*100-100</f>
        <v>2.5507865768792897</v>
      </c>
      <c r="AN37" s="18">
        <f>Population!AN37/Population!AM37*100-100</f>
        <v>2.7672752497073247</v>
      </c>
      <c r="AO37" s="18">
        <f>Population!AO37/Population!AN37*100-100</f>
        <v>2.7429165999679981</v>
      </c>
      <c r="AP37" s="18">
        <f>Population!AP37/Population!AO37*100-100</f>
        <v>2.5564721982025418</v>
      </c>
      <c r="AQ37" s="18">
        <f>Population!AQ37/Population!AP37*100-100</f>
        <v>2.3344963615279113</v>
      </c>
      <c r="AR37" s="18">
        <f>Population!AR37/Population!AQ37*100-100</f>
        <v>2.1592612936268694</v>
      </c>
      <c r="AS37" s="18">
        <f>Population!AS37/Population!AR37*100-100</f>
        <v>2.0126279689895625</v>
      </c>
      <c r="AT37" s="18">
        <f>Population!AT37/Population!AS37*100-100</f>
        <v>1.9171278457180847</v>
      </c>
      <c r="AU37" s="18">
        <f>Population!AU37/Population!AT37*100-100</f>
        <v>1.8542762498893381</v>
      </c>
      <c r="AV37" s="18">
        <f>Population!AV37/Population!AU37*100-100</f>
        <v>1.7971905461098885</v>
      </c>
      <c r="AW37" s="18">
        <f>Population!AW37/Population!AV37*100-100</f>
        <v>1.7173823175225209</v>
      </c>
      <c r="AX37" s="18">
        <f>Population!AX37/Population!AW37*100-100</f>
        <v>1.6104165746344563</v>
      </c>
      <c r="AY37" s="18">
        <f>Population!AY37/Population!AX37*100-100</f>
        <v>1.4679445515628231</v>
      </c>
      <c r="AZ37" s="18">
        <f>Population!AZ37/Population!AY37*100-100</f>
        <v>1.3066000548433578</v>
      </c>
      <c r="BA37" s="18">
        <f>Population!BA37/Population!AZ37*100-100</f>
        <v>1.1385480129334269</v>
      </c>
      <c r="BB37" s="18">
        <f>Population!BB37/Population!BA37*100-100</f>
        <v>0.99442361693364489</v>
      </c>
      <c r="BC37" s="18">
        <f>Population!BC37/Population!BB37*100-100</f>
        <v>0.90016417437679763</v>
      </c>
      <c r="BD37" s="18">
        <f>Population!BD37/Population!BC37*100-100</f>
        <v>0.87202562319055232</v>
      </c>
      <c r="BE37" s="18">
        <f>Population!BE37/Population!BD37*100-100</f>
        <v>0.89052339098614652</v>
      </c>
      <c r="BF37" s="18">
        <f>Population!BF37/Population!BE37*100-100</f>
        <v>0.92459863830369216</v>
      </c>
      <c r="BG37" s="8">
        <f t="shared" si="0"/>
        <v>1.6074681246523692</v>
      </c>
    </row>
    <row r="38" spans="1:59">
      <c r="A38" t="s">
        <v>130</v>
      </c>
      <c r="B38" t="s">
        <v>131</v>
      </c>
      <c r="C38">
        <v>0</v>
      </c>
      <c r="D38">
        <v>0</v>
      </c>
      <c r="E38" t="s">
        <v>551</v>
      </c>
      <c r="F38" t="s">
        <v>552</v>
      </c>
      <c r="H38" s="18">
        <f>Population!H38/Population!G38*100-100</f>
        <v>1.8377970296173203</v>
      </c>
      <c r="I38" s="18">
        <f>Population!I38/Population!H38*100-100</f>
        <v>1.7995028663737855</v>
      </c>
      <c r="J38" s="18">
        <f>Population!J38/Population!I38*100-100</f>
        <v>1.7669312606085441</v>
      </c>
      <c r="K38" s="18">
        <f>Population!K38/Population!J38*100-100</f>
        <v>1.7342207542593684</v>
      </c>
      <c r="L38" s="18">
        <f>Population!L38/Population!K38*100-100</f>
        <v>1.7042805958664928</v>
      </c>
      <c r="M38" s="18">
        <f>Population!M38/Population!L38*100-100</f>
        <v>1.7038808024137779</v>
      </c>
      <c r="N38" s="18">
        <f>Population!N38/Population!M38*100-100</f>
        <v>1.6756892219456745</v>
      </c>
      <c r="O38" s="18">
        <f>Population!O38/Population!N38*100-100</f>
        <v>1.6065413869138752</v>
      </c>
      <c r="P38" s="18">
        <f>Population!P38/Population!O38*100-100</f>
        <v>1.491402044355425</v>
      </c>
      <c r="Q38" s="18">
        <f>Population!Q38/Population!P38*100-100</f>
        <v>1.3553254249007551</v>
      </c>
      <c r="R38" s="18">
        <f>Population!R38/Population!Q38*100-100</f>
        <v>1.177478003007252</v>
      </c>
      <c r="S38" s="18">
        <f>Population!S38/Population!R38*100-100</f>
        <v>1.0467165695480958</v>
      </c>
      <c r="T38" s="18">
        <f>Population!T38/Population!S38*100-100</f>
        <v>0.96232245906921321</v>
      </c>
      <c r="U38" s="18">
        <f>Population!U38/Population!T38*100-100</f>
        <v>0.92816959032491297</v>
      </c>
      <c r="V38" s="18">
        <f>Population!V38/Population!U38*100-100</f>
        <v>0.94267363253513281</v>
      </c>
      <c r="W38" s="18">
        <f>Population!W38/Population!V38*100-100</f>
        <v>0.97552900664778974</v>
      </c>
      <c r="X38" s="18">
        <f>Population!X38/Population!W38*100-100</f>
        <v>0.9949814907518828</v>
      </c>
      <c r="Y38" s="18">
        <f>Population!Y38/Population!X38*100-100</f>
        <v>1.0106061662816757</v>
      </c>
      <c r="Z38" s="18">
        <f>Population!Z38/Population!Y38*100-100</f>
        <v>1.0634260750591409</v>
      </c>
      <c r="AA38" s="18">
        <f>Population!AA38/Population!Z38*100-100</f>
        <v>1.144485063344348</v>
      </c>
      <c r="AB38" s="18">
        <f>Population!AB38/Population!AA38*100-100</f>
        <v>1.1298227309839035</v>
      </c>
      <c r="AC38" s="18">
        <f>Population!AC38/Population!AB38*100-100</f>
        <v>1.2676405250804663</v>
      </c>
      <c r="AD38" s="18">
        <f>Population!AD38/Population!AC38*100-100</f>
        <v>1.2477620121128012</v>
      </c>
      <c r="AE38" s="18">
        <f>Population!AE38/Population!AD38*100-100</f>
        <v>1.1852398395052006</v>
      </c>
      <c r="AF38" s="18">
        <f>Population!AF38/Population!AE38*100-100</f>
        <v>0.96955238820932266</v>
      </c>
      <c r="AG38" s="18">
        <f>Population!AG38/Population!AF38*100-100</f>
        <v>0.79681973670999184</v>
      </c>
      <c r="AH38" s="18">
        <f>Population!AH38/Population!AG38*100-100</f>
        <v>0.57484561939564571</v>
      </c>
      <c r="AI38" s="18">
        <f>Population!AI38/Population!AH38*100-100</f>
        <v>0.3951215703237807</v>
      </c>
      <c r="AJ38" s="18">
        <f>Population!AJ38/Population!AI38*100-100</f>
        <v>0.61211332937477891</v>
      </c>
      <c r="AK38" s="18">
        <f>Population!AK38/Population!AJ38*100-100</f>
        <v>0.64940208710797265</v>
      </c>
      <c r="AL38" s="18">
        <f>Population!AL38/Population!AK38*100-100</f>
        <v>0.7154339114512851</v>
      </c>
      <c r="AM38" s="18">
        <f>Population!AM38/Population!AL38*100-100</f>
        <v>0.77117390422405663</v>
      </c>
      <c r="AN38" s="18">
        <f>Population!AN38/Population!AM38*100-100</f>
        <v>0.85765634397507995</v>
      </c>
      <c r="AO38" s="18">
        <f>Population!AO38/Population!AN38*100-100</f>
        <v>0.86467249815100899</v>
      </c>
      <c r="AP38" s="18">
        <f>Population!AP38/Population!AO38*100-100</f>
        <v>0.83738872121972463</v>
      </c>
      <c r="AQ38" s="18">
        <f>Population!AQ38/Population!AP38*100-100</f>
        <v>0.9382904100867222</v>
      </c>
      <c r="AR38" s="18">
        <f>Population!AR38/Population!AQ38*100-100</f>
        <v>0.86657314638871696</v>
      </c>
      <c r="AS38" s="18">
        <f>Population!AS38/Population!AR38*100-100</f>
        <v>0.81527806528917779</v>
      </c>
      <c r="AT38" s="18">
        <f>Population!AT38/Population!AS38*100-100</f>
        <v>0.69942176576040538</v>
      </c>
      <c r="AU38" s="18">
        <f>Population!AU38/Population!AT38*100-100</f>
        <v>0.70665595199166376</v>
      </c>
      <c r="AV38" s="18">
        <f>Population!AV38/Population!AU38*100-100</f>
        <v>0.72157657133691089</v>
      </c>
      <c r="AW38" s="18">
        <f>Population!AW38/Population!AV38*100-100</f>
        <v>0.65906108273358655</v>
      </c>
      <c r="AX38" s="18">
        <f>Population!AX38/Population!AW38*100-100</f>
        <v>0.59289409755474765</v>
      </c>
      <c r="AY38" s="18">
        <f>Population!AY38/Population!AX38*100-100</f>
        <v>0.68881688653551976</v>
      </c>
      <c r="AZ38" s="18">
        <f>Population!AZ38/Population!AY38*100-100</f>
        <v>0.66243543370892155</v>
      </c>
      <c r="BA38" s="18">
        <f>Population!BA38/Population!AZ38*100-100</f>
        <v>0.66351772326265746</v>
      </c>
      <c r="BB38" s="18">
        <f>Population!BB38/Population!BA38*100-100</f>
        <v>0.65783369974792549</v>
      </c>
      <c r="BC38" s="18">
        <f>Population!BC38/Population!BB38*100-100</f>
        <v>0.63548517622899681</v>
      </c>
      <c r="BD38" s="18">
        <f>Population!BD38/Population!BC38*100-100</f>
        <v>0.59016209317015011</v>
      </c>
      <c r="BE38" s="18">
        <f>Population!BE38/Population!BD38*100-100</f>
        <v>0.55752832034289668</v>
      </c>
      <c r="BF38" s="18">
        <f>Population!BF38/Population!BE38*100-100</f>
        <v>0.56554103478951845</v>
      </c>
      <c r="BG38" s="8">
        <f t="shared" si="0"/>
        <v>0.7825063043780589</v>
      </c>
    </row>
    <row r="39" spans="1:59">
      <c r="A39" t="s">
        <v>132</v>
      </c>
      <c r="B39" t="s">
        <v>133</v>
      </c>
      <c r="C39" t="s">
        <v>242</v>
      </c>
      <c r="D39" t="s">
        <v>3072</v>
      </c>
      <c r="E39" t="s">
        <v>551</v>
      </c>
      <c r="F39" t="s">
        <v>552</v>
      </c>
      <c r="H39" s="18">
        <f>Population!H39/Population!G39*100-100</f>
        <v>2.2862086010874805</v>
      </c>
      <c r="I39" s="18">
        <f>Population!I39/Population!H39*100-100</f>
        <v>1.7035157665821004</v>
      </c>
      <c r="J39" s="18">
        <f>Population!J39/Population!I39*100-100</f>
        <v>1.259206462342604</v>
      </c>
      <c r="K39" s="18">
        <f>Population!K39/Population!J39*100-100</f>
        <v>1.0323791647114007</v>
      </c>
      <c r="L39" s="18">
        <f>Population!L39/Population!K39*100-100</f>
        <v>1.0334417092429078</v>
      </c>
      <c r="M39" s="18">
        <f>Population!M39/Population!L39*100-100</f>
        <v>0.98839213883461241</v>
      </c>
      <c r="N39" s="18">
        <f>Population!N39/Population!M39*100-100</f>
        <v>1.0014794582906603</v>
      </c>
      <c r="O39" s="18">
        <f>Population!O39/Population!N39*100-100</f>
        <v>1.4309859154929541</v>
      </c>
      <c r="P39" s="18">
        <f>Population!P39/Population!O39*100-100</f>
        <v>2.3772495001110912</v>
      </c>
      <c r="Q39" s="18">
        <f>Population!Q39/Population!P39*100-100</f>
        <v>3.5698784722222285</v>
      </c>
      <c r="R39" s="18">
        <f>Population!R39/Population!Q39*100-100</f>
        <v>4.8088004190675662</v>
      </c>
      <c r="S39" s="18">
        <f>Population!S39/Population!R39*100-100</f>
        <v>5.7676929228308609</v>
      </c>
      <c r="T39" s="18">
        <f>Population!T39/Population!S39*100-100</f>
        <v>6.3510065211227698</v>
      </c>
      <c r="U39" s="18">
        <f>Population!U39/Population!T39*100-100</f>
        <v>6.5493646138807406</v>
      </c>
      <c r="V39" s="18">
        <f>Population!V39/Population!U39*100-100</f>
        <v>6.4553794829024298</v>
      </c>
      <c r="W39" s="18">
        <f>Population!W39/Population!V39*100-100</f>
        <v>6.3773111877154491</v>
      </c>
      <c r="X39" s="18">
        <f>Population!X39/Population!W39*100-100</f>
        <v>6.2895860951539362</v>
      </c>
      <c r="Y39" s="18">
        <f>Population!Y39/Population!X39*100-100</f>
        <v>5.9451219512195195</v>
      </c>
      <c r="Z39" s="18">
        <f>Population!Z39/Population!Y39*100-100</f>
        <v>5.3629823413996007</v>
      </c>
      <c r="AA39" s="18">
        <f>Population!AA39/Population!Z39*100-100</f>
        <v>4.6617008069522115</v>
      </c>
      <c r="AB39" s="18">
        <f>Population!AB39/Population!AA39*100-100</f>
        <v>3.932151117964537</v>
      </c>
      <c r="AC39" s="18">
        <f>Population!AC39/Population!AB39*100-100</f>
        <v>3.3782241497374912</v>
      </c>
      <c r="AD39" s="18">
        <f>Population!AD39/Population!AC39*100-100</f>
        <v>3.2347096489291118</v>
      </c>
      <c r="AE39" s="18">
        <f>Population!AE39/Population!AD39*100-100</f>
        <v>3.550422414714987</v>
      </c>
      <c r="AF39" s="18">
        <f>Population!AF39/Population!AE39*100-100</f>
        <v>4.1619332851389004</v>
      </c>
      <c r="AG39" s="18">
        <f>Population!AG39/Population!AF39*100-100</f>
        <v>4.8036882807852521</v>
      </c>
      <c r="AH39" s="18">
        <f>Population!AH39/Population!AG39*100-100</f>
        <v>5.2599214795894227</v>
      </c>
      <c r="AI39" s="18">
        <f>Population!AI39/Population!AH39*100-100</f>
        <v>5.491394418730053</v>
      </c>
      <c r="AJ39" s="18">
        <f>Population!AJ39/Population!AI39*100-100</f>
        <v>5.4398296059637801</v>
      </c>
      <c r="AK39" s="18">
        <f>Population!AK39/Population!AJ39*100-100</f>
        <v>5.2359405300581869</v>
      </c>
      <c r="AL39" s="18">
        <f>Population!AL39/Population!AK39*100-100</f>
        <v>5.0483722358722503</v>
      </c>
      <c r="AM39" s="18">
        <f>Population!AM39/Population!AL39*100-100</f>
        <v>4.9227058436575106</v>
      </c>
      <c r="AN39" s="18">
        <f>Population!AN39/Population!AM39*100-100</f>
        <v>4.7509578544061384</v>
      </c>
      <c r="AO39" s="18">
        <f>Population!AO39/Population!AN39*100-100</f>
        <v>4.5321540200837944</v>
      </c>
      <c r="AP39" s="18">
        <f>Population!AP39/Population!AO39*100-100</f>
        <v>4.3102077170213562</v>
      </c>
      <c r="AQ39" s="18">
        <f>Population!AQ39/Population!AP39*100-100</f>
        <v>3.9765796535740492</v>
      </c>
      <c r="AR39" s="18">
        <f>Population!AR39/Population!AQ39*100-100</f>
        <v>3.7101126231816011</v>
      </c>
      <c r="AS39" s="18">
        <f>Population!AS39/Population!AR39*100-100</f>
        <v>3.7979695144368009</v>
      </c>
      <c r="AT39" s="18">
        <f>Population!AT39/Population!AS39*100-100</f>
        <v>4.3047079337401755</v>
      </c>
      <c r="AU39" s="18">
        <f>Population!AU39/Population!AT39*100-100</f>
        <v>4.9916414167798564</v>
      </c>
      <c r="AV39" s="18">
        <f>Population!AV39/Population!AU39*100-100</f>
        <v>5.7370319691503795</v>
      </c>
      <c r="AW39" s="18">
        <f>Population!AW39/Population!AV39*100-100</f>
        <v>6.1551492906049248</v>
      </c>
      <c r="AX39" s="18">
        <f>Population!AX39/Population!AW39*100-100</f>
        <v>5.9800075359620593</v>
      </c>
      <c r="AY39" s="18">
        <f>Population!AY39/Population!AX39*100-100</f>
        <v>5.140646240719434</v>
      </c>
      <c r="AZ39" s="18">
        <f>Population!AZ39/Population!AY39*100-100</f>
        <v>3.96833290235314</v>
      </c>
      <c r="BA39" s="18">
        <f>Population!BA39/Population!AZ39*100-100</f>
        <v>2.7626846253922253</v>
      </c>
      <c r="BB39" s="18">
        <f>Population!BB39/Population!BA39*100-100</f>
        <v>1.8003425677688369</v>
      </c>
      <c r="BC39" s="18">
        <f>Population!BC39/Population!BB39*100-100</f>
        <v>1.1265751019587071</v>
      </c>
      <c r="BD39" s="18">
        <f>Population!BD39/Population!BC39*100-100</f>
        <v>0.84636947282757546</v>
      </c>
      <c r="BE39" s="18">
        <f>Population!BE39/Population!BD39*100-100</f>
        <v>0.8374728762799748</v>
      </c>
      <c r="BF39" s="18">
        <f>Population!BF39/Population!BE39*100-100</f>
        <v>0.88742664058332821</v>
      </c>
      <c r="BG39" s="8">
        <f t="shared" si="0"/>
        <v>4.0230426179661887</v>
      </c>
    </row>
    <row r="40" spans="1:59">
      <c r="A40" t="s">
        <v>134</v>
      </c>
      <c r="B40" t="s">
        <v>135</v>
      </c>
      <c r="C40" t="s">
        <v>316</v>
      </c>
      <c r="D40" t="s">
        <v>3074</v>
      </c>
      <c r="E40" t="s">
        <v>551</v>
      </c>
      <c r="F40" t="s">
        <v>552</v>
      </c>
      <c r="H40" s="18">
        <f>Population!H40/Population!G40*100-100</f>
        <v>1.7111969399584552</v>
      </c>
      <c r="I40" s="18">
        <f>Population!I40/Population!H40*100-100</f>
        <v>1.7935741811112393</v>
      </c>
      <c r="J40" s="18">
        <f>Population!J40/Population!I40*100-100</f>
        <v>1.8699591755451479</v>
      </c>
      <c r="K40" s="18">
        <f>Population!K40/Population!J40*100-100</f>
        <v>1.9391161666164436</v>
      </c>
      <c r="L40" s="18">
        <f>Population!L40/Population!K40*100-100</f>
        <v>1.9989805285909767</v>
      </c>
      <c r="M40" s="18">
        <f>Population!M40/Population!L40*100-100</f>
        <v>2.0646054979324759</v>
      </c>
      <c r="N40" s="18">
        <f>Population!N40/Population!M40*100-100</f>
        <v>2.1201749382011741</v>
      </c>
      <c r="O40" s="18">
        <f>Population!O40/Population!N40*100-100</f>
        <v>2.1353924215622442</v>
      </c>
      <c r="P40" s="18">
        <f>Population!P40/Population!O40*100-100</f>
        <v>2.1016283646050766</v>
      </c>
      <c r="Q40" s="18">
        <f>Population!Q40/Population!P40*100-100</f>
        <v>2.0401228247459642</v>
      </c>
      <c r="R40" s="18">
        <f>Population!R40/Population!Q40*100-100</f>
        <v>1.9716094796930577</v>
      </c>
      <c r="S40" s="18">
        <f>Population!S40/Population!R40*100-100</f>
        <v>1.928340529954454</v>
      </c>
      <c r="T40" s="18">
        <f>Population!T40/Population!S40*100-100</f>
        <v>1.9301602600694423</v>
      </c>
      <c r="U40" s="18">
        <f>Population!U40/Population!T40*100-100</f>
        <v>1.9910602298945435</v>
      </c>
      <c r="V40" s="18">
        <f>Population!V40/Population!U40*100-100</f>
        <v>2.0939936284941325</v>
      </c>
      <c r="W40" s="18">
        <f>Population!W40/Population!V40*100-100</f>
        <v>2.1862214119230998</v>
      </c>
      <c r="X40" s="18">
        <f>Population!X40/Population!W40*100-100</f>
        <v>2.2685797388848528</v>
      </c>
      <c r="Y40" s="18">
        <f>Population!Y40/Population!X40*100-100</f>
        <v>2.3865969210219617</v>
      </c>
      <c r="Z40" s="18">
        <f>Population!Z40/Population!Y40*100-100</f>
        <v>2.5454622947751488</v>
      </c>
      <c r="AA40" s="18">
        <f>Population!AA40/Population!Z40*100-100</f>
        <v>2.7168835487094753</v>
      </c>
      <c r="AB40" s="18">
        <f>Population!AB40/Population!AA40*100-100</f>
        <v>2.9085207355638261</v>
      </c>
      <c r="AC40" s="18">
        <f>Population!AC40/Population!AB40*100-100</f>
        <v>3.0523229101800666</v>
      </c>
      <c r="AD40" s="18">
        <f>Population!AD40/Population!AC40*100-100</f>
        <v>3.0667193104111874</v>
      </c>
      <c r="AE40" s="18">
        <f>Population!AE40/Population!AD40*100-100</f>
        <v>2.9249291784702507</v>
      </c>
      <c r="AF40" s="18">
        <f>Population!AF40/Population!AE40*100-100</f>
        <v>2.6909760232198892</v>
      </c>
      <c r="AG40" s="18">
        <f>Population!AG40/Population!AF40*100-100</f>
        <v>2.4218030805919852</v>
      </c>
      <c r="AH40" s="18">
        <f>Population!AH40/Population!AG40*100-100</f>
        <v>2.2099061425518158</v>
      </c>
      <c r="AI40" s="18">
        <f>Population!AI40/Population!AH40*100-100</f>
        <v>2.1117197427212204</v>
      </c>
      <c r="AJ40" s="18">
        <f>Population!AJ40/Population!AI40*100-100</f>
        <v>2.1635334543309739</v>
      </c>
      <c r="AK40" s="18">
        <f>Population!AK40/Population!AJ40*100-100</f>
        <v>2.3099757191438925</v>
      </c>
      <c r="AL40" s="18">
        <f>Population!AL40/Population!AK40*100-100</f>
        <v>2.4727602812752139</v>
      </c>
      <c r="AM40" s="18">
        <f>Population!AM40/Population!AL40*100-100</f>
        <v>2.5807131667878735</v>
      </c>
      <c r="AN40" s="18">
        <f>Population!AN40/Population!AM40*100-100</f>
        <v>2.6227585594358089</v>
      </c>
      <c r="AO40" s="18">
        <f>Population!AO40/Population!AN40*100-100</f>
        <v>2.5770807320201925</v>
      </c>
      <c r="AP40" s="18">
        <f>Population!AP40/Population!AO40*100-100</f>
        <v>2.4712882945912185</v>
      </c>
      <c r="AQ40" s="18">
        <f>Population!AQ40/Population!AP40*100-100</f>
        <v>2.3662218162039323</v>
      </c>
      <c r="AR40" s="18">
        <f>Population!AR40/Population!AQ40*100-100</f>
        <v>2.2773261673219451</v>
      </c>
      <c r="AS40" s="18">
        <f>Population!AS40/Population!AR40*100-100</f>
        <v>2.1692426608634179</v>
      </c>
      <c r="AT40" s="18">
        <f>Population!AT40/Population!AS40*100-100</f>
        <v>2.0418844343359552</v>
      </c>
      <c r="AU40" s="18">
        <f>Population!AU40/Population!AT40*100-100</f>
        <v>1.9084395038167372</v>
      </c>
      <c r="AV40" s="18">
        <f>Population!AV40/Population!AU40*100-100</f>
        <v>1.7684481361743565</v>
      </c>
      <c r="AW40" s="18">
        <f>Population!AW40/Population!AV40*100-100</f>
        <v>1.6503551303029411</v>
      </c>
      <c r="AX40" s="18">
        <f>Population!AX40/Population!AW40*100-100</f>
        <v>1.588749510999321</v>
      </c>
      <c r="AY40" s="18">
        <f>Population!AY40/Population!AX40*100-100</f>
        <v>1.599095133127264</v>
      </c>
      <c r="AZ40" s="18">
        <f>Population!AZ40/Population!AY40*100-100</f>
        <v>1.6597757092676346</v>
      </c>
      <c r="BA40" s="18">
        <f>Population!BA40/Population!AZ40*100-100</f>
        <v>1.7336008044043183</v>
      </c>
      <c r="BB40" s="18">
        <f>Population!BB40/Population!BA40*100-100</f>
        <v>1.795850505463676</v>
      </c>
      <c r="BC40" s="18">
        <f>Population!BC40/Population!BB40*100-100</f>
        <v>1.8510480804818172</v>
      </c>
      <c r="BD40" s="18">
        <f>Population!BD40/Population!BC40*100-100</f>
        <v>1.8916408150051467</v>
      </c>
      <c r="BE40" s="18">
        <f>Population!BE40/Population!BD40*100-100</f>
        <v>1.9203460388390567</v>
      </c>
      <c r="BF40" s="18">
        <f>Population!BF40/Population!BE40*100-100</f>
        <v>1.9492162213071538</v>
      </c>
      <c r="BG40" s="8">
        <f t="shared" si="0"/>
        <v>2.2335353608724864</v>
      </c>
    </row>
    <row r="41" spans="1:59">
      <c r="A41" t="s">
        <v>136</v>
      </c>
      <c r="B41" t="s">
        <v>137</v>
      </c>
      <c r="C41" t="s">
        <v>316</v>
      </c>
      <c r="D41" t="s">
        <v>3074</v>
      </c>
      <c r="E41" t="s">
        <v>551</v>
      </c>
      <c r="F41" t="s">
        <v>552</v>
      </c>
      <c r="H41" s="18">
        <f>Population!H41/Population!G41*100-100</f>
        <v>2.1420485781059995</v>
      </c>
      <c r="I41" s="18">
        <f>Population!I41/Population!H41*100-100</f>
        <v>2.1769980837591447</v>
      </c>
      <c r="J41" s="18">
        <f>Population!J41/Population!I41*100-100</f>
        <v>2.1910741751522949</v>
      </c>
      <c r="K41" s="18">
        <f>Population!K41/Population!J41*100-100</f>
        <v>2.1790411114560158</v>
      </c>
      <c r="L41" s="18">
        <f>Population!L41/Population!K41*100-100</f>
        <v>2.1522965378057535</v>
      </c>
      <c r="M41" s="18">
        <f>Population!M41/Population!L41*100-100</f>
        <v>2.1111147263517864</v>
      </c>
      <c r="N41" s="18">
        <f>Population!N41/Population!M41*100-100</f>
        <v>2.0820900233831594</v>
      </c>
      <c r="O41" s="18">
        <f>Population!O41/Population!N41*100-100</f>
        <v>2.0943799797426266</v>
      </c>
      <c r="P41" s="18">
        <f>Population!P41/Population!O41*100-100</f>
        <v>2.1599682942531047</v>
      </c>
      <c r="Q41" s="18">
        <f>Population!Q41/Population!P41*100-100</f>
        <v>2.2552683389492216</v>
      </c>
      <c r="R41" s="18">
        <f>Population!R41/Population!Q41*100-100</f>
        <v>2.3708219989305093</v>
      </c>
      <c r="S41" s="18">
        <f>Population!S41/Population!R41*100-100</f>
        <v>2.4580369691496315</v>
      </c>
      <c r="T41" s="18">
        <f>Population!T41/Population!S41*100-100</f>
        <v>2.471382740299191</v>
      </c>
      <c r="U41" s="18">
        <f>Population!U41/Population!T41*100-100</f>
        <v>2.3912152190405607</v>
      </c>
      <c r="V41" s="18">
        <f>Population!V41/Population!U41*100-100</f>
        <v>2.2567046951507592</v>
      </c>
      <c r="W41" s="18">
        <f>Population!W41/Population!V41*100-100</f>
        <v>2.1141714311826689</v>
      </c>
      <c r="X41" s="18">
        <f>Population!X41/Population!W41*100-100</f>
        <v>2.0153184674486653</v>
      </c>
      <c r="Y41" s="18">
        <f>Population!Y41/Population!X41*100-100</f>
        <v>1.9791690485979387</v>
      </c>
      <c r="Z41" s="18">
        <f>Population!Z41/Population!Y41*100-100</f>
        <v>2.0251867037633673</v>
      </c>
      <c r="AA41" s="18">
        <f>Population!AA41/Population!Z41*100-100</f>
        <v>2.1308693826876919</v>
      </c>
      <c r="AB41" s="18">
        <f>Population!AB41/Population!AA41*100-100</f>
        <v>2.2403382981755584</v>
      </c>
      <c r="AC41" s="18">
        <f>Population!AC41/Population!AB41*100-100</f>
        <v>2.3419519616779212</v>
      </c>
      <c r="AD41" s="18">
        <f>Population!AD41/Population!AC41*100-100</f>
        <v>2.4711237398114605</v>
      </c>
      <c r="AE41" s="18">
        <f>Population!AE41/Population!AD41*100-100</f>
        <v>2.6281238269041438</v>
      </c>
      <c r="AF41" s="18">
        <f>Population!AF41/Population!AE41*100-100</f>
        <v>2.7956542509820963</v>
      </c>
      <c r="AG41" s="18">
        <f>Population!AG41/Population!AF41*100-100</f>
        <v>2.9730328367051868</v>
      </c>
      <c r="AH41" s="18">
        <f>Population!AH41/Population!AG41*100-100</f>
        <v>3.1241646228006772</v>
      </c>
      <c r="AI41" s="18">
        <f>Population!AI41/Population!AH41*100-100</f>
        <v>3.2082309073635287</v>
      </c>
      <c r="AJ41" s="18">
        <f>Population!AJ41/Population!AI41*100-100</f>
        <v>3.2106867730318243</v>
      </c>
      <c r="AK41" s="18">
        <f>Population!AK41/Population!AJ41*100-100</f>
        <v>3.1620185708740109</v>
      </c>
      <c r="AL41" s="18">
        <f>Population!AL41/Population!AK41*100-100</f>
        <v>3.103228227728664</v>
      </c>
      <c r="AM41" s="18">
        <f>Population!AM41/Population!AL41*100-100</f>
        <v>3.067072877549748</v>
      </c>
      <c r="AN41" s="18">
        <f>Population!AN41/Population!AM41*100-100</f>
        <v>3.0561584356316018</v>
      </c>
      <c r="AO41" s="18">
        <f>Population!AO41/Population!AN41*100-100</f>
        <v>3.080063295609861</v>
      </c>
      <c r="AP41" s="18">
        <f>Population!AP41/Population!AO41*100-100</f>
        <v>3.1280716527145813</v>
      </c>
      <c r="AQ41" s="18">
        <f>Population!AQ41/Population!AP41*100-100</f>
        <v>3.1576105998935731</v>
      </c>
      <c r="AR41" s="18">
        <f>Population!AR41/Population!AQ41*100-100</f>
        <v>3.1791304184009022</v>
      </c>
      <c r="AS41" s="18">
        <f>Population!AS41/Population!AR41*100-100</f>
        <v>3.2388836268901997</v>
      </c>
      <c r="AT41" s="18">
        <f>Population!AT41/Population!AS41*100-100</f>
        <v>3.3439724852389645</v>
      </c>
      <c r="AU41" s="18">
        <f>Population!AU41/Population!AT41*100-100</f>
        <v>3.4647744263167795</v>
      </c>
      <c r="AV41" s="18">
        <f>Population!AV41/Population!AU41*100-100</f>
        <v>3.595296076159471</v>
      </c>
      <c r="AW41" s="18">
        <f>Population!AW41/Population!AV41*100-100</f>
        <v>3.6775893337641179</v>
      </c>
      <c r="AX41" s="18">
        <f>Population!AX41/Population!AW41*100-100</f>
        <v>3.6540225172142442</v>
      </c>
      <c r="AY41" s="18">
        <f>Population!AY41/Population!AX41*100-100</f>
        <v>3.505601387300473</v>
      </c>
      <c r="AZ41" s="18">
        <f>Population!AZ41/Population!AY41*100-100</f>
        <v>3.2835549318655239</v>
      </c>
      <c r="BA41" s="18">
        <f>Population!BA41/Population!AZ41*100-100</f>
        <v>3.0470875347004238</v>
      </c>
      <c r="BB41" s="18">
        <f>Population!BB41/Population!BA41*100-100</f>
        <v>2.8535255596267746</v>
      </c>
      <c r="BC41" s="18">
        <f>Population!BC41/Population!BB41*100-100</f>
        <v>2.7181582745354973</v>
      </c>
      <c r="BD41" s="18">
        <f>Population!BD41/Population!BC41*100-100</f>
        <v>2.6594080100531556</v>
      </c>
      <c r="BE41" s="18">
        <f>Population!BE41/Population!BD41*100-100</f>
        <v>2.6526162491683039</v>
      </c>
      <c r="BF41" s="18">
        <f>Population!BF41/Population!BE41*100-100</f>
        <v>2.6568315114496812</v>
      </c>
      <c r="BG41" s="8">
        <f t="shared" si="0"/>
        <v>3.0127766438383325</v>
      </c>
    </row>
    <row r="42" spans="1:59">
      <c r="A42" t="s">
        <v>138</v>
      </c>
      <c r="B42" t="s">
        <v>139</v>
      </c>
      <c r="C42" t="s">
        <v>242</v>
      </c>
      <c r="D42" t="s">
        <v>3073</v>
      </c>
      <c r="E42" t="s">
        <v>551</v>
      </c>
      <c r="F42" t="s">
        <v>552</v>
      </c>
      <c r="H42" s="18">
        <f>Population!H42/Population!G42*100-100</f>
        <v>0.90039855204943819</v>
      </c>
      <c r="I42" s="18">
        <f>Population!I42/Population!H42*100-100</f>
        <v>0.96665186943405956</v>
      </c>
      <c r="J42" s="18">
        <f>Population!J42/Population!I42*100-100</f>
        <v>1.0175148948388539</v>
      </c>
      <c r="K42" s="18">
        <f>Population!K42/Population!J42*100-100</f>
        <v>1.0507896466575488</v>
      </c>
      <c r="L42" s="18">
        <f>Population!L42/Population!K42*100-100</f>
        <v>1.0627170043510716</v>
      </c>
      <c r="M42" s="18">
        <f>Population!M42/Population!L42*100-100</f>
        <v>1.0663280393828245</v>
      </c>
      <c r="N42" s="18">
        <f>Population!N42/Population!M42*100-100</f>
        <v>1.0645438898450976</v>
      </c>
      <c r="O42" s="18">
        <f>Population!O42/Population!N42*100-100</f>
        <v>1.0550337627834381</v>
      </c>
      <c r="P42" s="18">
        <f>Population!P42/Population!O42*100-100</f>
        <v>1.039805857966229</v>
      </c>
      <c r="Q42" s="18">
        <f>Population!Q42/Population!P42*100-100</f>
        <v>1.0140939037611503</v>
      </c>
      <c r="R42" s="18">
        <f>Population!R42/Population!Q42*100-100</f>
        <v>1.0006109340686464</v>
      </c>
      <c r="S42" s="18">
        <f>Population!S42/Population!R42*100-100</f>
        <v>0.97761938236689616</v>
      </c>
      <c r="T42" s="18">
        <f>Population!T42/Population!S42*100-100</f>
        <v>0.90258552301389727</v>
      </c>
      <c r="U42" s="18">
        <f>Population!U42/Population!T42*100-100</f>
        <v>0.76214008937094491</v>
      </c>
      <c r="V42" s="18">
        <f>Population!V42/Population!U42*100-100</f>
        <v>0.58599192668731348</v>
      </c>
      <c r="W42" s="18">
        <f>Population!W42/Population!V42*100-100</f>
        <v>0.38469149483515253</v>
      </c>
      <c r="X42" s="18">
        <f>Population!X42/Population!W42*100-100</f>
        <v>0.22078362416320374</v>
      </c>
      <c r="Y42" s="18">
        <f>Population!Y42/Population!X42*100-100</f>
        <v>0.15578162248918659</v>
      </c>
      <c r="Z42" s="18">
        <f>Population!Z42/Population!Y42*100-100</f>
        <v>0.22466790783902013</v>
      </c>
      <c r="AA42" s="18">
        <f>Population!AA42/Population!Z42*100-100</f>
        <v>0.39189559901242887</v>
      </c>
      <c r="AB42" s="18">
        <f>Population!AB42/Population!AA42*100-100</f>
        <v>0.5800835382753462</v>
      </c>
      <c r="AC42" s="18">
        <f>Population!AC42/Population!AB42*100-100</f>
        <v>0.73664110286581774</v>
      </c>
      <c r="AD42" s="18">
        <f>Population!AD42/Population!AC42*100-100</f>
        <v>0.86918329133823136</v>
      </c>
      <c r="AE42" s="18">
        <f>Population!AE42/Population!AD42*100-100</f>
        <v>0.95565486421452306</v>
      </c>
      <c r="AF42" s="18">
        <f>Population!AF42/Population!AE42*100-100</f>
        <v>1.0033596658494588</v>
      </c>
      <c r="AG42" s="18">
        <f>Population!AG42/Population!AF42*100-100</f>
        <v>1.0608171888344344</v>
      </c>
      <c r="AH42" s="18">
        <f>Population!AH42/Population!AG42*100-100</f>
        <v>1.1089860487182932</v>
      </c>
      <c r="AI42" s="18">
        <f>Population!AI42/Population!AH42*100-100</f>
        <v>1.0718946581227868</v>
      </c>
      <c r="AJ42" s="18">
        <f>Population!AJ42/Population!AI42*100-100</f>
        <v>0.92850510677808984</v>
      </c>
      <c r="AK42" s="18">
        <f>Population!AK42/Population!AJ42*100-100</f>
        <v>0.71943997240111912</v>
      </c>
      <c r="AL42" s="18">
        <f>Population!AL42/Population!AK42*100-100</f>
        <v>0.47596280782377676</v>
      </c>
      <c r="AM42" s="18">
        <f>Population!AM42/Population!AL42*100-100</f>
        <v>0.26632766114597928</v>
      </c>
      <c r="AN42" s="18">
        <f>Population!AN42/Population!AM42*100-100</f>
        <v>0.14520573173064122</v>
      </c>
      <c r="AO42" s="18">
        <f>Population!AO42/Population!AN42*100-100</f>
        <v>0.14853165846207617</v>
      </c>
      <c r="AP42" s="18">
        <f>Population!AP42/Population!AO42*100-100</f>
        <v>0.24012316906083697</v>
      </c>
      <c r="AQ42" s="18">
        <f>Population!AQ42/Population!AP42*100-100</f>
        <v>0.36214014964701846</v>
      </c>
      <c r="AR42" s="18">
        <f>Population!AR42/Population!AQ42*100-100</f>
        <v>0.4591149050881711</v>
      </c>
      <c r="AS42" s="18">
        <f>Population!AS42/Population!AR42*100-100</f>
        <v>0.52060767843914846</v>
      </c>
      <c r="AT42" s="18">
        <f>Population!AT42/Population!AS42*100-100</f>
        <v>0.52833913811203104</v>
      </c>
      <c r="AU42" s="18">
        <f>Population!AU42/Population!AT42*100-100</f>
        <v>0.49997579646905876</v>
      </c>
      <c r="AV42" s="18">
        <f>Population!AV42/Population!AU42*100-100</f>
        <v>0.4575793022775656</v>
      </c>
      <c r="AW42" s="18">
        <f>Population!AW42/Population!AV42*100-100</f>
        <v>0.43220658241720855</v>
      </c>
      <c r="AX42" s="18">
        <f>Population!AX42/Population!AW42*100-100</f>
        <v>0.43375663252082575</v>
      </c>
      <c r="AY42" s="18">
        <f>Population!AY42/Population!AX42*100-100</f>
        <v>0.47602232755225771</v>
      </c>
      <c r="AZ42" s="18">
        <f>Population!AZ42/Population!AY42*100-100</f>
        <v>0.5406757094678909</v>
      </c>
      <c r="BA42" s="18">
        <f>Population!BA42/Population!AZ42*100-100</f>
        <v>0.61776113684182121</v>
      </c>
      <c r="BB42" s="18">
        <f>Population!BB42/Population!BA42*100-100</f>
        <v>0.67275958365067368</v>
      </c>
      <c r="BC42" s="18">
        <f>Population!BC42/Population!BB42*100-100</f>
        <v>0.67423634107332475</v>
      </c>
      <c r="BD42" s="18">
        <f>Population!BD42/Population!BC42*100-100</f>
        <v>0.60182591213208525</v>
      </c>
      <c r="BE42" s="18">
        <f>Population!BE42/Population!BD42*100-100</f>
        <v>0.48093933874116601</v>
      </c>
      <c r="BF42" s="18">
        <f>Population!BF42/Population!BE42*100-100</f>
        <v>0.34169753247429924</v>
      </c>
      <c r="BG42" s="8">
        <f t="shared" si="0"/>
        <v>0.58757031661057457</v>
      </c>
    </row>
    <row r="43" spans="1:59">
      <c r="A43" t="s">
        <v>140</v>
      </c>
      <c r="B43" t="s">
        <v>141</v>
      </c>
      <c r="C43" t="s">
        <v>526</v>
      </c>
      <c r="D43" t="s">
        <v>3072</v>
      </c>
      <c r="E43" t="s">
        <v>551</v>
      </c>
      <c r="F43" t="s">
        <v>552</v>
      </c>
      <c r="H43" s="18">
        <f>Population!H43/Population!G43*100-100</f>
        <v>2.5719266572298238</v>
      </c>
      <c r="I43" s="18">
        <f>Population!I43/Population!H43*100-100</f>
        <v>2.5720238541190525</v>
      </c>
      <c r="J43" s="18">
        <f>Population!J43/Population!I43*100-100</f>
        <v>2.5352679189201126</v>
      </c>
      <c r="K43" s="18">
        <f>Population!K43/Population!J43*100-100</f>
        <v>2.4561293837451785</v>
      </c>
      <c r="L43" s="18">
        <f>Population!L43/Population!K43*100-100</f>
        <v>2.3491835111609589</v>
      </c>
      <c r="M43" s="18">
        <f>Population!M43/Population!L43*100-100</f>
        <v>2.2329465147859224</v>
      </c>
      <c r="N43" s="18">
        <f>Population!N43/Population!M43*100-100</f>
        <v>2.1246430111551433</v>
      </c>
      <c r="O43" s="18">
        <f>Population!O43/Population!N43*100-100</f>
        <v>2.028510264328105</v>
      </c>
      <c r="P43" s="18">
        <f>Population!P43/Population!O43*100-100</f>
        <v>1.9509252529976493</v>
      </c>
      <c r="Q43" s="18">
        <f>Population!Q43/Population!P43*100-100</f>
        <v>1.8866250541875331</v>
      </c>
      <c r="R43" s="18">
        <f>Population!R43/Population!Q43*100-100</f>
        <v>1.8311217080905209</v>
      </c>
      <c r="S43" s="18">
        <f>Population!S43/Population!R43*100-100</f>
        <v>1.7738327145973898</v>
      </c>
      <c r="T43" s="18">
        <f>Population!T43/Population!S43*100-100</f>
        <v>1.7079977231398544</v>
      </c>
      <c r="U43" s="18">
        <f>Population!U43/Population!T43*100-100</f>
        <v>1.6298573074993357</v>
      </c>
      <c r="V43" s="18">
        <f>Population!V43/Population!U43*100-100</f>
        <v>1.5482707794043762</v>
      </c>
      <c r="W43" s="18">
        <f>Population!W43/Population!V43*100-100</f>
        <v>1.4657717528179717</v>
      </c>
      <c r="X43" s="18">
        <f>Population!X43/Population!W43*100-100</f>
        <v>1.4014060505711683</v>
      </c>
      <c r="Y43" s="18">
        <f>Population!Y43/Population!X43*100-100</f>
        <v>1.3750696378310323</v>
      </c>
      <c r="Z43" s="18">
        <f>Population!Z43/Population!Y43*100-100</f>
        <v>1.3964836417121944</v>
      </c>
      <c r="AA43" s="18">
        <f>Population!AA43/Population!Z43*100-100</f>
        <v>1.4512052462539486</v>
      </c>
      <c r="AB43" s="18">
        <f>Population!AB43/Population!AA43*100-100</f>
        <v>1.5173788067198899</v>
      </c>
      <c r="AC43" s="18">
        <f>Population!AC43/Population!AB43*100-100</f>
        <v>1.5758286467869311</v>
      </c>
      <c r="AD43" s="18">
        <f>Population!AD43/Population!AC43*100-100</f>
        <v>1.6236969816107347</v>
      </c>
      <c r="AE43" s="18">
        <f>Population!AE43/Population!AD43*100-100</f>
        <v>1.6539157392217305</v>
      </c>
      <c r="AF43" s="18">
        <f>Population!AF43/Population!AE43*100-100</f>
        <v>1.6714212379397111</v>
      </c>
      <c r="AG43" s="18">
        <f>Population!AG43/Population!AF43*100-100</f>
        <v>1.6803272426175226</v>
      </c>
      <c r="AH43" s="18">
        <f>Population!AH43/Population!AG43*100-100</f>
        <v>1.6917362553739963</v>
      </c>
      <c r="AI43" s="18">
        <f>Population!AI43/Population!AH43*100-100</f>
        <v>1.7132374731706221</v>
      </c>
      <c r="AJ43" s="18">
        <f>Population!AJ43/Population!AI43*100-100</f>
        <v>1.7487775661647191</v>
      </c>
      <c r="AK43" s="18">
        <f>Population!AK43/Population!AJ43*100-100</f>
        <v>1.7886031647824723</v>
      </c>
      <c r="AL43" s="18">
        <f>Population!AL43/Population!AK43*100-100</f>
        <v>1.8311895498126773</v>
      </c>
      <c r="AM43" s="18">
        <f>Population!AM43/Population!AL43*100-100</f>
        <v>1.8545845413559903</v>
      </c>
      <c r="AN43" s="18">
        <f>Population!AN43/Population!AM43*100-100</f>
        <v>1.835137848631561</v>
      </c>
      <c r="AO43" s="18">
        <f>Population!AO43/Population!AN43*100-100</f>
        <v>1.762460524114843</v>
      </c>
      <c r="AP43" s="18">
        <f>Population!AP43/Population!AO43*100-100</f>
        <v>1.6545172484583759</v>
      </c>
      <c r="AQ43" s="18">
        <f>Population!AQ43/Population!AP43*100-100</f>
        <v>1.5361691271873923</v>
      </c>
      <c r="AR43" s="18">
        <f>Population!AR43/Population!AQ43*100-100</f>
        <v>1.4303349331808732</v>
      </c>
      <c r="AS43" s="18">
        <f>Population!AS43/Population!AR43*100-100</f>
        <v>1.3418024940367417</v>
      </c>
      <c r="AT43" s="18">
        <f>Population!AT43/Population!AS43*100-100</f>
        <v>1.2792933542440892</v>
      </c>
      <c r="AU43" s="18">
        <f>Population!AU43/Population!AT43*100-100</f>
        <v>1.2360062730290906</v>
      </c>
      <c r="AV43" s="18">
        <f>Population!AV43/Population!AU43*100-100</f>
        <v>1.1957338023401007</v>
      </c>
      <c r="AW43" s="18">
        <f>Population!AW43/Population!AV43*100-100</f>
        <v>1.1521962035862146</v>
      </c>
      <c r="AX43" s="18">
        <f>Population!AX43/Population!AW43*100-100</f>
        <v>1.1137994186641436</v>
      </c>
      <c r="AY43" s="18">
        <f>Population!AY43/Population!AX43*100-100</f>
        <v>1.0803147634809562</v>
      </c>
      <c r="AZ43" s="18">
        <f>Population!AZ43/Population!AY43*100-100</f>
        <v>1.0507984368414895</v>
      </c>
      <c r="BA43" s="18">
        <f>Population!BA43/Population!AZ43*100-100</f>
        <v>1.0241308190310576</v>
      </c>
      <c r="BB43" s="18">
        <f>Population!BB43/Population!BA43*100-100</f>
        <v>0.99933346194112005</v>
      </c>
      <c r="BC43" s="18">
        <f>Population!BC43/Population!BB43*100-100</f>
        <v>0.97599062696932037</v>
      </c>
      <c r="BD43" s="18">
        <f>Population!BD43/Population!BC43*100-100</f>
        <v>0.95348821562895125</v>
      </c>
      <c r="BE43" s="18">
        <f>Population!BE43/Population!BD43*100-100</f>
        <v>0.93154900904633564</v>
      </c>
      <c r="BF43" s="18">
        <f>Population!BF43/Population!BE43*100-100</f>
        <v>0.91059858050468279</v>
      </c>
      <c r="BG43" s="8">
        <f t="shared" si="0"/>
        <v>1.4145486747727589</v>
      </c>
    </row>
    <row r="44" spans="1:59">
      <c r="A44" t="s">
        <v>142</v>
      </c>
      <c r="B44" t="s">
        <v>143</v>
      </c>
      <c r="C44" t="s">
        <v>526</v>
      </c>
      <c r="D44" t="s">
        <v>3076</v>
      </c>
      <c r="E44" t="s">
        <v>551</v>
      </c>
      <c r="F44" t="s">
        <v>552</v>
      </c>
      <c r="H44" s="18">
        <f>Population!H44/Population!G44*100-100</f>
        <v>-1.0103887148275277</v>
      </c>
      <c r="I44" s="18">
        <f>Population!I44/Population!H44*100-100</f>
        <v>0.82383050898793897</v>
      </c>
      <c r="J44" s="18">
        <f>Population!J44/Population!I44*100-100</f>
        <v>2.4880964897787408</v>
      </c>
      <c r="K44" s="18">
        <f>Population!K44/Population!J44*100-100</f>
        <v>2.347820352173045</v>
      </c>
      <c r="L44" s="18">
        <f>Population!L44/Population!K44*100-100</f>
        <v>2.4099490946581739</v>
      </c>
      <c r="M44" s="18">
        <f>Population!M44/Population!L44*100-100</f>
        <v>2.8265413843970464</v>
      </c>
      <c r="N44" s="18">
        <f>Population!N44/Population!M44*100-100</f>
        <v>2.6040250203970743</v>
      </c>
      <c r="O44" s="18">
        <f>Population!O44/Population!N44*100-100</f>
        <v>2.6452852693658429</v>
      </c>
      <c r="P44" s="18">
        <f>Population!P44/Population!O44*100-100</f>
        <v>2.777885372687237</v>
      </c>
      <c r="Q44" s="18">
        <f>Population!Q44/Population!P44*100-100</f>
        <v>2.8001633114537867</v>
      </c>
      <c r="R44" s="18">
        <f>Population!R44/Population!Q44*100-100</f>
        <v>2.7849911097804494</v>
      </c>
      <c r="S44" s="18">
        <f>Population!S44/Population!R44*100-100</f>
        <v>2.4877987884984805</v>
      </c>
      <c r="T44" s="18">
        <f>Population!T44/Population!S44*100-100</f>
        <v>2.3096643968307404</v>
      </c>
      <c r="U44" s="18">
        <f>Population!U44/Population!T44*100-100</f>
        <v>2.0874435902669148</v>
      </c>
      <c r="V44" s="18">
        <f>Population!V44/Population!U44*100-100</f>
        <v>1.7820847448214607</v>
      </c>
      <c r="W44" s="18">
        <f>Population!W44/Population!V44*100-100</f>
        <v>1.559371231837801</v>
      </c>
      <c r="X44" s="18">
        <f>Population!X44/Population!W44*100-100</f>
        <v>1.3721076411460302</v>
      </c>
      <c r="Y44" s="18">
        <f>Population!Y44/Population!X44*100-100</f>
        <v>1.3471760709307716</v>
      </c>
      <c r="Z44" s="18">
        <f>Population!Z44/Population!Y44*100-100</f>
        <v>1.3428644637693168</v>
      </c>
      <c r="AA44" s="18">
        <f>Population!AA44/Population!Z44*100-100</f>
        <v>1.2621193905088148</v>
      </c>
      <c r="AB44" s="18">
        <f>Population!AB44/Population!AA44*100-100</f>
        <v>1.2891916819110634</v>
      </c>
      <c r="AC44" s="18">
        <f>Population!AC44/Population!AB44*100-100</f>
        <v>1.4835720430432104</v>
      </c>
      <c r="AD44" s="18">
        <f>Population!AD44/Population!AC44*100-100</f>
        <v>1.455439556626331</v>
      </c>
      <c r="AE44" s="18">
        <f>Population!AE44/Population!AD44*100-100</f>
        <v>1.3207141530914299</v>
      </c>
      <c r="AF44" s="18">
        <f>Population!AF44/Population!AE44*100-100</f>
        <v>1.3710124659416891</v>
      </c>
      <c r="AG44" s="18">
        <f>Population!AG44/Population!AF44*100-100</f>
        <v>1.4985157558228082</v>
      </c>
      <c r="AH44" s="18">
        <f>Population!AH44/Population!AG44*100-100</f>
        <v>1.6165318385061624</v>
      </c>
      <c r="AI44" s="18">
        <f>Population!AI44/Population!AH44*100-100</f>
        <v>1.6231025751013703</v>
      </c>
      <c r="AJ44" s="18">
        <f>Population!AJ44/Population!AI44*100-100</f>
        <v>1.5449833428646542</v>
      </c>
      <c r="AK44" s="18">
        <f>Population!AK44/Population!AJ44*100-100</f>
        <v>1.4781209493585976</v>
      </c>
      <c r="AL44" s="18">
        <f>Population!AL44/Population!AK44*100-100</f>
        <v>1.3737848896875846</v>
      </c>
      <c r="AM44" s="18">
        <f>Population!AM44/Population!AL44*100-100</f>
        <v>1.233076695806318</v>
      </c>
      <c r="AN44" s="18">
        <f>Population!AN44/Population!AM44*100-100</f>
        <v>1.1562529507197752</v>
      </c>
      <c r="AO44" s="18">
        <f>Population!AO44/Population!AN44*100-100</f>
        <v>1.1366722107192402</v>
      </c>
      <c r="AP44" s="18">
        <f>Population!AP44/Population!AO44*100-100</f>
        <v>1.0924330968632461</v>
      </c>
      <c r="AQ44" s="18">
        <f>Population!AQ44/Population!AP44*100-100</f>
        <v>1.0536537591660391</v>
      </c>
      <c r="AR44" s="18">
        <f>Population!AR44/Population!AQ44*100-100</f>
        <v>1.0287051866453112</v>
      </c>
      <c r="AS44" s="18">
        <f>Population!AS44/Population!AR44*100-100</f>
        <v>0.96416885149280063</v>
      </c>
      <c r="AT44" s="18">
        <f>Population!AT44/Population!AS44*100-100</f>
        <v>0.86961072841975806</v>
      </c>
      <c r="AU44" s="18">
        <f>Population!AU44/Population!AT44*100-100</f>
        <v>0.79106914072011136</v>
      </c>
      <c r="AV44" s="18">
        <f>Population!AV44/Population!AU44*100-100</f>
        <v>0.72902518126632287</v>
      </c>
      <c r="AW44" s="18">
        <f>Population!AW44/Population!AV44*100-100</f>
        <v>0.67224908597711419</v>
      </c>
      <c r="AX44" s="18">
        <f>Population!AX44/Population!AW44*100-100</f>
        <v>0.62480474851609813</v>
      </c>
      <c r="AY44" s="18">
        <f>Population!AY44/Population!AX44*100-100</f>
        <v>0.59570009313878813</v>
      </c>
      <c r="AZ44" s="18">
        <f>Population!AZ44/Population!AY44*100-100</f>
        <v>0.58985784001697539</v>
      </c>
      <c r="BA44" s="18">
        <f>Population!BA44/Population!AZ44*100-100</f>
        <v>0.55993618261589972</v>
      </c>
      <c r="BB44" s="18">
        <f>Population!BB44/Population!BA44*100-100</f>
        <v>0.52363808332442829</v>
      </c>
      <c r="BC44" s="18">
        <f>Population!BC44/Population!BB44*100-100</f>
        <v>0.51370187838848835</v>
      </c>
      <c r="BD44" s="18">
        <f>Population!BD44/Population!BC44*100-100</f>
        <v>0.50767935802151953</v>
      </c>
      <c r="BE44" s="18">
        <f>Population!BE44/Population!BD44*100-100</f>
        <v>0.4840841833285765</v>
      </c>
      <c r="BF44" s="18">
        <f>Population!BF44/Population!BE44*100-100</f>
        <v>0.47128735073719952</v>
      </c>
      <c r="BG44" s="8">
        <f t="shared" si="0"/>
        <v>1.0285842265108665</v>
      </c>
    </row>
    <row r="45" spans="1:59">
      <c r="A45" t="s">
        <v>144</v>
      </c>
      <c r="B45" t="s">
        <v>145</v>
      </c>
      <c r="C45" t="s">
        <v>526</v>
      </c>
      <c r="D45" t="s">
        <v>3072</v>
      </c>
      <c r="E45" t="s">
        <v>551</v>
      </c>
      <c r="F45" t="s">
        <v>552</v>
      </c>
      <c r="H45" s="18">
        <f>Population!H45/Population!G45*100-100</f>
        <v>3.0158427073423439</v>
      </c>
      <c r="I45" s="18">
        <f>Population!I45/Population!H45*100-100</f>
        <v>3.0160078086338871</v>
      </c>
      <c r="J45" s="18">
        <f>Population!J45/Population!I45*100-100</f>
        <v>3.009428747789471</v>
      </c>
      <c r="K45" s="18">
        <f>Population!K45/Population!J45*100-100</f>
        <v>2.9957716120669602</v>
      </c>
      <c r="L45" s="18">
        <f>Population!L45/Population!K45*100-100</f>
        <v>2.9733971730296247</v>
      </c>
      <c r="M45" s="18">
        <f>Population!M45/Population!L45*100-100</f>
        <v>2.9548229600871139</v>
      </c>
      <c r="N45" s="18">
        <f>Population!N45/Population!M45*100-100</f>
        <v>2.9261328244003124</v>
      </c>
      <c r="O45" s="18">
        <f>Population!O45/Population!N45*100-100</f>
        <v>2.8622294154171186</v>
      </c>
      <c r="P45" s="18">
        <f>Population!P45/Population!O45*100-100</f>
        <v>2.7568559609173064</v>
      </c>
      <c r="Q45" s="18">
        <f>Population!Q45/Population!P45*100-100</f>
        <v>2.6289408382939001</v>
      </c>
      <c r="R45" s="18">
        <f>Population!R45/Population!Q45*100-100</f>
        <v>2.4935898400600109</v>
      </c>
      <c r="S45" s="18">
        <f>Population!S45/Population!R45*100-100</f>
        <v>2.3794959300720109</v>
      </c>
      <c r="T45" s="18">
        <f>Population!T45/Population!S45*100-100</f>
        <v>2.3065481476159704</v>
      </c>
      <c r="U45" s="18">
        <f>Population!U45/Population!T45*100-100</f>
        <v>2.2862472299055412</v>
      </c>
      <c r="V45" s="18">
        <f>Population!V45/Population!U45*100-100</f>
        <v>2.3011236956722598</v>
      </c>
      <c r="W45" s="18">
        <f>Population!W45/Population!V45*100-100</f>
        <v>2.3234054398876651</v>
      </c>
      <c r="X45" s="18">
        <f>Population!X45/Population!W45*100-100</f>
        <v>2.3338778602397099</v>
      </c>
      <c r="Y45" s="18">
        <f>Population!Y45/Population!X45*100-100</f>
        <v>2.3350514882494195</v>
      </c>
      <c r="Z45" s="18">
        <f>Population!Z45/Population!Y45*100-100</f>
        <v>2.3214354429405404</v>
      </c>
      <c r="AA45" s="18">
        <f>Population!AA45/Population!Z45*100-100</f>
        <v>2.2971938192409453</v>
      </c>
      <c r="AB45" s="18">
        <f>Population!AB45/Population!AA45*100-100</f>
        <v>2.2726479489825806</v>
      </c>
      <c r="AC45" s="18">
        <f>Population!AC45/Population!AB45*100-100</f>
        <v>2.2505393536226563</v>
      </c>
      <c r="AD45" s="18">
        <f>Population!AD45/Population!AC45*100-100</f>
        <v>2.2242646967252711</v>
      </c>
      <c r="AE45" s="18">
        <f>Population!AE45/Population!AD45*100-100</f>
        <v>2.1934628772015685</v>
      </c>
      <c r="AF45" s="18">
        <f>Population!AF45/Population!AE45*100-100</f>
        <v>2.1594483700099403</v>
      </c>
      <c r="AG45" s="18">
        <f>Population!AG45/Population!AF45*100-100</f>
        <v>2.1245075481089373</v>
      </c>
      <c r="AH45" s="18">
        <f>Population!AH45/Population!AG45*100-100</f>
        <v>2.08968737759443</v>
      </c>
      <c r="AI45" s="18">
        <f>Population!AI45/Population!AH45*100-100</f>
        <v>2.0543387368443291</v>
      </c>
      <c r="AJ45" s="18">
        <f>Population!AJ45/Population!AI45*100-100</f>
        <v>2.018819769218112</v>
      </c>
      <c r="AK45" s="18">
        <f>Population!AK45/Population!AJ45*100-100</f>
        <v>1.9835662549369175</v>
      </c>
      <c r="AL45" s="18">
        <f>Population!AL45/Population!AK45*100-100</f>
        <v>1.9475461505793277</v>
      </c>
      <c r="AM45" s="18">
        <f>Population!AM45/Population!AL45*100-100</f>
        <v>1.9124034109216979</v>
      </c>
      <c r="AN45" s="18">
        <f>Population!AN45/Population!AM45*100-100</f>
        <v>1.8810186379990768</v>
      </c>
      <c r="AO45" s="18">
        <f>Population!AO45/Population!AN45*100-100</f>
        <v>1.8543814953642368</v>
      </c>
      <c r="AP45" s="18">
        <f>Population!AP45/Population!AO45*100-100</f>
        <v>1.8307521111884455</v>
      </c>
      <c r="AQ45" s="18">
        <f>Population!AQ45/Population!AP45*100-100</f>
        <v>1.8085696790941341</v>
      </c>
      <c r="AR45" s="18">
        <f>Population!AR45/Population!AQ45*100-100</f>
        <v>1.784926480940257</v>
      </c>
      <c r="AS45" s="18">
        <f>Population!AS45/Population!AR45*100-100</f>
        <v>1.7578929205501481</v>
      </c>
      <c r="AT45" s="18">
        <f>Population!AT45/Population!AS45*100-100</f>
        <v>1.7262475376959259</v>
      </c>
      <c r="AU45" s="18">
        <f>Population!AU45/Population!AT45*100-100</f>
        <v>1.6917343178735251</v>
      </c>
      <c r="AV45" s="18">
        <f>Population!AV45/Population!AU45*100-100</f>
        <v>1.6558400847637529</v>
      </c>
      <c r="AW45" s="18">
        <f>Population!AW45/Population!AV45*100-100</f>
        <v>1.6217142109894667</v>
      </c>
      <c r="AX45" s="18">
        <f>Population!AX45/Population!AW45*100-100</f>
        <v>1.5915473866681822</v>
      </c>
      <c r="AY45" s="18">
        <f>Population!AY45/Population!AX45*100-100</f>
        <v>1.5666619077188813</v>
      </c>
      <c r="AZ45" s="18">
        <f>Population!AZ45/Population!AY45*100-100</f>
        <v>1.5449687385220727</v>
      </c>
      <c r="BA45" s="18">
        <f>Population!BA45/Population!AZ45*100-100</f>
        <v>1.5241019877112194</v>
      </c>
      <c r="BB45" s="18">
        <f>Population!BB45/Population!BA45*100-100</f>
        <v>1.5007755762813275</v>
      </c>
      <c r="BC45" s="18">
        <f>Population!BC45/Population!BB45*100-100</f>
        <v>1.4733274310500235</v>
      </c>
      <c r="BD45" s="18">
        <f>Population!BD45/Population!BC45*100-100</f>
        <v>1.4403971471932238</v>
      </c>
      <c r="BE45" s="18">
        <f>Population!BE45/Population!BD45*100-100</f>
        <v>1.4035930749092103</v>
      </c>
      <c r="BF45" s="18">
        <f>Population!BF45/Population!BE45*100-100</f>
        <v>1.3657763723607985</v>
      </c>
      <c r="BG45" s="8">
        <f t="shared" si="0"/>
        <v>1.8297704191518944</v>
      </c>
    </row>
    <row r="46" spans="1:59">
      <c r="A46" t="s">
        <v>146</v>
      </c>
      <c r="B46" t="s">
        <v>147</v>
      </c>
      <c r="C46" t="s">
        <v>316</v>
      </c>
      <c r="D46" t="s">
        <v>3074</v>
      </c>
      <c r="E46" t="s">
        <v>551</v>
      </c>
      <c r="F46" t="s">
        <v>552</v>
      </c>
      <c r="H46" s="18">
        <f>Population!H46/Population!G46*100-100</f>
        <v>1.8404367735117972</v>
      </c>
      <c r="I46" s="18">
        <f>Population!I46/Population!H46*100-100</f>
        <v>1.8280308232242248</v>
      </c>
      <c r="J46" s="18">
        <f>Population!J46/Population!I46*100-100</f>
        <v>1.8566526306325244</v>
      </c>
      <c r="K46" s="18">
        <f>Population!K46/Population!J46*100-100</f>
        <v>1.9321681476686621</v>
      </c>
      <c r="L46" s="18">
        <f>Population!L46/Population!K46*100-100</f>
        <v>2.0403548610576507</v>
      </c>
      <c r="M46" s="18">
        <f>Population!M46/Population!L46*100-100</f>
        <v>2.1834349377878937</v>
      </c>
      <c r="N46" s="18">
        <f>Population!N46/Population!M46*100-100</f>
        <v>2.3194972500092348</v>
      </c>
      <c r="O46" s="18">
        <f>Population!O46/Population!N46*100-100</f>
        <v>2.3990439899889537</v>
      </c>
      <c r="P46" s="18">
        <f>Population!P46/Population!O46*100-100</f>
        <v>2.4018496091599673</v>
      </c>
      <c r="Q46" s="18">
        <f>Population!Q46/Population!P46*100-100</f>
        <v>2.3665865332926188</v>
      </c>
      <c r="R46" s="18">
        <f>Population!R46/Population!Q46*100-100</f>
        <v>2.2891880083350173</v>
      </c>
      <c r="S46" s="18">
        <f>Population!S46/Population!R46*100-100</f>
        <v>2.2667066424074278</v>
      </c>
      <c r="T46" s="18">
        <f>Population!T46/Population!S46*100-100</f>
        <v>2.4084337349397487</v>
      </c>
      <c r="U46" s="18">
        <f>Population!U46/Population!T46*100-100</f>
        <v>2.758071663588197</v>
      </c>
      <c r="V46" s="18">
        <f>Population!V46/Population!U46*100-100</f>
        <v>3.2198603213372508</v>
      </c>
      <c r="W46" s="18">
        <f>Population!W46/Population!V46*100-100</f>
        <v>3.6961995363574971</v>
      </c>
      <c r="X46" s="18">
        <f>Population!X46/Population!W46*100-100</f>
        <v>4.0475782988191042</v>
      </c>
      <c r="Y46" s="18">
        <f>Population!Y46/Population!X46*100-100</f>
        <v>4.1995641088905273</v>
      </c>
      <c r="Z46" s="18">
        <f>Population!Z46/Population!Y46*100-100</f>
        <v>4.114499574112628</v>
      </c>
      <c r="AA46" s="18">
        <f>Population!AA46/Population!Z46*100-100</f>
        <v>3.8786159667953228</v>
      </c>
      <c r="AB46" s="18">
        <f>Population!AB46/Population!AA46*100-100</f>
        <v>3.6237194437771478</v>
      </c>
      <c r="AC46" s="18">
        <f>Population!AC46/Population!AB46*100-100</f>
        <v>3.4151265633344963</v>
      </c>
      <c r="AD46" s="18">
        <f>Population!AD46/Population!AC46*100-100</f>
        <v>3.2186393353309768</v>
      </c>
      <c r="AE46" s="18">
        <f>Population!AE46/Population!AD46*100-100</f>
        <v>3.0495465404292332</v>
      </c>
      <c r="AF46" s="18">
        <f>Population!AF46/Population!AE46*100-100</f>
        <v>2.904613020605467</v>
      </c>
      <c r="AG46" s="18">
        <f>Population!AG46/Population!AF46*100-100</f>
        <v>2.7611862912842753</v>
      </c>
      <c r="AH46" s="18">
        <f>Population!AH46/Population!AG46*100-100</f>
        <v>2.6254380144856952</v>
      </c>
      <c r="AI46" s="18">
        <f>Population!AI46/Population!AH46*100-100</f>
        <v>2.5268069164548592</v>
      </c>
      <c r="AJ46" s="18">
        <f>Population!AJ46/Population!AI46*100-100</f>
        <v>2.4731644276716196</v>
      </c>
      <c r="AK46" s="18">
        <f>Population!AK46/Population!AJ46*100-100</f>
        <v>2.4530173704701923</v>
      </c>
      <c r="AL46" s="18">
        <f>Population!AL46/Population!AK46*100-100</f>
        <v>2.4436141738757016</v>
      </c>
      <c r="AM46" s="18">
        <f>Population!AM46/Population!AL46*100-100</f>
        <v>2.4386057212155663</v>
      </c>
      <c r="AN46" s="18">
        <f>Population!AN46/Population!AM46*100-100</f>
        <v>2.448233463543076</v>
      </c>
      <c r="AO46" s="18">
        <f>Population!AO46/Population!AN46*100-100</f>
        <v>2.4717215595891702</v>
      </c>
      <c r="AP46" s="18">
        <f>Population!AP46/Population!AO46*100-100</f>
        <v>2.5051772280737339</v>
      </c>
      <c r="AQ46" s="18">
        <f>Population!AQ46/Population!AP46*100-100</f>
        <v>2.5432469271121931</v>
      </c>
      <c r="AR46" s="18">
        <f>Population!AR46/Population!AQ46*100-100</f>
        <v>2.5813411377701385</v>
      </c>
      <c r="AS46" s="18">
        <f>Population!AS46/Population!AR46*100-100</f>
        <v>2.6152021239986141</v>
      </c>
      <c r="AT46" s="18">
        <f>Population!AT46/Population!AS46*100-100</f>
        <v>2.6435399078976474</v>
      </c>
      <c r="AU46" s="18">
        <f>Population!AU46/Population!AT46*100-100</f>
        <v>2.6658075726822688</v>
      </c>
      <c r="AV46" s="18">
        <f>Population!AV46/Population!AU46*100-100</f>
        <v>2.6845923953142261</v>
      </c>
      <c r="AW46" s="18">
        <f>Population!AW46/Population!AV46*100-100</f>
        <v>2.7011491267709999</v>
      </c>
      <c r="AX46" s="18">
        <f>Population!AX46/Population!AW46*100-100</f>
        <v>2.7143989075644441</v>
      </c>
      <c r="AY46" s="18">
        <f>Population!AY46/Population!AX46*100-100</f>
        <v>2.7253882098442261</v>
      </c>
      <c r="AZ46" s="18">
        <f>Population!AZ46/Population!AY46*100-100</f>
        <v>2.7318510375857272</v>
      </c>
      <c r="BA46" s="18">
        <f>Population!BA46/Population!AZ46*100-100</f>
        <v>2.7349472918033939</v>
      </c>
      <c r="BB46" s="18">
        <f>Population!BB46/Population!BA46*100-100</f>
        <v>2.7314744027407016</v>
      </c>
      <c r="BC46" s="18">
        <f>Population!BC46/Population!BB46*100-100</f>
        <v>2.7161723661292001</v>
      </c>
      <c r="BD46" s="18">
        <f>Population!BD46/Population!BC46*100-100</f>
        <v>2.6885345621590915</v>
      </c>
      <c r="BE46" s="18">
        <f>Population!BE46/Population!BD46*100-100</f>
        <v>2.651116134422324</v>
      </c>
      <c r="BF46" s="18">
        <f>Population!BF46/Population!BE46*100-100</f>
        <v>2.6121810139503339</v>
      </c>
      <c r="BG46" s="8">
        <f t="shared" si="0"/>
        <v>2.7493177860838145</v>
      </c>
    </row>
    <row r="47" spans="1:59">
      <c r="A47" t="s">
        <v>148</v>
      </c>
      <c r="B47" t="s">
        <v>149</v>
      </c>
      <c r="C47" t="s">
        <v>316</v>
      </c>
      <c r="D47" t="s">
        <v>3074</v>
      </c>
      <c r="E47" t="s">
        <v>551</v>
      </c>
      <c r="F47" t="s">
        <v>552</v>
      </c>
      <c r="H47" s="18">
        <f>Population!H47/Population!G47*100-100</f>
        <v>2.6018284385027357</v>
      </c>
      <c r="I47" s="18">
        <f>Population!I47/Population!H47*100-100</f>
        <v>2.6245711398015743</v>
      </c>
      <c r="J47" s="18">
        <f>Population!J47/Population!I47*100-100</f>
        <v>2.6646104535373638</v>
      </c>
      <c r="K47" s="18">
        <f>Population!K47/Population!J47*100-100</f>
        <v>2.7271247542794725</v>
      </c>
      <c r="L47" s="18">
        <f>Population!L47/Population!K47*100-100</f>
        <v>2.8004663000146195</v>
      </c>
      <c r="M47" s="18">
        <f>Population!M47/Population!L47*100-100</f>
        <v>2.8787141133328191</v>
      </c>
      <c r="N47" s="18">
        <f>Population!N47/Population!M47*100-100</f>
        <v>2.9402757849045429</v>
      </c>
      <c r="O47" s="18">
        <f>Population!O47/Population!N47*100-100</f>
        <v>2.9665678670103688</v>
      </c>
      <c r="P47" s="18">
        <f>Population!P47/Population!O47*100-100</f>
        <v>2.9497697642117231</v>
      </c>
      <c r="Q47" s="18">
        <f>Population!Q47/Population!P47*100-100</f>
        <v>2.9071210711109927</v>
      </c>
      <c r="R47" s="18">
        <f>Population!R47/Population!Q47*100-100</f>
        <v>2.8523005047266707</v>
      </c>
      <c r="S47" s="18">
        <f>Population!S47/Population!R47*100-100</f>
        <v>2.8124279656331481</v>
      </c>
      <c r="T47" s="18">
        <f>Population!T47/Population!S47*100-100</f>
        <v>2.8058490795115176</v>
      </c>
      <c r="U47" s="18">
        <f>Population!U47/Population!T47*100-100</f>
        <v>2.8423065766566964</v>
      </c>
      <c r="V47" s="18">
        <f>Population!V47/Population!U47*100-100</f>
        <v>2.9033662482807614</v>
      </c>
      <c r="W47" s="18">
        <f>Population!W47/Population!V47*100-100</f>
        <v>2.9793527201187828</v>
      </c>
      <c r="X47" s="18">
        <f>Population!X47/Population!W47*100-100</f>
        <v>3.0357331383153792</v>
      </c>
      <c r="Y47" s="18">
        <f>Population!Y47/Population!X47*100-100</f>
        <v>3.0435778515851126</v>
      </c>
      <c r="Z47" s="18">
        <f>Population!Z47/Population!Y47*100-100</f>
        <v>2.9907958073197136</v>
      </c>
      <c r="AA47" s="18">
        <f>Population!AA47/Population!Z47*100-100</f>
        <v>2.9054606029127967</v>
      </c>
      <c r="AB47" s="18">
        <f>Population!AB47/Population!AA47*100-100</f>
        <v>2.8215727705525211</v>
      </c>
      <c r="AC47" s="18">
        <f>Population!AC47/Population!AB47*100-100</f>
        <v>2.7724554032206612</v>
      </c>
      <c r="AD47" s="18">
        <f>Population!AD47/Population!AC47*100-100</f>
        <v>2.7670478559281833</v>
      </c>
      <c r="AE47" s="18">
        <f>Population!AE47/Population!AD47*100-100</f>
        <v>2.8161478675474427</v>
      </c>
      <c r="AF47" s="18">
        <f>Population!AF47/Population!AE47*100-100</f>
        <v>2.9056788777886737</v>
      </c>
      <c r="AG47" s="18">
        <f>Population!AG47/Population!AF47*100-100</f>
        <v>2.9622744096126468</v>
      </c>
      <c r="AH47" s="18">
        <f>Population!AH47/Population!AG47*100-100</f>
        <v>3.0145571707664374</v>
      </c>
      <c r="AI47" s="18">
        <f>Population!AI47/Population!AH47*100-100</f>
        <v>3.1528518617906798</v>
      </c>
      <c r="AJ47" s="18">
        <f>Population!AJ47/Population!AI47*100-100</f>
        <v>3.3925854489566802</v>
      </c>
      <c r="AK47" s="18">
        <f>Population!AK47/Population!AJ47*100-100</f>
        <v>3.6688982991241801</v>
      </c>
      <c r="AL47" s="18">
        <f>Population!AL47/Population!AK47*100-100</f>
        <v>3.982796788659158</v>
      </c>
      <c r="AM47" s="18">
        <f>Population!AM47/Population!AL47*100-100</f>
        <v>4.1937819874846411</v>
      </c>
      <c r="AN47" s="18">
        <f>Population!AN47/Population!AM47*100-100</f>
        <v>4.1526278173013651</v>
      </c>
      <c r="AO47" s="18">
        <f>Population!AO47/Population!AN47*100-100</f>
        <v>3.8179290894302653</v>
      </c>
      <c r="AP47" s="18">
        <f>Population!AP47/Population!AO47*100-100</f>
        <v>3.322658365847218</v>
      </c>
      <c r="AQ47" s="18">
        <f>Population!AQ47/Population!AP47*100-100</f>
        <v>2.785893571272652</v>
      </c>
      <c r="AR47" s="18">
        <f>Population!AR47/Population!AQ47*100-100</f>
        <v>2.3717740920810257</v>
      </c>
      <c r="AS47" s="18">
        <f>Population!AS47/Population!AR47*100-100</f>
        <v>2.165773996974508</v>
      </c>
      <c r="AT47" s="18">
        <f>Population!AT47/Population!AS47*100-100</f>
        <v>2.2296980237300943</v>
      </c>
      <c r="AU47" s="18">
        <f>Population!AU47/Population!AT47*100-100</f>
        <v>2.470214771137762</v>
      </c>
      <c r="AV47" s="18">
        <f>Population!AV47/Population!AU47*100-100</f>
        <v>2.7469844557914911</v>
      </c>
      <c r="AW47" s="18">
        <f>Population!AW47/Population!AV47*100-100</f>
        <v>2.9455225852325668</v>
      </c>
      <c r="AX47" s="18">
        <f>Population!AX47/Population!AW47*100-100</f>
        <v>3.0612979907595843</v>
      </c>
      <c r="AY47" s="18">
        <f>Population!AY47/Population!AX47*100-100</f>
        <v>3.0622804861784232</v>
      </c>
      <c r="AZ47" s="18">
        <f>Population!AZ47/Population!AY47*100-100</f>
        <v>2.987427917751063</v>
      </c>
      <c r="BA47" s="18">
        <f>Population!BA47/Population!AZ47*100-100</f>
        <v>2.9046984282030621</v>
      </c>
      <c r="BB47" s="18">
        <f>Population!BB47/Population!BA47*100-100</f>
        <v>2.8495602733632239</v>
      </c>
      <c r="BC47" s="18">
        <f>Population!BC47/Population!BB47*100-100</f>
        <v>2.8018184308855183</v>
      </c>
      <c r="BD47" s="18">
        <f>Population!BD47/Population!BC47*100-100</f>
        <v>2.7681564473387397</v>
      </c>
      <c r="BE47" s="18">
        <f>Population!BE47/Population!BD47*100-100</f>
        <v>2.7435715213111109</v>
      </c>
      <c r="BF47" s="18">
        <f>Population!BF47/Population!BE47*100-100</f>
        <v>2.7162289183356307</v>
      </c>
      <c r="BG47" s="8">
        <f t="shared" si="0"/>
        <v>3.0081320789771877</v>
      </c>
    </row>
    <row r="48" spans="1:59">
      <c r="A48" t="s">
        <v>150</v>
      </c>
      <c r="B48" t="s">
        <v>151</v>
      </c>
      <c r="C48" t="s">
        <v>318</v>
      </c>
      <c r="D48" t="s">
        <v>3074</v>
      </c>
      <c r="E48" t="s">
        <v>551</v>
      </c>
      <c r="F48" t="s">
        <v>552</v>
      </c>
      <c r="H48" s="18">
        <f>Population!H48/Population!G48*100-100</f>
        <v>2.6026533646546142</v>
      </c>
      <c r="I48" s="18">
        <f>Population!I48/Population!H48*100-100</f>
        <v>2.6574073450831293</v>
      </c>
      <c r="J48" s="18">
        <f>Population!J48/Population!I48*100-100</f>
        <v>2.7054216150850863</v>
      </c>
      <c r="K48" s="18">
        <f>Population!K48/Population!J48*100-100</f>
        <v>2.7455129140522558</v>
      </c>
      <c r="L48" s="18">
        <f>Population!L48/Population!K48*100-100</f>
        <v>2.7801744033289992</v>
      </c>
      <c r="M48" s="18">
        <f>Population!M48/Population!L48*100-100</f>
        <v>2.8065342148103696</v>
      </c>
      <c r="N48" s="18">
        <f>Population!N48/Population!M48*100-100</f>
        <v>2.8336645939774883</v>
      </c>
      <c r="O48" s="18">
        <f>Population!O48/Population!N48*100-100</f>
        <v>2.874276835705885</v>
      </c>
      <c r="P48" s="18">
        <f>Population!P48/Population!O48*100-100</f>
        <v>2.9321403075789334</v>
      </c>
      <c r="Q48" s="18">
        <f>Population!Q48/Population!P48*100-100</f>
        <v>2.9966580366042308</v>
      </c>
      <c r="R48" s="18">
        <f>Population!R48/Population!Q48*100-100</f>
        <v>3.0633935740565335</v>
      </c>
      <c r="S48" s="18">
        <f>Population!S48/Population!R48*100-100</f>
        <v>3.1133288323218267</v>
      </c>
      <c r="T48" s="18">
        <f>Population!T48/Population!S48*100-100</f>
        <v>3.1297001887476057</v>
      </c>
      <c r="U48" s="18">
        <f>Population!U48/Population!T48*100-100</f>
        <v>3.1057297173173453</v>
      </c>
      <c r="V48" s="18">
        <f>Population!V48/Population!U48*100-100</f>
        <v>3.0568545246656811</v>
      </c>
      <c r="W48" s="18">
        <f>Population!W48/Population!V48*100-100</f>
        <v>2.9982769410461714</v>
      </c>
      <c r="X48" s="18">
        <f>Population!X48/Population!W48*100-100</f>
        <v>2.9512117446500241</v>
      </c>
      <c r="Y48" s="18">
        <f>Population!Y48/Population!X48*100-100</f>
        <v>2.9266603221625047</v>
      </c>
      <c r="Z48" s="18">
        <f>Population!Z48/Population!Y48*100-100</f>
        <v>2.9320145534090614</v>
      </c>
      <c r="AA48" s="18">
        <f>Population!AA48/Population!Z48*100-100</f>
        <v>2.9546979519956835</v>
      </c>
      <c r="AB48" s="18">
        <f>Population!AB48/Population!AA48*100-100</f>
        <v>2.9808400781855937</v>
      </c>
      <c r="AC48" s="18">
        <f>Population!AC48/Population!AB48*100-100</f>
        <v>2.9937539452958646</v>
      </c>
      <c r="AD48" s="18">
        <f>Population!AD48/Population!AC48*100-100</f>
        <v>2.9867930562619023</v>
      </c>
      <c r="AE48" s="18">
        <f>Population!AE48/Population!AD48*100-100</f>
        <v>2.9549996996382362</v>
      </c>
      <c r="AF48" s="18">
        <f>Population!AF48/Population!AE48*100-100</f>
        <v>2.9079636837074645</v>
      </c>
      <c r="AG48" s="18">
        <f>Population!AG48/Population!AF48*100-100</f>
        <v>2.8606752414047634</v>
      </c>
      <c r="AH48" s="18">
        <f>Population!AH48/Population!AG48*100-100</f>
        <v>2.8219912579466211</v>
      </c>
      <c r="AI48" s="18">
        <f>Population!AI48/Population!AH48*100-100</f>
        <v>2.7891546805979033</v>
      </c>
      <c r="AJ48" s="18">
        <f>Population!AJ48/Population!AI48*100-100</f>
        <v>2.7644775289515309</v>
      </c>
      <c r="AK48" s="18">
        <f>Population!AK48/Population!AJ48*100-100</f>
        <v>2.7469263903554122</v>
      </c>
      <c r="AL48" s="18">
        <f>Population!AL48/Population!AK48*100-100</f>
        <v>2.7224222676359204</v>
      </c>
      <c r="AM48" s="18">
        <f>Population!AM48/Population!AL48*100-100</f>
        <v>2.7000682168824284</v>
      </c>
      <c r="AN48" s="18">
        <f>Population!AN48/Population!AM48*100-100</f>
        <v>2.7011391177511541</v>
      </c>
      <c r="AO48" s="18">
        <f>Population!AO48/Population!AN48*100-100</f>
        <v>2.7307042928288041</v>
      </c>
      <c r="AP48" s="18">
        <f>Population!AP48/Population!AO48*100-100</f>
        <v>2.773954210462179</v>
      </c>
      <c r="AQ48" s="18">
        <f>Population!AQ48/Population!AP48*100-100</f>
        <v>2.8327965028070992</v>
      </c>
      <c r="AR48" s="18">
        <f>Population!AR48/Population!AQ48*100-100</f>
        <v>2.8725839982520256</v>
      </c>
      <c r="AS48" s="18">
        <f>Population!AS48/Population!AR48*100-100</f>
        <v>2.8534256986115736</v>
      </c>
      <c r="AT48" s="18">
        <f>Population!AT48/Population!AS48*100-100</f>
        <v>2.7614838452118846</v>
      </c>
      <c r="AU48" s="18">
        <f>Population!AU48/Population!AT48*100-100</f>
        <v>2.6292801978898552</v>
      </c>
      <c r="AV48" s="18">
        <f>Population!AV48/Population!AU48*100-100</f>
        <v>2.473297652604316</v>
      </c>
      <c r="AW48" s="18">
        <f>Population!AW48/Population!AV48*100-100</f>
        <v>2.3524816934457249</v>
      </c>
      <c r="AX48" s="18">
        <f>Population!AX48/Population!AW48*100-100</f>
        <v>2.3183273065377392</v>
      </c>
      <c r="AY48" s="18">
        <f>Population!AY48/Population!AX48*100-100</f>
        <v>2.3949451602905043</v>
      </c>
      <c r="AZ48" s="18">
        <f>Population!AZ48/Population!AY48*100-100</f>
        <v>2.5367951674011522</v>
      </c>
      <c r="BA48" s="18">
        <f>Population!BA48/Population!AZ48*100-100</f>
        <v>2.6996666173248514</v>
      </c>
      <c r="BB48" s="18">
        <f>Population!BB48/Population!BA48*100-100</f>
        <v>2.8124372168471155</v>
      </c>
      <c r="BC48" s="18">
        <f>Population!BC48/Population!BB48*100-100</f>
        <v>2.8340390263045236</v>
      </c>
      <c r="BD48" s="18">
        <f>Population!BD48/Population!BC48*100-100</f>
        <v>2.7399820505956285</v>
      </c>
      <c r="BE48" s="18">
        <f>Population!BE48/Population!BD48*100-100</f>
        <v>2.5737963705779805</v>
      </c>
      <c r="BF48" s="18">
        <f>Population!BF48/Population!BE48*100-100</f>
        <v>2.3955335020736186</v>
      </c>
      <c r="BG48" s="8">
        <f t="shared" si="0"/>
        <v>2.733482300833658</v>
      </c>
    </row>
    <row r="49" spans="1:59">
      <c r="A49" t="s">
        <v>152</v>
      </c>
      <c r="B49" t="s">
        <v>153</v>
      </c>
      <c r="C49" t="s">
        <v>526</v>
      </c>
      <c r="D49" t="s">
        <v>3072</v>
      </c>
      <c r="E49" t="s">
        <v>551</v>
      </c>
      <c r="F49" t="s">
        <v>552</v>
      </c>
      <c r="H49" s="18">
        <f>Population!H49/Population!G49*100-100</f>
        <v>3.5539623569344627</v>
      </c>
      <c r="I49" s="18">
        <f>Population!I49/Population!H49*100-100</f>
        <v>3.5808237067237059</v>
      </c>
      <c r="J49" s="18">
        <f>Population!J49/Population!I49*100-100</f>
        <v>3.5429246337917988</v>
      </c>
      <c r="K49" s="18">
        <f>Population!K49/Population!J49*100-100</f>
        <v>3.4295260111705517</v>
      </c>
      <c r="L49" s="18">
        <f>Population!L49/Population!K49*100-100</f>
        <v>3.2691502010590057</v>
      </c>
      <c r="M49" s="18">
        <f>Population!M49/Population!L49*100-100</f>
        <v>3.1116309695781581</v>
      </c>
      <c r="N49" s="18">
        <f>Population!N49/Population!M49*100-100</f>
        <v>2.974401905225335</v>
      </c>
      <c r="O49" s="18">
        <f>Population!O49/Population!N49*100-100</f>
        <v>2.8367684229257719</v>
      </c>
      <c r="P49" s="18">
        <f>Population!P49/Population!O49*100-100</f>
        <v>2.7022053078784865</v>
      </c>
      <c r="Q49" s="18">
        <f>Population!Q49/Population!P49*100-100</f>
        <v>2.5788706727209387</v>
      </c>
      <c r="R49" s="18">
        <f>Population!R49/Population!Q49*100-100</f>
        <v>2.4533352669966035</v>
      </c>
      <c r="S49" s="18">
        <f>Population!S49/Population!R49*100-100</f>
        <v>2.3524441043860236</v>
      </c>
      <c r="T49" s="18">
        <f>Population!T49/Population!S49*100-100</f>
        <v>2.3191732677183268</v>
      </c>
      <c r="U49" s="18">
        <f>Population!U49/Population!T49*100-100</f>
        <v>2.3676724773498137</v>
      </c>
      <c r="V49" s="18">
        <f>Population!V49/Population!U49*100-100</f>
        <v>2.4698551436435139</v>
      </c>
      <c r="W49" s="18">
        <f>Population!W49/Population!V49*100-100</f>
        <v>2.5844245348035884</v>
      </c>
      <c r="X49" s="18">
        <f>Population!X49/Population!W49*100-100</f>
        <v>2.6792281904421031</v>
      </c>
      <c r="Y49" s="18">
        <f>Population!Y49/Population!X49*100-100</f>
        <v>2.7517141449802835</v>
      </c>
      <c r="Z49" s="18">
        <f>Population!Z49/Population!Y49*100-100</f>
        <v>2.7917114063542101</v>
      </c>
      <c r="AA49" s="18">
        <f>Population!AA49/Population!Z49*100-100</f>
        <v>2.8070574134340944</v>
      </c>
      <c r="AB49" s="18">
        <f>Population!AB49/Population!AA49*100-100</f>
        <v>2.8181936505294942</v>
      </c>
      <c r="AC49" s="18">
        <f>Population!AC49/Population!AB49*100-100</f>
        <v>2.8291036924360355</v>
      </c>
      <c r="AD49" s="18">
        <f>Population!AD49/Population!AC49*100-100</f>
        <v>2.8256151543319703</v>
      </c>
      <c r="AE49" s="18">
        <f>Population!AE49/Population!AD49*100-100</f>
        <v>2.8067303748103569</v>
      </c>
      <c r="AF49" s="18">
        <f>Population!AF49/Population!AE49*100-100</f>
        <v>2.7765708128647759</v>
      </c>
      <c r="AG49" s="18">
        <f>Population!AG49/Population!AF49*100-100</f>
        <v>2.7446171266723951</v>
      </c>
      <c r="AH49" s="18">
        <f>Population!AH49/Population!AG49*100-100</f>
        <v>2.7119415025073579</v>
      </c>
      <c r="AI49" s="18">
        <f>Population!AI49/Population!AH49*100-100</f>
        <v>2.6721254919631434</v>
      </c>
      <c r="AJ49" s="18">
        <f>Population!AJ49/Population!AI49*100-100</f>
        <v>2.6253477548596464</v>
      </c>
      <c r="AK49" s="18">
        <f>Population!AK49/Population!AJ49*100-100</f>
        <v>2.5760272837585632</v>
      </c>
      <c r="AL49" s="18">
        <f>Population!AL49/Population!AK49*100-100</f>
        <v>2.5148196883631329</v>
      </c>
      <c r="AM49" s="18">
        <f>Population!AM49/Population!AL49*100-100</f>
        <v>2.4590692595373156</v>
      </c>
      <c r="AN49" s="18">
        <f>Population!AN49/Population!AM49*100-100</f>
        <v>2.4361760814227296</v>
      </c>
      <c r="AO49" s="18">
        <f>Population!AO49/Population!AN49*100-100</f>
        <v>2.454613593460337</v>
      </c>
      <c r="AP49" s="18">
        <f>Population!AP49/Population!AO49*100-100</f>
        <v>2.4943137800642887</v>
      </c>
      <c r="AQ49" s="18">
        <f>Population!AQ49/Population!AP49*100-100</f>
        <v>2.5419165284391312</v>
      </c>
      <c r="AR49" s="18">
        <f>Population!AR49/Population!AQ49*100-100</f>
        <v>2.562990305291251</v>
      </c>
      <c r="AS49" s="18">
        <f>Population!AS49/Population!AR49*100-100</f>
        <v>2.5303822668486333</v>
      </c>
      <c r="AT49" s="18">
        <f>Population!AT49/Population!AS49*100-100</f>
        <v>2.4308008013734792</v>
      </c>
      <c r="AU49" s="18">
        <f>Population!AU49/Population!AT49*100-100</f>
        <v>2.2882920127448756</v>
      </c>
      <c r="AV49" s="18">
        <f>Population!AV49/Population!AU49*100-100</f>
        <v>2.1373348506575525</v>
      </c>
      <c r="AW49" s="18">
        <f>Population!AW49/Population!AV49*100-100</f>
        <v>2.0047984659298521</v>
      </c>
      <c r="AX49" s="18">
        <f>Population!AX49/Population!AW49*100-100</f>
        <v>1.8916794854620065</v>
      </c>
      <c r="AY49" s="18">
        <f>Population!AY49/Population!AX49*100-100</f>
        <v>1.8067088128701698</v>
      </c>
      <c r="AZ49" s="18">
        <f>Population!AZ49/Population!AY49*100-100</f>
        <v>1.7425609800725113</v>
      </c>
      <c r="BA49" s="18">
        <f>Population!BA49/Population!AZ49*100-100</f>
        <v>1.6802056335747011</v>
      </c>
      <c r="BB49" s="18">
        <f>Population!BB49/Population!BA49*100-100</f>
        <v>1.6154931056045143</v>
      </c>
      <c r="BC49" s="18">
        <f>Population!BC49/Population!BB49*100-100</f>
        <v>1.5612423101247543</v>
      </c>
      <c r="BD49" s="18">
        <f>Population!BD49/Population!BC49*100-100</f>
        <v>1.5184457569053791</v>
      </c>
      <c r="BE49" s="18">
        <f>Population!BE49/Population!BD49*100-100</f>
        <v>1.4833394688060366</v>
      </c>
      <c r="BF49" s="18">
        <f>Population!BF49/Population!BE49*100-100</f>
        <v>1.4528791962543863</v>
      </c>
      <c r="BG49" s="8">
        <f t="shared" si="0"/>
        <v>2.3062935200617147</v>
      </c>
    </row>
    <row r="50" spans="1:59">
      <c r="A50" t="s">
        <v>154</v>
      </c>
      <c r="B50" t="s">
        <v>155</v>
      </c>
      <c r="C50" t="s">
        <v>318</v>
      </c>
      <c r="D50" t="s">
        <v>3074</v>
      </c>
      <c r="E50" t="s">
        <v>551</v>
      </c>
      <c r="F50" t="s">
        <v>552</v>
      </c>
      <c r="H50" s="18">
        <f>Population!H50/Population!G50*100-100</f>
        <v>3.8247189343623518</v>
      </c>
      <c r="I50" s="18">
        <f>Population!I50/Population!H50*100-100</f>
        <v>3.9540516150312612</v>
      </c>
      <c r="J50" s="18">
        <f>Population!J50/Population!I50*100-100</f>
        <v>4.0362279849112781</v>
      </c>
      <c r="K50" s="18">
        <f>Population!K50/Population!J50*100-100</f>
        <v>4.0616995903469189</v>
      </c>
      <c r="L50" s="18">
        <f>Population!L50/Population!K50*100-100</f>
        <v>4.0549755430340184</v>
      </c>
      <c r="M50" s="18">
        <f>Population!M50/Population!L50*100-100</f>
        <v>4.0383512940193498</v>
      </c>
      <c r="N50" s="18">
        <f>Population!N50/Population!M50*100-100</f>
        <v>4.0444926127383667</v>
      </c>
      <c r="O50" s="18">
        <f>Population!O50/Population!N50*100-100</f>
        <v>4.0900486057815328</v>
      </c>
      <c r="P50" s="18">
        <f>Population!P50/Population!O50*100-100</f>
        <v>4.1838921526417181</v>
      </c>
      <c r="Q50" s="18">
        <f>Population!Q50/Population!P50*100-100</f>
        <v>4.3038799565331232</v>
      </c>
      <c r="R50" s="18">
        <f>Population!R50/Population!Q50*100-100</f>
        <v>4.4133611598518314</v>
      </c>
      <c r="S50" s="18">
        <f>Population!S50/Population!R50*100-100</f>
        <v>4.4980586908726536</v>
      </c>
      <c r="T50" s="18">
        <f>Population!T50/Population!S50*100-100</f>
        <v>4.5712343193936533</v>
      </c>
      <c r="U50" s="18">
        <f>Population!U50/Population!T50*100-100</f>
        <v>4.6303714190337502</v>
      </c>
      <c r="V50" s="18">
        <f>Population!V50/Population!U50*100-100</f>
        <v>4.6728675667993258</v>
      </c>
      <c r="W50" s="18">
        <f>Population!W50/Population!V50*100-100</f>
        <v>4.697536889916293</v>
      </c>
      <c r="X50" s="18">
        <f>Population!X50/Population!W50*100-100</f>
        <v>4.7022991122111364</v>
      </c>
      <c r="Y50" s="18">
        <f>Population!Y50/Population!X50*100-100</f>
        <v>4.6854399651511613</v>
      </c>
      <c r="Z50" s="18">
        <f>Population!Z50/Population!Y50*100-100</f>
        <v>4.646812604277855</v>
      </c>
      <c r="AA50" s="18">
        <f>Population!AA50/Population!Z50*100-100</f>
        <v>4.5884784902421529</v>
      </c>
      <c r="AB50" s="18">
        <f>Population!AB50/Population!AA50*100-100</f>
        <v>4.5277459023865987</v>
      </c>
      <c r="AC50" s="18">
        <f>Population!AC50/Population!AB50*100-100</f>
        <v>4.4531846451362043</v>
      </c>
      <c r="AD50" s="18">
        <f>Population!AD50/Population!AC50*100-100</f>
        <v>4.3406880693863741</v>
      </c>
      <c r="AE50" s="18">
        <f>Population!AE50/Population!AD50*100-100</f>
        <v>4.1870919630361101</v>
      </c>
      <c r="AF50" s="18">
        <f>Population!AF50/Population!AE50*100-100</f>
        <v>4.0124079581556913</v>
      </c>
      <c r="AG50" s="18">
        <f>Population!AG50/Population!AF50*100-100</f>
        <v>3.8251416626495995</v>
      </c>
      <c r="AH50" s="18">
        <f>Population!AH50/Population!AG50*100-100</f>
        <v>3.6574170479822214</v>
      </c>
      <c r="AI50" s="18">
        <f>Population!AI50/Population!AH50*100-100</f>
        <v>3.5372677546667433</v>
      </c>
      <c r="AJ50" s="18">
        <f>Population!AJ50/Population!AI50*100-100</f>
        <v>3.4753886460074028</v>
      </c>
      <c r="AK50" s="18">
        <f>Population!AK50/Population!AJ50*100-100</f>
        <v>3.4459790520266438</v>
      </c>
      <c r="AL50" s="18">
        <f>Population!AL50/Population!AK50*100-100</f>
        <v>3.4203485775775562</v>
      </c>
      <c r="AM50" s="18">
        <f>Population!AM50/Population!AL50*100-100</f>
        <v>3.3672411608944373</v>
      </c>
      <c r="AN50" s="18">
        <f>Population!AN50/Population!AM50*100-100</f>
        <v>3.2763158376538257</v>
      </c>
      <c r="AO50" s="18">
        <f>Population!AO50/Population!AN50*100-100</f>
        <v>3.1383199221952225</v>
      </c>
      <c r="AP50" s="18">
        <f>Population!AP50/Population!AO50*100-100</f>
        <v>2.9693379071291872</v>
      </c>
      <c r="AQ50" s="18">
        <f>Population!AQ50/Population!AP50*100-100</f>
        <v>2.8119259804322212</v>
      </c>
      <c r="AR50" s="18">
        <f>Population!AR50/Population!AQ50*100-100</f>
        <v>2.665456233276899</v>
      </c>
      <c r="AS50" s="18">
        <f>Population!AS50/Population!AR50*100-100</f>
        <v>2.4943508402687371</v>
      </c>
      <c r="AT50" s="18">
        <f>Population!AT50/Population!AS50*100-100</f>
        <v>2.2945034985866215</v>
      </c>
      <c r="AU50" s="18">
        <f>Population!AU50/Population!AT50*100-100</f>
        <v>2.0856142032368723</v>
      </c>
      <c r="AV50" s="18">
        <f>Population!AV50/Population!AU50*100-100</f>
        <v>1.8768394200505867</v>
      </c>
      <c r="AW50" s="18">
        <f>Population!AW50/Population!AV50*100-100</f>
        <v>1.7035891604881215</v>
      </c>
      <c r="AX50" s="18">
        <f>Population!AX50/Population!AW50*100-100</f>
        <v>1.5997765858553947</v>
      </c>
      <c r="AY50" s="18">
        <f>Population!AY50/Population!AX50*100-100</f>
        <v>1.5831055207180782</v>
      </c>
      <c r="AZ50" s="18">
        <f>Population!AZ50/Population!AY50*100-100</f>
        <v>1.6304342922110777</v>
      </c>
      <c r="BA50" s="18">
        <f>Population!BA50/Population!AZ50*100-100</f>
        <v>1.6926580879827355</v>
      </c>
      <c r="BB50" s="18">
        <f>Population!BB50/Population!BA50*100-100</f>
        <v>1.7503839767578029</v>
      </c>
      <c r="BC50" s="18">
        <f>Population!BC50/Population!BB50*100-100</f>
        <v>1.8247304597894072</v>
      </c>
      <c r="BD50" s="18">
        <f>Population!BD50/Population!BC50*100-100</f>
        <v>1.911933776608393</v>
      </c>
      <c r="BE50" s="18">
        <f>Population!BE50/Population!BD50*100-100</f>
        <v>2.0039973072904331</v>
      </c>
      <c r="BF50" s="18">
        <f>Population!BF50/Population!BE50*100-100</f>
        <v>2.1030408657499748</v>
      </c>
      <c r="BG50" s="8">
        <f t="shared" si="0"/>
        <v>2.8829592127009165</v>
      </c>
    </row>
    <row r="51" spans="1:59">
      <c r="A51" t="s">
        <v>156</v>
      </c>
      <c r="B51" t="s">
        <v>157</v>
      </c>
      <c r="C51" t="s">
        <v>242</v>
      </c>
      <c r="D51" t="s">
        <v>3073</v>
      </c>
      <c r="E51" t="s">
        <v>551</v>
      </c>
      <c r="F51" t="s">
        <v>552</v>
      </c>
      <c r="H51" s="18">
        <f>Population!H51/Population!G51*100-100</f>
        <v>0.76502415458938344</v>
      </c>
      <c r="I51" s="18">
        <f>Population!I51/Population!H51*100-100</f>
        <v>0.72949167623914946</v>
      </c>
      <c r="J51" s="18">
        <f>Population!J51/Population!I51*100-100</f>
        <v>0.69736493908767727</v>
      </c>
      <c r="K51" s="18">
        <f>Population!K51/Population!J51*100-100</f>
        <v>0.66814639476974946</v>
      </c>
      <c r="L51" s="18">
        <f>Population!L51/Population!K51*100-100</f>
        <v>0.6413627314727961</v>
      </c>
      <c r="M51" s="18">
        <f>Population!M51/Population!L51*100-100</f>
        <v>0.60648472125028263</v>
      </c>
      <c r="N51" s="18">
        <f>Population!N51/Population!M51*100-100</f>
        <v>0.60282865754695081</v>
      </c>
      <c r="O51" s="18">
        <f>Population!O51/Population!N51*100-100</f>
        <v>0.57616962433739616</v>
      </c>
      <c r="P51" s="18">
        <f>Population!P51/Population!O51*100-100</f>
        <v>0.52703941338221227</v>
      </c>
      <c r="Q51" s="18">
        <f>Population!Q51/Population!P51*100-100</f>
        <v>0.54707089126966935</v>
      </c>
      <c r="R51" s="18">
        <f>Population!R51/Population!Q51*100-100</f>
        <v>0.54409430968034656</v>
      </c>
      <c r="S51" s="18">
        <f>Population!S51/Population!R51*100-100</f>
        <v>0.49605411499436514</v>
      </c>
      <c r="T51" s="18">
        <f>Population!T51/Population!S51*100-100</f>
        <v>0.47116894772267415</v>
      </c>
      <c r="U51" s="18">
        <f>Population!U51/Population!T51*100-100</f>
        <v>0.42429656096472002</v>
      </c>
      <c r="V51" s="18">
        <f>Population!V51/Population!U51*100-100</f>
        <v>0.37802979764288125</v>
      </c>
      <c r="W51" s="18">
        <f>Population!W51/Population!V51*100-100</f>
        <v>0.35445281346919444</v>
      </c>
      <c r="X51" s="18">
        <f>Population!X51/Population!W51*100-100</f>
        <v>4.4150110375284157E-2</v>
      </c>
      <c r="Y51" s="18">
        <f>Population!Y51/Population!X51*100-100</f>
        <v>0.52956751985877304</v>
      </c>
      <c r="Z51" s="18">
        <f>Population!Z51/Population!Y51*100-100</f>
        <v>0.32923617208078326</v>
      </c>
      <c r="AA51" s="18">
        <f>Population!AA51/Population!Z51*100-100</f>
        <v>0.37190986654998426</v>
      </c>
      <c r="AB51" s="18">
        <f>Population!AB51/Population!AA51*100-100</f>
        <v>0.43591979075850418</v>
      </c>
      <c r="AC51" s="18">
        <f>Population!AC51/Population!AB51*100-100</f>
        <v>0.5859375</v>
      </c>
      <c r="AD51" s="18">
        <f>Population!AD51/Population!AC51*100-100</f>
        <v>0.51779935275079936</v>
      </c>
      <c r="AE51" s="18">
        <f>Population!AE51/Population!AD51*100-100</f>
        <v>0.45074050225370854</v>
      </c>
      <c r="AF51" s="18">
        <f>Population!AF51/Population!AE51*100-100</f>
        <v>0.44871794871794179</v>
      </c>
      <c r="AG51" s="18">
        <f>Population!AG51/Population!AF51*100-100</f>
        <v>0.44671346522015654</v>
      </c>
      <c r="AH51" s="18">
        <f>Population!AH51/Population!AG51*100-100</f>
        <v>0.38119440914866232</v>
      </c>
      <c r="AI51" s="18">
        <f>Population!AI51/Population!AH51*100-100</f>
        <v>0.35864978902952771</v>
      </c>
      <c r="AJ51" s="18">
        <f>Population!AJ51/Population!AI51*100-100</f>
        <v>0.21021652301871541</v>
      </c>
      <c r="AK51" s="18">
        <f>Population!AK51/Population!AJ51*100-100</f>
        <v>0.27270820222362602</v>
      </c>
      <c r="AL51" s="18">
        <f>Population!AL51/Population!AK51*100-100</f>
        <v>-5.648535564853546</v>
      </c>
      <c r="AM51" s="18">
        <f>Population!AM51/Population!AL51*100-100</f>
        <v>-0.88691796008869517</v>
      </c>
      <c r="AN51" s="18">
        <f>Population!AN51/Population!AM51*100-100</f>
        <v>3.8031319910514441</v>
      </c>
      <c r="AO51" s="18">
        <f>Population!AO51/Population!AN51*100-100</f>
        <v>0.21551724137931672</v>
      </c>
      <c r="AP51" s="18">
        <f>Population!AP51/Population!AO51*100-100</f>
        <v>0.40860215053764648</v>
      </c>
      <c r="AQ51" s="18">
        <f>Population!AQ51/Population!AP51*100-100</f>
        <v>-3.7481259370314888</v>
      </c>
      <c r="AR51" s="18">
        <f>Population!AR51/Population!AQ51*100-100</f>
        <v>1.7356475300400547</v>
      </c>
      <c r="AS51" s="18">
        <f>Population!AS51/Population!AR51*100-100</f>
        <v>-1.5529308836395472</v>
      </c>
      <c r="AT51" s="18">
        <f>Population!AT51/Population!AS51*100-100</f>
        <v>1.1775161075316447</v>
      </c>
      <c r="AU51" s="18">
        <f>Population!AU51/Population!AT51*100-100</f>
        <v>-2.8107158541941146</v>
      </c>
      <c r="AV51" s="18">
        <f>Population!AV51/Population!AU51*100-100</f>
        <v>0.31631269769543735</v>
      </c>
      <c r="AW51" s="18">
        <f>Population!AW51/Population!AV51*100-100</f>
        <v>0</v>
      </c>
      <c r="AX51" s="18">
        <f>Population!AX51/Population!AW51*100-100</f>
        <v>0</v>
      </c>
      <c r="AY51" s="18">
        <f>Population!AY51/Population!AX51*100-100</f>
        <v>-2.2522522522521626E-2</v>
      </c>
      <c r="AZ51" s="18">
        <f>Population!AZ51/Population!AY51*100-100</f>
        <v>6.7582788916425329E-2</v>
      </c>
      <c r="BA51" s="18">
        <f>Population!BA51/Population!AZ51*100-100</f>
        <v>-4.5024763619991859E-2</v>
      </c>
      <c r="BB51" s="18">
        <f>Population!BB51/Population!BA51*100-100</f>
        <v>-9.0090090090086505E-2</v>
      </c>
      <c r="BC51" s="18">
        <f>Population!BC51/Population!BB51*100-100</f>
        <v>-4.5085662759248635E-2</v>
      </c>
      <c r="BD51" s="18">
        <f>Population!BD51/Population!BC51*100-100</f>
        <v>-0.11276499774469073</v>
      </c>
      <c r="BE51" s="18">
        <f>Population!BE51/Population!BD51*100-100</f>
        <v>-0.2483630616391963</v>
      </c>
      <c r="BF51" s="18">
        <f>Population!BF51/Population!BE51*100-100</f>
        <v>-0.24898143956541219</v>
      </c>
      <c r="BG51" s="8">
        <f t="shared" si="0"/>
        <v>-0.10172627752890451</v>
      </c>
    </row>
    <row r="52" spans="1:59">
      <c r="A52" t="s">
        <v>158</v>
      </c>
      <c r="B52" t="s">
        <v>159</v>
      </c>
      <c r="C52" t="s">
        <v>526</v>
      </c>
      <c r="D52" t="s">
        <v>3072</v>
      </c>
      <c r="E52" t="s">
        <v>551</v>
      </c>
      <c r="F52" t="s">
        <v>552</v>
      </c>
      <c r="H52" s="18">
        <f>Population!H52/Population!G52*100-100</f>
        <v>2.0780443821911661</v>
      </c>
      <c r="I52" s="18">
        <f>Population!I52/Population!H52*100-100</f>
        <v>2.1984610717566255</v>
      </c>
      <c r="J52" s="18">
        <f>Population!J52/Population!I52*100-100</f>
        <v>2.2499468886276333</v>
      </c>
      <c r="K52" s="18">
        <f>Population!K52/Population!J52*100-100</f>
        <v>2.2112012750632459</v>
      </c>
      <c r="L52" s="18">
        <f>Population!L52/Population!K52*100-100</f>
        <v>2.1116266367825745</v>
      </c>
      <c r="M52" s="18">
        <f>Population!M52/Population!L52*100-100</f>
        <v>1.9886953149396192</v>
      </c>
      <c r="N52" s="18">
        <f>Population!N52/Population!M52*100-100</f>
        <v>1.8831995292711241</v>
      </c>
      <c r="O52" s="18">
        <f>Population!O52/Population!N52*100-100</f>
        <v>1.8075172612191039</v>
      </c>
      <c r="P52" s="18">
        <f>Population!P52/Population!O52*100-100</f>
        <v>1.7758189156286335</v>
      </c>
      <c r="Q52" s="18">
        <f>Population!Q52/Population!P52*100-100</f>
        <v>1.7684577034948461</v>
      </c>
      <c r="R52" s="18">
        <f>Population!R52/Population!Q52*100-100</f>
        <v>1.7709149487823623</v>
      </c>
      <c r="S52" s="18">
        <f>Population!S52/Population!R52*100-100</f>
        <v>1.7456774167176548</v>
      </c>
      <c r="T52" s="18">
        <f>Population!T52/Population!S52*100-100</f>
        <v>1.6641093043227215</v>
      </c>
      <c r="U52" s="18">
        <f>Population!U52/Population!T52*100-100</f>
        <v>1.5104253770414289</v>
      </c>
      <c r="V52" s="18">
        <f>Population!V52/Population!U52*100-100</f>
        <v>1.3112633275244008</v>
      </c>
      <c r="W52" s="18">
        <f>Population!W52/Population!V52*100-100</f>
        <v>1.1083314545175824</v>
      </c>
      <c r="X52" s="18">
        <f>Population!X52/Population!W52*100-100</f>
        <v>0.93245924880437769</v>
      </c>
      <c r="Y52" s="18">
        <f>Population!Y52/Population!X52*100-100</f>
        <v>0.78284296303093015</v>
      </c>
      <c r="Z52" s="18">
        <f>Population!Z52/Population!Y52*100-100</f>
        <v>0.67103752542490724</v>
      </c>
      <c r="AA52" s="18">
        <f>Population!AA52/Population!Z52*100-100</f>
        <v>0.59337671435176276</v>
      </c>
      <c r="AB52" s="18">
        <f>Population!AB52/Population!AA52*100-100</f>
        <v>0.51018000711968625</v>
      </c>
      <c r="AC52" s="18">
        <f>Population!AC52/Population!AB52*100-100</f>
        <v>0.43898557768014257</v>
      </c>
      <c r="AD52" s="18">
        <f>Population!AD52/Population!AC52*100-100</f>
        <v>0.43883359848699399</v>
      </c>
      <c r="AE52" s="18">
        <f>Population!AE52/Population!AD52*100-100</f>
        <v>0.52816119254046612</v>
      </c>
      <c r="AF52" s="18">
        <f>Population!AF52/Population!AE52*100-100</f>
        <v>0.67583233990823999</v>
      </c>
      <c r="AG52" s="18">
        <f>Population!AG52/Population!AF52*100-100</f>
        <v>0.85333602405040665</v>
      </c>
      <c r="AH52" s="18">
        <f>Population!AH52/Population!AG52*100-100</f>
        <v>1.0003140290638015</v>
      </c>
      <c r="AI52" s="18">
        <f>Population!AI52/Population!AH52*100-100</f>
        <v>1.0705788824352283</v>
      </c>
      <c r="AJ52" s="18">
        <f>Population!AJ52/Population!AI52*100-100</f>
        <v>1.0341098731490916</v>
      </c>
      <c r="AK52" s="18">
        <f>Population!AK52/Population!AJ52*100-100</f>
        <v>0.92256786784345479</v>
      </c>
      <c r="AL52" s="18">
        <f>Population!AL52/Population!AK52*100-100</f>
        <v>0.79271901496341002</v>
      </c>
      <c r="AM52" s="18">
        <f>Population!AM52/Population!AL52*100-100</f>
        <v>0.68487114047231046</v>
      </c>
      <c r="AN52" s="18">
        <f>Population!AN52/Population!AM52*100-100</f>
        <v>0.59287292133709002</v>
      </c>
      <c r="AO52" s="18">
        <f>Population!AO52/Population!AN52*100-100</f>
        <v>0.52967902133376299</v>
      </c>
      <c r="AP52" s="18">
        <f>Population!AP52/Population!AO52*100-100</f>
        <v>0.48814317170180743</v>
      </c>
      <c r="AQ52" s="18">
        <f>Population!AQ52/Population!AP52*100-100</f>
        <v>0.44410522351809334</v>
      </c>
      <c r="AR52" s="18">
        <f>Population!AR52/Population!AQ52*100-100</f>
        <v>0.39348971971118374</v>
      </c>
      <c r="AS52" s="18">
        <f>Population!AS52/Population!AR52*100-100</f>
        <v>0.35605865565773342</v>
      </c>
      <c r="AT52" s="18">
        <f>Population!AT52/Population!AS52*100-100</f>
        <v>0.33497926696533398</v>
      </c>
      <c r="AU52" s="18">
        <f>Population!AU52/Population!AT52*100-100</f>
        <v>0.3246273935973818</v>
      </c>
      <c r="AV52" s="18">
        <f>Population!AV52/Population!AU52*100-100</f>
        <v>0.32289255535214068</v>
      </c>
      <c r="AW52" s="18">
        <f>Population!AW52/Population!AV52*100-100</f>
        <v>0.31656614155191676</v>
      </c>
      <c r="AX52" s="18">
        <f>Population!AX52/Population!AW52*100-100</f>
        <v>0.29166652498686574</v>
      </c>
      <c r="AY52" s="18">
        <f>Population!AY52/Population!AX52*100-100</f>
        <v>0.24037232594598379</v>
      </c>
      <c r="AZ52" s="18">
        <f>Population!AZ52/Population!AY52*100-100</f>
        <v>0.17153583854695853</v>
      </c>
      <c r="BA52" s="18">
        <f>Population!BA52/Population!AZ52*100-100</f>
        <v>9.6692429396853186E-2</v>
      </c>
      <c r="BB52" s="18">
        <f>Population!BB52/Population!BA52*100-100</f>
        <v>3.162859103902349E-2</v>
      </c>
      <c r="BC52" s="18">
        <f>Population!BC52/Population!BB52*100-100</f>
        <v>-1.5813732336340536E-2</v>
      </c>
      <c r="BD52" s="18">
        <f>Population!BD52/Population!BC52*100-100</f>
        <v>-3.79607354459921E-2</v>
      </c>
      <c r="BE52" s="18">
        <f>Population!BE52/Population!BD52*100-100</f>
        <v>-4.1278110224368447E-2</v>
      </c>
      <c r="BF52" s="18">
        <f>Population!BF52/Population!BE52*100-100</f>
        <v>-3.8319488782136091E-2</v>
      </c>
      <c r="BG52" s="8">
        <f t="shared" si="0"/>
        <v>0.44830637424744646</v>
      </c>
    </row>
    <row r="53" spans="1:59">
      <c r="A53" t="s">
        <v>160</v>
      </c>
      <c r="B53" t="s">
        <v>161</v>
      </c>
      <c r="C53" t="s">
        <v>242</v>
      </c>
      <c r="D53" t="s">
        <v>3072</v>
      </c>
      <c r="E53" t="s">
        <v>551</v>
      </c>
      <c r="F53" t="s">
        <v>552</v>
      </c>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8"/>
    </row>
    <row r="54" spans="1:59">
      <c r="A54" t="s">
        <v>162</v>
      </c>
      <c r="B54" t="s">
        <v>163</v>
      </c>
      <c r="C54" t="s">
        <v>242</v>
      </c>
      <c r="D54" t="s">
        <v>3073</v>
      </c>
      <c r="E54" t="s">
        <v>551</v>
      </c>
      <c r="F54" t="s">
        <v>552</v>
      </c>
      <c r="H54" s="18">
        <f>Population!H54/Population!G54*100-100</f>
        <v>0.60593685481774173</v>
      </c>
      <c r="I54" s="18">
        <f>Population!I54/Population!H54*100-100</f>
        <v>0.22533735552127609</v>
      </c>
      <c r="J54" s="18">
        <f>Population!J54/Population!I54*100-100</f>
        <v>3.8769886875016368E-2</v>
      </c>
      <c r="K54" s="18">
        <f>Population!K54/Population!J54*100-100</f>
        <v>0.12422317263907701</v>
      </c>
      <c r="L54" s="18">
        <f>Population!L54/Population!K54*100-100</f>
        <v>0.40538438941783284</v>
      </c>
      <c r="M54" s="18">
        <f>Population!M54/Population!L54*100-100</f>
        <v>0.74760436171384015</v>
      </c>
      <c r="N54" s="18">
        <f>Population!N54/Population!M54*100-100</f>
        <v>1.0245985650837071</v>
      </c>
      <c r="O54" s="18">
        <f>Population!O54/Population!N54*100-100</f>
        <v>1.2164396903608008</v>
      </c>
      <c r="P54" s="18">
        <f>Population!P54/Population!O54*100-100</f>
        <v>1.2749919811825094</v>
      </c>
      <c r="Q54" s="18">
        <f>Population!Q54/Population!P54*100-100</f>
        <v>1.2389809707302959</v>
      </c>
      <c r="R54" s="18">
        <f>Population!R54/Population!Q54*100-100</f>
        <v>1.1816174733394718</v>
      </c>
      <c r="S54" s="18">
        <f>Population!S54/Population!R54*100-100</f>
        <v>1.1518759651973483</v>
      </c>
      <c r="T54" s="18">
        <f>Population!T54/Population!S54*100-100</f>
        <v>1.1336644697042004</v>
      </c>
      <c r="U54" s="18">
        <f>Population!U54/Population!T54*100-100</f>
        <v>1.1389019631301096</v>
      </c>
      <c r="V54" s="18">
        <f>Population!V54/Population!U54*100-100</f>
        <v>1.1551822890726129</v>
      </c>
      <c r="W54" s="18">
        <f>Population!W54/Population!V54*100-100</f>
        <v>1.195073840084433</v>
      </c>
      <c r="X54" s="18">
        <f>Population!X54/Population!W54*100-100</f>
        <v>1.2150193481681839</v>
      </c>
      <c r="Y54" s="18">
        <f>Population!Y54/Population!X54*100-100</f>
        <v>1.1582211165792415</v>
      </c>
      <c r="Z54" s="18">
        <f>Population!Z54/Population!Y54*100-100</f>
        <v>1.0015058228118932</v>
      </c>
      <c r="AA54" s="18">
        <f>Population!AA54/Population!Z54*100-100</f>
        <v>0.79102524517371364</v>
      </c>
      <c r="AB54" s="18">
        <f>Population!AB54/Population!AA54*100-100</f>
        <v>0.54776735569137713</v>
      </c>
      <c r="AC54" s="18">
        <f>Population!AC54/Population!AB54*100-100</f>
        <v>0.36662241663221096</v>
      </c>
      <c r="AD54" s="18">
        <f>Population!AD54/Population!AC54*100-100</f>
        <v>0.34027568980270928</v>
      </c>
      <c r="AE54" s="18">
        <f>Population!AE54/Population!AD54*100-100</f>
        <v>0.5238091122040629</v>
      </c>
      <c r="AF54" s="18">
        <f>Population!AF54/Population!AE54*100-100</f>
        <v>0.85556807140338265</v>
      </c>
      <c r="AG54" s="18">
        <f>Population!AG54/Population!AF54*100-100</f>
        <v>1.2282735963805322</v>
      </c>
      <c r="AH54" s="18">
        <f>Population!AH54/Population!AG54*100-100</f>
        <v>1.5494191432854763</v>
      </c>
      <c r="AI54" s="18">
        <f>Population!AI54/Population!AH54*100-100</f>
        <v>1.8103932079498719</v>
      </c>
      <c r="AJ54" s="18">
        <f>Population!AJ54/Population!AI54*100-100</f>
        <v>1.978056592322659</v>
      </c>
      <c r="AK54" s="18">
        <f>Population!AK54/Population!AJ54*100-100</f>
        <v>2.0720276927173416</v>
      </c>
      <c r="AL54" s="18">
        <f>Population!AL54/Population!AK54*100-100</f>
        <v>2.1555755266655581</v>
      </c>
      <c r="AM54" s="18">
        <f>Population!AM54/Population!AL54*100-100</f>
        <v>2.2367525590885577</v>
      </c>
      <c r="AN54" s="18">
        <f>Population!AN54/Population!AM54*100-100</f>
        <v>2.266871652177386</v>
      </c>
      <c r="AO54" s="18">
        <f>Population!AO54/Population!AN54*100-100</f>
        <v>2.2405594132316082</v>
      </c>
      <c r="AP54" s="18">
        <f>Population!AP54/Population!AO54*100-100</f>
        <v>2.1761695164266683</v>
      </c>
      <c r="AQ54" s="18">
        <f>Population!AQ54/Population!AP54*100-100</f>
        <v>2.0870352012569242</v>
      </c>
      <c r="AR54" s="18">
        <f>Population!AR54/Population!AQ54*100-100</f>
        <v>2.0017703432015281</v>
      </c>
      <c r="AS54" s="18">
        <f>Population!AS54/Population!AR54*100-100</f>
        <v>1.9422783741487564</v>
      </c>
      <c r="AT54" s="18">
        <f>Population!AT54/Population!AS54*100-100</f>
        <v>1.9211306754296658</v>
      </c>
      <c r="AU54" s="18">
        <f>Population!AU54/Population!AT54*100-100</f>
        <v>1.9221959062305558</v>
      </c>
      <c r="AV54" s="18">
        <f>Population!AV54/Population!AU54*100-100</f>
        <v>1.9281369329180507</v>
      </c>
      <c r="AW54" s="18">
        <f>Population!AW54/Population!AV54*100-100</f>
        <v>1.9128803243326615</v>
      </c>
      <c r="AX54" s="18">
        <f>Population!AX54/Population!AW54*100-100</f>
        <v>1.8635048996095378</v>
      </c>
      <c r="AY54" s="18">
        <f>Population!AY54/Population!AX54*100-100</f>
        <v>1.7705037600161972</v>
      </c>
      <c r="AZ54" s="18">
        <f>Population!AZ54/Population!AY54*100-100</f>
        <v>1.6495275672717042</v>
      </c>
      <c r="BA54" s="18">
        <f>Population!BA54/Population!AZ54*100-100</f>
        <v>1.521458275628973</v>
      </c>
      <c r="BB54" s="18">
        <f>Population!BB54/Population!BA54*100-100</f>
        <v>1.4075545278324739</v>
      </c>
      <c r="BC54" s="18">
        <f>Population!BC54/Population!BB54*100-100</f>
        <v>1.3145479841998338</v>
      </c>
      <c r="BD54" s="18">
        <f>Population!BD54/Population!BC54*100-100</f>
        <v>1.2508809184021032</v>
      </c>
      <c r="BE54" s="18">
        <f>Population!BE54/Population!BD54*100-100</f>
        <v>1.2080996044835643</v>
      </c>
      <c r="BF54" s="18">
        <f>Population!BF54/Population!BE54*100-100</f>
        <v>1.1703923446536777</v>
      </c>
      <c r="BG54" s="8">
        <f t="shared" si="0"/>
        <v>1.5628457634615414</v>
      </c>
    </row>
    <row r="55" spans="1:59">
      <c r="A55" t="s">
        <v>164</v>
      </c>
      <c r="B55" t="s">
        <v>165</v>
      </c>
      <c r="C55" t="s">
        <v>244</v>
      </c>
      <c r="D55" t="s">
        <v>3073</v>
      </c>
      <c r="E55" t="s">
        <v>551</v>
      </c>
      <c r="F55" t="s">
        <v>552</v>
      </c>
      <c r="H55" s="18">
        <f>Population!H55/Population!G55*100-100</f>
        <v>-0.15991450119902595</v>
      </c>
      <c r="I55" s="18">
        <f>Population!I55/Population!H55*100-100</f>
        <v>0.396478394801278</v>
      </c>
      <c r="J55" s="18">
        <f>Population!J55/Population!I55*100-100</f>
        <v>0.47819871039600059</v>
      </c>
      <c r="K55" s="18">
        <f>Population!K55/Population!J55*100-100</f>
        <v>0.59064068367442246</v>
      </c>
      <c r="L55" s="18">
        <f>Population!L55/Population!K55*100-100</f>
        <v>0.52996544749461805</v>
      </c>
      <c r="M55" s="18">
        <f>Population!M55/Population!L55*100-100</f>
        <v>0.42622429815943974</v>
      </c>
      <c r="N55" s="18">
        <f>Population!N55/Population!M55*100-100</f>
        <v>0.32439537971538357</v>
      </c>
      <c r="O55" s="18">
        <f>Population!O55/Population!N55*100-100</f>
        <v>0.23797057089491602</v>
      </c>
      <c r="P55" s="18">
        <f>Population!P55/Population!O55*100-100</f>
        <v>0.20487334080843311</v>
      </c>
      <c r="Q55" s="18">
        <f>Population!Q55/Population!P55*100-100</f>
        <v>-0.38911421925553213</v>
      </c>
      <c r="R55" s="18">
        <f>Population!R55/Population!Q55*100-100</f>
        <v>-0.3170600008865847</v>
      </c>
      <c r="S55" s="18">
        <f>Population!S55/Population!R55*100-100</f>
        <v>0.41536347229494197</v>
      </c>
      <c r="T55" s="18">
        <f>Population!T55/Population!S55*100-100</f>
        <v>0.55366880321439282</v>
      </c>
      <c r="U55" s="18">
        <f>Population!U55/Population!T55*100-100</f>
        <v>0.6671157576303699</v>
      </c>
      <c r="V55" s="18">
        <f>Population!V55/Population!U55*100-100</f>
        <v>0.70242066368794553</v>
      </c>
      <c r="W55" s="18">
        <f>Population!W55/Population!V55*100-100</f>
        <v>0.66926675826306337</v>
      </c>
      <c r="X55" s="18">
        <f>Population!X55/Population!W55*100-100</f>
        <v>0.6005961521198202</v>
      </c>
      <c r="Y55" s="18">
        <f>Population!Y55/Population!X55*100-100</f>
        <v>0.54328390149758832</v>
      </c>
      <c r="Z55" s="18">
        <f>Population!Z55/Population!Y55*100-100</f>
        <v>0.49055379083465311</v>
      </c>
      <c r="AA55" s="18">
        <f>Population!AA55/Population!Z55*100-100</f>
        <v>0.11515358847904622</v>
      </c>
      <c r="AB55" s="18">
        <f>Population!AB55/Population!AA55*100-100</f>
        <v>-3.4956643378095009E-2</v>
      </c>
      <c r="AC55" s="18">
        <f>Population!AC55/Population!AB55*100-100</f>
        <v>0.13819595399915841</v>
      </c>
      <c r="AD55" s="18">
        <f>Population!AD55/Population!AC55*100-100</f>
        <v>8.7543890706442085E-2</v>
      </c>
      <c r="AE55" s="18">
        <f>Population!AE55/Population!AD55*100-100</f>
        <v>6.1575829806230331E-2</v>
      </c>
      <c r="AF55" s="18">
        <f>Population!AF55/Population!AE55*100-100</f>
        <v>6.6842765003968907E-2</v>
      </c>
      <c r="AG55" s="18">
        <f>Population!AG55/Population!AF55*100-100</f>
        <v>4.9423833606240919E-2</v>
      </c>
      <c r="AH55" s="18">
        <f>Population!AH55/Population!AG55*100-100</f>
        <v>4.9225374766976415E-2</v>
      </c>
      <c r="AI55" s="18">
        <f>Population!AI55/Population!AH55*100-100</f>
        <v>7.6908818304417537E-2</v>
      </c>
      <c r="AJ55" s="18">
        <f>Population!AJ55/Population!AI55*100-100</f>
        <v>5.5932840418734031E-2</v>
      </c>
      <c r="AK55" s="18">
        <f>Population!AK55/Population!AJ55*100-100</f>
        <v>-0.26747242658768755</v>
      </c>
      <c r="AL55" s="18">
        <f>Population!AL55/Population!AK55*100-100</f>
        <v>-0.23977691659679579</v>
      </c>
      <c r="AM55" s="18">
        <f>Population!AM55/Population!AL55*100-100</f>
        <v>0.10229344920318795</v>
      </c>
      <c r="AN55" s="18">
        <f>Population!AN55/Population!AM55*100-100</f>
        <v>0.10400108613882253</v>
      </c>
      <c r="AO55" s="18">
        <f>Population!AO55/Population!AN55*100-100</f>
        <v>3.612829028094211E-2</v>
      </c>
      <c r="AP55" s="18">
        <f>Population!AP55/Population!AO55*100-100</f>
        <v>-6.1295269493541582E-2</v>
      </c>
      <c r="AQ55" s="18">
        <f>Population!AQ55/Population!AP55*100-100</f>
        <v>-0.11631360246524025</v>
      </c>
      <c r="AR55" s="18">
        <f>Population!AR55/Population!AQ55*100-100</f>
        <v>-0.10770470607522498</v>
      </c>
      <c r="AS55" s="18">
        <f>Population!AS55/Population!AR55*100-100</f>
        <v>-9.4699882988678041E-2</v>
      </c>
      <c r="AT55" s="18">
        <f>Population!AT55/Population!AS55*100-100</f>
        <v>-0.10212375246166516</v>
      </c>
      <c r="AU55" s="18">
        <f>Population!AU55/Population!AT55*100-100</f>
        <v>-0.11219522630608481</v>
      </c>
      <c r="AV55" s="18">
        <f>Population!AV55/Population!AU55*100-100</f>
        <v>-0.34881110619390654</v>
      </c>
      <c r="AW55" s="18">
        <f>Population!AW55/Population!AV55*100-100</f>
        <v>-0.30907075481236745</v>
      </c>
      <c r="AX55" s="18">
        <f>Population!AX55/Population!AW55*100-100</f>
        <v>2.4586341420103963E-2</v>
      </c>
      <c r="AY55" s="18">
        <f>Population!AY55/Population!AX55*100-100</f>
        <v>8.4781944639573226E-2</v>
      </c>
      <c r="AZ55" s="18">
        <f>Population!AZ55/Population!AY55*100-100</f>
        <v>0.19393078475992809</v>
      </c>
      <c r="BA55" s="18">
        <f>Population!BA55/Population!AZ55*100-100</f>
        <v>0.32538647581807822</v>
      </c>
      <c r="BB55" s="18">
        <f>Population!BB55/Population!BA55*100-100</f>
        <v>0.63321795197141739</v>
      </c>
      <c r="BC55" s="18">
        <f>Population!BC55/Population!BB55*100-100</f>
        <v>0.8726011596491503</v>
      </c>
      <c r="BD55" s="18">
        <f>Population!BD55/Population!BC55*100-100</f>
        <v>0.60283935590716453</v>
      </c>
      <c r="BE55" s="18">
        <f>Population!BE55/Population!BD55*100-100</f>
        <v>0.31098928615496391</v>
      </c>
      <c r="BF55" s="18">
        <f>Population!BF55/Population!BE55*100-100</f>
        <v>0.24913040105735718</v>
      </c>
      <c r="BG55" s="8">
        <f t="shared" si="0"/>
        <v>7.6445910460394284E-2</v>
      </c>
    </row>
    <row r="56" spans="1:59">
      <c r="A56" t="s">
        <v>166</v>
      </c>
      <c r="B56" t="s">
        <v>167</v>
      </c>
      <c r="C56" t="s">
        <v>244</v>
      </c>
      <c r="D56" t="s">
        <v>3073</v>
      </c>
      <c r="E56" t="s">
        <v>551</v>
      </c>
      <c r="F56" t="s">
        <v>552</v>
      </c>
      <c r="H56" s="18">
        <f>Population!H56/Population!G56*100-100</f>
        <v>0.70058474500956436</v>
      </c>
      <c r="I56" s="18">
        <f>Population!I56/Population!H56*100-100</f>
        <v>0.78149275959100351</v>
      </c>
      <c r="J56" s="18">
        <f>Population!J56/Population!I56*100-100</f>
        <v>0.79083818821543161</v>
      </c>
      <c r="K56" s="18">
        <f>Population!K56/Population!J56*100-100</f>
        <v>0.80241512243719626</v>
      </c>
      <c r="L56" s="18">
        <f>Population!L56/Population!K56*100-100</f>
        <v>0.78228370935471503</v>
      </c>
      <c r="M56" s="18">
        <f>Population!M56/Population!L56*100-100</f>
        <v>0.80623877393037446</v>
      </c>
      <c r="N56" s="18">
        <f>Population!N56/Population!M56*100-100</f>
        <v>0.79153604852312753</v>
      </c>
      <c r="O56" s="18">
        <f>Population!O56/Population!N56*100-100</f>
        <v>0.61068951725147258</v>
      </c>
      <c r="P56" s="18">
        <f>Population!P56/Population!O56*100-100</f>
        <v>0.55452515507568023</v>
      </c>
      <c r="Q56" s="18">
        <f>Population!Q56/Population!P56*100-100</f>
        <v>0.75425298352773495</v>
      </c>
      <c r="R56" s="18">
        <f>Population!R56/Population!Q56*100-100</f>
        <v>0.69731577353073249</v>
      </c>
      <c r="S56" s="18">
        <f>Population!S56/Population!R56*100-100</f>
        <v>0.57363040954430744</v>
      </c>
      <c r="T56" s="18">
        <f>Population!T56/Population!S56*100-100</f>
        <v>0.60631910114521759</v>
      </c>
      <c r="U56" s="18">
        <f>Population!U56/Population!T56*100-100</f>
        <v>0.46667958352490757</v>
      </c>
      <c r="V56" s="18">
        <f>Population!V56/Population!U56*100-100</f>
        <v>0.28868468992013163</v>
      </c>
      <c r="W56" s="18">
        <f>Population!W56/Population!V56*100-100</f>
        <v>0.25166694269526602</v>
      </c>
      <c r="X56" s="18">
        <f>Population!X56/Population!W56*100-100</f>
        <v>0.31193101126130784</v>
      </c>
      <c r="Y56" s="18">
        <f>Population!Y56/Population!X56*100-100</f>
        <v>0.31107894220187404</v>
      </c>
      <c r="Z56" s="18">
        <f>Population!Z56/Population!Y56*100-100</f>
        <v>0.24593240767299562</v>
      </c>
      <c r="AA56" s="18">
        <f>Population!AA56/Population!Z56*100-100</f>
        <v>0.12167758722685562</v>
      </c>
      <c r="AB56" s="18">
        <f>Population!AB56/Population!AA56*100-100</f>
        <v>-2.8401177663127442E-2</v>
      </c>
      <c r="AC56" s="18">
        <f>Population!AC56/Population!AB56*100-100</f>
        <v>-7.3454009823549882E-2</v>
      </c>
      <c r="AD56" s="18">
        <f>Population!AD56/Population!AC56*100-100</f>
        <v>-6.86426420676014E-2</v>
      </c>
      <c r="AE56" s="18">
        <f>Population!AE56/Population!AD56*100-100</f>
        <v>-5.2363012941953002E-2</v>
      </c>
      <c r="AF56" s="18">
        <f>Population!AF56/Population!AE56*100-100</f>
        <v>4.0535102479282159E-2</v>
      </c>
      <c r="AG56" s="18">
        <f>Population!AG56/Population!AF56*100-100</f>
        <v>0.13381723690383751</v>
      </c>
      <c r="AH56" s="18">
        <f>Population!AH56/Population!AG56*100-100</f>
        <v>0.12674459343497801</v>
      </c>
      <c r="AI56" s="18">
        <f>Population!AI56/Population!AH56*100-100</f>
        <v>4.8605194748446934E-2</v>
      </c>
      <c r="AJ56" s="18">
        <f>Population!AJ56/Population!AI56*100-100</f>
        <v>6.0005661352846573E-2</v>
      </c>
      <c r="AK56" s="18">
        <f>Population!AK56/Population!AJ56*100-100</f>
        <v>0.16258835201070099</v>
      </c>
      <c r="AL56" s="18">
        <f>Population!AL56/Population!AK56*100-100</f>
        <v>0.2598552521241686</v>
      </c>
      <c r="AM56" s="18">
        <f>Population!AM56/Population!AL56*100-100</f>
        <v>0.33121872270483266</v>
      </c>
      <c r="AN56" s="18">
        <f>Population!AN56/Population!AM56*100-100</f>
        <v>0.3337220117686428</v>
      </c>
      <c r="AO56" s="18">
        <f>Population!AO56/Population!AN56*100-100</f>
        <v>0.33827825004991041</v>
      </c>
      <c r="AP56" s="18">
        <f>Population!AP56/Population!AO56*100-100</f>
        <v>0.52232154862106484</v>
      </c>
      <c r="AQ56" s="18">
        <f>Population!AQ56/Population!AP56*100-100</f>
        <v>0.56753073018110456</v>
      </c>
      <c r="AR56" s="18">
        <f>Population!AR56/Population!AQ56*100-100</f>
        <v>0.41642963788844156</v>
      </c>
      <c r="AS56" s="18">
        <f>Population!AS56/Population!AR56*100-100</f>
        <v>0.36382275769248906</v>
      </c>
      <c r="AT56" s="18">
        <f>Population!AT56/Population!AS56*100-100</f>
        <v>0.33143427901450195</v>
      </c>
      <c r="AU56" s="18">
        <f>Population!AU56/Population!AT56*100-100</f>
        <v>0.33479280220842611</v>
      </c>
      <c r="AV56" s="18">
        <f>Population!AV56/Population!AU56*100-100</f>
        <v>0.35895839700832255</v>
      </c>
      <c r="AW56" s="18">
        <f>Population!AW56/Population!AV56*100-100</f>
        <v>0.31999802940332245</v>
      </c>
      <c r="AX56" s="18">
        <f>Population!AX56/Population!AW56*100-100</f>
        <v>0.27238072810087033</v>
      </c>
      <c r="AY56" s="18">
        <f>Population!AY56/Population!AX56*100-100</f>
        <v>0.25876650612717356</v>
      </c>
      <c r="AZ56" s="18">
        <f>Population!AZ56/Population!AY56*100-100</f>
        <v>0.27586153301595573</v>
      </c>
      <c r="BA56" s="18">
        <f>Population!BA56/Population!AZ56*100-100</f>
        <v>0.32918578921186281</v>
      </c>
      <c r="BB56" s="18">
        <f>Population!BB56/Population!BA56*100-100</f>
        <v>0.44445082019070981</v>
      </c>
      <c r="BC56" s="18">
        <f>Population!BC56/Population!BB56*100-100</f>
        <v>0.58927703656070207</v>
      </c>
      <c r="BD56" s="18">
        <f>Population!BD56/Population!BC56*100-100</f>
        <v>0.5365131668165759</v>
      </c>
      <c r="BE56" s="18">
        <f>Population!BE56/Population!BD56*100-100</f>
        <v>0.44518517244407008</v>
      </c>
      <c r="BF56" s="18">
        <f>Population!BF56/Population!BE56*100-100</f>
        <v>0.47437822240384264</v>
      </c>
      <c r="BG56" s="8">
        <f t="shared" si="0"/>
        <v>0.26798357122492833</v>
      </c>
    </row>
    <row r="57" spans="1:59">
      <c r="A57" t="s">
        <v>168</v>
      </c>
      <c r="B57" t="s">
        <v>169</v>
      </c>
      <c r="C57" t="s">
        <v>318</v>
      </c>
      <c r="D57" t="s">
        <v>3075</v>
      </c>
      <c r="E57" t="s">
        <v>551</v>
      </c>
      <c r="F57" t="s">
        <v>552</v>
      </c>
      <c r="H57" s="18">
        <f>Population!H57/Population!G57*100-100</f>
        <v>5.8626011758191225</v>
      </c>
      <c r="I57" s="18">
        <f>Population!I57/Population!H57*100-100</f>
        <v>6.4538746619478502</v>
      </c>
      <c r="J57" s="18">
        <f>Population!J57/Population!I57*100-100</f>
        <v>6.8090578346506021</v>
      </c>
      <c r="K57" s="18">
        <f>Population!K57/Population!J57*100-100</f>
        <v>6.9074536289335953</v>
      </c>
      <c r="L57" s="18">
        <f>Population!L57/Population!K57*100-100</f>
        <v>6.8520993938949886</v>
      </c>
      <c r="M57" s="18">
        <f>Population!M57/Population!L57*100-100</f>
        <v>6.8394084280156875</v>
      </c>
      <c r="N57" s="18">
        <f>Population!N57/Population!M57*100-100</f>
        <v>6.8691453868856627</v>
      </c>
      <c r="O57" s="18">
        <f>Population!O57/Population!N57*100-100</f>
        <v>6.8043496206464482</v>
      </c>
      <c r="P57" s="18">
        <f>Population!P57/Population!O57*100-100</f>
        <v>6.6483979763912231</v>
      </c>
      <c r="Q57" s="18">
        <f>Population!Q57/Population!P57*100-100</f>
        <v>6.482982171799037</v>
      </c>
      <c r="R57" s="18">
        <f>Population!R57/Population!Q57*100-100</f>
        <v>6.123547536845237</v>
      </c>
      <c r="S57" s="18">
        <f>Population!S57/Population!R57*100-100</f>
        <v>5.8903095283904463</v>
      </c>
      <c r="T57" s="18">
        <f>Population!T57/Population!S57*100-100</f>
        <v>6.2217132285736341</v>
      </c>
      <c r="U57" s="18">
        <f>Population!U57/Population!T57*100-100</f>
        <v>7.1744020899638201</v>
      </c>
      <c r="V57" s="18">
        <f>Population!V57/Population!U57*100-100</f>
        <v>8.3187030561560675</v>
      </c>
      <c r="W57" s="18">
        <f>Population!W57/Population!V57*100-100</f>
        <v>9.5386291485647092</v>
      </c>
      <c r="X57" s="18">
        <f>Population!X57/Population!W57*100-100</f>
        <v>10.148129427781811</v>
      </c>
      <c r="Y57" s="18">
        <f>Population!Y57/Population!X57*100-100</f>
        <v>9.65317405688657</v>
      </c>
      <c r="Z57" s="18">
        <f>Population!Z57/Population!Y57*100-100</f>
        <v>8.1081445932765774</v>
      </c>
      <c r="AA57" s="18">
        <f>Population!AA57/Population!Z57*100-100</f>
        <v>6.1813992982281007</v>
      </c>
      <c r="AB57" s="18">
        <f>Population!AB57/Population!AA57*100-100</f>
        <v>4.1663114134764925</v>
      </c>
      <c r="AC57" s="18">
        <f>Population!AC57/Population!AB57*100-100</f>
        <v>2.7196983381502946</v>
      </c>
      <c r="AD57" s="18">
        <f>Population!AD57/Population!AC57*100-100</f>
        <v>2.3207122053085669</v>
      </c>
      <c r="AE57" s="18">
        <f>Population!AE57/Population!AD57*100-100</f>
        <v>3.2286391002884045</v>
      </c>
      <c r="AF57" s="18">
        <f>Population!AF57/Population!AE57*100-100</f>
        <v>4.8937459840950623</v>
      </c>
      <c r="AG57" s="18">
        <f>Population!AG57/Population!AF57*100-100</f>
        <v>6.7322882488759319</v>
      </c>
      <c r="AH57" s="18">
        <f>Population!AH57/Population!AG57*100-100</f>
        <v>7.8618946155258271</v>
      </c>
      <c r="AI57" s="18">
        <f>Population!AI57/Population!AH57*100-100</f>
        <v>7.900439894701023</v>
      </c>
      <c r="AJ57" s="18">
        <f>Population!AJ57/Population!AI57*100-100</f>
        <v>6.7853121331427246</v>
      </c>
      <c r="AK57" s="18">
        <f>Population!AK57/Population!AJ57*100-100</f>
        <v>5.1280517217525272</v>
      </c>
      <c r="AL57" s="18">
        <f>Population!AL57/Population!AK57*100-100</f>
        <v>3.4414625904782099</v>
      </c>
      <c r="AM57" s="18">
        <f>Population!AM57/Population!AL57*100-100</f>
        <v>2.1999824634095546</v>
      </c>
      <c r="AN57" s="18">
        <f>Population!AN57/Population!AM57*100-100</f>
        <v>1.5303556137992871</v>
      </c>
      <c r="AO57" s="18">
        <f>Population!AO57/Population!AN57*100-100</f>
        <v>1.6047148959296322</v>
      </c>
      <c r="AP57" s="18">
        <f>Population!AP57/Population!AO57*100-100</f>
        <v>2.1718178986626242</v>
      </c>
      <c r="AQ57" s="18">
        <f>Population!AQ57/Population!AP57*100-100</f>
        <v>2.8564953067416639</v>
      </c>
      <c r="AR57" s="18">
        <f>Population!AR57/Population!AQ57*100-100</f>
        <v>3.3084846547513109</v>
      </c>
      <c r="AS57" s="18">
        <f>Population!AS57/Population!AR57*100-100</f>
        <v>3.4825123356189636</v>
      </c>
      <c r="AT57" s="18">
        <f>Population!AT57/Population!AS57*100-100</f>
        <v>3.285191743838368</v>
      </c>
      <c r="AU57" s="18">
        <f>Population!AU57/Population!AT57*100-100</f>
        <v>2.8608449168251298</v>
      </c>
      <c r="AV57" s="18">
        <f>Population!AV57/Population!AU57*100-100</f>
        <v>2.4147117893787708</v>
      </c>
      <c r="AW57" s="18">
        <f>Population!AW57/Population!AV57*100-100</f>
        <v>2.0916377180484602</v>
      </c>
      <c r="AX57" s="18">
        <f>Population!AX57/Population!AW57*100-100</f>
        <v>1.8760380146952258</v>
      </c>
      <c r="AY57" s="18">
        <f>Population!AY57/Population!AX57*100-100</f>
        <v>1.8082704838130468</v>
      </c>
      <c r="AZ57" s="18">
        <f>Population!AZ57/Population!AY57*100-100</f>
        <v>1.8430514855027695</v>
      </c>
      <c r="BA57" s="18">
        <f>Population!BA57/Population!AZ57*100-100</f>
        <v>1.8945602677991502</v>
      </c>
      <c r="BB57" s="18">
        <f>Population!BB57/Population!BA57*100-100</f>
        <v>1.9146952343258619</v>
      </c>
      <c r="BC57" s="18">
        <f>Population!BC57/Population!BB57*100-100</f>
        <v>1.9278029859920593</v>
      </c>
      <c r="BD57" s="18">
        <f>Population!BD57/Population!BC57*100-100</f>
        <v>1.9230139919311569</v>
      </c>
      <c r="BE57" s="18">
        <f>Population!BE57/Population!BD57*100-100</f>
        <v>1.9064546090426404</v>
      </c>
      <c r="BF57" s="18">
        <f>Population!BF57/Population!BE57*100-100</f>
        <v>1.8957687270173977</v>
      </c>
      <c r="BG57" s="8">
        <f t="shared" si="0"/>
        <v>3.31738627128582</v>
      </c>
    </row>
    <row r="58" spans="1:59">
      <c r="A58" t="s">
        <v>170</v>
      </c>
      <c r="B58" t="s">
        <v>171</v>
      </c>
      <c r="C58" t="s">
        <v>526</v>
      </c>
      <c r="D58" t="s">
        <v>3072</v>
      </c>
      <c r="E58" t="s">
        <v>551</v>
      </c>
      <c r="F58" t="s">
        <v>552</v>
      </c>
      <c r="H58" s="18">
        <f>Population!H58/Population!G58*100-100</f>
        <v>1.6979088561193123</v>
      </c>
      <c r="I58" s="18">
        <f>Population!I58/Population!H58*100-100</f>
        <v>1.554871055477264</v>
      </c>
      <c r="J58" s="18">
        <f>Population!J58/Population!I58*100-100</f>
        <v>1.5084781311004605</v>
      </c>
      <c r="K58" s="18">
        <f>Population!K58/Population!J58*100-100</f>
        <v>1.5925490320734923</v>
      </c>
      <c r="L58" s="18">
        <f>Population!L58/Population!K58*100-100</f>
        <v>1.7474968710888845</v>
      </c>
      <c r="M58" s="18">
        <f>Population!M58/Population!L58*100-100</f>
        <v>1.9481218383381673</v>
      </c>
      <c r="N58" s="18">
        <f>Population!N58/Population!M58*100-100</f>
        <v>2.076797779922785</v>
      </c>
      <c r="O58" s="18">
        <f>Population!O58/Population!N58*100-100</f>
        <v>2.009426574666449</v>
      </c>
      <c r="P58" s="18">
        <f>Population!P58/Population!O58*100-100</f>
        <v>1.6960936255268564</v>
      </c>
      <c r="Q58" s="18">
        <f>Population!Q58/Population!P58*100-100</f>
        <v>1.2305588788241266</v>
      </c>
      <c r="R58" s="18">
        <f>Population!R58/Population!Q58*100-100</f>
        <v>0.69080983735719315</v>
      </c>
      <c r="S58" s="18">
        <f>Population!S58/Population!R58*100-100</f>
        <v>0.23753964816187079</v>
      </c>
      <c r="T58" s="18">
        <f>Population!T58/Population!S58*100-100</f>
        <v>1.1151846327564385E-2</v>
      </c>
      <c r="U58" s="18">
        <f>Population!U58/Population!T58*100-100</f>
        <v>9.1992473343083248E-2</v>
      </c>
      <c r="V58" s="18">
        <f>Population!V58/Population!U58*100-100</f>
        <v>0.39130495328014092</v>
      </c>
      <c r="W58" s="18">
        <f>Population!W58/Population!V58*100-100</f>
        <v>0.77123675303778327</v>
      </c>
      <c r="X58" s="18">
        <f>Population!X58/Population!W58*100-100</f>
        <v>1.0516462944609657</v>
      </c>
      <c r="Y58" s="18">
        <f>Population!Y58/Population!X58*100-100</f>
        <v>1.1278810003814215</v>
      </c>
      <c r="Z58" s="18">
        <f>Population!Z58/Population!Y58*100-100</f>
        <v>0.91864224137931672</v>
      </c>
      <c r="AA58" s="18">
        <f>Population!AA58/Population!Z58*100-100</f>
        <v>0.52054136301752862</v>
      </c>
      <c r="AB58" s="18">
        <f>Population!AB58/Population!AA58*100-100</f>
        <v>8.2324198002979188E-2</v>
      </c>
      <c r="AC58" s="18">
        <f>Population!AC58/Population!AB58*100-100</f>
        <v>-0.27595722662987043</v>
      </c>
      <c r="AD58" s="18">
        <f>Population!AD58/Population!AC58*100-100</f>
        <v>-0.55743288188809004</v>
      </c>
      <c r="AE58" s="18">
        <f>Population!AE58/Population!AD58*100-100</f>
        <v>-0.71574778920893323</v>
      </c>
      <c r="AF58" s="18">
        <f>Population!AF58/Population!AE58*100-100</f>
        <v>-0.77480730879102566</v>
      </c>
      <c r="AG58" s="18">
        <f>Population!AG58/Population!AF58*100-100</f>
        <v>-0.83517796759781504</v>
      </c>
      <c r="AH58" s="18">
        <f>Population!AH58/Population!AG58*100-100</f>
        <v>-0.89972884884006987</v>
      </c>
      <c r="AI58" s="18">
        <f>Population!AI58/Population!AH58*100-100</f>
        <v>-0.86367719201271598</v>
      </c>
      <c r="AJ58" s="18">
        <f>Population!AJ58/Population!AI58*100-100</f>
        <v>-0.69696124895455114</v>
      </c>
      <c r="AK58" s="18">
        <f>Population!AK58/Population!AJ58*100-100</f>
        <v>-0.44076361594609637</v>
      </c>
      <c r="AL58" s="18">
        <f>Population!AL58/Population!AK58*100-100</f>
        <v>-0.1184332966754198</v>
      </c>
      <c r="AM58" s="18">
        <f>Population!AM58/Population!AL58*100-100</f>
        <v>0.16939103921403387</v>
      </c>
      <c r="AN58" s="18">
        <f>Population!AN58/Population!AM58*100-100</f>
        <v>0.30861587892110265</v>
      </c>
      <c r="AO58" s="18">
        <f>Population!AO58/Population!AN58*100-100</f>
        <v>0.23742290779841824</v>
      </c>
      <c r="AP58" s="18">
        <f>Population!AP58/Population!AO58*100-100</f>
        <v>1.9621583742107873E-2</v>
      </c>
      <c r="AQ58" s="18">
        <f>Population!AQ58/Population!AP58*100-100</f>
        <v>-0.2522280141247677</v>
      </c>
      <c r="AR58" s="18">
        <f>Population!AR58/Population!AQ58*100-100</f>
        <v>-0.4748258035513544</v>
      </c>
      <c r="AS58" s="18">
        <f>Population!AS58/Population!AR58*100-100</f>
        <v>-0.6027157496541804</v>
      </c>
      <c r="AT58" s="18">
        <f>Population!AT58/Population!AS58*100-100</f>
        <v>-0.59074965563272031</v>
      </c>
      <c r="AU58" s="18">
        <f>Population!AU58/Population!AT58*100-100</f>
        <v>-0.47283687841948563</v>
      </c>
      <c r="AV58" s="18">
        <f>Population!AV58/Population!AU58*100-100</f>
        <v>-0.32294178436100651</v>
      </c>
      <c r="AW58" s="18">
        <f>Population!AW58/Population!AV58*100-100</f>
        <v>-0.21023226345270984</v>
      </c>
      <c r="AX58" s="18">
        <f>Population!AX58/Population!AW58*100-100</f>
        <v>-0.14574104269780719</v>
      </c>
      <c r="AY58" s="18">
        <f>Population!AY58/Population!AX58*100-100</f>
        <v>-0.16329479768786825</v>
      </c>
      <c r="AZ58" s="18">
        <f>Population!AZ58/Population!AY58*100-100</f>
        <v>-0.23448695123539665</v>
      </c>
      <c r="BA58" s="18">
        <f>Population!BA58/Population!AZ58*100-100</f>
        <v>-0.32644178454842177</v>
      </c>
      <c r="BB58" s="18">
        <f>Population!BB58/Population!BA58*100-100</f>
        <v>-0.38719068413392677</v>
      </c>
      <c r="BC58" s="18">
        <f>Population!BC58/Population!BB58*100-100</f>
        <v>-0.40184703509950737</v>
      </c>
      <c r="BD58" s="18">
        <f>Population!BD58/Population!BC58*100-100</f>
        <v>-0.34771636907818504</v>
      </c>
      <c r="BE58" s="18">
        <f>Population!BE58/Population!BD58*100-100</f>
        <v>-0.24292570890138165</v>
      </c>
      <c r="BF58" s="18">
        <f>Population!BF58/Population!BE58*100-100</f>
        <v>-0.1210207063476787</v>
      </c>
      <c r="BG58" s="8">
        <f t="shared" si="0"/>
        <v>-0.31681142608671298</v>
      </c>
    </row>
    <row r="59" spans="1:59">
      <c r="A59" t="s">
        <v>172</v>
      </c>
      <c r="B59" t="s">
        <v>173</v>
      </c>
      <c r="C59" t="s">
        <v>526</v>
      </c>
      <c r="D59" t="s">
        <v>3072</v>
      </c>
      <c r="E59" t="s">
        <v>551</v>
      </c>
      <c r="F59" t="s">
        <v>552</v>
      </c>
      <c r="H59" s="18">
        <f>Population!H59/Population!G59*100-100</f>
        <v>3.3981869123686437</v>
      </c>
      <c r="I59" s="18">
        <f>Population!I59/Population!H59*100-100</f>
        <v>3.3638131926105928</v>
      </c>
      <c r="J59" s="18">
        <f>Population!J59/Population!I59*100-100</f>
        <v>3.3178527539011924</v>
      </c>
      <c r="K59" s="18">
        <f>Population!K59/Population!J59*100-100</f>
        <v>3.2603784160584155</v>
      </c>
      <c r="L59" s="18">
        <f>Population!L59/Population!K59*100-100</f>
        <v>3.1950440730921201</v>
      </c>
      <c r="M59" s="18">
        <f>Population!M59/Population!L59*100-100</f>
        <v>3.1264800369026773</v>
      </c>
      <c r="N59" s="18">
        <f>Population!N59/Population!M59*100-100</f>
        <v>3.0578950606107185</v>
      </c>
      <c r="O59" s="18">
        <f>Population!O59/Population!N59*100-100</f>
        <v>2.9895645087933929</v>
      </c>
      <c r="P59" s="18">
        <f>Population!P59/Population!O59*100-100</f>
        <v>2.9226116701730973</v>
      </c>
      <c r="Q59" s="18">
        <f>Population!Q59/Population!P59*100-100</f>
        <v>2.8571526279251884</v>
      </c>
      <c r="R59" s="18">
        <f>Population!R59/Population!Q59*100-100</f>
        <v>2.7939232778250158</v>
      </c>
      <c r="S59" s="18">
        <f>Population!S59/Population!R59*100-100</f>
        <v>2.7318281526306407</v>
      </c>
      <c r="T59" s="18">
        <f>Population!T59/Population!S59*100-100</f>
        <v>2.669447616752791</v>
      </c>
      <c r="U59" s="18">
        <f>Population!U59/Population!T59*100-100</f>
        <v>2.6066032914239088</v>
      </c>
      <c r="V59" s="18">
        <f>Population!V59/Population!U59*100-100</f>
        <v>2.5451274974586511</v>
      </c>
      <c r="W59" s="18">
        <f>Population!W59/Population!V59*100-100</f>
        <v>2.4840763341158265</v>
      </c>
      <c r="X59" s="18">
        <f>Population!X59/Population!W59*100-100</f>
        <v>2.4284726531403038</v>
      </c>
      <c r="Y59" s="18">
        <f>Population!Y59/Population!X59*100-100</f>
        <v>2.3848336095232696</v>
      </c>
      <c r="Z59" s="18">
        <f>Population!Z59/Population!Y59*100-100</f>
        <v>2.3555697449240114</v>
      </c>
      <c r="AA59" s="18">
        <f>Population!AA59/Population!Z59*100-100</f>
        <v>2.3357654693440821</v>
      </c>
      <c r="AB59" s="18">
        <f>Population!AB59/Population!AA59*100-100</f>
        <v>2.3188347266534777</v>
      </c>
      <c r="AC59" s="18">
        <f>Population!AC59/Population!AB59*100-100</f>
        <v>2.2989733030453863</v>
      </c>
      <c r="AD59" s="18">
        <f>Population!AD59/Population!AC59*100-100</f>
        <v>2.2750589392225891</v>
      </c>
      <c r="AE59" s="18">
        <f>Population!AE59/Population!AD59*100-100</f>
        <v>2.2450230528715025</v>
      </c>
      <c r="AF59" s="18">
        <f>Population!AF59/Population!AE59*100-100</f>
        <v>2.2107080629774742</v>
      </c>
      <c r="AG59" s="18">
        <f>Population!AG59/Population!AF59*100-100</f>
        <v>2.1743087789363784</v>
      </c>
      <c r="AH59" s="18">
        <f>Population!AH59/Population!AG59*100-100</f>
        <v>2.1388191078067109</v>
      </c>
      <c r="AI59" s="18">
        <f>Population!AI59/Population!AH59*100-100</f>
        <v>2.105340182564035</v>
      </c>
      <c r="AJ59" s="18">
        <f>Population!AJ59/Population!AI59*100-100</f>
        <v>2.0747857552679534</v>
      </c>
      <c r="AK59" s="18">
        <f>Population!AK59/Population!AJ59*100-100</f>
        <v>2.0450522517615894</v>
      </c>
      <c r="AL59" s="18">
        <f>Population!AL59/Population!AK59*100-100</f>
        <v>2.017605820756657</v>
      </c>
      <c r="AM59" s="18">
        <f>Population!AM59/Population!AL59*100-100</f>
        <v>1.9863277412843274</v>
      </c>
      <c r="AN59" s="18">
        <f>Population!AN59/Population!AM59*100-100</f>
        <v>1.943152596999667</v>
      </c>
      <c r="AO59" s="18">
        <f>Population!AO59/Population!AN59*100-100</f>
        <v>1.8851338919963609</v>
      </c>
      <c r="AP59" s="18">
        <f>Population!AP59/Population!AO59*100-100</f>
        <v>1.818369601174652</v>
      </c>
      <c r="AQ59" s="18">
        <f>Population!AQ59/Population!AP59*100-100</f>
        <v>1.749034809025261</v>
      </c>
      <c r="AR59" s="18">
        <f>Population!AR59/Population!AQ59*100-100</f>
        <v>1.6866035123544094</v>
      </c>
      <c r="AS59" s="18">
        <f>Population!AS59/Population!AR59*100-100</f>
        <v>1.6367503314767475</v>
      </c>
      <c r="AT59" s="18">
        <f>Population!AT59/Population!AS59*100-100</f>
        <v>1.6034730464113949</v>
      </c>
      <c r="AU59" s="18">
        <f>Population!AU59/Population!AT59*100-100</f>
        <v>1.5819390591149727</v>
      </c>
      <c r="AV59" s="18">
        <f>Population!AV59/Population!AU59*100-100</f>
        <v>1.5629599136030237</v>
      </c>
      <c r="AW59" s="18">
        <f>Population!AW59/Population!AV59*100-100</f>
        <v>1.5413712364157135</v>
      </c>
      <c r="AX59" s="18">
        <f>Population!AX59/Population!AW59*100-100</f>
        <v>1.5194859131722325</v>
      </c>
      <c r="AY59" s="18">
        <f>Population!AY59/Population!AX59*100-100</f>
        <v>1.4959538199421445</v>
      </c>
      <c r="AZ59" s="18">
        <f>Population!AZ59/Population!AY59*100-100</f>
        <v>1.4710023532401379</v>
      </c>
      <c r="BA59" s="18">
        <f>Population!BA59/Population!AZ59*100-100</f>
        <v>1.4466120201414725</v>
      </c>
      <c r="BB59" s="18">
        <f>Population!BB59/Population!BA59*100-100</f>
        <v>1.4222701269433742</v>
      </c>
      <c r="BC59" s="18">
        <f>Population!BC59/Population!BB59*100-100</f>
        <v>1.3952438293344755</v>
      </c>
      <c r="BD59" s="18">
        <f>Population!BD59/Population!BC59*100-100</f>
        <v>1.3647667840530602</v>
      </c>
      <c r="BE59" s="18">
        <f>Population!BE59/Population!BD59*100-100</f>
        <v>1.3317339079941206</v>
      </c>
      <c r="BF59" s="18">
        <f>Population!BF59/Population!BE59*100-100</f>
        <v>1.2980441851375701</v>
      </c>
      <c r="BG59" s="8">
        <f t="shared" si="0"/>
        <v>1.8118907540944673</v>
      </c>
    </row>
    <row r="60" spans="1:59">
      <c r="A60" t="s">
        <v>174</v>
      </c>
      <c r="B60" t="s">
        <v>175</v>
      </c>
      <c r="C60">
        <v>0</v>
      </c>
      <c r="D60">
        <v>0</v>
      </c>
      <c r="E60" t="s">
        <v>551</v>
      </c>
      <c r="F60" t="s">
        <v>552</v>
      </c>
      <c r="H60" s="18">
        <f>Population!H60/Population!G60*100-100</f>
        <v>0.30000410510710651</v>
      </c>
      <c r="I60" s="18">
        <f>Population!I60/Population!H60*100-100</f>
        <v>1.3442677001718693</v>
      </c>
      <c r="J60" s="18">
        <f>Population!J60/Population!I60*100-100</f>
        <v>2.3898491472348127</v>
      </c>
      <c r="K60" s="18">
        <f>Population!K60/Population!J60*100-100</f>
        <v>2.3027333281778795</v>
      </c>
      <c r="L60" s="18">
        <f>Population!L60/Population!K60*100-100</f>
        <v>2.3456843392594635</v>
      </c>
      <c r="M60" s="18">
        <f>Population!M60/Population!L60*100-100</f>
        <v>2.5922819774681471</v>
      </c>
      <c r="N60" s="18">
        <f>Population!N60/Population!M60*100-100</f>
        <v>2.4490310220316616</v>
      </c>
      <c r="O60" s="18">
        <f>Population!O60/Population!N60*100-100</f>
        <v>2.4239292448392717</v>
      </c>
      <c r="P60" s="18">
        <f>Population!P60/Population!O60*100-100</f>
        <v>2.6556212069669698</v>
      </c>
      <c r="Q60" s="18">
        <f>Population!Q60/Population!P60*100-100</f>
        <v>2.5840425713596176</v>
      </c>
      <c r="R60" s="18">
        <f>Population!R60/Population!Q60*100-100</f>
        <v>2.5983091776762564</v>
      </c>
      <c r="S60" s="18">
        <f>Population!S60/Population!R60*100-100</f>
        <v>2.3982017061295409</v>
      </c>
      <c r="T60" s="18">
        <f>Population!T60/Population!S60*100-100</f>
        <v>2.2286665132306638</v>
      </c>
      <c r="U60" s="18">
        <f>Population!U60/Population!T60*100-100</f>
        <v>2.167298164602812</v>
      </c>
      <c r="V60" s="18">
        <f>Population!V60/Population!U60*100-100</f>
        <v>1.9203049269204087</v>
      </c>
      <c r="W60" s="18">
        <f>Population!W60/Population!V60*100-100</f>
        <v>1.6760312851626935</v>
      </c>
      <c r="X60" s="18">
        <f>Population!X60/Population!W60*100-100</f>
        <v>1.5591214308679611</v>
      </c>
      <c r="Y60" s="18">
        <f>Population!Y60/Population!X60*100-100</f>
        <v>1.5282543864469318</v>
      </c>
      <c r="Z60" s="18">
        <f>Population!Z60/Population!Y60*100-100</f>
        <v>1.531846822312616</v>
      </c>
      <c r="AA60" s="18">
        <f>Population!AA60/Population!Z60*100-100</f>
        <v>1.4764703500275402</v>
      </c>
      <c r="AB60" s="18">
        <f>Population!AB60/Population!AA60*100-100</f>
        <v>1.5003667044995552</v>
      </c>
      <c r="AC60" s="18">
        <f>Population!AC60/Population!AB60*100-100</f>
        <v>1.6159102343084726</v>
      </c>
      <c r="AD60" s="18">
        <f>Population!AD60/Population!AC60*100-100</f>
        <v>1.5860937035638472</v>
      </c>
      <c r="AE60" s="18">
        <f>Population!AE60/Population!AD60*100-100</f>
        <v>1.4870127146187997</v>
      </c>
      <c r="AF60" s="18">
        <f>Population!AF60/Population!AE60*100-100</f>
        <v>1.5066943460136031</v>
      </c>
      <c r="AG60" s="18">
        <f>Population!AG60/Population!AF60*100-100</f>
        <v>1.5853987991059455</v>
      </c>
      <c r="AH60" s="18">
        <f>Population!AH60/Population!AG60*100-100</f>
        <v>1.6492007074076156</v>
      </c>
      <c r="AI60" s="18">
        <f>Population!AI60/Population!AH60*100-100</f>
        <v>1.6390838356925741</v>
      </c>
      <c r="AJ60" s="18">
        <f>Population!AJ60/Population!AI60*100-100</f>
        <v>1.5750937372344964</v>
      </c>
      <c r="AK60" s="18">
        <f>Population!AK60/Population!AJ60*100-100</f>
        <v>1.4988140147372775</v>
      </c>
      <c r="AL60" s="18">
        <f>Population!AL60/Population!AK60*100-100</f>
        <v>1.4036668830587331</v>
      </c>
      <c r="AM60" s="18">
        <f>Population!AM60/Population!AL60*100-100</f>
        <v>1.2948343077943179</v>
      </c>
      <c r="AN60" s="18">
        <f>Population!AN60/Population!AM60*100-100</f>
        <v>1.229211623964062</v>
      </c>
      <c r="AO60" s="18">
        <f>Population!AO60/Population!AN60*100-100</f>
        <v>1.2144685939339439</v>
      </c>
      <c r="AP60" s="18">
        <f>Population!AP60/Population!AO60*100-100</f>
        <v>1.2030950936637481</v>
      </c>
      <c r="AQ60" s="18">
        <f>Population!AQ60/Population!AP60*100-100</f>
        <v>1.1621245280507821</v>
      </c>
      <c r="AR60" s="18">
        <f>Population!AR60/Population!AQ60*100-100</f>
        <v>1.1263399920335928</v>
      </c>
      <c r="AS60" s="18">
        <f>Population!AS60/Population!AR60*100-100</f>
        <v>1.0734299532983158</v>
      </c>
      <c r="AT60" s="18">
        <f>Population!AT60/Population!AS60*100-100</f>
        <v>0.99685828075422478</v>
      </c>
      <c r="AU60" s="18">
        <f>Population!AU60/Population!AT60*100-100</f>
        <v>0.93876746804781419</v>
      </c>
      <c r="AV60" s="18">
        <f>Population!AV60/Population!AU60*100-100</f>
        <v>0.8932948095541775</v>
      </c>
      <c r="AW60" s="18">
        <f>Population!AW60/Population!AV60*100-100</f>
        <v>0.83876457839984653</v>
      </c>
      <c r="AX60" s="18">
        <f>Population!AX60/Population!AW60*100-100</f>
        <v>0.79160788784517422</v>
      </c>
      <c r="AY60" s="18">
        <f>Population!AY60/Population!AX60*100-100</f>
        <v>0.75774308505411625</v>
      </c>
      <c r="AZ60" s="18">
        <f>Population!AZ60/Population!AY60*100-100</f>
        <v>0.73757224818540124</v>
      </c>
      <c r="BA60" s="18">
        <f>Population!BA60/Population!AZ60*100-100</f>
        <v>0.71663571761133937</v>
      </c>
      <c r="BB60" s="18">
        <f>Population!BB60/Population!BA60*100-100</f>
        <v>0.6907797783090075</v>
      </c>
      <c r="BC60" s="18">
        <f>Population!BC60/Population!BB60*100-100</f>
        <v>0.68185201587091626</v>
      </c>
      <c r="BD60" s="18">
        <f>Population!BD60/Population!BC60*100-100</f>
        <v>0.66009970153470476</v>
      </c>
      <c r="BE60" s="18">
        <f>Population!BE60/Population!BD60*100-100</f>
        <v>0.63868959377018086</v>
      </c>
      <c r="BF60" s="18">
        <f>Population!BF60/Population!BE60*100-100</f>
        <v>0.65362135988189607</v>
      </c>
      <c r="BG60" s="8">
        <f t="shared" si="0"/>
        <v>1.1507373952445632</v>
      </c>
    </row>
    <row r="61" spans="1:59">
      <c r="A61" t="s">
        <v>176</v>
      </c>
      <c r="B61" t="s">
        <v>177</v>
      </c>
      <c r="C61">
        <v>0</v>
      </c>
      <c r="D61">
        <v>0</v>
      </c>
      <c r="E61" t="s">
        <v>551</v>
      </c>
      <c r="F61" t="s">
        <v>552</v>
      </c>
      <c r="H61" s="18">
        <f>Population!H61/Population!G61*100-100</f>
        <v>-8.7437435594125645E-2</v>
      </c>
      <c r="I61" s="18">
        <f>Population!I61/Population!H61*100-100</f>
        <v>1.2863022066449901</v>
      </c>
      <c r="J61" s="18">
        <f>Population!J61/Population!I61*100-100</f>
        <v>2.5120917796705129</v>
      </c>
      <c r="K61" s="18">
        <f>Population!K61/Population!J61*100-100</f>
        <v>2.413376933387454</v>
      </c>
      <c r="L61" s="18">
        <f>Population!L61/Population!K61*100-100</f>
        <v>2.4635994447473166</v>
      </c>
      <c r="M61" s="18">
        <f>Population!M61/Population!L61*100-100</f>
        <v>2.7715929180644565</v>
      </c>
      <c r="N61" s="18">
        <f>Population!N61/Population!M61*100-100</f>
        <v>2.610388302747495</v>
      </c>
      <c r="O61" s="18">
        <f>Population!O61/Population!N61*100-100</f>
        <v>2.6405934569107643</v>
      </c>
      <c r="P61" s="18">
        <f>Population!P61/Population!O61*100-100</f>
        <v>2.7360400837142009</v>
      </c>
      <c r="Q61" s="18">
        <f>Population!Q61/Population!P61*100-100</f>
        <v>2.7492027906038174</v>
      </c>
      <c r="R61" s="18">
        <f>Population!R61/Population!Q61*100-100</f>
        <v>2.7353523987232933</v>
      </c>
      <c r="S61" s="18">
        <f>Population!S61/Population!R61*100-100</f>
        <v>2.513522164006659</v>
      </c>
      <c r="T61" s="18">
        <f>Population!T61/Population!S61*100-100</f>
        <v>2.3734106423198682</v>
      </c>
      <c r="U61" s="18">
        <f>Population!U61/Population!T61*100-100</f>
        <v>2.1947377710048528</v>
      </c>
      <c r="V61" s="18">
        <f>Population!V61/Population!U61*100-100</f>
        <v>1.9519958575413767</v>
      </c>
      <c r="W61" s="18">
        <f>Population!W61/Population!V61*100-100</f>
        <v>1.7679868505548626</v>
      </c>
      <c r="X61" s="18">
        <f>Population!X61/Population!W61*100-100</f>
        <v>1.6132596102298891</v>
      </c>
      <c r="Y61" s="18">
        <f>Population!Y61/Population!X61*100-100</f>
        <v>1.5847917778916809</v>
      </c>
      <c r="Z61" s="18">
        <f>Population!Z61/Population!Y61*100-100</f>
        <v>1.5812891194710232</v>
      </c>
      <c r="AA61" s="18">
        <f>Population!AA61/Population!Z61*100-100</f>
        <v>1.5286909799612829</v>
      </c>
      <c r="AB61" s="18">
        <f>Population!AB61/Population!AA61*100-100</f>
        <v>1.5488074807050509</v>
      </c>
      <c r="AC61" s="18">
        <f>Population!AC61/Population!AB61*100-100</f>
        <v>1.6890612668030087</v>
      </c>
      <c r="AD61" s="18">
        <f>Population!AD61/Population!AC61*100-100</f>
        <v>1.6684093772909847</v>
      </c>
      <c r="AE61" s="18">
        <f>Population!AE61/Population!AD61*100-100</f>
        <v>1.5694368554366918</v>
      </c>
      <c r="AF61" s="18">
        <f>Population!AF61/Population!AE61*100-100</f>
        <v>1.6029428955196749</v>
      </c>
      <c r="AG61" s="18">
        <f>Population!AG61/Population!AF61*100-100</f>
        <v>1.6947720063298135</v>
      </c>
      <c r="AH61" s="18">
        <f>Population!AH61/Population!AG61*100-100</f>
        <v>1.7733815055955375</v>
      </c>
      <c r="AI61" s="18">
        <f>Population!AI61/Population!AH61*100-100</f>
        <v>1.7621273744119037</v>
      </c>
      <c r="AJ61" s="18">
        <f>Population!AJ61/Population!AI61*100-100</f>
        <v>1.6868235762596839</v>
      </c>
      <c r="AK61" s="18">
        <f>Population!AK61/Population!AJ61*100-100</f>
        <v>1.6011693284324622</v>
      </c>
      <c r="AL61" s="18">
        <f>Population!AL61/Population!AK61*100-100</f>
        <v>1.504604350045625</v>
      </c>
      <c r="AM61" s="18">
        <f>Population!AM61/Population!AL61*100-100</f>
        <v>1.3839824430635446</v>
      </c>
      <c r="AN61" s="18">
        <f>Population!AN61/Population!AM61*100-100</f>
        <v>1.3131544157377988</v>
      </c>
      <c r="AO61" s="18">
        <f>Population!AO61/Population!AN61*100-100</f>
        <v>1.2881617871993427</v>
      </c>
      <c r="AP61" s="18">
        <f>Population!AP61/Population!AO61*100-100</f>
        <v>1.2499047428794228</v>
      </c>
      <c r="AQ61" s="18">
        <f>Population!AQ61/Population!AP61*100-100</f>
        <v>1.2164622110631029</v>
      </c>
      <c r="AR61" s="18">
        <f>Population!AR61/Population!AQ61*100-100</f>
        <v>1.1916491383064454</v>
      </c>
      <c r="AS61" s="18">
        <f>Population!AS61/Population!AR61*100-100</f>
        <v>1.1388922956541592</v>
      </c>
      <c r="AT61" s="18">
        <f>Population!AT61/Population!AS61*100-100</f>
        <v>1.0633597846620262</v>
      </c>
      <c r="AU61" s="18">
        <f>Population!AU61/Population!AT61*100-100</f>
        <v>0.99276253204587306</v>
      </c>
      <c r="AV61" s="18">
        <f>Population!AV61/Population!AU61*100-100</f>
        <v>0.93805113913916216</v>
      </c>
      <c r="AW61" s="18">
        <f>Population!AW61/Population!AV61*100-100</f>
        <v>0.88603407258267453</v>
      </c>
      <c r="AX61" s="18">
        <f>Population!AX61/Population!AW61*100-100</f>
        <v>0.84378327785235285</v>
      </c>
      <c r="AY61" s="18">
        <f>Population!AY61/Population!AX61*100-100</f>
        <v>0.81383133208005631</v>
      </c>
      <c r="AZ61" s="18">
        <f>Population!AZ61/Population!AY61*100-100</f>
        <v>0.79456912408686264</v>
      </c>
      <c r="BA61" s="18">
        <f>Population!BA61/Population!AZ61*100-100</f>
        <v>0.75988012027974605</v>
      </c>
      <c r="BB61" s="18">
        <f>Population!BB61/Population!BA61*100-100</f>
        <v>0.72216323560930107</v>
      </c>
      <c r="BC61" s="18">
        <f>Population!BC61/Population!BB61*100-100</f>
        <v>0.70589966622432598</v>
      </c>
      <c r="BD61" s="18">
        <f>Population!BD61/Population!BC61*100-100</f>
        <v>0.69676773984821239</v>
      </c>
      <c r="BE61" s="18">
        <f>Population!BE61/Population!BD61*100-100</f>
        <v>0.67833759025816676</v>
      </c>
      <c r="BF61" s="18">
        <f>Population!BF61/Population!BE61*100-100</f>
        <v>0.66884953043178541</v>
      </c>
      <c r="BG61" s="8">
        <f t="shared" si="0"/>
        <v>1.2180225992436275</v>
      </c>
    </row>
    <row r="62" spans="1:59">
      <c r="A62" t="s">
        <v>178</v>
      </c>
      <c r="B62" t="s">
        <v>179</v>
      </c>
      <c r="C62" t="s">
        <v>526</v>
      </c>
      <c r="D62" t="s">
        <v>3072</v>
      </c>
      <c r="E62" t="s">
        <v>551</v>
      </c>
      <c r="F62" t="s">
        <v>552</v>
      </c>
      <c r="H62" s="18">
        <f>Population!H62/Population!G62*100-100</f>
        <v>2.9497842632218578</v>
      </c>
      <c r="I62" s="18">
        <f>Population!I62/Population!H62*100-100</f>
        <v>2.9848672462388066</v>
      </c>
      <c r="J62" s="18">
        <f>Population!J62/Population!I62*100-100</f>
        <v>3.0105388939621918</v>
      </c>
      <c r="K62" s="18">
        <f>Population!K62/Population!J62*100-100</f>
        <v>3.0249621565184555</v>
      </c>
      <c r="L62" s="18">
        <f>Population!L62/Population!K62*100-100</f>
        <v>3.0306209292366759</v>
      </c>
      <c r="M62" s="18">
        <f>Population!M62/Population!L62*100-100</f>
        <v>3.0327843687126972</v>
      </c>
      <c r="N62" s="18">
        <f>Population!N62/Population!M62*100-100</f>
        <v>3.0327193311670015</v>
      </c>
      <c r="O62" s="18">
        <f>Population!O62/Population!N62*100-100</f>
        <v>3.0273416049565185</v>
      </c>
      <c r="P62" s="18">
        <f>Population!P62/Population!O62*100-100</f>
        <v>3.0168080141208264</v>
      </c>
      <c r="Q62" s="18">
        <f>Population!Q62/Population!P62*100-100</f>
        <v>3.0025000137969755</v>
      </c>
      <c r="R62" s="18">
        <f>Population!R62/Population!Q62*100-100</f>
        <v>2.9841284937004247</v>
      </c>
      <c r="S62" s="18">
        <f>Population!S62/Population!R62*100-100</f>
        <v>2.9648543496745958</v>
      </c>
      <c r="T62" s="18">
        <f>Population!T62/Population!S62*100-100</f>
        <v>2.9487060655933703</v>
      </c>
      <c r="U62" s="18">
        <f>Population!U62/Population!T62*100-100</f>
        <v>2.9370875635296443</v>
      </c>
      <c r="V62" s="18">
        <f>Population!V62/Population!U62*100-100</f>
        <v>2.927249092722036</v>
      </c>
      <c r="W62" s="18">
        <f>Population!W62/Population!V62*100-100</f>
        <v>2.9152660638645784</v>
      </c>
      <c r="X62" s="18">
        <f>Population!X62/Population!W62*100-100</f>
        <v>2.8982072180814527</v>
      </c>
      <c r="Y62" s="18">
        <f>Population!Y62/Population!X62*100-100</f>
        <v>2.8761109127406286</v>
      </c>
      <c r="Z62" s="18">
        <f>Population!Z62/Population!Y62*100-100</f>
        <v>2.848244406918937</v>
      </c>
      <c r="AA62" s="18">
        <f>Population!AA62/Population!Z62*100-100</f>
        <v>2.8155036748565294</v>
      </c>
      <c r="AB62" s="18">
        <f>Population!AB62/Population!AA62*100-100</f>
        <v>2.7788672035563593</v>
      </c>
      <c r="AC62" s="18">
        <f>Population!AC62/Population!AB62*100-100</f>
        <v>2.7397900072234194</v>
      </c>
      <c r="AD62" s="18">
        <f>Population!AD62/Population!AC62*100-100</f>
        <v>2.6990013368980925</v>
      </c>
      <c r="AE62" s="18">
        <f>Population!AE62/Population!AD62*100-100</f>
        <v>2.656981039723604</v>
      </c>
      <c r="AF62" s="18">
        <f>Population!AF62/Population!AE62*100-100</f>
        <v>2.6127523880744405</v>
      </c>
      <c r="AG62" s="18">
        <f>Population!AG62/Population!AF62*100-100</f>
        <v>2.5647724592633807</v>
      </c>
      <c r="AH62" s="18">
        <f>Population!AH62/Population!AG62*100-100</f>
        <v>2.51217724208459</v>
      </c>
      <c r="AI62" s="18">
        <f>Population!AI62/Population!AH62*100-100</f>
        <v>2.4553739108309003</v>
      </c>
      <c r="AJ62" s="18">
        <f>Population!AJ62/Population!AI62*100-100</f>
        <v>2.3941508015494719</v>
      </c>
      <c r="AK62" s="18">
        <f>Population!AK62/Population!AJ62*100-100</f>
        <v>2.328467756758215</v>
      </c>
      <c r="AL62" s="18">
        <f>Population!AL62/Population!AK62*100-100</f>
        <v>2.2699578493900958</v>
      </c>
      <c r="AM62" s="18">
        <f>Population!AM62/Population!AL62*100-100</f>
        <v>2.2088249314003718</v>
      </c>
      <c r="AN62" s="18">
        <f>Population!AN62/Population!AM62*100-100</f>
        <v>2.1248953757015698</v>
      </c>
      <c r="AO62" s="18">
        <f>Population!AO62/Population!AN62*100-100</f>
        <v>2.0127940903383177</v>
      </c>
      <c r="AP62" s="18">
        <f>Population!AP62/Population!AO62*100-100</f>
        <v>1.8871099113834617</v>
      </c>
      <c r="AQ62" s="18">
        <f>Population!AQ62/Population!AP62*100-100</f>
        <v>1.7529790049739518</v>
      </c>
      <c r="AR62" s="18">
        <f>Population!AR62/Population!AQ62*100-100</f>
        <v>1.6395872471118622</v>
      </c>
      <c r="AS62" s="18">
        <f>Population!AS62/Population!AR62*100-100</f>
        <v>1.576192637934156</v>
      </c>
      <c r="AT62" s="18">
        <f>Population!AT62/Population!AS62*100-100</f>
        <v>1.5769943875983756</v>
      </c>
      <c r="AU62" s="18">
        <f>Population!AU62/Population!AT62*100-100</f>
        <v>1.6202827944381539</v>
      </c>
      <c r="AV62" s="18">
        <f>Population!AV62/Population!AU62*100-100</f>
        <v>1.6768944051380004</v>
      </c>
      <c r="AW62" s="18">
        <f>Population!AW62/Population!AV62*100-100</f>
        <v>1.7158889601655005</v>
      </c>
      <c r="AX62" s="18">
        <f>Population!AX62/Population!AW62*100-100</f>
        <v>1.7276559115529722</v>
      </c>
      <c r="AY62" s="18">
        <f>Population!AY62/Population!AX62*100-100</f>
        <v>1.7006247001076105</v>
      </c>
      <c r="AZ62" s="18">
        <f>Population!AZ62/Population!AY62*100-100</f>
        <v>1.6468707502512103</v>
      </c>
      <c r="BA62" s="18">
        <f>Population!BA62/Population!AZ62*100-100</f>
        <v>1.5887055966296941</v>
      </c>
      <c r="BB62" s="18">
        <f>Population!BB62/Population!BA62*100-100</f>
        <v>1.5397177124319796</v>
      </c>
      <c r="BC62" s="18">
        <f>Population!BC62/Population!BB62*100-100</f>
        <v>1.4947521325519944</v>
      </c>
      <c r="BD62" s="18">
        <f>Population!BD62/Population!BC62*100-100</f>
        <v>1.4571372878775577</v>
      </c>
      <c r="BE62" s="18">
        <f>Population!BE62/Population!BD62*100-100</f>
        <v>1.424619147714921</v>
      </c>
      <c r="BF62" s="18">
        <f>Population!BF62/Population!BE62*100-100</f>
        <v>1.3917707052992796</v>
      </c>
      <c r="BG62" s="8">
        <f t="shared" si="0"/>
        <v>2.0185029175253137</v>
      </c>
    </row>
    <row r="63" spans="1:59">
      <c r="A63" t="s">
        <v>180</v>
      </c>
      <c r="B63" t="s">
        <v>181</v>
      </c>
      <c r="C63" t="s">
        <v>318</v>
      </c>
      <c r="D63" t="s">
        <v>3075</v>
      </c>
      <c r="E63" t="s">
        <v>551</v>
      </c>
      <c r="F63" t="s">
        <v>552</v>
      </c>
      <c r="H63" s="18">
        <f>Population!H63/Population!G63*100-100</f>
        <v>2.6725782693696374</v>
      </c>
      <c r="I63" s="18">
        <f>Population!I63/Population!H63*100-100</f>
        <v>2.6523670691555452</v>
      </c>
      <c r="J63" s="18">
        <f>Population!J63/Population!I63*100-100</f>
        <v>2.6309530136612267</v>
      </c>
      <c r="K63" s="18">
        <f>Population!K63/Population!J63*100-100</f>
        <v>2.6096013620641401</v>
      </c>
      <c r="L63" s="18">
        <f>Population!L63/Population!K63*100-100</f>
        <v>2.5868849428062362</v>
      </c>
      <c r="M63" s="18">
        <f>Population!M63/Population!L63*100-100</f>
        <v>2.5675243829896885</v>
      </c>
      <c r="N63" s="18">
        <f>Population!N63/Population!M63*100-100</f>
        <v>2.5438548872354119</v>
      </c>
      <c r="O63" s="18">
        <f>Population!O63/Population!N63*100-100</f>
        <v>2.5039198375050233</v>
      </c>
      <c r="P63" s="18">
        <f>Population!P63/Population!O63*100-100</f>
        <v>2.4443638407487072</v>
      </c>
      <c r="Q63" s="18">
        <f>Population!Q63/Population!P63*100-100</f>
        <v>2.3750143666724739</v>
      </c>
      <c r="R63" s="18">
        <f>Population!R63/Population!Q63*100-100</f>
        <v>2.3045750022346283</v>
      </c>
      <c r="S63" s="18">
        <f>Population!S63/Population!R63*100-100</f>
        <v>2.2477819884987582</v>
      </c>
      <c r="T63" s="18">
        <f>Population!T63/Population!S63*100-100</f>
        <v>2.2142148355302567</v>
      </c>
      <c r="U63" s="18">
        <f>Population!U63/Population!T63*100-100</f>
        <v>2.209874283275596</v>
      </c>
      <c r="V63" s="18">
        <f>Population!V63/Population!U63*100-100</f>
        <v>2.2265553139804126</v>
      </c>
      <c r="W63" s="18">
        <f>Population!W63/Population!V63*100-100</f>
        <v>2.2456263225512032</v>
      </c>
      <c r="X63" s="18">
        <f>Population!X63/Population!W63*100-100</f>
        <v>2.2623590026936</v>
      </c>
      <c r="Y63" s="18">
        <f>Population!Y63/Population!X63*100-100</f>
        <v>2.2873818051023704</v>
      </c>
      <c r="Z63" s="18">
        <f>Population!Z63/Population!Y63*100-100</f>
        <v>2.3204424368958172</v>
      </c>
      <c r="AA63" s="18">
        <f>Population!AA63/Population!Z63*100-100</f>
        <v>2.356624095810858</v>
      </c>
      <c r="AB63" s="18">
        <f>Population!AB63/Population!AA63*100-100</f>
        <v>2.3865370593317579</v>
      </c>
      <c r="AC63" s="18">
        <f>Population!AC63/Population!AB63*100-100</f>
        <v>2.4079188611569151</v>
      </c>
      <c r="AD63" s="18">
        <f>Population!AD63/Population!AC63*100-100</f>
        <v>2.425002636656501</v>
      </c>
      <c r="AE63" s="18">
        <f>Population!AE63/Population!AD63*100-100</f>
        <v>2.4370156382559856</v>
      </c>
      <c r="AF63" s="18">
        <f>Population!AF63/Population!AE63*100-100</f>
        <v>2.4398311174068255</v>
      </c>
      <c r="AG63" s="18">
        <f>Population!AG63/Population!AF63*100-100</f>
        <v>2.4479119219694212</v>
      </c>
      <c r="AH63" s="18">
        <f>Population!AH63/Population!AG63*100-100</f>
        <v>2.4407912118537496</v>
      </c>
      <c r="AI63" s="18">
        <f>Population!AI63/Population!AH63*100-100</f>
        <v>2.3835087709002778</v>
      </c>
      <c r="AJ63" s="18">
        <f>Population!AJ63/Population!AI63*100-100</f>
        <v>2.2658730654454615</v>
      </c>
      <c r="AK63" s="18">
        <f>Population!AK63/Population!AJ63*100-100</f>
        <v>2.1128379214307813</v>
      </c>
      <c r="AL63" s="18">
        <f>Population!AL63/Population!AK63*100-100</f>
        <v>1.9511736436720071</v>
      </c>
      <c r="AM63" s="18">
        <f>Population!AM63/Population!AL63*100-100</f>
        <v>1.8152591681039638</v>
      </c>
      <c r="AN63" s="18">
        <f>Population!AN63/Population!AM63*100-100</f>
        <v>1.7219927364026546</v>
      </c>
      <c r="AO63" s="18">
        <f>Population!AO63/Population!AN63*100-100</f>
        <v>1.6855229427490031</v>
      </c>
      <c r="AP63" s="18">
        <f>Population!AP63/Population!AO63*100-100</f>
        <v>1.6904699677535291</v>
      </c>
      <c r="AQ63" s="18">
        <f>Population!AQ63/Population!AP63*100-100</f>
        <v>1.7025831962298241</v>
      </c>
      <c r="AR63" s="18">
        <f>Population!AR63/Population!AQ63*100-100</f>
        <v>1.7095714295536766</v>
      </c>
      <c r="AS63" s="18">
        <f>Population!AS63/Population!AR63*100-100</f>
        <v>1.7283802506645287</v>
      </c>
      <c r="AT63" s="18">
        <f>Population!AT63/Population!AS63*100-100</f>
        <v>1.7576926105710555</v>
      </c>
      <c r="AU63" s="18">
        <f>Population!AU63/Population!AT63*100-100</f>
        <v>1.792558439472927</v>
      </c>
      <c r="AV63" s="18">
        <f>Population!AV63/Population!AU63*100-100</f>
        <v>1.8324345466225793</v>
      </c>
      <c r="AW63" s="18">
        <f>Population!AW63/Population!AV63*100-100</f>
        <v>1.8676683926752276</v>
      </c>
      <c r="AX63" s="18">
        <f>Population!AX63/Population!AW63*100-100</f>
        <v>1.8864381077195986</v>
      </c>
      <c r="AY63" s="18">
        <f>Population!AY63/Population!AX63*100-100</f>
        <v>1.8833489679417141</v>
      </c>
      <c r="AZ63" s="18">
        <f>Population!AZ63/Population!AY63*100-100</f>
        <v>1.8645302179842247</v>
      </c>
      <c r="BA63" s="18">
        <f>Population!BA63/Population!AZ63*100-100</f>
        <v>1.8398636770657504</v>
      </c>
      <c r="BB63" s="18">
        <f>Population!BB63/Population!BA63*100-100</f>
        <v>1.81705320869807</v>
      </c>
      <c r="BC63" s="18">
        <f>Population!BC63/Population!BB63*100-100</f>
        <v>1.7958120221406517</v>
      </c>
      <c r="BD63" s="18">
        <f>Population!BD63/Population!BC63*100-100</f>
        <v>1.7784044282711307</v>
      </c>
      <c r="BE63" s="18">
        <f>Population!BE63/Population!BD63*100-100</f>
        <v>1.7623443504954679</v>
      </c>
      <c r="BF63" s="18">
        <f>Population!BF63/Population!BE63*100-100</f>
        <v>1.7451605086554736</v>
      </c>
      <c r="BG63" s="8">
        <f t="shared" si="0"/>
        <v>1.9916285973019248</v>
      </c>
    </row>
    <row r="64" spans="1:59">
      <c r="A64" t="s">
        <v>182</v>
      </c>
      <c r="B64" t="s">
        <v>183</v>
      </c>
      <c r="C64" t="s">
        <v>318</v>
      </c>
      <c r="D64" t="s">
        <v>3072</v>
      </c>
      <c r="E64" t="s">
        <v>551</v>
      </c>
      <c r="F64" t="s">
        <v>552</v>
      </c>
      <c r="H64" s="18">
        <f>Population!H64/Population!G64*100-100</f>
        <v>3.1086926340424696</v>
      </c>
      <c r="I64" s="18">
        <f>Population!I64/Population!H64*100-100</f>
        <v>3.2205412369872022</v>
      </c>
      <c r="J64" s="18">
        <f>Population!J64/Population!I64*100-100</f>
        <v>3.2639230300871986</v>
      </c>
      <c r="K64" s="18">
        <f>Population!K64/Population!J64*100-100</f>
        <v>3.2272670896716988</v>
      </c>
      <c r="L64" s="18">
        <f>Population!L64/Population!K64*100-100</f>
        <v>3.1371778685575435</v>
      </c>
      <c r="M64" s="18">
        <f>Population!M64/Population!L64*100-100</f>
        <v>3.025881001265418</v>
      </c>
      <c r="N64" s="18">
        <f>Population!N64/Population!M64*100-100</f>
        <v>2.9239981250132701</v>
      </c>
      <c r="O64" s="18">
        <f>Population!O64/Population!N64*100-100</f>
        <v>2.8390693186425437</v>
      </c>
      <c r="P64" s="18">
        <f>Population!P64/Population!O64*100-100</f>
        <v>2.7807287440696911</v>
      </c>
      <c r="Q64" s="18">
        <f>Population!Q64/Population!P64*100-100</f>
        <v>2.7367326389098992</v>
      </c>
      <c r="R64" s="18">
        <f>Population!R64/Population!Q64*100-100</f>
        <v>2.6917727137810488</v>
      </c>
      <c r="S64" s="18">
        <f>Population!S64/Population!R64*100-100</f>
        <v>2.629034393533928</v>
      </c>
      <c r="T64" s="18">
        <f>Population!T64/Population!S64*100-100</f>
        <v>2.5440371257037953</v>
      </c>
      <c r="U64" s="18">
        <f>Population!U64/Population!T64*100-100</f>
        <v>2.4318865954999325</v>
      </c>
      <c r="V64" s="18">
        <f>Population!V64/Population!U64*100-100</f>
        <v>2.302271227738558</v>
      </c>
      <c r="W64" s="18">
        <f>Population!W64/Population!V64*100-100</f>
        <v>2.174833705869375</v>
      </c>
      <c r="X64" s="18">
        <f>Population!X64/Population!W64*100-100</f>
        <v>2.0551961276620716</v>
      </c>
      <c r="Y64" s="18">
        <f>Population!Y64/Population!X64*100-100</f>
        <v>1.9332143762903087</v>
      </c>
      <c r="Z64" s="18">
        <f>Population!Z64/Population!Y64*100-100</f>
        <v>1.8095912538757375</v>
      </c>
      <c r="AA64" s="18">
        <f>Population!AA64/Population!Z64*100-100</f>
        <v>1.689065679651236</v>
      </c>
      <c r="AB64" s="18">
        <f>Population!AB64/Population!AA64*100-100</f>
        <v>1.5721620535609873</v>
      </c>
      <c r="AC64" s="18">
        <f>Population!AC64/Population!AB64*100-100</f>
        <v>1.4684741430694146</v>
      </c>
      <c r="AD64" s="18">
        <f>Population!AD64/Population!AC64*100-100</f>
        <v>1.3897507729867584</v>
      </c>
      <c r="AE64" s="18">
        <f>Population!AE64/Population!AD64*100-100</f>
        <v>1.3417019979607971</v>
      </c>
      <c r="AF64" s="18">
        <f>Population!AF64/Population!AE64*100-100</f>
        <v>1.3181182394345257</v>
      </c>
      <c r="AG64" s="18">
        <f>Population!AG64/Population!AF64*100-100</f>
        <v>1.2894404358143987</v>
      </c>
      <c r="AH64" s="18">
        <f>Population!AH64/Population!AG64*100-100</f>
        <v>1.2634213694939831</v>
      </c>
      <c r="AI64" s="18">
        <f>Population!AI64/Population!AH64*100-100</f>
        <v>1.2748231932930594</v>
      </c>
      <c r="AJ64" s="18">
        <f>Population!AJ64/Population!AI64*100-100</f>
        <v>1.3313061884763044</v>
      </c>
      <c r="AK64" s="18">
        <f>Population!AK64/Population!AJ64*100-100</f>
        <v>1.4107792602441549</v>
      </c>
      <c r="AL64" s="18">
        <f>Population!AL64/Population!AK64*100-100</f>
        <v>1.508145187875428</v>
      </c>
      <c r="AM64" s="18">
        <f>Population!AM64/Population!AL64*100-100</f>
        <v>1.5742797928571406</v>
      </c>
      <c r="AN64" s="18">
        <f>Population!AN64/Population!AM64*100-100</f>
        <v>1.5560274831867531</v>
      </c>
      <c r="AO64" s="18">
        <f>Population!AO64/Population!AN64*100-100</f>
        <v>1.4285875459142829</v>
      </c>
      <c r="AP64" s="18">
        <f>Population!AP64/Population!AO64*100-100</f>
        <v>1.228517149203185</v>
      </c>
      <c r="AQ64" s="18">
        <f>Population!AQ64/Population!AP64*100-100</f>
        <v>1.0116508508649673</v>
      </c>
      <c r="AR64" s="18">
        <f>Population!AR64/Population!AQ64*100-100</f>
        <v>0.82363461841630681</v>
      </c>
      <c r="AS64" s="18">
        <f>Population!AS64/Population!AR64*100-100</f>
        <v>0.6678080520244265</v>
      </c>
      <c r="AT64" s="18">
        <f>Population!AT64/Population!AS64*100-100</f>
        <v>0.56135514606172876</v>
      </c>
      <c r="AU64" s="18">
        <f>Population!AU64/Population!AT64*100-100</f>
        <v>0.49417248313086759</v>
      </c>
      <c r="AV64" s="18">
        <f>Population!AV64/Population!AU64*100-100</f>
        <v>0.43300806945096326</v>
      </c>
      <c r="AW64" s="18">
        <f>Population!AW64/Population!AV64*100-100</f>
        <v>0.37220750090469323</v>
      </c>
      <c r="AX64" s="18">
        <f>Population!AX64/Population!AW64*100-100</f>
        <v>0.33883117106499583</v>
      </c>
      <c r="AY64" s="18">
        <f>Population!AY64/Population!AX64*100-100</f>
        <v>0.33733747877806763</v>
      </c>
      <c r="AZ64" s="18">
        <f>Population!AZ64/Population!AY64*100-100</f>
        <v>0.36028776577464328</v>
      </c>
      <c r="BA64" s="18">
        <f>Population!BA64/Population!AZ64*100-100</f>
        <v>0.39623086505227434</v>
      </c>
      <c r="BB64" s="18">
        <f>Population!BB64/Population!BA64*100-100</f>
        <v>0.434291817564187</v>
      </c>
      <c r="BC64" s="18">
        <f>Population!BC64/Population!BB64*100-100</f>
        <v>0.47140833074901423</v>
      </c>
      <c r="BD64" s="18">
        <f>Population!BD64/Population!BC64*100-100</f>
        <v>0.50239590396023459</v>
      </c>
      <c r="BE64" s="18">
        <f>Population!BE64/Population!BD64*100-100</f>
        <v>0.52869746119705496</v>
      </c>
      <c r="BF64" s="18">
        <f>Population!BF64/Population!BE64*100-100</f>
        <v>0.55704890995356493</v>
      </c>
      <c r="BG64" s="8">
        <f t="shared" si="0"/>
        <v>0.96671771618657498</v>
      </c>
    </row>
    <row r="65" spans="1:59">
      <c r="A65" t="s">
        <v>184</v>
      </c>
      <c r="B65" t="s">
        <v>185</v>
      </c>
      <c r="C65" t="s">
        <v>242</v>
      </c>
      <c r="D65" t="s">
        <v>3074</v>
      </c>
      <c r="E65" t="s">
        <v>551</v>
      </c>
      <c r="F65" t="s">
        <v>552</v>
      </c>
      <c r="H65" s="18">
        <f>Population!H65/Population!G65*100-100</f>
        <v>1.1839834995934382</v>
      </c>
      <c r="I65" s="18">
        <f>Population!I65/Population!H65*100-100</f>
        <v>1.113680909447254</v>
      </c>
      <c r="J65" s="18">
        <f>Population!J65/Population!I65*100-100</f>
        <v>1.1824409457976941</v>
      </c>
      <c r="K65" s="18">
        <f>Population!K65/Population!J65*100-100</f>
        <v>1.4383637749960627</v>
      </c>
      <c r="L65" s="18">
        <f>Population!L65/Population!K65*100-100</f>
        <v>1.7692496553287214</v>
      </c>
      <c r="M65" s="18">
        <f>Population!M65/Population!L65*100-100</f>
        <v>2.2428914482108411</v>
      </c>
      <c r="N65" s="18">
        <f>Population!N65/Population!M65*100-100</f>
        <v>2.5316547598303885</v>
      </c>
      <c r="O65" s="18">
        <f>Population!O65/Population!N65*100-100</f>
        <v>2.2152907104366903</v>
      </c>
      <c r="P65" s="18">
        <f>Population!P65/Population!O65*100-100</f>
        <v>1.1471997173565995</v>
      </c>
      <c r="Q65" s="18">
        <f>Population!Q65/Population!P65*100-100</f>
        <v>-0.37943256339572429</v>
      </c>
      <c r="R65" s="18">
        <f>Population!R65/Population!Q65*100-100</f>
        <v>-2.0604523095009739</v>
      </c>
      <c r="S65" s="18">
        <f>Population!S65/Population!R65*100-100</f>
        <v>-3.5168630424024201</v>
      </c>
      <c r="T65" s="18">
        <f>Population!T65/Population!S65*100-100</f>
        <v>-4.553044275408979</v>
      </c>
      <c r="U65" s="18">
        <f>Population!U65/Population!T65*100-100</f>
        <v>-4.8815254385864648</v>
      </c>
      <c r="V65" s="18">
        <f>Population!V65/Population!U65*100-100</f>
        <v>-4.5394259703729176</v>
      </c>
      <c r="W65" s="18">
        <f>Population!W65/Population!V65*100-100</f>
        <v>-4.0740429818670236</v>
      </c>
      <c r="X65" s="18">
        <f>Population!X65/Population!W65*100-100</f>
        <v>-3.538204380967386</v>
      </c>
      <c r="Y65" s="18">
        <f>Population!Y65/Population!X65*100-100</f>
        <v>-2.2830780955145968</v>
      </c>
      <c r="Z65" s="18">
        <f>Population!Z65/Population!Y65*100-100</f>
        <v>-0.13880184759649694</v>
      </c>
      <c r="AA65" s="18">
        <f>Population!AA65/Population!Z65*100-100</f>
        <v>2.5409546477249449</v>
      </c>
      <c r="AB65" s="18">
        <f>Population!AB65/Population!AA65*100-100</f>
        <v>5.4827683129176563</v>
      </c>
      <c r="AC65" s="18">
        <f>Population!AC65/Population!AB65*100-100</f>
        <v>7.7515515136928741</v>
      </c>
      <c r="AD65" s="18">
        <f>Population!AD65/Population!AC65*100-100</f>
        <v>8.577571077571065</v>
      </c>
      <c r="AE65" s="18">
        <f>Population!AE65/Population!AD65*100-100</f>
        <v>7.8922330346745468</v>
      </c>
      <c r="AF65" s="18">
        <f>Population!AF65/Population!AE65*100-100</f>
        <v>6.4463519021045244</v>
      </c>
      <c r="AG65" s="18">
        <f>Population!AG65/Population!AF65*100-100</f>
        <v>4.9530761209593379</v>
      </c>
      <c r="AH65" s="18">
        <f>Population!AH65/Population!AG65*100-100</f>
        <v>3.8723755710580576</v>
      </c>
      <c r="AI65" s="18">
        <f>Population!AI65/Population!AH65*100-100</f>
        <v>3.1890266265678804</v>
      </c>
      <c r="AJ65" s="18">
        <f>Population!AJ65/Population!AI65*100-100</f>
        <v>3.0227982280050156</v>
      </c>
      <c r="AK65" s="18">
        <f>Population!AK65/Population!AJ65*100-100</f>
        <v>3.1910577520182244</v>
      </c>
      <c r="AL65" s="18">
        <f>Population!AL65/Population!AK65*100-100</f>
        <v>3.3831077304105293</v>
      </c>
      <c r="AM65" s="18">
        <f>Population!AM65/Population!AL65*100-100</f>
        <v>3.4426288883829841</v>
      </c>
      <c r="AN65" s="18">
        <f>Population!AN65/Population!AM65*100-100</f>
        <v>3.4731131969298019</v>
      </c>
      <c r="AO65" s="18">
        <f>Population!AO65/Population!AN65*100-100</f>
        <v>3.450317840137302</v>
      </c>
      <c r="AP65" s="18">
        <f>Population!AP65/Population!AO65*100-100</f>
        <v>3.392951016927384</v>
      </c>
      <c r="AQ65" s="18">
        <f>Population!AQ65/Population!AP65*100-100</f>
        <v>3.343072852051975</v>
      </c>
      <c r="AR65" s="18">
        <f>Population!AR65/Population!AQ65*100-100</f>
        <v>3.3160515261708952</v>
      </c>
      <c r="AS65" s="18">
        <f>Population!AS65/Population!AR65*100-100</f>
        <v>3.2917377446104297</v>
      </c>
      <c r="AT65" s="18">
        <f>Population!AT65/Population!AS65*100-100</f>
        <v>3.2706402562090204</v>
      </c>
      <c r="AU65" s="18">
        <f>Population!AU65/Population!AT65*100-100</f>
        <v>3.2497951392953581</v>
      </c>
      <c r="AV65" s="18">
        <f>Population!AV65/Population!AU65*100-100</f>
        <v>3.231292517006807</v>
      </c>
      <c r="AW65" s="18">
        <f>Population!AW65/Population!AV65*100-100</f>
        <v>3.2081460177403045</v>
      </c>
      <c r="AX65" s="18">
        <f>Population!AX65/Population!AW65*100-100</f>
        <v>3.169026151229474</v>
      </c>
      <c r="AY65" s="18">
        <f>Population!AY65/Population!AX65*100-100</f>
        <v>3.111019424859137</v>
      </c>
      <c r="AZ65" s="18">
        <f>Population!AZ65/Population!AY65*100-100</f>
        <v>3.0425877509774608</v>
      </c>
      <c r="BA65" s="18">
        <f>Population!BA65/Population!AZ65*100-100</f>
        <v>2.9680504295429273</v>
      </c>
      <c r="BB65" s="18">
        <f>Population!BB65/Population!BA65*100-100</f>
        <v>2.9018324419082262</v>
      </c>
      <c r="BC65" s="18">
        <f>Population!BC65/Population!BB65*100-100</f>
        <v>2.8560291706008201</v>
      </c>
      <c r="BD65" s="18">
        <f>Population!BD65/Population!BC65*100-100</f>
        <v>2.8366652725919437</v>
      </c>
      <c r="BE65" s="18">
        <f>Population!BE65/Population!BD65*100-100</f>
        <v>2.8315335883074084</v>
      </c>
      <c r="BF65" s="18">
        <f>Population!BF65/Population!BE65*100-100</f>
        <v>2.8286652931677594</v>
      </c>
      <c r="BG65" s="8">
        <f t="shared" si="0"/>
        <v>3.8599384073860024</v>
      </c>
    </row>
    <row r="66" spans="1:59">
      <c r="A66" t="s">
        <v>186</v>
      </c>
      <c r="B66" t="s">
        <v>187</v>
      </c>
      <c r="C66" t="s">
        <v>316</v>
      </c>
      <c r="D66" t="s">
        <v>3074</v>
      </c>
      <c r="E66" t="s">
        <v>551</v>
      </c>
      <c r="F66" t="s">
        <v>552</v>
      </c>
      <c r="H66" s="18">
        <f>Population!H66/Population!G66*100-100</f>
        <v>2.5561271116374797</v>
      </c>
      <c r="I66" s="18">
        <f>Population!I66/Population!H66*100-100</f>
        <v>2.593651454669498</v>
      </c>
      <c r="J66" s="18">
        <f>Population!J66/Population!I66*100-100</f>
        <v>2.6204138584843122</v>
      </c>
      <c r="K66" s="18">
        <f>Population!K66/Population!J66*100-100</f>
        <v>2.6353437143201006</v>
      </c>
      <c r="L66" s="18">
        <f>Population!L66/Population!K66*100-100</f>
        <v>2.6424731540625004</v>
      </c>
      <c r="M66" s="18">
        <f>Population!M66/Population!L66*100-100</f>
        <v>2.6521320001654942</v>
      </c>
      <c r="N66" s="18">
        <f>Population!N66/Population!M66*100-100</f>
        <v>2.6645859490196102</v>
      </c>
      <c r="O66" s="18">
        <f>Population!O66/Population!N66*100-100</f>
        <v>2.6711373135920127</v>
      </c>
      <c r="P66" s="18">
        <f>Population!P66/Population!O66*100-100</f>
        <v>2.6716731644981451</v>
      </c>
      <c r="Q66" s="18">
        <f>Population!Q66/Population!P66*100-100</f>
        <v>2.6719157011874728</v>
      </c>
      <c r="R66" s="18">
        <f>Population!R66/Population!Q66*100-100</f>
        <v>2.6544667027612405</v>
      </c>
      <c r="S66" s="18">
        <f>Population!S66/Population!R66*100-100</f>
        <v>2.6468490971652443</v>
      </c>
      <c r="T66" s="18">
        <f>Population!T66/Population!S66*100-100</f>
        <v>2.6933845370470806</v>
      </c>
      <c r="U66" s="18">
        <f>Population!U66/Population!T66*100-100</f>
        <v>2.8066697621172807</v>
      </c>
      <c r="V66" s="18">
        <f>Population!V66/Population!U66*100-100</f>
        <v>2.9528496973077409</v>
      </c>
      <c r="W66" s="18">
        <f>Population!W66/Population!V66*100-100</f>
        <v>3.109482840124798</v>
      </c>
      <c r="X66" s="18">
        <f>Population!X66/Population!W66*100-100</f>
        <v>3.2193154341369592</v>
      </c>
      <c r="Y66" s="18">
        <f>Population!Y66/Population!X66*100-100</f>
        <v>3.2376786501891957</v>
      </c>
      <c r="Z66" s="18">
        <f>Population!Z66/Population!Y66*100-100</f>
        <v>3.1449173726170159</v>
      </c>
      <c r="AA66" s="18">
        <f>Population!AA66/Population!Z66*100-100</f>
        <v>2.9830394508688016</v>
      </c>
      <c r="AB66" s="18">
        <f>Population!AB66/Population!AA66*100-100</f>
        <v>2.7717179539730665</v>
      </c>
      <c r="AC66" s="18">
        <f>Population!AC66/Population!AB66*100-100</f>
        <v>2.5866924049779811</v>
      </c>
      <c r="AD66" s="18">
        <f>Population!AD66/Population!AC66*100-100</f>
        <v>2.4933863907557736</v>
      </c>
      <c r="AE66" s="18">
        <f>Population!AE66/Population!AD66*100-100</f>
        <v>2.5208518562387638</v>
      </c>
      <c r="AF66" s="18">
        <f>Population!AF66/Population!AE66*100-100</f>
        <v>2.6081113047649467</v>
      </c>
      <c r="AG66" s="18">
        <f>Population!AG66/Population!AF66*100-100</f>
        <v>2.7768830154472539</v>
      </c>
      <c r="AH66" s="18">
        <f>Population!AH66/Population!AG66*100-100</f>
        <v>2.8657725659654716</v>
      </c>
      <c r="AI66" s="18">
        <f>Population!AI66/Population!AH66*100-100</f>
        <v>2.6836775138117162</v>
      </c>
      <c r="AJ66" s="18">
        <f>Population!AJ66/Population!AI66*100-100</f>
        <v>2.1656403015222452</v>
      </c>
      <c r="AK66" s="18">
        <f>Population!AK66/Population!AJ66*100-100</f>
        <v>1.4663049603328915</v>
      </c>
      <c r="AL66" s="18">
        <f>Population!AL66/Population!AK66*100-100</f>
        <v>0.70085283357002481</v>
      </c>
      <c r="AM66" s="18">
        <f>Population!AM66/Population!AL66*100-100</f>
        <v>0.11284637611895221</v>
      </c>
      <c r="AN66" s="18">
        <f>Population!AN66/Population!AM66*100-100</f>
        <v>-0.10923301651152428</v>
      </c>
      <c r="AO66" s="18">
        <f>Population!AO66/Population!AN66*100-100</f>
        <v>0.17361826179885043</v>
      </c>
      <c r="AP66" s="18">
        <f>Population!AP66/Population!AO66*100-100</f>
        <v>0.82986431843940522</v>
      </c>
      <c r="AQ66" s="18">
        <f>Population!AQ66/Population!AP66*100-100</f>
        <v>1.5723876366808156</v>
      </c>
      <c r="AR66" s="18">
        <f>Population!AR66/Population!AQ66*100-100</f>
        <v>2.2108687177751989</v>
      </c>
      <c r="AS66" s="18">
        <f>Population!AS66/Population!AR66*100-100</f>
        <v>2.7916826704110065</v>
      </c>
      <c r="AT66" s="18">
        <f>Population!AT66/Population!AS66*100-100</f>
        <v>3.2559044460986684</v>
      </c>
      <c r="AU66" s="18">
        <f>Population!AU66/Population!AT66*100-100</f>
        <v>3.6072075787772775</v>
      </c>
      <c r="AV66" s="18">
        <f>Population!AV66/Population!AU66*100-100</f>
        <v>3.9507565760055172</v>
      </c>
      <c r="AW66" s="18">
        <f>Population!AW66/Population!AV66*100-100</f>
        <v>4.2360955736604495</v>
      </c>
      <c r="AX66" s="18">
        <f>Population!AX66/Population!AW66*100-100</f>
        <v>4.316259823607254</v>
      </c>
      <c r="AY66" s="18">
        <f>Population!AY66/Population!AX66*100-100</f>
        <v>4.169412616089744</v>
      </c>
      <c r="AZ66" s="18">
        <f>Population!AZ66/Population!AY66*100-100</f>
        <v>3.8860275804863136</v>
      </c>
      <c r="BA66" s="18">
        <f>Population!BA66/Population!AZ66*100-100</f>
        <v>3.5594400995953066</v>
      </c>
      <c r="BB66" s="18">
        <f>Population!BB66/Population!BA66*100-100</f>
        <v>3.2873301409412221</v>
      </c>
      <c r="BC66" s="18">
        <f>Population!BC66/Population!BB66*100-100</f>
        <v>3.1042639658014082</v>
      </c>
      <c r="BD66" s="18">
        <f>Population!BD66/Population!BC66*100-100</f>
        <v>3.0414625829784114</v>
      </c>
      <c r="BE66" s="18">
        <f>Population!BE66/Population!BD66*100-100</f>
        <v>3.0537085342128449</v>
      </c>
      <c r="BF66" s="18">
        <f>Population!BF66/Population!BE66*100-100</f>
        <v>3.0760176303220845</v>
      </c>
      <c r="BG66" s="8">
        <f t="shared" si="0"/>
        <v>2.585901645797442</v>
      </c>
    </row>
    <row r="67" spans="1:59">
      <c r="A67" t="s">
        <v>188</v>
      </c>
      <c r="B67" t="s">
        <v>189</v>
      </c>
      <c r="C67" t="s">
        <v>244</v>
      </c>
      <c r="D67" t="s">
        <v>3073</v>
      </c>
      <c r="E67" t="s">
        <v>551</v>
      </c>
      <c r="F67" t="s">
        <v>552</v>
      </c>
      <c r="H67" s="18">
        <f>Population!H67/Population!G67*100-100</f>
        <v>1.1845514745198074</v>
      </c>
      <c r="I67" s="18">
        <f>Population!I67/Population!H67*100-100</f>
        <v>1.2723060038209724</v>
      </c>
      <c r="J67" s="18">
        <f>Population!J67/Population!I67*100-100</f>
        <v>1.2563217468090357</v>
      </c>
      <c r="K67" s="18">
        <f>Population!K67/Population!J67*100-100</f>
        <v>1.2407341340627198</v>
      </c>
      <c r="L67" s="18">
        <f>Population!L67/Population!K67*100-100</f>
        <v>1.100234925606884</v>
      </c>
      <c r="M67" s="18">
        <f>Population!M67/Population!L67*100-100</f>
        <v>1.0534061422872867</v>
      </c>
      <c r="N67" s="18">
        <f>Population!N67/Population!M67*100-100</f>
        <v>1.1267389721381278</v>
      </c>
      <c r="O67" s="18">
        <f>Population!O67/Population!N67*100-100</f>
        <v>1.114185015348454</v>
      </c>
      <c r="P67" s="18">
        <f>Population!P67/Population!O67*100-100</f>
        <v>1.1011581275064657</v>
      </c>
      <c r="Q67" s="18">
        <f>Population!Q67/Population!P67*100-100</f>
        <v>1.0050120853537265</v>
      </c>
      <c r="R67" s="18">
        <f>Population!R67/Population!Q67*100-100</f>
        <v>1.0761252151699949</v>
      </c>
      <c r="S67" s="18">
        <f>Population!S67/Population!R67*100-100</f>
        <v>1.1302475389536966</v>
      </c>
      <c r="T67" s="18">
        <f>Population!T67/Population!S67*100-100</f>
        <v>0.96465539404158562</v>
      </c>
      <c r="U67" s="18">
        <f>Population!U67/Population!T67*100-100</f>
        <v>0.86902032858897371</v>
      </c>
      <c r="V67" s="18">
        <f>Population!V67/Population!U67*100-100</f>
        <v>0.78855199909177998</v>
      </c>
      <c r="W67" s="18">
        <f>Population!W67/Population!V67*100-100</f>
        <v>0.71528916599970671</v>
      </c>
      <c r="X67" s="18">
        <f>Population!X67/Population!W67*100-100</f>
        <v>0.73875919020601089</v>
      </c>
      <c r="Y67" s="18">
        <f>Population!Y67/Population!X67*100-100</f>
        <v>0.68796885418743159</v>
      </c>
      <c r="Z67" s="18">
        <f>Population!Z67/Population!Y67*100-100</f>
        <v>0.55780488539831197</v>
      </c>
      <c r="AA67" s="18">
        <f>Population!AA67/Population!Z67*100-100</f>
        <v>0.60517607381976291</v>
      </c>
      <c r="AB67" s="18">
        <f>Population!AB67/Population!AA67*100-100</f>
        <v>0.70720725904553206</v>
      </c>
      <c r="AC67" s="18">
        <f>Population!AC67/Population!AB67*100-100</f>
        <v>0.72247399617924657</v>
      </c>
      <c r="AD67" s="18">
        <f>Population!AD67/Population!AC67*100-100</f>
        <v>0.68946232483145309</v>
      </c>
      <c r="AE67" s="18">
        <f>Population!AE67/Population!AD67*100-100</f>
        <v>0.65431865557134472</v>
      </c>
      <c r="AF67" s="18">
        <f>Population!AF67/Population!AE67*100-100</f>
        <v>0.66929317925455223</v>
      </c>
      <c r="AG67" s="18">
        <f>Population!AG67/Population!AF67*100-100</f>
        <v>0.74628086037176899</v>
      </c>
      <c r="AH67" s="18">
        <f>Population!AH67/Population!AG67*100-100</f>
        <v>0.78113739213993938</v>
      </c>
      <c r="AI67" s="18">
        <f>Population!AI67/Population!AH67*100-100</f>
        <v>0.62355811446951748</v>
      </c>
      <c r="AJ67" s="18">
        <f>Population!AJ67/Population!AI67*100-100</f>
        <v>0.39893719188168575</v>
      </c>
      <c r="AK67" s="18">
        <f>Population!AK67/Population!AJ67*100-100</f>
        <v>6.6512300311643457E-2</v>
      </c>
      <c r="AL67" s="18">
        <f>Population!AL67/Population!AK67*100-100</f>
        <v>-0.50090047375242364</v>
      </c>
      <c r="AM67" s="18">
        <f>Population!AM67/Population!AL67*100-100</f>
        <v>-1.8076440741580484</v>
      </c>
      <c r="AN67" s="18">
        <f>Population!AN67/Population!AM67*100-100</f>
        <v>-2.541466879656852</v>
      </c>
      <c r="AO67" s="18">
        <f>Population!AO67/Population!AN67*100-100</f>
        <v>-2.1158829765589076</v>
      </c>
      <c r="AP67" s="18">
        <f>Population!AP67/Population!AO67*100-100</f>
        <v>-1.7695557102359345</v>
      </c>
      <c r="AQ67" s="18">
        <f>Population!AQ67/Population!AP67*100-100</f>
        <v>-1.4645344604123238</v>
      </c>
      <c r="AR67" s="18">
        <f>Population!AR67/Population!AQ67*100-100</f>
        <v>-1.1344354384095965</v>
      </c>
      <c r="AS67" s="18">
        <f>Population!AS67/Population!AR67*100-100</f>
        <v>-0.95596037255231181</v>
      </c>
      <c r="AT67" s="18">
        <f>Population!AT67/Population!AS67*100-100</f>
        <v>-0.75763478280943275</v>
      </c>
      <c r="AU67" s="18">
        <f>Population!AU67/Population!AT67*100-100</f>
        <v>-0.44626046956575749</v>
      </c>
      <c r="AV67" s="18">
        <f>Population!AV67/Population!AU67*100-100</f>
        <v>-0.39532243166377157</v>
      </c>
      <c r="AW67" s="18">
        <f>Population!AW67/Population!AV67*100-100</f>
        <v>-0.40004369177941612</v>
      </c>
      <c r="AX67" s="18">
        <f>Population!AX67/Population!AW67*100-100</f>
        <v>-0.37441743385316784</v>
      </c>
      <c r="AY67" s="18">
        <f>Population!AY67/Population!AX67*100-100</f>
        <v>-0.31524346591979224</v>
      </c>
      <c r="AZ67" s="18">
        <f>Population!AZ67/Population!AY67*100-100</f>
        <v>-0.23664297519435706</v>
      </c>
      <c r="BA67" s="18">
        <f>Population!BA67/Population!AZ67*100-100</f>
        <v>-0.1894365710643342</v>
      </c>
      <c r="BB67" s="18">
        <f>Population!BB67/Population!BA67*100-100</f>
        <v>-0.13955596640832368</v>
      </c>
      <c r="BC67" s="18">
        <f>Population!BC67/Population!BB67*100-100</f>
        <v>-7.4310263611380378E-2</v>
      </c>
      <c r="BD67" s="18">
        <f>Population!BD67/Population!BC67*100-100</f>
        <v>-3.0134074253638232E-2</v>
      </c>
      <c r="BE67" s="18">
        <f>Population!BE67/Population!BD67*100-100</f>
        <v>-8.2072953902638801E-3</v>
      </c>
      <c r="BF67" s="18">
        <f>Population!BF67/Population!BE67*100-100</f>
        <v>-1.2013481962242167E-2</v>
      </c>
      <c r="BG67" s="8">
        <f t="shared" ref="BG67:BG130" si="1">AVERAGE(AA67:BF67)</f>
        <v>-0.28141393566674466</v>
      </c>
    </row>
    <row r="68" spans="1:59">
      <c r="A68" t="s">
        <v>190</v>
      </c>
      <c r="B68" t="s">
        <v>191</v>
      </c>
      <c r="C68" t="s">
        <v>316</v>
      </c>
      <c r="D68" t="s">
        <v>3074</v>
      </c>
      <c r="E68" t="s">
        <v>551</v>
      </c>
      <c r="F68" t="s">
        <v>552</v>
      </c>
      <c r="H68" s="18">
        <f>Population!H68/Population!G68*100-100</f>
        <v>2.3546657148494603</v>
      </c>
      <c r="I68" s="18">
        <f>Population!I68/Population!H68*100-100</f>
        <v>2.4306538361870764</v>
      </c>
      <c r="J68" s="18">
        <f>Population!J68/Population!I68*100-100</f>
        <v>2.4898851824202808</v>
      </c>
      <c r="K68" s="18">
        <f>Population!K68/Population!J68*100-100</f>
        <v>2.5275422135956802</v>
      </c>
      <c r="L68" s="18">
        <f>Population!L68/Population!K68*100-100</f>
        <v>2.5492915884288436</v>
      </c>
      <c r="M68" s="18">
        <f>Population!M68/Population!L68*100-100</f>
        <v>2.5440653884926121</v>
      </c>
      <c r="N68" s="18">
        <f>Population!N68/Population!M68*100-100</f>
        <v>2.5357699380004846</v>
      </c>
      <c r="O68" s="18">
        <f>Population!O68/Population!N68*100-100</f>
        <v>2.5588974085020766</v>
      </c>
      <c r="P68" s="18">
        <f>Population!P68/Population!O68*100-100</f>
        <v>2.6238305207648693</v>
      </c>
      <c r="Q68" s="18">
        <f>Population!Q68/Population!P68*100-100</f>
        <v>2.7020070301307726</v>
      </c>
      <c r="R68" s="18">
        <f>Population!R68/Population!Q68*100-100</f>
        <v>2.8267281394333708</v>
      </c>
      <c r="S68" s="18">
        <f>Population!S68/Population!R68*100-100</f>
        <v>2.9046122496199729</v>
      </c>
      <c r="T68" s="18">
        <f>Population!T68/Population!S68*100-100</f>
        <v>2.8074543809793511</v>
      </c>
      <c r="U68" s="18">
        <f>Population!U68/Population!T68*100-100</f>
        <v>2.4964982929039081</v>
      </c>
      <c r="V68" s="18">
        <f>Population!V68/Population!U68*100-100</f>
        <v>2.0727394567484652</v>
      </c>
      <c r="W68" s="18">
        <f>Population!W68/Population!V68*100-100</f>
        <v>1.599941066108741</v>
      </c>
      <c r="X68" s="18">
        <f>Population!X68/Population!W68*100-100</f>
        <v>1.2462713096178248</v>
      </c>
      <c r="Y68" s="18">
        <f>Population!Y68/Population!X68*100-100</f>
        <v>1.1515349187806407</v>
      </c>
      <c r="Z68" s="18">
        <f>Population!Z68/Population!Y68*100-100</f>
        <v>1.3985232998279855</v>
      </c>
      <c r="AA68" s="18">
        <f>Population!AA68/Population!Z68*100-100</f>
        <v>1.8768296905357147</v>
      </c>
      <c r="AB68" s="18">
        <f>Population!AB68/Population!AA68*100-100</f>
        <v>2.4170529664953193</v>
      </c>
      <c r="AC68" s="18">
        <f>Population!AC68/Population!AB68*100-100</f>
        <v>2.8575000536070263</v>
      </c>
      <c r="AD68" s="18">
        <f>Population!AD68/Population!AC68*100-100</f>
        <v>3.1659224946386928</v>
      </c>
      <c r="AE68" s="18">
        <f>Population!AE68/Population!AD68*100-100</f>
        <v>3.2914875677092539</v>
      </c>
      <c r="AF68" s="18">
        <f>Population!AF68/Population!AE68*100-100</f>
        <v>3.2926860761868966</v>
      </c>
      <c r="AG68" s="18">
        <f>Population!AG68/Population!AF68*100-100</f>
        <v>3.2629917723605359</v>
      </c>
      <c r="AH68" s="18">
        <f>Population!AH68/Population!AG68*100-100</f>
        <v>3.2642042188206801</v>
      </c>
      <c r="AI68" s="18">
        <f>Population!AI68/Population!AH68*100-100</f>
        <v>3.2825607883973902</v>
      </c>
      <c r="AJ68" s="18">
        <f>Population!AJ68/Population!AI68*100-100</f>
        <v>3.3317402117517929</v>
      </c>
      <c r="AK68" s="18">
        <f>Population!AK68/Population!AJ68*100-100</f>
        <v>3.3919358276525315</v>
      </c>
      <c r="AL68" s="18">
        <f>Population!AL68/Population!AK68*100-100</f>
        <v>3.4460410192475877</v>
      </c>
      <c r="AM68" s="18">
        <f>Population!AM68/Population!AL68*100-100</f>
        <v>3.4629659945144766</v>
      </c>
      <c r="AN68" s="18">
        <f>Population!AN68/Population!AM68*100-100</f>
        <v>3.425310526011387</v>
      </c>
      <c r="AO68" s="18">
        <f>Population!AO68/Population!AN68*100-100</f>
        <v>3.3248027824494812</v>
      </c>
      <c r="AP68" s="18">
        <f>Population!AP68/Population!AO68*100-100</f>
        <v>3.1857985196881486</v>
      </c>
      <c r="AQ68" s="18">
        <f>Population!AQ68/Population!AP68*100-100</f>
        <v>3.0366659965779519</v>
      </c>
      <c r="AR68" s="18">
        <f>Population!AR68/Population!AQ68*100-100</f>
        <v>2.9049409931654253</v>
      </c>
      <c r="AS68" s="18">
        <f>Population!AS68/Population!AR68*100-100</f>
        <v>2.7982528743097248</v>
      </c>
      <c r="AT68" s="18">
        <f>Population!AT68/Population!AS68*100-100</f>
        <v>2.7256254048003257</v>
      </c>
      <c r="AU68" s="18">
        <f>Population!AU68/Population!AT68*100-100</f>
        <v>2.67594011386403</v>
      </c>
      <c r="AV68" s="18">
        <f>Population!AV68/Population!AU68*100-100</f>
        <v>2.631731237127056</v>
      </c>
      <c r="AW68" s="18">
        <f>Population!AW68/Population!AV68*100-100</f>
        <v>2.5807454864575021</v>
      </c>
      <c r="AX68" s="18">
        <f>Population!AX68/Population!AW68*100-100</f>
        <v>2.5250957518966146</v>
      </c>
      <c r="AY68" s="18">
        <f>Population!AY68/Population!AX68*100-100</f>
        <v>2.4618666712477477</v>
      </c>
      <c r="AZ68" s="18">
        <f>Population!AZ68/Population!AY68*100-100</f>
        <v>2.3953149891722489</v>
      </c>
      <c r="BA68" s="18">
        <f>Population!BA68/Population!AZ68*100-100</f>
        <v>2.3289147328335247</v>
      </c>
      <c r="BB68" s="18">
        <f>Population!BB68/Population!BA68*100-100</f>
        <v>2.2699773031614257</v>
      </c>
      <c r="BC68" s="18">
        <f>Population!BC68/Population!BB68*100-100</f>
        <v>2.2233887979938203</v>
      </c>
      <c r="BD68" s="18">
        <f>Population!BD68/Population!BC68*100-100</f>
        <v>2.1918319565794349</v>
      </c>
      <c r="BE68" s="18">
        <f>Population!BE68/Population!BD68*100-100</f>
        <v>2.1700194651284193</v>
      </c>
      <c r="BF68" s="18">
        <f>Population!BF68/Population!BE68*100-100</f>
        <v>2.151574292617255</v>
      </c>
      <c r="BG68" s="8">
        <f t="shared" si="1"/>
        <v>2.8234911430312319</v>
      </c>
    </row>
    <row r="69" spans="1:59">
      <c r="A69" t="s">
        <v>192</v>
      </c>
      <c r="B69" t="s">
        <v>193</v>
      </c>
      <c r="C69">
        <v>0</v>
      </c>
      <c r="D69">
        <v>0</v>
      </c>
      <c r="E69" t="s">
        <v>551</v>
      </c>
      <c r="F69" t="s">
        <v>552</v>
      </c>
      <c r="H69" s="18">
        <f>Population!H69/Population!G69*100-100</f>
        <v>0.89878922036206177</v>
      </c>
      <c r="I69" s="18">
        <f>Population!I69/Population!H69*100-100</f>
        <v>0.92063245167506125</v>
      </c>
      <c r="J69" s="18">
        <f>Population!J69/Population!I69*100-100</f>
        <v>0.93472485327836807</v>
      </c>
      <c r="K69" s="18">
        <f>Population!K69/Population!J69*100-100</f>
        <v>0.91127461653994146</v>
      </c>
      <c r="L69" s="18">
        <f>Population!L69/Population!K69*100-100</f>
        <v>0.89661721183162513</v>
      </c>
      <c r="M69" s="18">
        <f>Population!M69/Population!L69*100-100</f>
        <v>0.83012130451191979</v>
      </c>
      <c r="N69" s="18">
        <f>Population!N69/Population!M69*100-100</f>
        <v>0.71105023238331455</v>
      </c>
      <c r="O69" s="18">
        <f>Population!O69/Population!N69*100-100</f>
        <v>0.66312493756642255</v>
      </c>
      <c r="P69" s="18">
        <f>Population!P69/Population!O69*100-100</f>
        <v>0.66895843339480621</v>
      </c>
      <c r="Q69" s="18">
        <f>Population!Q69/Population!P69*100-100</f>
        <v>0.53849755985650916</v>
      </c>
      <c r="R69" s="18">
        <f>Population!R69/Population!Q69*100-100</f>
        <v>0.52983166335887688</v>
      </c>
      <c r="S69" s="18">
        <f>Population!S69/Population!R69*100-100</f>
        <v>0.64582267748056665</v>
      </c>
      <c r="T69" s="18">
        <f>Population!T69/Population!S69*100-100</f>
        <v>0.60828515087649748</v>
      </c>
      <c r="U69" s="18">
        <f>Population!U69/Population!T69*100-100</f>
        <v>0.54888876649177121</v>
      </c>
      <c r="V69" s="18">
        <f>Population!V69/Population!U69*100-100</f>
        <v>0.5096693170793003</v>
      </c>
      <c r="W69" s="18">
        <f>Population!W69/Population!V69*100-100</f>
        <v>0.45335889140913821</v>
      </c>
      <c r="X69" s="18">
        <f>Population!X69/Population!W69*100-100</f>
        <v>0.41381137377260302</v>
      </c>
      <c r="Y69" s="18">
        <f>Population!Y69/Population!X69*100-100</f>
        <v>0.45185358010905929</v>
      </c>
      <c r="Z69" s="18">
        <f>Population!Z69/Population!Y69*100-100</f>
        <v>0.41174794491600153</v>
      </c>
      <c r="AA69" s="18">
        <f>Population!AA69/Population!Z69*100-100</f>
        <v>0.41266466668123769</v>
      </c>
      <c r="AB69" s="18">
        <f>Population!AB69/Population!AA69*100-100</f>
        <v>0.39535525491400847</v>
      </c>
      <c r="AC69" s="18">
        <f>Population!AC69/Population!AB69*100-100</f>
        <v>0.26163507512923445</v>
      </c>
      <c r="AD69" s="18">
        <f>Population!AD69/Population!AC69*100-100</f>
        <v>0.19230115995598851</v>
      </c>
      <c r="AE69" s="18">
        <f>Population!AE69/Population!AD69*100-100</f>
        <v>0.15794769623651916</v>
      </c>
      <c r="AF69" s="18">
        <f>Population!AF69/Population!AE69*100-100</f>
        <v>0.17983719514027996</v>
      </c>
      <c r="AG69" s="18">
        <f>Population!AG69/Population!AF69*100-100</f>
        <v>0.23745542045621448</v>
      </c>
      <c r="AH69" s="18">
        <f>Population!AH69/Population!AG69*100-100</f>
        <v>0.25917603342296047</v>
      </c>
      <c r="AI69" s="18">
        <f>Population!AI69/Population!AH69*100-100</f>
        <v>0.32003348139815557</v>
      </c>
      <c r="AJ69" s="18">
        <f>Population!AJ69/Population!AI69*100-100</f>
        <v>0.42744116402533905</v>
      </c>
      <c r="AK69" s="18">
        <f>Population!AK69/Population!AJ69*100-100</f>
        <v>0.45940613377869965</v>
      </c>
      <c r="AL69" s="18">
        <f>Population!AL69/Population!AK69*100-100</f>
        <v>0.45025996051755612</v>
      </c>
      <c r="AM69" s="18">
        <f>Population!AM69/Population!AL69*100-100</f>
        <v>0.47208308024839596</v>
      </c>
      <c r="AN69" s="18">
        <f>Population!AN69/Population!AM69*100-100</f>
        <v>0.42358008456221796</v>
      </c>
      <c r="AO69" s="18">
        <f>Population!AO69/Population!AN69*100-100</f>
        <v>0.30983827165893274</v>
      </c>
      <c r="AP69" s="18">
        <f>Population!AP69/Population!AO69*100-100</f>
        <v>0.27395719662581541</v>
      </c>
      <c r="AQ69" s="18">
        <f>Population!AQ69/Population!AP69*100-100</f>
        <v>0.27401145441390895</v>
      </c>
      <c r="AR69" s="18">
        <f>Population!AR69/Population!AQ69*100-100</f>
        <v>0.25047089992295923</v>
      </c>
      <c r="AS69" s="18">
        <f>Population!AS69/Population!AR69*100-100</f>
        <v>0.22869998819442117</v>
      </c>
      <c r="AT69" s="18">
        <f>Population!AT69/Population!AS69*100-100</f>
        <v>0.24707103449668466</v>
      </c>
      <c r="AU69" s="18">
        <f>Population!AU69/Population!AT69*100-100</f>
        <v>0.38703437888698033</v>
      </c>
      <c r="AV69" s="18">
        <f>Population!AV69/Population!AU69*100-100</f>
        <v>0.46251184610667906</v>
      </c>
      <c r="AW69" s="18">
        <f>Population!AW69/Population!AV69*100-100</f>
        <v>0.55678799672914181</v>
      </c>
      <c r="AX69" s="18">
        <f>Population!AX69/Population!AW69*100-100</f>
        <v>0.62522291523879403</v>
      </c>
      <c r="AY69" s="18">
        <f>Population!AY69/Population!AX69*100-100</f>
        <v>0.64495567073986138</v>
      </c>
      <c r="AZ69" s="18">
        <f>Population!AZ69/Population!AY69*100-100</f>
        <v>0.60335017744503716</v>
      </c>
      <c r="BA69" s="18">
        <f>Population!BA69/Population!AZ69*100-100</f>
        <v>0.54623437436146105</v>
      </c>
      <c r="BB69" s="18">
        <f>Population!BB69/Population!BA69*100-100</f>
        <v>0.56832702070769869</v>
      </c>
      <c r="BC69" s="18">
        <f>Population!BC69/Population!BB69*100-100</f>
        <v>0.52105207913449192</v>
      </c>
      <c r="BD69" s="18">
        <f>Population!BD69/Population!BC69*100-100</f>
        <v>0.37124399319799295</v>
      </c>
      <c r="BE69" s="18">
        <f>Population!BE69/Population!BD69*100-100</f>
        <v>0.3064051474914038</v>
      </c>
      <c r="BF69" s="18">
        <f>Population!BF69/Population!BE69*100-100</f>
        <v>0.31520726829047874</v>
      </c>
      <c r="BG69" s="8">
        <f t="shared" si="1"/>
        <v>0.37942369125342346</v>
      </c>
    </row>
    <row r="70" spans="1:59">
      <c r="A70" t="s">
        <v>194</v>
      </c>
      <c r="B70" t="s">
        <v>195</v>
      </c>
      <c r="C70">
        <v>0</v>
      </c>
      <c r="D70">
        <v>0</v>
      </c>
      <c r="E70" t="s">
        <v>551</v>
      </c>
      <c r="F70" t="s">
        <v>552</v>
      </c>
      <c r="H70" s="18">
        <f>Population!H70/Population!G70*100-100</f>
        <v>1.1628287326020654</v>
      </c>
      <c r="I70" s="18">
        <f>Population!I70/Population!H70*100-100</f>
        <v>1.1848670672319059</v>
      </c>
      <c r="J70" s="18">
        <f>Population!J70/Population!I70*100-100</f>
        <v>1.1789345635204285</v>
      </c>
      <c r="K70" s="18">
        <f>Population!K70/Population!J70*100-100</f>
        <v>1.1508561891747888</v>
      </c>
      <c r="L70" s="18">
        <f>Population!L70/Population!K70*100-100</f>
        <v>1.1001208928357329</v>
      </c>
      <c r="M70" s="18">
        <f>Population!M70/Population!L70*100-100</f>
        <v>0.94757969777705853</v>
      </c>
      <c r="N70" s="18">
        <f>Population!N70/Population!M70*100-100</f>
        <v>0.90875192253993475</v>
      </c>
      <c r="O70" s="18">
        <f>Population!O70/Population!N70*100-100</f>
        <v>0.86204003015812702</v>
      </c>
      <c r="P70" s="18">
        <f>Population!P70/Population!O70*100-100</f>
        <v>0.83666218018723271</v>
      </c>
      <c r="Q70" s="18">
        <f>Population!Q70/Population!P70*100-100</f>
        <v>0.73915929904002553</v>
      </c>
      <c r="R70" s="18">
        <f>Population!R70/Population!Q70*100-100</f>
        <v>0.75519904683818595</v>
      </c>
      <c r="S70" s="18">
        <f>Population!S70/Population!R70*100-100</f>
        <v>0.84121220432544419</v>
      </c>
      <c r="T70" s="18">
        <f>Population!T70/Population!S70*100-100</f>
        <v>0.79317202149162824</v>
      </c>
      <c r="U70" s="18">
        <f>Population!U70/Population!T70*100-100</f>
        <v>0.76029520025822706</v>
      </c>
      <c r="V70" s="18">
        <f>Population!V70/Population!U70*100-100</f>
        <v>0.73144810867250953</v>
      </c>
      <c r="W70" s="18">
        <f>Population!W70/Population!V70*100-100</f>
        <v>0.709600786994244</v>
      </c>
      <c r="X70" s="18">
        <f>Population!X70/Population!W70*100-100</f>
        <v>0.6764943328821289</v>
      </c>
      <c r="Y70" s="18">
        <f>Population!Y70/Population!X70*100-100</f>
        <v>0.67809935231612428</v>
      </c>
      <c r="Z70" s="18">
        <f>Population!Z70/Population!Y70*100-100</f>
        <v>0.6603564244975928</v>
      </c>
      <c r="AA70" s="18">
        <f>Population!AA70/Population!Z70*100-100</f>
        <v>0.67484784761293781</v>
      </c>
      <c r="AB70" s="18">
        <f>Population!AB70/Population!AA70*100-100</f>
        <v>0.66316167891626776</v>
      </c>
      <c r="AC70" s="18">
        <f>Population!AC70/Population!AB70*100-100</f>
        <v>0.59656060674903699</v>
      </c>
      <c r="AD70" s="18">
        <f>Population!AD70/Population!AC70*100-100</f>
        <v>0.5705007056829885</v>
      </c>
      <c r="AE70" s="18">
        <f>Population!AE70/Population!AD70*100-100</f>
        <v>0.59269885729813154</v>
      </c>
      <c r="AF70" s="18">
        <f>Population!AF70/Population!AE70*100-100</f>
        <v>0.60225145771757127</v>
      </c>
      <c r="AG70" s="18">
        <f>Population!AG70/Population!AF70*100-100</f>
        <v>0.60727352870723905</v>
      </c>
      <c r="AH70" s="18">
        <f>Population!AH70/Population!AG70*100-100</f>
        <v>0.60787689478152629</v>
      </c>
      <c r="AI70" s="18">
        <f>Population!AI70/Population!AH70*100-100</f>
        <v>0.61064691854792841</v>
      </c>
      <c r="AJ70" s="18">
        <f>Population!AJ70/Population!AI70*100-100</f>
        <v>0.59293659114140951</v>
      </c>
      <c r="AK70" s="18">
        <f>Population!AK70/Population!AJ70*100-100</f>
        <v>0.5129719523545333</v>
      </c>
      <c r="AL70" s="18">
        <f>Population!AL70/Population!AK70*100-100</f>
        <v>0.4202206217622404</v>
      </c>
      <c r="AM70" s="18">
        <f>Population!AM70/Population!AL70*100-100</f>
        <v>0.40040797500968495</v>
      </c>
      <c r="AN70" s="18">
        <f>Population!AN70/Population!AM70*100-100</f>
        <v>0.35194447623221947</v>
      </c>
      <c r="AO70" s="18">
        <f>Population!AO70/Population!AN70*100-100</f>
        <v>0.22107721403756386</v>
      </c>
      <c r="AP70" s="18">
        <f>Population!AP70/Population!AO70*100-100</f>
        <v>0.1724031029972366</v>
      </c>
      <c r="AQ70" s="18">
        <f>Population!AQ70/Population!AP70*100-100</f>
        <v>0.13064575503172193</v>
      </c>
      <c r="AR70" s="18">
        <f>Population!AR70/Population!AQ70*100-100</f>
        <v>0.15232010335823531</v>
      </c>
      <c r="AS70" s="18">
        <f>Population!AS70/Population!AR70*100-100</f>
        <v>0.11822610016112378</v>
      </c>
      <c r="AT70" s="18">
        <f>Population!AT70/Population!AS70*100-100</f>
        <v>0.11889235399837617</v>
      </c>
      <c r="AU70" s="18">
        <f>Population!AU70/Population!AT70*100-100</f>
        <v>0.2257652585854828</v>
      </c>
      <c r="AV70" s="18">
        <f>Population!AV70/Population!AU70*100-100</f>
        <v>0.18342131469162837</v>
      </c>
      <c r="AW70" s="18">
        <f>Population!AW70/Population!AV70*100-100</f>
        <v>0.20426611715458876</v>
      </c>
      <c r="AX70" s="18">
        <f>Population!AX70/Population!AW70*100-100</f>
        <v>0.28444176578170755</v>
      </c>
      <c r="AY70" s="18">
        <f>Population!AY70/Population!AX70*100-100</f>
        <v>0.31036815946892204</v>
      </c>
      <c r="AZ70" s="18">
        <f>Population!AZ70/Population!AY70*100-100</f>
        <v>0.32648992568012147</v>
      </c>
      <c r="BA70" s="18">
        <f>Population!BA70/Population!AZ70*100-100</f>
        <v>0.32949944771014827</v>
      </c>
      <c r="BB70" s="18">
        <f>Population!BB70/Population!BA70*100-100</f>
        <v>0.39035172361062109</v>
      </c>
      <c r="BC70" s="18">
        <f>Population!BC70/Population!BB70*100-100</f>
        <v>0.42984824259322352</v>
      </c>
      <c r="BD70" s="18">
        <f>Population!BD70/Population!BC70*100-100</f>
        <v>0.42635738951017288</v>
      </c>
      <c r="BE70" s="18">
        <f>Population!BE70/Population!BD70*100-100</f>
        <v>0.41259456112325665</v>
      </c>
      <c r="BF70" s="18">
        <f>Population!BF70/Population!BE70*100-100</f>
        <v>0.40510575475903465</v>
      </c>
      <c r="BG70" s="8">
        <f t="shared" si="1"/>
        <v>0.39519920008646503</v>
      </c>
    </row>
    <row r="71" spans="1:59">
      <c r="A71" t="s">
        <v>196</v>
      </c>
      <c r="B71" t="s">
        <v>197</v>
      </c>
      <c r="C71">
        <v>0</v>
      </c>
      <c r="D71">
        <v>0</v>
      </c>
      <c r="E71" t="s">
        <v>551</v>
      </c>
      <c r="F71" t="s">
        <v>552</v>
      </c>
      <c r="H71" s="18">
        <f>Population!H71/Population!G71*100-100</f>
        <v>1.5769705180186406</v>
      </c>
      <c r="I71" s="18">
        <f>Population!I71/Population!H71*100-100</f>
        <v>1.5558187082397126</v>
      </c>
      <c r="J71" s="18">
        <f>Population!J71/Population!I71*100-100</f>
        <v>1.5331447895870838</v>
      </c>
      <c r="K71" s="18">
        <f>Population!K71/Population!J71*100-100</f>
        <v>1.4966324121710812</v>
      </c>
      <c r="L71" s="18">
        <f>Population!L71/Population!K71*100-100</f>
        <v>1.4404697545124634</v>
      </c>
      <c r="M71" s="18">
        <f>Population!M71/Population!L71*100-100</f>
        <v>1.1859422665196462</v>
      </c>
      <c r="N71" s="18">
        <f>Population!N71/Population!M71*100-100</f>
        <v>1.1825974409939874</v>
      </c>
      <c r="O71" s="18">
        <f>Population!O71/Population!N71*100-100</f>
        <v>1.1354647016699175</v>
      </c>
      <c r="P71" s="18">
        <f>Population!P71/Population!O71*100-100</f>
        <v>1.1017104057313958</v>
      </c>
      <c r="Q71" s="18">
        <f>Population!Q71/Population!P71*100-100</f>
        <v>1.0577128117885053</v>
      </c>
      <c r="R71" s="18">
        <f>Population!R71/Population!Q71*100-100</f>
        <v>1.1087410379507787</v>
      </c>
      <c r="S71" s="18">
        <f>Population!S71/Population!R71*100-100</f>
        <v>1.152843954812738</v>
      </c>
      <c r="T71" s="18">
        <f>Population!T71/Population!S71*100-100</f>
        <v>1.0896934902806805</v>
      </c>
      <c r="U71" s="18">
        <f>Population!U71/Population!T71*100-100</f>
        <v>1.0785100986297351</v>
      </c>
      <c r="V71" s="18">
        <f>Population!V71/Population!U71*100-100</f>
        <v>1.0606899091068414</v>
      </c>
      <c r="W71" s="18">
        <f>Population!W71/Population!V71*100-100</f>
        <v>1.0738948139183577</v>
      </c>
      <c r="X71" s="18">
        <f>Population!X71/Population!W71*100-100</f>
        <v>1.0389382025854701</v>
      </c>
      <c r="Y71" s="18">
        <f>Population!Y71/Population!X71*100-100</f>
        <v>1.0135224687837621</v>
      </c>
      <c r="Z71" s="18">
        <f>Population!Z71/Population!Y71*100-100</f>
        <v>0.99913561930698336</v>
      </c>
      <c r="AA71" s="18">
        <f>Population!AA71/Population!Z71*100-100</f>
        <v>1.0240846788358624</v>
      </c>
      <c r="AB71" s="18">
        <f>Population!AB71/Population!AA71*100-100</f>
        <v>1.0307160447935644</v>
      </c>
      <c r="AC71" s="18">
        <f>Population!AC71/Population!AB71*100-100</f>
        <v>0.99750498676296218</v>
      </c>
      <c r="AD71" s="18">
        <f>Population!AD71/Population!AC71*100-100</f>
        <v>0.988232107828523</v>
      </c>
      <c r="AE71" s="18">
        <f>Population!AE71/Population!AD71*100-100</f>
        <v>1.0479691710170442</v>
      </c>
      <c r="AF71" s="18">
        <f>Population!AF71/Population!AE71*100-100</f>
        <v>1.0430832261707934</v>
      </c>
      <c r="AG71" s="18">
        <f>Population!AG71/Population!AF71*100-100</f>
        <v>1.0109339453589854</v>
      </c>
      <c r="AH71" s="18">
        <f>Population!AH71/Population!AG71*100-100</f>
        <v>1.0005240928214363</v>
      </c>
      <c r="AI71" s="18">
        <f>Population!AI71/Population!AH71*100-100</f>
        <v>0.96356331073153001</v>
      </c>
      <c r="AJ71" s="18">
        <f>Population!AJ71/Population!AI71*100-100</f>
        <v>0.86210599073459093</v>
      </c>
      <c r="AK71" s="18">
        <f>Population!AK71/Population!AJ71*100-100</f>
        <v>0.6543869086587506</v>
      </c>
      <c r="AL71" s="18">
        <f>Population!AL71/Population!AK71*100-100</f>
        <v>0.50290434326328182</v>
      </c>
      <c r="AM71" s="18">
        <f>Population!AM71/Population!AL71*100-100</f>
        <v>0.38892912694512916</v>
      </c>
      <c r="AN71" s="18">
        <f>Population!AN71/Population!AM71*100-100</f>
        <v>0.28401191360299549</v>
      </c>
      <c r="AO71" s="18">
        <f>Population!AO71/Population!AN71*100-100</f>
        <v>0.13542821544305639</v>
      </c>
      <c r="AP71" s="18">
        <f>Population!AP71/Population!AO71*100-100</f>
        <v>6.9212252350396852E-2</v>
      </c>
      <c r="AQ71" s="18">
        <f>Population!AQ71/Population!AP71*100-100</f>
        <v>4.9012812447401188E-2</v>
      </c>
      <c r="AR71" s="18">
        <f>Population!AR71/Population!AQ71*100-100</f>
        <v>5.860919425977329E-2</v>
      </c>
      <c r="AS71" s="18">
        <f>Population!AS71/Population!AR71*100-100</f>
        <v>3.6633329332431686E-2</v>
      </c>
      <c r="AT71" s="18">
        <f>Population!AT71/Population!AS71*100-100</f>
        <v>-1.2931645191954999E-2</v>
      </c>
      <c r="AU71" s="18">
        <f>Population!AU71/Population!AT71*100-100</f>
        <v>0.19670077116076357</v>
      </c>
      <c r="AV71" s="18">
        <f>Population!AV71/Population!AU71*100-100</f>
        <v>1.2723204931504029E-2</v>
      </c>
      <c r="AW71" s="18">
        <f>Population!AW71/Population!AV71*100-100</f>
        <v>-6.7489964365719857E-2</v>
      </c>
      <c r="AX71" s="18">
        <f>Population!AX71/Population!AW71*100-100</f>
        <v>3.7375463643527951E-2</v>
      </c>
      <c r="AY71" s="18">
        <f>Population!AY71/Population!AX71*100-100</f>
        <v>5.7854132329367758E-2</v>
      </c>
      <c r="AZ71" s="18">
        <f>Population!AZ71/Population!AY71*100-100</f>
        <v>0.10479931465290804</v>
      </c>
      <c r="BA71" s="18">
        <f>Population!BA71/Population!AZ71*100-100</f>
        <v>0.14581781142379668</v>
      </c>
      <c r="BB71" s="18">
        <f>Population!BB71/Population!BA71*100-100</f>
        <v>0.23409801694191401</v>
      </c>
      <c r="BC71" s="18">
        <f>Population!BC71/Population!BB71*100-100</f>
        <v>0.33071441289105508</v>
      </c>
      <c r="BD71" s="18">
        <f>Population!BD71/Population!BC71*100-100</f>
        <v>0.44548830934600403</v>
      </c>
      <c r="BE71" s="18">
        <f>Population!BE71/Population!BD71*100-100</f>
        <v>0.4825440652810471</v>
      </c>
      <c r="BF71" s="18">
        <f>Population!BF71/Population!BE71*100-100</f>
        <v>0.46572138162565579</v>
      </c>
      <c r="BG71" s="8">
        <f t="shared" si="1"/>
        <v>0.45566440393838681</v>
      </c>
    </row>
    <row r="72" spans="1:59">
      <c r="A72" t="s">
        <v>198</v>
      </c>
      <c r="B72" t="s">
        <v>199</v>
      </c>
      <c r="C72">
        <v>0</v>
      </c>
      <c r="D72">
        <v>0</v>
      </c>
      <c r="E72" t="s">
        <v>551</v>
      </c>
      <c r="F72" t="s">
        <v>552</v>
      </c>
      <c r="H72" s="18">
        <f>Population!H72/Population!G72*100-100</f>
        <v>0.85504797804638599</v>
      </c>
      <c r="I72" s="18">
        <f>Population!I72/Population!H72*100-100</f>
        <v>0.88597893171784392</v>
      </c>
      <c r="J72" s="18">
        <f>Population!J72/Population!I72*100-100</f>
        <v>0.89369778436186209</v>
      </c>
      <c r="K72" s="18">
        <f>Population!K72/Population!J72*100-100</f>
        <v>0.87814806896770392</v>
      </c>
      <c r="L72" s="18">
        <f>Population!L72/Population!K72*100-100</f>
        <v>0.83347256433583539</v>
      </c>
      <c r="M72" s="18">
        <f>Population!M72/Population!L72*100-100</f>
        <v>0.77386944607088992</v>
      </c>
      <c r="N72" s="18">
        <f>Population!N72/Population!M72*100-100</f>
        <v>0.73821587606286698</v>
      </c>
      <c r="O72" s="18">
        <f>Population!O72/Population!N72*100-100</f>
        <v>0.68176592832649874</v>
      </c>
      <c r="P72" s="18">
        <f>Population!P72/Population!O72*100-100</f>
        <v>0.65078412902484217</v>
      </c>
      <c r="Q72" s="18">
        <f>Population!Q72/Population!P72*100-100</f>
        <v>0.52941786274149649</v>
      </c>
      <c r="R72" s="18">
        <f>Population!R72/Population!Q72*100-100</f>
        <v>0.51380820984844888</v>
      </c>
      <c r="S72" s="18">
        <f>Population!S72/Population!R72*100-100</f>
        <v>0.61526880377415694</v>
      </c>
      <c r="T72" s="18">
        <f>Population!T72/Population!S72*100-100</f>
        <v>0.57635774996340672</v>
      </c>
      <c r="U72" s="18">
        <f>Population!U72/Population!T72*100-100</f>
        <v>0.53792299290078915</v>
      </c>
      <c r="V72" s="18">
        <f>Population!V72/Population!U72*100-100</f>
        <v>0.52165100908973727</v>
      </c>
      <c r="W72" s="18">
        <f>Population!W72/Population!V72*100-100</f>
        <v>0.47744512754806578</v>
      </c>
      <c r="X72" s="18">
        <f>Population!X72/Population!W72*100-100</f>
        <v>0.43483950441984121</v>
      </c>
      <c r="Y72" s="18">
        <f>Population!Y72/Population!X72*100-100</f>
        <v>0.43523718980888759</v>
      </c>
      <c r="Z72" s="18">
        <f>Population!Z72/Population!Y72*100-100</f>
        <v>0.39904089486671523</v>
      </c>
      <c r="AA72" s="18">
        <f>Population!AA72/Population!Z72*100-100</f>
        <v>0.40686924350004006</v>
      </c>
      <c r="AB72" s="18">
        <f>Population!AB72/Population!AA72*100-100</f>
        <v>0.38085861919053343</v>
      </c>
      <c r="AC72" s="18">
        <f>Population!AC72/Population!AB72*100-100</f>
        <v>0.27337028091744742</v>
      </c>
      <c r="AD72" s="18">
        <f>Population!AD72/Population!AC72*100-100</f>
        <v>0.23038605562857128</v>
      </c>
      <c r="AE72" s="18">
        <f>Population!AE72/Population!AD72*100-100</f>
        <v>0.21921820894857547</v>
      </c>
      <c r="AF72" s="18">
        <f>Population!AF72/Population!AE72*100-100</f>
        <v>0.23972318285008498</v>
      </c>
      <c r="AG72" s="18">
        <f>Population!AG72/Population!AF72*100-100</f>
        <v>0.27206137112226259</v>
      </c>
      <c r="AH72" s="18">
        <f>Population!AH72/Population!AG72*100-100</f>
        <v>0.27845151951157732</v>
      </c>
      <c r="AI72" s="18">
        <f>Population!AI72/Population!AH72*100-100</f>
        <v>0.31247853317310614</v>
      </c>
      <c r="AJ72" s="18">
        <f>Population!AJ72/Population!AI72*100-100</f>
        <v>0.33412459397459315</v>
      </c>
      <c r="AK72" s="18">
        <f>Population!AK72/Population!AJ72*100-100</f>
        <v>0.32767723366400503</v>
      </c>
      <c r="AL72" s="18">
        <f>Population!AL72/Population!AK72*100-100</f>
        <v>0.304305048852342</v>
      </c>
      <c r="AM72" s="18">
        <f>Population!AM72/Population!AL72*100-100</f>
        <v>0.30644442755749424</v>
      </c>
      <c r="AN72" s="18">
        <f>Population!AN72/Population!AM72*100-100</f>
        <v>0.3023354041555848</v>
      </c>
      <c r="AO72" s="18">
        <f>Population!AO72/Population!AN72*100-100</f>
        <v>0.23577954316023408</v>
      </c>
      <c r="AP72" s="18">
        <f>Population!AP72/Population!AO72*100-100</f>
        <v>0.20073034137783452</v>
      </c>
      <c r="AQ72" s="18">
        <f>Population!AQ72/Population!AP72*100-100</f>
        <v>0.18340462084465514</v>
      </c>
      <c r="AR72" s="18">
        <f>Population!AR72/Population!AQ72*100-100</f>
        <v>0.16334175492546876</v>
      </c>
      <c r="AS72" s="18">
        <f>Population!AS72/Population!AR72*100-100</f>
        <v>0.15352697223104883</v>
      </c>
      <c r="AT72" s="18">
        <f>Population!AT72/Population!AS72*100-100</f>
        <v>0.17118284405125905</v>
      </c>
      <c r="AU72" s="18">
        <f>Population!AU72/Population!AT72*100-100</f>
        <v>0.2281098024352417</v>
      </c>
      <c r="AV72" s="18">
        <f>Population!AV72/Population!AU72*100-100</f>
        <v>0.19724966464833926</v>
      </c>
      <c r="AW72" s="18">
        <f>Population!AW72/Population!AV72*100-100</f>
        <v>0.29697713473532872</v>
      </c>
      <c r="AX72" s="18">
        <f>Population!AX72/Population!AW72*100-100</f>
        <v>0.43046694696273846</v>
      </c>
      <c r="AY72" s="18">
        <f>Population!AY72/Population!AX72*100-100</f>
        <v>0.4609705914749469</v>
      </c>
      <c r="AZ72" s="18">
        <f>Population!AZ72/Population!AY72*100-100</f>
        <v>0.45070877996080583</v>
      </c>
      <c r="BA72" s="18">
        <f>Population!BA72/Population!AZ72*100-100</f>
        <v>0.42324287021460805</v>
      </c>
      <c r="BB72" s="18">
        <f>Population!BB72/Population!BA72*100-100</f>
        <v>0.45576422160482366</v>
      </c>
      <c r="BC72" s="18">
        <f>Population!BC72/Population!BB72*100-100</f>
        <v>0.44274790807565978</v>
      </c>
      <c r="BD72" s="18">
        <f>Population!BD72/Population!BC72*100-100</f>
        <v>0.34490098921654067</v>
      </c>
      <c r="BE72" s="18">
        <f>Population!BE72/Population!BD72*100-100</f>
        <v>0.28327074219139092</v>
      </c>
      <c r="BF72" s="18">
        <f>Population!BF72/Population!BE72*100-100</f>
        <v>0.27424705610602018</v>
      </c>
      <c r="BG72" s="8">
        <f t="shared" si="1"/>
        <v>0.29952895335197383</v>
      </c>
    </row>
    <row r="73" spans="1:59">
      <c r="A73" t="s">
        <v>200</v>
      </c>
      <c r="B73" t="s">
        <v>201</v>
      </c>
      <c r="C73" t="s">
        <v>242</v>
      </c>
      <c r="D73" t="s">
        <v>3073</v>
      </c>
      <c r="E73" t="s">
        <v>551</v>
      </c>
      <c r="F73" t="s">
        <v>552</v>
      </c>
      <c r="H73" s="18">
        <f>Population!H73/Population!G73*100-100</f>
        <v>1.3368672452962045</v>
      </c>
      <c r="I73" s="18">
        <f>Population!I73/Population!H73*100-100</f>
        <v>1.1985169430632538</v>
      </c>
      <c r="J73" s="18">
        <f>Population!J73/Population!I73*100-100</f>
        <v>1.0991195683044594</v>
      </c>
      <c r="K73" s="18">
        <f>Population!K73/Population!J73*100-100</f>
        <v>1.0899794926538817</v>
      </c>
      <c r="L73" s="18">
        <f>Population!L73/Population!K73*100-100</f>
        <v>1.1282478810615544</v>
      </c>
      <c r="M73" s="18">
        <f>Population!M73/Population!L73*100-100</f>
        <v>1.1788629056634932</v>
      </c>
      <c r="N73" s="18">
        <f>Population!N73/Population!M73*100-100</f>
        <v>1.2004345464421391</v>
      </c>
      <c r="O73" s="18">
        <f>Population!O73/Population!N73*100-100</f>
        <v>1.1942461488916365</v>
      </c>
      <c r="P73" s="18">
        <f>Population!P73/Population!O73*100-100</f>
        <v>1.1456758692019946</v>
      </c>
      <c r="Q73" s="18">
        <f>Population!Q73/Population!P73*100-100</f>
        <v>1.0697711004483637</v>
      </c>
      <c r="R73" s="18">
        <f>Population!R73/Population!Q73*100-100</f>
        <v>0.98840376683008913</v>
      </c>
      <c r="S73" s="18">
        <f>Population!S73/Population!R73*100-100</f>
        <v>0.92478421701602542</v>
      </c>
      <c r="T73" s="18">
        <f>Population!T73/Population!S73*100-100</f>
        <v>0.89849317857870403</v>
      </c>
      <c r="U73" s="18">
        <f>Population!U73/Population!T73*100-100</f>
        <v>0.9258091370046202</v>
      </c>
      <c r="V73" s="18">
        <f>Population!V73/Population!U73*100-100</f>
        <v>0.98730253949210578</v>
      </c>
      <c r="W73" s="18">
        <f>Population!W73/Population!V73*100-100</f>
        <v>1.0543771502116215</v>
      </c>
      <c r="X73" s="18">
        <f>Population!X73/Population!W73*100-100</f>
        <v>1.1070562590315802</v>
      </c>
      <c r="Y73" s="18">
        <f>Population!Y73/Population!X73*100-100</f>
        <v>1.1530728422276582</v>
      </c>
      <c r="Z73" s="18">
        <f>Population!Z73/Population!Y73*100-100</f>
        <v>1.1997988361232927</v>
      </c>
      <c r="AA73" s="18">
        <f>Population!AA73/Population!Z73*100-100</f>
        <v>1.2329026456528993</v>
      </c>
      <c r="AB73" s="18">
        <f>Population!AB73/Population!AA73*100-100</f>
        <v>1.2295752588887154</v>
      </c>
      <c r="AC73" s="18">
        <f>Population!AC73/Population!AB73*100-100</f>
        <v>1.2146403417619354</v>
      </c>
      <c r="AD73" s="18">
        <f>Population!AD73/Population!AC73*100-100</f>
        <v>1.2160343136136618</v>
      </c>
      <c r="AE73" s="18">
        <f>Population!AE73/Population!AD73*100-100</f>
        <v>1.2532684158326646</v>
      </c>
      <c r="AF73" s="18">
        <f>Population!AF73/Population!AE73*100-100</f>
        <v>1.284505788067662</v>
      </c>
      <c r="AG73" s="18">
        <f>Population!AG73/Population!AF73*100-100</f>
        <v>1.3978943666615322</v>
      </c>
      <c r="AH73" s="18">
        <f>Population!AH73/Population!AG73*100-100</f>
        <v>1.4501549866689771</v>
      </c>
      <c r="AI73" s="18">
        <f>Population!AI73/Population!AH73*100-100</f>
        <v>1.2136233494295112</v>
      </c>
      <c r="AJ73" s="18">
        <f>Population!AJ73/Population!AI73*100-100</f>
        <v>0.61009077475195284</v>
      </c>
      <c r="AK73" s="18">
        <f>Population!AK73/Population!AJ73*100-100</f>
        <v>-0.2119221972764791</v>
      </c>
      <c r="AL73" s="18">
        <f>Population!AL73/Population!AK73*100-100</f>
        <v>-1.1838176542327261</v>
      </c>
      <c r="AM73" s="18">
        <f>Population!AM73/Population!AL73*100-100</f>
        <v>-2.0108522183211051</v>
      </c>
      <c r="AN73" s="18">
        <f>Population!AN73/Population!AM73*100-100</f>
        <v>-2.3821932681867537</v>
      </c>
      <c r="AO73" s="18">
        <f>Population!AO73/Population!AN73*100-100</f>
        <v>-2.0710519876315203</v>
      </c>
      <c r="AP73" s="18">
        <f>Population!AP73/Population!AO73*100-100</f>
        <v>-1.2243878060969564</v>
      </c>
      <c r="AQ73" s="18">
        <f>Population!AQ73/Population!AP73*100-100</f>
        <v>-0.15408320493067151</v>
      </c>
      <c r="AR73" s="18">
        <f>Population!AR73/Population!AQ73*100-100</f>
        <v>0.76008844665560105</v>
      </c>
      <c r="AS73" s="18">
        <f>Population!AS73/Population!AR73*100-100</f>
        <v>1.3989850500617251</v>
      </c>
      <c r="AT73" s="18">
        <f>Population!AT73/Population!AS73*100-100</f>
        <v>1.6051219622165149</v>
      </c>
      <c r="AU73" s="18">
        <f>Population!AU73/Population!AT73*100-100</f>
        <v>1.4932327490570145</v>
      </c>
      <c r="AV73" s="18">
        <f>Population!AV73/Population!AU73*100-100</f>
        <v>1.344468006033722</v>
      </c>
      <c r="AW73" s="18">
        <f>Population!AW73/Population!AV73*100-100</f>
        <v>1.264075240519432</v>
      </c>
      <c r="AX73" s="18">
        <f>Population!AX73/Population!AW73*100-100</f>
        <v>1.124744376278116</v>
      </c>
      <c r="AY73" s="18">
        <f>Population!AY73/Population!AX73*100-100</f>
        <v>0.93318166498146127</v>
      </c>
      <c r="AZ73" s="18">
        <f>Population!AZ73/Population!AY73*100-100</f>
        <v>0.71585098612125364</v>
      </c>
      <c r="BA73" s="18">
        <f>Population!BA73/Population!AZ73*100-100</f>
        <v>0.44966637655932118</v>
      </c>
      <c r="BB73" s="18">
        <f>Population!BB73/Population!BA73*100-100</f>
        <v>0.20010314595151613</v>
      </c>
      <c r="BC73" s="18">
        <f>Population!BC73/Population!BB73*100-100</f>
        <v>5.1469982706080941E-2</v>
      </c>
      <c r="BD73" s="18">
        <f>Population!BD73/Population!BC73*100-100</f>
        <v>5.7616725312257699E-2</v>
      </c>
      <c r="BE73" s="18">
        <f>Population!BE73/Population!BD73*100-100</f>
        <v>0.17069408740360359</v>
      </c>
      <c r="BF73" s="18">
        <f>Population!BF73/Population!BE73*100-100</f>
        <v>0.31822287919848691</v>
      </c>
      <c r="BG73" s="8">
        <f t="shared" si="1"/>
        <v>0.46099698699091896</v>
      </c>
    </row>
    <row r="74" spans="1:59">
      <c r="A74" t="s">
        <v>202</v>
      </c>
      <c r="B74" t="s">
        <v>203</v>
      </c>
      <c r="C74" t="s">
        <v>318</v>
      </c>
      <c r="D74" t="s">
        <v>3076</v>
      </c>
      <c r="E74" t="s">
        <v>551</v>
      </c>
      <c r="F74" t="s">
        <v>552</v>
      </c>
      <c r="H74" s="18">
        <f>Population!H74/Population!G74*100-100</f>
        <v>3.5008109495991135</v>
      </c>
      <c r="I74" s="18">
        <f>Population!I74/Population!H74*100-100</f>
        <v>3.543279043663432</v>
      </c>
      <c r="J74" s="18">
        <f>Population!J74/Population!I74*100-100</f>
        <v>3.4718416938867875</v>
      </c>
      <c r="K74" s="18">
        <f>Population!K74/Population!J74*100-100</f>
        <v>3.2663990518089179</v>
      </c>
      <c r="L74" s="18">
        <f>Population!L74/Population!K74*100-100</f>
        <v>2.9832588517627983</v>
      </c>
      <c r="M74" s="18">
        <f>Population!M74/Population!L74*100-100</f>
        <v>2.6836392640417444</v>
      </c>
      <c r="N74" s="18">
        <f>Population!N74/Population!M74*100-100</f>
        <v>2.4327467701234866</v>
      </c>
      <c r="O74" s="18">
        <f>Population!O74/Population!N74*100-100</f>
        <v>2.2505646394300811</v>
      </c>
      <c r="P74" s="18">
        <f>Population!P74/Population!O74*100-100</f>
        <v>2.1601393457245166</v>
      </c>
      <c r="Q74" s="18">
        <f>Population!Q74/Population!P74*100-100</f>
        <v>2.133691728143134</v>
      </c>
      <c r="R74" s="18">
        <f>Population!R74/Population!Q74*100-100</f>
        <v>2.127729058408832</v>
      </c>
      <c r="S74" s="18">
        <f>Population!S74/Population!R74*100-100</f>
        <v>2.1095459068414044</v>
      </c>
      <c r="T74" s="18">
        <f>Population!T74/Population!S74*100-100</f>
        <v>2.0818058896998366</v>
      </c>
      <c r="U74" s="18">
        <f>Population!U74/Population!T74*100-100</f>
        <v>2.0353805037291579</v>
      </c>
      <c r="V74" s="18">
        <f>Population!V74/Population!U74*100-100</f>
        <v>1.9822222536636076</v>
      </c>
      <c r="W74" s="18">
        <f>Population!W74/Population!V74*100-100</f>
        <v>1.895656516958752</v>
      </c>
      <c r="X74" s="18">
        <f>Population!X74/Population!W74*100-100</f>
        <v>1.8266915149813201</v>
      </c>
      <c r="Y74" s="18">
        <f>Population!Y74/Population!X74*100-100</f>
        <v>1.8534242133518859</v>
      </c>
      <c r="Z74" s="18">
        <f>Population!Z74/Population!Y74*100-100</f>
        <v>2.0006990631569153</v>
      </c>
      <c r="AA74" s="18">
        <f>Population!AA74/Population!Z74*100-100</f>
        <v>2.2069600163454623</v>
      </c>
      <c r="AB74" s="18">
        <f>Population!AB74/Population!AA74*100-100</f>
        <v>2.4727017442235564</v>
      </c>
      <c r="AC74" s="18">
        <f>Population!AC74/Population!AB74*100-100</f>
        <v>2.6502059888849061</v>
      </c>
      <c r="AD74" s="18">
        <f>Population!AD74/Population!AC74*100-100</f>
        <v>2.5741516388106902</v>
      </c>
      <c r="AE74" s="18">
        <f>Population!AE74/Population!AD74*100-100</f>
        <v>2.1843693514291829</v>
      </c>
      <c r="AF74" s="18">
        <f>Population!AF74/Population!AE74*100-100</f>
        <v>1.6088596498742334</v>
      </c>
      <c r="AG74" s="18">
        <f>Population!AG74/Population!AF74*100-100</f>
        <v>0.95995099079250679</v>
      </c>
      <c r="AH74" s="18">
        <f>Population!AH74/Population!AG74*100-100</f>
        <v>0.43171174681818059</v>
      </c>
      <c r="AI74" s="18">
        <f>Population!AI74/Population!AH74*100-100</f>
        <v>0.15464838970285655</v>
      </c>
      <c r="AJ74" s="18">
        <f>Population!AJ74/Population!AI74*100-100</f>
        <v>0.22843211996352863</v>
      </c>
      <c r="AK74" s="18">
        <f>Population!AK74/Population!AJ74*100-100</f>
        <v>0.5502454431505015</v>
      </c>
      <c r="AL74" s="18">
        <f>Population!AL74/Population!AK74*100-100</f>
        <v>0.94345062397891866</v>
      </c>
      <c r="AM74" s="18">
        <f>Population!AM74/Population!AL74*100-100</f>
        <v>1.242278262714521</v>
      </c>
      <c r="AN74" s="18">
        <f>Population!AN74/Population!AM74*100-100</f>
        <v>1.4219582050414061</v>
      </c>
      <c r="AO74" s="18">
        <f>Population!AO74/Population!AN74*100-100</f>
        <v>1.4230821702797698</v>
      </c>
      <c r="AP74" s="18">
        <f>Population!AP74/Population!AO74*100-100</f>
        <v>1.296287831793407</v>
      </c>
      <c r="AQ74" s="18">
        <f>Population!AQ74/Population!AP74*100-100</f>
        <v>1.1683089430684674</v>
      </c>
      <c r="AR74" s="18">
        <f>Population!AR74/Population!AQ74*100-100</f>
        <v>1.0770816846413993</v>
      </c>
      <c r="AS74" s="18">
        <f>Population!AS74/Population!AR74*100-100</f>
        <v>0.94810033221335743</v>
      </c>
      <c r="AT74" s="18">
        <f>Population!AT74/Population!AS74*100-100</f>
        <v>0.77958248249936446</v>
      </c>
      <c r="AU74" s="18">
        <f>Population!AU74/Population!AT74*100-100</f>
        <v>0.59373400567832846</v>
      </c>
      <c r="AV74" s="18">
        <f>Population!AV74/Population!AU74*100-100</f>
        <v>0.37722460263293556</v>
      </c>
      <c r="AW74" s="18">
        <f>Population!AW74/Population!AV74*100-100</f>
        <v>0.19097179606764314</v>
      </c>
      <c r="AX74" s="18">
        <f>Population!AX74/Population!AW74*100-100</f>
        <v>0.12286607475353151</v>
      </c>
      <c r="AY74" s="18">
        <f>Population!AY74/Population!AX74*100-100</f>
        <v>0.21569997271633667</v>
      </c>
      <c r="AZ74" s="18">
        <f>Population!AZ74/Population!AY74*100-100</f>
        <v>0.42131504989610846</v>
      </c>
      <c r="BA74" s="18">
        <f>Population!BA74/Population!AZ74*100-100</f>
        <v>0.66779891386939028</v>
      </c>
      <c r="BB74" s="18">
        <f>Population!BB74/Population!BA74*100-100</f>
        <v>0.87205300188637125</v>
      </c>
      <c r="BC74" s="18">
        <f>Population!BC74/Population!BB74*100-100</f>
        <v>1.0037508964199588</v>
      </c>
      <c r="BD74" s="18">
        <f>Population!BD74/Population!BC74*100-100</f>
        <v>1.0279132010748526</v>
      </c>
      <c r="BE74" s="18">
        <f>Population!BE74/Population!BD74*100-100</f>
        <v>0.97380922490653177</v>
      </c>
      <c r="BF74" s="18">
        <f>Population!BF74/Population!BE74*100-100</f>
        <v>0.90434487574700029</v>
      </c>
      <c r="BG74" s="8">
        <f t="shared" si="1"/>
        <v>1.0529327884961002</v>
      </c>
    </row>
    <row r="75" spans="1:59">
      <c r="A75" t="s">
        <v>204</v>
      </c>
      <c r="B75" t="s">
        <v>205</v>
      </c>
      <c r="C75" t="s">
        <v>244</v>
      </c>
      <c r="D75" t="s">
        <v>3073</v>
      </c>
      <c r="E75" t="s">
        <v>551</v>
      </c>
      <c r="F75" t="s">
        <v>552</v>
      </c>
      <c r="H75" s="18">
        <f>Population!H75/Population!G75*100-100</f>
        <v>0.70820749524678206</v>
      </c>
      <c r="I75" s="18">
        <f>Population!I75/Population!H75*100-100</f>
        <v>0.68231261789664188</v>
      </c>
      <c r="J75" s="18">
        <f>Population!J75/Population!I75*100-100</f>
        <v>0.70948245363460671</v>
      </c>
      <c r="K75" s="18">
        <f>Population!K75/Population!J75*100-100</f>
        <v>0.55786593398769924</v>
      </c>
      <c r="L75" s="18">
        <f>Population!L75/Population!K75*100-100</f>
        <v>0.33393110716993135</v>
      </c>
      <c r="M75" s="18">
        <f>Population!M75/Population!L75*100-100</f>
        <v>0.37550408306184124</v>
      </c>
      <c r="N75" s="18">
        <f>Population!N75/Population!M75*100-100</f>
        <v>0.54301923936266405</v>
      </c>
      <c r="O75" s="18">
        <f>Population!O75/Population!N75*100-100</f>
        <v>0.44998158820813217</v>
      </c>
      <c r="P75" s="18">
        <f>Population!P75/Population!O75*100-100</f>
        <v>-5.8014005929791779E-2</v>
      </c>
      <c r="Q75" s="18">
        <f>Population!Q75/Population!P75*100-100</f>
        <v>-0.37800200485101243</v>
      </c>
      <c r="R75" s="18">
        <f>Population!R75/Population!Q75*100-100</f>
        <v>0.12628337624913399</v>
      </c>
      <c r="S75" s="18">
        <f>Population!S75/Population!R75*100-100</f>
        <v>0.59697007279075365</v>
      </c>
      <c r="T75" s="18">
        <f>Population!T75/Population!S75*100-100</f>
        <v>0.56952485927300245</v>
      </c>
      <c r="U75" s="18">
        <f>Population!U75/Population!T75*100-100</f>
        <v>0.52491587694257191</v>
      </c>
      <c r="V75" s="18">
        <f>Population!V75/Population!U75*100-100</f>
        <v>0.44484960689246122</v>
      </c>
      <c r="W75" s="18">
        <f>Population!W75/Population!V75*100-100</f>
        <v>0.30190345202316848</v>
      </c>
      <c r="X75" s="18">
        <f>Population!X75/Population!W75*100-100</f>
        <v>0.28012994576000949</v>
      </c>
      <c r="Y75" s="18">
        <f>Population!Y75/Population!X75*100-100</f>
        <v>0.28753496063012562</v>
      </c>
      <c r="Z75" s="18">
        <f>Population!Z75/Population!Y75*100-100</f>
        <v>0.25590590944439384</v>
      </c>
      <c r="AA75" s="18">
        <f>Population!AA75/Population!Z75*100-100</f>
        <v>0.31156276693762663</v>
      </c>
      <c r="AB75" s="18">
        <f>Population!AB75/Population!AA75*100-100</f>
        <v>0.42742651743317595</v>
      </c>
      <c r="AC75" s="18">
        <f>Population!AC75/Population!AB75*100-100</f>
        <v>0.56185838060451943</v>
      </c>
      <c r="AD75" s="18">
        <f>Population!AD75/Population!AC75*100-100</f>
        <v>0.59777088267021838</v>
      </c>
      <c r="AE75" s="18">
        <f>Population!AE75/Population!AD75*100-100</f>
        <v>0.53577308889371977</v>
      </c>
      <c r="AF75" s="18">
        <f>Population!AF75/Population!AE75*100-100</f>
        <v>0.41793984722447419</v>
      </c>
      <c r="AG75" s="18">
        <f>Population!AG75/Population!AF75*100-100</f>
        <v>0.32532292604594204</v>
      </c>
      <c r="AH75" s="18">
        <f>Population!AH75/Population!AG75*100-100</f>
        <v>0.28402933295703292</v>
      </c>
      <c r="AI75" s="18">
        <f>Population!AI75/Population!AH75*100-100</f>
        <v>0.29111196131970019</v>
      </c>
      <c r="AJ75" s="18">
        <f>Population!AJ75/Population!AI75*100-100</f>
        <v>0.36167125679851608</v>
      </c>
      <c r="AK75" s="18">
        <f>Population!AK75/Population!AJ75*100-100</f>
        <v>0.44436646656747314</v>
      </c>
      <c r="AL75" s="18">
        <f>Population!AL75/Population!AK75*100-100</f>
        <v>0.54766625668740687</v>
      </c>
      <c r="AM75" s="18">
        <f>Population!AM75/Population!AL75*100-100</f>
        <v>0.56349152528851221</v>
      </c>
      <c r="AN75" s="18">
        <f>Population!AN75/Population!AM75*100-100</f>
        <v>0.48502655299731146</v>
      </c>
      <c r="AO75" s="18">
        <f>Population!AO75/Population!AN75*100-100</f>
        <v>0.4319792548900665</v>
      </c>
      <c r="AP75" s="18">
        <f>Population!AP75/Population!AO75*100-100</f>
        <v>0.38238456484667438</v>
      </c>
      <c r="AQ75" s="18">
        <f>Population!AQ75/Population!AP75*100-100</f>
        <v>0.32857654680400117</v>
      </c>
      <c r="AR75" s="18">
        <f>Population!AR75/Population!AQ75*100-100</f>
        <v>0.29781993543657848</v>
      </c>
      <c r="AS75" s="18">
        <f>Population!AS75/Population!AR75*100-100</f>
        <v>0.2658256539363606</v>
      </c>
      <c r="AT75" s="18">
        <f>Population!AT75/Population!AS75*100-100</f>
        <v>0.23238584743798185</v>
      </c>
      <c r="AU75" s="18">
        <f>Population!AU75/Population!AT75*100-100</f>
        <v>0.20782216694925637</v>
      </c>
      <c r="AV75" s="18">
        <f>Population!AV75/Population!AU75*100-100</f>
        <v>0.2279467463543341</v>
      </c>
      <c r="AW75" s="18">
        <f>Population!AW75/Population!AV75*100-100</f>
        <v>0.24267503057049566</v>
      </c>
      <c r="AX75" s="18">
        <f>Population!AX75/Population!AW75*100-100</f>
        <v>0.23874177546505848</v>
      </c>
      <c r="AY75" s="18">
        <f>Population!AY75/Population!AX75*100-100</f>
        <v>0.29077228643545538</v>
      </c>
      <c r="AZ75" s="18">
        <f>Population!AZ75/Population!AY75*100-100</f>
        <v>0.34283493351021832</v>
      </c>
      <c r="BA75" s="18">
        <f>Population!BA75/Population!AZ75*100-100</f>
        <v>0.38451450373764828</v>
      </c>
      <c r="BB75" s="18">
        <f>Population!BB75/Population!BA75*100-100</f>
        <v>0.42633606948980685</v>
      </c>
      <c r="BC75" s="18">
        <f>Population!BC75/Population!BB75*100-100</f>
        <v>0.4666346488375126</v>
      </c>
      <c r="BD75" s="18">
        <f>Population!BD75/Population!BC75*100-100</f>
        <v>0.47939181680125387</v>
      </c>
      <c r="BE75" s="18">
        <f>Population!BE75/Population!BD75*100-100</f>
        <v>0.45854263944569595</v>
      </c>
      <c r="BF75" s="18">
        <f>Population!BF75/Population!BE75*100-100</f>
        <v>0.44091829139686922</v>
      </c>
      <c r="BG75" s="8">
        <f t="shared" si="1"/>
        <v>0.38441001483659054</v>
      </c>
    </row>
    <row r="76" spans="1:59">
      <c r="A76" t="s">
        <v>206</v>
      </c>
      <c r="B76" t="s">
        <v>207</v>
      </c>
      <c r="C76" t="s">
        <v>244</v>
      </c>
      <c r="D76" t="s">
        <v>3073</v>
      </c>
      <c r="E76" t="s">
        <v>551</v>
      </c>
      <c r="F76" t="s">
        <v>552</v>
      </c>
      <c r="H76" s="18">
        <f>Population!H76/Population!G76*100-100</f>
        <v>1.3236317209669863</v>
      </c>
      <c r="I76" s="18">
        <f>Population!I76/Population!H76*100-100</f>
        <v>1.4033439552650435</v>
      </c>
      <c r="J76" s="18">
        <f>Population!J76/Population!I76*100-100</f>
        <v>1.4122397604634926</v>
      </c>
      <c r="K76" s="18">
        <f>Population!K76/Population!J76*100-100</f>
        <v>1.3308219876193306</v>
      </c>
      <c r="L76" s="18">
        <f>Population!L76/Population!K76*100-100</f>
        <v>1.189416087900085</v>
      </c>
      <c r="M76" s="18">
        <f>Population!M76/Population!L76*100-100</f>
        <v>1.0233159397325693</v>
      </c>
      <c r="N76" s="18">
        <f>Population!N76/Population!M76*100-100</f>
        <v>0.87968902533749826</v>
      </c>
      <c r="O76" s="18">
        <f>Population!O76/Population!N76*100-100</f>
        <v>0.78185655302178247</v>
      </c>
      <c r="P76" s="18">
        <f>Population!P76/Population!O76*100-100</f>
        <v>0.75091655327274509</v>
      </c>
      <c r="Q76" s="18">
        <f>Population!Q76/Population!P76*100-100</f>
        <v>0.76587009786690885</v>
      </c>
      <c r="R76" s="18">
        <f>Population!R76/Population!Q76*100-100</f>
        <v>0.79664720978311721</v>
      </c>
      <c r="S76" s="18">
        <f>Population!S76/Population!R76*100-100</f>
        <v>0.80821030970386687</v>
      </c>
      <c r="T76" s="18">
        <f>Population!T76/Population!S76*100-100</f>
        <v>0.789166573552194</v>
      </c>
      <c r="U76" s="18">
        <f>Population!U76/Population!T76*100-100</f>
        <v>0.72579528921654912</v>
      </c>
      <c r="V76" s="18">
        <f>Population!V76/Population!U76*100-100</f>
        <v>0.63435792073551056</v>
      </c>
      <c r="W76" s="18">
        <f>Population!W76/Population!V76*100-100</f>
        <v>0.53433468369954085</v>
      </c>
      <c r="X76" s="18">
        <f>Population!X76/Population!W76*100-100</f>
        <v>0.45421221831863079</v>
      </c>
      <c r="Y76" s="18">
        <f>Population!Y76/Population!X76*100-100</f>
        <v>0.40906742441680422</v>
      </c>
      <c r="Z76" s="18">
        <f>Population!Z76/Population!Y76*100-100</f>
        <v>0.41218572230521033</v>
      </c>
      <c r="AA76" s="18">
        <f>Population!AA76/Population!Z76*100-100</f>
        <v>0.44985898137814218</v>
      </c>
      <c r="AB76" s="18">
        <f>Population!AB76/Population!AA76*100-100</f>
        <v>0.49736390387667484</v>
      </c>
      <c r="AC76" s="18">
        <f>Population!AC76/Population!AB76*100-100</f>
        <v>0.53501576881937751</v>
      </c>
      <c r="AD76" s="18">
        <f>Population!AD76/Population!AC76*100-100</f>
        <v>0.56300983491459533</v>
      </c>
      <c r="AE76" s="18">
        <f>Population!AE76/Population!AD76*100-100</f>
        <v>0.57419654819814525</v>
      </c>
      <c r="AF76" s="18">
        <f>Population!AF76/Population!AE76*100-100</f>
        <v>0.57224878630933063</v>
      </c>
      <c r="AG76" s="18">
        <f>Population!AG76/Population!AF76*100-100</f>
        <v>0.57145501858038017</v>
      </c>
      <c r="AH76" s="18">
        <f>Population!AH76/Population!AG76*100-100</f>
        <v>0.57283797980977624</v>
      </c>
      <c r="AI76" s="18">
        <f>Population!AI76/Population!AH76*100-100</f>
        <v>0.56331846751986347</v>
      </c>
      <c r="AJ76" s="18">
        <f>Population!AJ76/Population!AI76*100-100</f>
        <v>0.54039842457980569</v>
      </c>
      <c r="AK76" s="18">
        <f>Population!AK76/Population!AJ76*100-100</f>
        <v>0.50881352088718756</v>
      </c>
      <c r="AL76" s="18">
        <f>Population!AL76/Population!AK76*100-100</f>
        <v>0.47568461215156788</v>
      </c>
      <c r="AM76" s="18">
        <f>Population!AM76/Population!AL76*100-100</f>
        <v>0.44759263840437313</v>
      </c>
      <c r="AN76" s="18">
        <f>Population!AN76/Population!AM76*100-100</f>
        <v>0.4262833314287775</v>
      </c>
      <c r="AO76" s="18">
        <f>Population!AO76/Population!AN76*100-100</f>
        <v>0.41488791672297509</v>
      </c>
      <c r="AP76" s="18">
        <f>Population!AP76/Population!AO76*100-100</f>
        <v>0.41272859491819247</v>
      </c>
      <c r="AQ76" s="18">
        <f>Population!AQ76/Population!AP76*100-100</f>
        <v>0.40830863491750335</v>
      </c>
      <c r="AR76" s="18">
        <f>Population!AR76/Population!AQ76*100-100</f>
        <v>0.40740245312392176</v>
      </c>
      <c r="AS76" s="18">
        <f>Population!AS76/Population!AR76*100-100</f>
        <v>0.42789549955088546</v>
      </c>
      <c r="AT76" s="18">
        <f>Population!AT76/Population!AS76*100-100</f>
        <v>0.32540260767864027</v>
      </c>
      <c r="AU76" s="18">
        <f>Population!AU76/Population!AT76*100-100</f>
        <v>0.68692702943198469</v>
      </c>
      <c r="AV76" s="18">
        <f>Population!AV76/Population!AU76*100-100</f>
        <v>0.72998566661000552</v>
      </c>
      <c r="AW76" s="18">
        <f>Population!AW76/Population!AV76*100-100</f>
        <v>0.72932588036067614</v>
      </c>
      <c r="AX76" s="18">
        <f>Population!AX76/Population!AW76*100-100</f>
        <v>0.71067857578862004</v>
      </c>
      <c r="AY76" s="18">
        <f>Population!AY76/Population!AX76*100-100</f>
        <v>0.73841302628667904</v>
      </c>
      <c r="AZ76" s="18">
        <f>Population!AZ76/Population!AY76*100-100</f>
        <v>0.75605877853308812</v>
      </c>
      <c r="BA76" s="18">
        <f>Population!BA76/Population!AZ76*100-100</f>
        <v>0.69905258543545301</v>
      </c>
      <c r="BB76" s="18">
        <f>Population!BB76/Population!BA76*100-100</f>
        <v>0.62008658709002873</v>
      </c>
      <c r="BC76" s="18">
        <f>Population!BC76/Population!BB76*100-100</f>
        <v>0.55999455477531512</v>
      </c>
      <c r="BD76" s="18">
        <f>Population!BD76/Population!BC76*100-100</f>
        <v>0.54328755952938934</v>
      </c>
      <c r="BE76" s="18">
        <f>Population!BE76/Population!BD76*100-100</f>
        <v>0.54903542372963443</v>
      </c>
      <c r="BF76" s="18">
        <f>Population!BF76/Population!BE76*100-100</f>
        <v>0.55471355156342383</v>
      </c>
      <c r="BG76" s="8">
        <f t="shared" si="1"/>
        <v>0.54913321071576293</v>
      </c>
    </row>
    <row r="77" spans="1:59">
      <c r="A77" t="s">
        <v>208</v>
      </c>
      <c r="B77" t="s">
        <v>209</v>
      </c>
      <c r="C77" t="s">
        <v>242</v>
      </c>
      <c r="D77" t="s">
        <v>3076</v>
      </c>
      <c r="E77" t="s">
        <v>551</v>
      </c>
      <c r="F77" t="s">
        <v>552</v>
      </c>
      <c r="H77" s="18">
        <f>Population!H77/Population!G77*100-100</f>
        <v>2.974727421692819</v>
      </c>
      <c r="I77" s="18">
        <f>Population!I77/Population!H77*100-100</f>
        <v>3.0736275169839047</v>
      </c>
      <c r="J77" s="18">
        <f>Population!J77/Population!I77*100-100</f>
        <v>3.1838586324014955</v>
      </c>
      <c r="K77" s="18">
        <f>Population!K77/Population!J77*100-100</f>
        <v>3.3158009828858184</v>
      </c>
      <c r="L77" s="18">
        <f>Population!L77/Population!K77*100-100</f>
        <v>3.4433205596649259</v>
      </c>
      <c r="M77" s="18">
        <f>Population!M77/Population!L77*100-100</f>
        <v>3.5731593060446443</v>
      </c>
      <c r="N77" s="18">
        <f>Population!N77/Population!M77*100-100</f>
        <v>3.6713559374902616</v>
      </c>
      <c r="O77" s="18">
        <f>Population!O77/Population!N77*100-100</f>
        <v>3.6897741404902291</v>
      </c>
      <c r="P77" s="18">
        <f>Population!P77/Population!O77*100-100</f>
        <v>3.6194105641908578</v>
      </c>
      <c r="Q77" s="18">
        <f>Population!Q77/Population!P77*100-100</f>
        <v>3.4939185467987244</v>
      </c>
      <c r="R77" s="18">
        <f>Population!R77/Population!Q77*100-100</f>
        <v>3.3543184933977983</v>
      </c>
      <c r="S77" s="18">
        <f>Population!S77/Population!R77*100-100</f>
        <v>3.2393468946077917</v>
      </c>
      <c r="T77" s="18">
        <f>Population!T77/Population!S77*100-100</f>
        <v>3.1596831863942612</v>
      </c>
      <c r="U77" s="18">
        <f>Population!U77/Population!T77*100-100</f>
        <v>3.1309150203619964</v>
      </c>
      <c r="V77" s="18">
        <f>Population!V77/Population!U77*100-100</f>
        <v>3.1312071951820286</v>
      </c>
      <c r="W77" s="18">
        <f>Population!W77/Population!V77*100-100</f>
        <v>3.1293575649253143</v>
      </c>
      <c r="X77" s="18">
        <f>Population!X77/Population!W77*100-100</f>
        <v>3.1091024539648089</v>
      </c>
      <c r="Y77" s="18">
        <f>Population!Y77/Population!X77*100-100</f>
        <v>3.088526157925628</v>
      </c>
      <c r="Z77" s="18">
        <f>Population!Z77/Population!Y77*100-100</f>
        <v>3.0648675240705643</v>
      </c>
      <c r="AA77" s="18">
        <f>Population!AA77/Population!Z77*100-100</f>
        <v>3.0323693667278206</v>
      </c>
      <c r="AB77" s="18">
        <f>Population!AB77/Population!AA77*100-100</f>
        <v>3.0040106420998285</v>
      </c>
      <c r="AC77" s="18">
        <f>Population!AC77/Population!AB77*100-100</f>
        <v>2.9645906821642569</v>
      </c>
      <c r="AD77" s="18">
        <f>Population!AD77/Population!AC77*100-100</f>
        <v>2.8967057927875572</v>
      </c>
      <c r="AE77" s="18">
        <f>Population!AE77/Population!AD77*100-100</f>
        <v>2.7939330353623291</v>
      </c>
      <c r="AF77" s="18">
        <f>Population!AF77/Population!AE77*100-100</f>
        <v>2.6690265486725622</v>
      </c>
      <c r="AG77" s="18">
        <f>Population!AG77/Population!AF77*100-100</f>
        <v>2.5433273571461257</v>
      </c>
      <c r="AH77" s="18">
        <f>Population!AH77/Population!AG77*100-100</f>
        <v>2.4309330344634503</v>
      </c>
      <c r="AI77" s="18">
        <f>Population!AI77/Population!AH77*100-100</f>
        <v>2.3283804188458674</v>
      </c>
      <c r="AJ77" s="18">
        <f>Population!AJ77/Population!AI77*100-100</f>
        <v>2.2417185261221988</v>
      </c>
      <c r="AK77" s="18">
        <f>Population!AK77/Population!AJ77*100-100</f>
        <v>2.167990503929687</v>
      </c>
      <c r="AL77" s="18">
        <f>Population!AL77/Population!AK77*100-100</f>
        <v>2.0887180563303929</v>
      </c>
      <c r="AM77" s="18">
        <f>Population!AM77/Population!AL77*100-100</f>
        <v>2.0138972446155634</v>
      </c>
      <c r="AN77" s="18">
        <f>Population!AN77/Population!AM77*100-100</f>
        <v>1.9721743062005856</v>
      </c>
      <c r="AO77" s="18">
        <f>Population!AO77/Population!AN77*100-100</f>
        <v>1.9706593925607621</v>
      </c>
      <c r="AP77" s="18">
        <f>Population!AP77/Population!AO77*100-100</f>
        <v>1.9921260214667456</v>
      </c>
      <c r="AQ77" s="18">
        <f>Population!AQ77/Population!AP77*100-100</f>
        <v>2.0268955226647023</v>
      </c>
      <c r="AR77" s="18">
        <f>Population!AR77/Population!AQ77*100-100</f>
        <v>2.0415856693857535</v>
      </c>
      <c r="AS77" s="18">
        <f>Population!AS77/Population!AR77*100-100</f>
        <v>2.0047448000819088</v>
      </c>
      <c r="AT77" s="18">
        <f>Population!AT77/Population!AS77*100-100</f>
        <v>1.902945835206026</v>
      </c>
      <c r="AU77" s="18">
        <f>Population!AU77/Population!AT77*100-100</f>
        <v>1.7582172892794006</v>
      </c>
      <c r="AV77" s="18">
        <f>Population!AV77/Population!AU77*100-100</f>
        <v>1.6032789368703533</v>
      </c>
      <c r="AW77" s="18">
        <f>Population!AW77/Population!AV77*100-100</f>
        <v>1.4711242172227514</v>
      </c>
      <c r="AX77" s="18">
        <f>Population!AX77/Population!AW77*100-100</f>
        <v>1.370204081632636</v>
      </c>
      <c r="AY77" s="18">
        <f>Population!AY77/Population!AX77*100-100</f>
        <v>1.3146398128500465</v>
      </c>
      <c r="AZ77" s="18">
        <f>Population!AZ77/Population!AY77*100-100</f>
        <v>1.2908251265787669</v>
      </c>
      <c r="BA77" s="18">
        <f>Population!BA77/Population!AZ77*100-100</f>
        <v>1.2747675285439897</v>
      </c>
      <c r="BB77" s="18">
        <f>Population!BB77/Population!BA77*100-100</f>
        <v>1.2498111336244051</v>
      </c>
      <c r="BC77" s="18">
        <f>Population!BC77/Population!BB77*100-100</f>
        <v>1.2229045897185671</v>
      </c>
      <c r="BD77" s="18">
        <f>Population!BD77/Population!BC77*100-100</f>
        <v>1.1884736203461728</v>
      </c>
      <c r="BE77" s="18">
        <f>Population!BE77/Population!BD77*100-100</f>
        <v>1.1502325494517862</v>
      </c>
      <c r="BF77" s="18">
        <f>Population!BF77/Population!BE77*100-100</f>
        <v>1.1127771786500347</v>
      </c>
      <c r="BG77" s="8">
        <f t="shared" si="1"/>
        <v>1.9716871506750948</v>
      </c>
    </row>
    <row r="78" spans="1:59">
      <c r="A78" t="s">
        <v>210</v>
      </c>
      <c r="B78" t="s">
        <v>211</v>
      </c>
      <c r="C78" t="s">
        <v>526</v>
      </c>
      <c r="D78" t="s">
        <v>3074</v>
      </c>
      <c r="E78" t="s">
        <v>551</v>
      </c>
      <c r="F78" t="s">
        <v>552</v>
      </c>
      <c r="H78" s="18">
        <f>Population!H78/Population!G78*100-100</f>
        <v>0.54803883623067406</v>
      </c>
      <c r="I78" s="18">
        <f>Population!I78/Population!H78*100-100</f>
        <v>0.61241538593839095</v>
      </c>
      <c r="J78" s="18">
        <f>Population!J78/Population!I78*100-100</f>
        <v>0.66709403013929602</v>
      </c>
      <c r="K78" s="18">
        <f>Population!K78/Population!J78*100-100</f>
        <v>0.70735025663937279</v>
      </c>
      <c r="L78" s="18">
        <f>Population!L78/Population!K78*100-100</f>
        <v>0.74634355892260373</v>
      </c>
      <c r="M78" s="18">
        <f>Population!M78/Population!L78*100-100</f>
        <v>0.77408942376663958</v>
      </c>
      <c r="N78" s="18">
        <f>Population!N78/Population!M78*100-100</f>
        <v>0.83200695975402539</v>
      </c>
      <c r="O78" s="18">
        <f>Population!O78/Population!N78*100-100</f>
        <v>0.97848317459943246</v>
      </c>
      <c r="P78" s="18">
        <f>Population!P78/Population!O78*100-100</f>
        <v>1.2381472066925596</v>
      </c>
      <c r="Q78" s="18">
        <f>Population!Q78/Population!P78*100-100</f>
        <v>1.5703793500965588</v>
      </c>
      <c r="R78" s="18">
        <f>Population!R78/Population!Q78*100-100</f>
        <v>1.9266287207804709</v>
      </c>
      <c r="S78" s="18">
        <f>Population!S78/Population!R78*100-100</f>
        <v>2.2387202442711924</v>
      </c>
      <c r="T78" s="18">
        <f>Population!T78/Population!S78*100-100</f>
        <v>2.4700486217201103</v>
      </c>
      <c r="U78" s="18">
        <f>Population!U78/Population!T78*100-100</f>
        <v>2.5926666088946604</v>
      </c>
      <c r="V78" s="18">
        <f>Population!V78/Population!U78*100-100</f>
        <v>2.6402298910017379</v>
      </c>
      <c r="W78" s="18">
        <f>Population!W78/Population!V78*100-100</f>
        <v>2.6663665968556387</v>
      </c>
      <c r="X78" s="18">
        <f>Population!X78/Population!W78*100-100</f>
        <v>2.7078667676547923</v>
      </c>
      <c r="Y78" s="18">
        <f>Population!Y78/Population!X78*100-100</f>
        <v>2.7576826164377906</v>
      </c>
      <c r="Z78" s="18">
        <f>Population!Z78/Population!Y78*100-100</f>
        <v>2.8251906503812876</v>
      </c>
      <c r="AA78" s="18">
        <f>Population!AA78/Population!Z78*100-100</f>
        <v>2.9023782497998809</v>
      </c>
      <c r="AB78" s="18">
        <f>Population!AB78/Population!AA78*100-100</f>
        <v>2.9711078004397677</v>
      </c>
      <c r="AC78" s="18">
        <f>Population!AC78/Population!AB78*100-100</f>
        <v>3.0247978797108601</v>
      </c>
      <c r="AD78" s="18">
        <f>Population!AD78/Population!AC78*100-100</f>
        <v>3.0709003914745523</v>
      </c>
      <c r="AE78" s="18">
        <f>Population!AE78/Population!AD78*100-100</f>
        <v>3.1096267001061051</v>
      </c>
      <c r="AF78" s="18">
        <f>Population!AF78/Population!AE78*100-100</f>
        <v>3.1410993522903681</v>
      </c>
      <c r="AG78" s="18">
        <f>Population!AG78/Population!AF78*100-100</f>
        <v>3.1560448973935848</v>
      </c>
      <c r="AH78" s="18">
        <f>Population!AH78/Population!AG78*100-100</f>
        <v>3.1643876936679334</v>
      </c>
      <c r="AI78" s="18">
        <f>Population!AI78/Population!AH78*100-100</f>
        <v>3.1842798378266366</v>
      </c>
      <c r="AJ78" s="18">
        <f>Population!AJ78/Population!AI78*100-100</f>
        <v>3.2195485702813471</v>
      </c>
      <c r="AK78" s="18">
        <f>Population!AK78/Population!AJ78*100-100</f>
        <v>3.257055657251712</v>
      </c>
      <c r="AL78" s="18">
        <f>Population!AL78/Population!AK78*100-100</f>
        <v>3.2923090833157431</v>
      </c>
      <c r="AM78" s="18">
        <f>Population!AM78/Population!AL78*100-100</f>
        <v>3.2989763773783949</v>
      </c>
      <c r="AN78" s="18">
        <f>Population!AN78/Population!AM78*100-100</f>
        <v>3.2525328133369698</v>
      </c>
      <c r="AO78" s="18">
        <f>Population!AO78/Population!AN78*100-100</f>
        <v>3.1436273058656781</v>
      </c>
      <c r="AP78" s="18">
        <f>Population!AP78/Population!AO78*100-100</f>
        <v>2.9951492222747476</v>
      </c>
      <c r="AQ78" s="18">
        <f>Population!AQ78/Population!AP78*100-100</f>
        <v>2.8407277663481239</v>
      </c>
      <c r="AR78" s="18">
        <f>Population!AR78/Population!AQ78*100-100</f>
        <v>2.7008222926718162</v>
      </c>
      <c r="AS78" s="18">
        <f>Population!AS78/Population!AR78*100-100</f>
        <v>2.5704971020954019</v>
      </c>
      <c r="AT78" s="18">
        <f>Population!AT78/Population!AS78*100-100</f>
        <v>2.4556512408144329</v>
      </c>
      <c r="AU78" s="18">
        <f>Population!AU78/Population!AT78*100-100</f>
        <v>2.3542045403699916</v>
      </c>
      <c r="AV78" s="18">
        <f>Population!AV78/Population!AU78*100-100</f>
        <v>2.2578796283253837</v>
      </c>
      <c r="AW78" s="18">
        <f>Population!AW78/Population!AV78*100-100</f>
        <v>2.166541979868029</v>
      </c>
      <c r="AX78" s="18">
        <f>Population!AX78/Population!AW78*100-100</f>
        <v>2.0884410460182465</v>
      </c>
      <c r="AY78" s="18">
        <f>Population!AY78/Population!AX78*100-100</f>
        <v>2.0256033469856334</v>
      </c>
      <c r="AZ78" s="18">
        <f>Population!AZ78/Population!AY78*100-100</f>
        <v>1.9757902826351739</v>
      </c>
      <c r="BA78" s="18">
        <f>Population!BA78/Population!AZ78*100-100</f>
        <v>1.9305785461604756</v>
      </c>
      <c r="BB78" s="18">
        <f>Population!BB78/Population!BA78*100-100</f>
        <v>1.8927248366724143</v>
      </c>
      <c r="BC78" s="18">
        <f>Population!BC78/Population!BB78*100-100</f>
        <v>1.8735815379903755</v>
      </c>
      <c r="BD78" s="18">
        <f>Population!BD78/Population!BC78*100-100</f>
        <v>1.8757369114189402</v>
      </c>
      <c r="BE78" s="18">
        <f>Population!BE78/Population!BD78*100-100</f>
        <v>1.891623361944454</v>
      </c>
      <c r="BF78" s="18">
        <f>Population!BF78/Population!BE78*100-100</f>
        <v>1.9129663100321892</v>
      </c>
      <c r="BG78" s="8">
        <f t="shared" si="1"/>
        <v>2.6561622675864176</v>
      </c>
    </row>
    <row r="79" spans="1:59">
      <c r="A79" t="s">
        <v>212</v>
      </c>
      <c r="B79" t="s">
        <v>213</v>
      </c>
      <c r="C79" t="s">
        <v>316</v>
      </c>
      <c r="D79" t="s">
        <v>3074</v>
      </c>
      <c r="E79" t="s">
        <v>551</v>
      </c>
      <c r="F79" t="s">
        <v>552</v>
      </c>
      <c r="H79" s="18">
        <f>Population!H79/Population!G79*100-100</f>
        <v>2.5599463267359965</v>
      </c>
      <c r="I79" s="18">
        <f>Population!I79/Population!H79*100-100</f>
        <v>1.9897216901644299</v>
      </c>
      <c r="J79" s="18">
        <f>Population!J79/Population!I79*100-100</f>
        <v>1.639436793169267</v>
      </c>
      <c r="K79" s="18">
        <f>Population!K79/Population!J79*100-100</f>
        <v>1.5847212475830474</v>
      </c>
      <c r="L79" s="18">
        <f>Population!L79/Population!K79*100-100</f>
        <v>1.742885825323782</v>
      </c>
      <c r="M79" s="18">
        <f>Population!M79/Population!L79*100-100</f>
        <v>1.9294175112956538</v>
      </c>
      <c r="N79" s="18">
        <f>Population!N79/Population!M79*100-100</f>
        <v>2.0737989696897046</v>
      </c>
      <c r="O79" s="18">
        <f>Population!O79/Population!N79*100-100</f>
        <v>2.2633537165056765</v>
      </c>
      <c r="P79" s="18">
        <f>Population!P79/Population!O79*100-100</f>
        <v>2.4884826476481976</v>
      </c>
      <c r="Q79" s="18">
        <f>Population!Q79/Population!P79*100-100</f>
        <v>2.7268370034581011</v>
      </c>
      <c r="R79" s="18">
        <f>Population!R79/Population!Q79*100-100</f>
        <v>3.0019862077385682</v>
      </c>
      <c r="S79" s="18">
        <f>Population!S79/Population!R79*100-100</f>
        <v>3.2508382158702176</v>
      </c>
      <c r="T79" s="18">
        <f>Population!T79/Population!S79*100-100</f>
        <v>3.377888025584781</v>
      </c>
      <c r="U79" s="18">
        <f>Population!U79/Population!T79*100-100</f>
        <v>3.3551670047812081</v>
      </c>
      <c r="V79" s="18">
        <f>Population!V79/Population!U79*100-100</f>
        <v>3.2472092496728493</v>
      </c>
      <c r="W79" s="18">
        <f>Population!W79/Population!V79*100-100</f>
        <v>3.1220382449685076</v>
      </c>
      <c r="X79" s="18">
        <f>Population!X79/Population!W79*100-100</f>
        <v>3.0601358778901186</v>
      </c>
      <c r="Y79" s="18">
        <f>Population!Y79/Population!X79*100-100</f>
        <v>3.091323346581774</v>
      </c>
      <c r="Z79" s="18">
        <f>Population!Z79/Population!Y79*100-100</f>
        <v>3.2413453873161728</v>
      </c>
      <c r="AA79" s="18">
        <f>Population!AA79/Population!Z79*100-100</f>
        <v>3.4675034500887278</v>
      </c>
      <c r="AB79" s="18">
        <f>Population!AB79/Population!AA79*100-100</f>
        <v>3.6569564899823206</v>
      </c>
      <c r="AC79" s="18">
        <f>Population!AC79/Population!AB79*100-100</f>
        <v>3.8093370730235279</v>
      </c>
      <c r="AD79" s="18">
        <f>Population!AD79/Population!AC79*100-100</f>
        <v>4.0149922161476326</v>
      </c>
      <c r="AE79" s="18">
        <f>Population!AE79/Population!AD79*100-100</f>
        <v>4.2789412308801076</v>
      </c>
      <c r="AF79" s="18">
        <f>Population!AF79/Population!AE79*100-100</f>
        <v>4.5444156635684863</v>
      </c>
      <c r="AG79" s="18">
        <f>Population!AG79/Population!AF79*100-100</f>
        <v>4.8188584962131955</v>
      </c>
      <c r="AH79" s="18">
        <f>Population!AH79/Population!AG79*100-100</f>
        <v>4.9846615294273988</v>
      </c>
      <c r="AI79" s="18">
        <f>Population!AI79/Population!AH79*100-100</f>
        <v>4.9172108291688517</v>
      </c>
      <c r="AJ79" s="18">
        <f>Population!AJ79/Population!AI79*100-100</f>
        <v>4.5888073361406043</v>
      </c>
      <c r="AK79" s="18">
        <f>Population!AK79/Population!AJ79*100-100</f>
        <v>4.1181675049060402</v>
      </c>
      <c r="AL79" s="18">
        <f>Population!AL79/Population!AK79*100-100</f>
        <v>3.6330759891569642</v>
      </c>
      <c r="AM79" s="18">
        <f>Population!AM79/Population!AL79*100-100</f>
        <v>3.2455365881915839</v>
      </c>
      <c r="AN79" s="18">
        <f>Population!AN79/Population!AM79*100-100</f>
        <v>2.976934417285463</v>
      </c>
      <c r="AO79" s="18">
        <f>Population!AO79/Population!AN79*100-100</f>
        <v>2.8606266474530315</v>
      </c>
      <c r="AP79" s="18">
        <f>Population!AP79/Population!AO79*100-100</f>
        <v>2.8502046623938071</v>
      </c>
      <c r="AQ79" s="18">
        <f>Population!AQ79/Population!AP79*100-100</f>
        <v>2.852555934515081</v>
      </c>
      <c r="AR79" s="18">
        <f>Population!AR79/Population!AQ79*100-100</f>
        <v>2.8357742500267733</v>
      </c>
      <c r="AS79" s="18">
        <f>Population!AS79/Population!AR79*100-100</f>
        <v>2.8450537503515534</v>
      </c>
      <c r="AT79" s="18">
        <f>Population!AT79/Population!AS79*100-100</f>
        <v>2.8765497402542195</v>
      </c>
      <c r="AU79" s="18">
        <f>Population!AU79/Population!AT79*100-100</f>
        <v>2.9200584313205979</v>
      </c>
      <c r="AV79" s="18">
        <f>Population!AV79/Population!AU79*100-100</f>
        <v>2.9751349951121</v>
      </c>
      <c r="AW79" s="18">
        <f>Population!AW79/Population!AV79*100-100</f>
        <v>3.0217702822694861</v>
      </c>
      <c r="AX79" s="18">
        <f>Population!AX79/Population!AW79*100-100</f>
        <v>3.0364779965625956</v>
      </c>
      <c r="AY79" s="18">
        <f>Population!AY79/Population!AX79*100-100</f>
        <v>3.0099067722373434</v>
      </c>
      <c r="AZ79" s="18">
        <f>Population!AZ79/Population!AY79*100-100</f>
        <v>2.9568782596013818</v>
      </c>
      <c r="BA79" s="18">
        <f>Population!BA79/Population!AZ79*100-100</f>
        <v>2.8982933846209136</v>
      </c>
      <c r="BB79" s="18">
        <f>Population!BB79/Population!BA79*100-100</f>
        <v>2.8500722891254782</v>
      </c>
      <c r="BC79" s="18">
        <f>Population!BC79/Population!BB79*100-100</f>
        <v>2.8120654259226541</v>
      </c>
      <c r="BD79" s="18">
        <f>Population!BD79/Population!BC79*100-100</f>
        <v>2.7887540362580268</v>
      </c>
      <c r="BE79" s="18">
        <f>Population!BE79/Population!BD79*100-100</f>
        <v>2.7745172542149987</v>
      </c>
      <c r="BF79" s="18">
        <f>Population!BF79/Population!BE79*100-100</f>
        <v>2.7603081241892795</v>
      </c>
      <c r="BG79" s="8">
        <f t="shared" si="1"/>
        <v>3.4056375328315696</v>
      </c>
    </row>
    <row r="80" spans="1:59">
      <c r="A80" t="s">
        <v>214</v>
      </c>
      <c r="B80" t="s">
        <v>215</v>
      </c>
      <c r="C80" t="s">
        <v>318</v>
      </c>
      <c r="D80" t="s">
        <v>3073</v>
      </c>
      <c r="E80" t="s">
        <v>551</v>
      </c>
      <c r="F80" t="s">
        <v>552</v>
      </c>
      <c r="H80" s="18">
        <f>Population!H80/Population!G80*100-100</f>
        <v>1.5909589642308504</v>
      </c>
      <c r="I80" s="18">
        <f>Population!I80/Population!H80*100-100</f>
        <v>1.5309428664002525</v>
      </c>
      <c r="J80" s="18">
        <f>Population!J80/Population!I80*100-100</f>
        <v>1.4839241549876334</v>
      </c>
      <c r="K80" s="18">
        <f>Population!K80/Population!J80*100-100</f>
        <v>1.4202982102146109</v>
      </c>
      <c r="L80" s="18">
        <f>Population!L80/Population!K80*100-100</f>
        <v>1.3254786450662692</v>
      </c>
      <c r="M80" s="18">
        <f>Population!M80/Population!L80*100-100</f>
        <v>1.1500407996736044</v>
      </c>
      <c r="N80" s="18">
        <f>Population!N80/Population!M80*100-100</f>
        <v>0.98570600247056461</v>
      </c>
      <c r="O80" s="18">
        <f>Population!O80/Population!N80*100-100</f>
        <v>0.91117879075339658</v>
      </c>
      <c r="P80" s="18">
        <f>Population!P80/Population!O80*100-100</f>
        <v>0.94005887737178284</v>
      </c>
      <c r="Q80" s="18">
        <f>Population!Q80/Population!P80*100-100</f>
        <v>-2.7571502095434113</v>
      </c>
      <c r="R80" s="18">
        <f>Population!R80/Population!Q80*100-100</f>
        <v>1.0484399415292955</v>
      </c>
      <c r="S80" s="18">
        <f>Population!S80/Population!R80*100-100</f>
        <v>4.8860178580336253</v>
      </c>
      <c r="T80" s="18">
        <f>Population!T80/Population!S80*100-100</f>
        <v>0.88459800727653715</v>
      </c>
      <c r="U80" s="18">
        <f>Population!U80/Population!T80*100-100</f>
        <v>0.87212728344137247</v>
      </c>
      <c r="V80" s="18">
        <f>Population!V80/Population!U80*100-100</f>
        <v>0.74074074074073337</v>
      </c>
      <c r="W80" s="18">
        <f>Population!W80/Population!V80*100-100</f>
        <v>0.72369641863055278</v>
      </c>
      <c r="X80" s="18">
        <f>Population!X80/Population!W80*100-100</f>
        <v>0.683953574060439</v>
      </c>
      <c r="Y80" s="18">
        <f>Population!Y80/Population!X80*100-100</f>
        <v>0.58553098053566544</v>
      </c>
      <c r="Z80" s="18">
        <f>Population!Z80/Population!Y80*100-100</f>
        <v>0.73902267094163676</v>
      </c>
      <c r="AA80" s="18">
        <f>Population!AA80/Population!Z80*100-100</f>
        <v>0.84646291363822002</v>
      </c>
      <c r="AB80" s="18">
        <f>Population!AB80/Population!AA80*100-100</f>
        <v>0.82369004185598271</v>
      </c>
      <c r="AC80" s="18">
        <f>Population!AC80/Population!AB80*100-100</f>
        <v>0.85026085026085241</v>
      </c>
      <c r="AD80" s="18">
        <f>Population!AD80/Population!AC80*100-100</f>
        <v>0.88271550585541547</v>
      </c>
      <c r="AE80" s="18">
        <f>Population!AE80/Population!AD80*100-100</f>
        <v>0.85753562154965834</v>
      </c>
      <c r="AF80" s="18">
        <f>Population!AF80/Population!AE80*100-100</f>
        <v>0.88053307948597137</v>
      </c>
      <c r="AG80" s="18">
        <f>Population!AG80/Population!AF80*100-100</f>
        <v>0.89214866284930849</v>
      </c>
      <c r="AH80" s="18">
        <f>Population!AH80/Population!AG80*100-100</f>
        <v>0.82899351684557132</v>
      </c>
      <c r="AI80" s="18">
        <f>Population!AI80/Population!AH80*100-100</f>
        <v>0.99504585221883701</v>
      </c>
      <c r="AJ80" s="18">
        <f>Population!AJ80/Population!AI80*100-100</f>
        <v>0.26300958106331507</v>
      </c>
      <c r="AK80" s="18">
        <f>Population!AK80/Population!AJ80*100-100</f>
        <v>-2.7064726333975386E-2</v>
      </c>
      <c r="AL80" s="18">
        <f>Population!AL80/Population!AK80*100-100</f>
        <v>0.70595585172846143</v>
      </c>
      <c r="AM80" s="18">
        <f>Population!AM80/Population!AL80*100-100</f>
        <v>0.77751814553650433</v>
      </c>
      <c r="AN80" s="18">
        <f>Population!AN80/Population!AM80*100-100</f>
        <v>0.77151944187954768</v>
      </c>
      <c r="AO80" s="18">
        <f>Population!AO80/Population!AN80*100-100</f>
        <v>-1.0079208324000746</v>
      </c>
      <c r="AP80" s="18">
        <f>Population!AP80/Population!AO80*100-100</f>
        <v>-2.6246503208820116</v>
      </c>
      <c r="AQ80" s="18">
        <f>Population!AQ80/Population!AP80*100-100</f>
        <v>-2.4904942965779497</v>
      </c>
      <c r="AR80" s="18">
        <f>Population!AR80/Population!AQ80*100-100</f>
        <v>-1.8305495981456232</v>
      </c>
      <c r="AS80" s="18">
        <f>Population!AS80/Population!AR80*100-100</f>
        <v>-0.97757966281226061</v>
      </c>
      <c r="AT80" s="18">
        <f>Population!AT80/Population!AS80*100-100</f>
        <v>-0.77552202883694576</v>
      </c>
      <c r="AU80" s="18">
        <f>Population!AU80/Population!AT80*100-100</f>
        <v>-0.76810780460415629</v>
      </c>
      <c r="AV80" s="18">
        <f>Population!AV80/Population!AU80*100-100</f>
        <v>-0.72199714822443184</v>
      </c>
      <c r="AW80" s="18">
        <f>Population!AW80/Population!AV80*100-100</f>
        <v>-0.67025351085172247</v>
      </c>
      <c r="AX80" s="18">
        <f>Population!AX80/Population!AW80*100-100</f>
        <v>-0.64493917833371484</v>
      </c>
      <c r="AY80" s="18">
        <f>Population!AY80/Population!AX80*100-100</f>
        <v>-0.24486590126822705</v>
      </c>
      <c r="AZ80" s="18">
        <f>Population!AZ80/Population!AY80*100-100</f>
        <v>0.99344649514856087</v>
      </c>
      <c r="BA80" s="18">
        <f>Population!BA80/Population!AZ80*100-100</f>
        <v>0.84380445748877264</v>
      </c>
      <c r="BB80" s="18">
        <f>Population!BB80/Population!BA80*100-100</f>
        <v>-0.21828103683492373</v>
      </c>
      <c r="BC80" s="18">
        <f>Population!BC80/Population!BB80*100-100</f>
        <v>-0.10710053778142026</v>
      </c>
      <c r="BD80" s="18">
        <f>Population!BD80/Population!BC80*100-100</f>
        <v>0.61819923808654664</v>
      </c>
      <c r="BE80" s="18">
        <f>Population!BE80/Population!BD80*100-100</f>
        <v>0.95220821619660967</v>
      </c>
      <c r="BF80" s="18">
        <f>Population!BF80/Population!BE80*100-100</f>
        <v>0.74559827524254274</v>
      </c>
      <c r="BG80" s="8">
        <f t="shared" si="1"/>
        <v>4.4353723845101278E-2</v>
      </c>
    </row>
    <row r="81" spans="1:59">
      <c r="A81" t="s">
        <v>216</v>
      </c>
      <c r="B81" t="s">
        <v>217</v>
      </c>
      <c r="C81" t="s">
        <v>244</v>
      </c>
      <c r="D81" t="s">
        <v>3073</v>
      </c>
      <c r="E81" t="s">
        <v>551</v>
      </c>
      <c r="F81" t="s">
        <v>552</v>
      </c>
      <c r="H81" s="18">
        <f>Population!H81/Population!G81*100-100</f>
        <v>0.7728253420659712</v>
      </c>
      <c r="I81" s="18">
        <f>Population!I81/Population!H81*100-100</f>
        <v>0.8833100528509874</v>
      </c>
      <c r="J81" s="18">
        <f>Population!J81/Population!I81*100-100</f>
        <v>0.93017454566910374</v>
      </c>
      <c r="K81" s="18">
        <f>Population!K81/Population!J81*100-100</f>
        <v>0.80839085898260521</v>
      </c>
      <c r="L81" s="18">
        <f>Population!L81/Population!K81*100-100</f>
        <v>0.8568404796298239</v>
      </c>
      <c r="M81" s="18">
        <f>Population!M81/Population!L81*100-100</f>
        <v>0.83805296727601331</v>
      </c>
      <c r="N81" s="18">
        <f>Population!N81/Population!M81*100-100</f>
        <v>0.45825531961614274</v>
      </c>
      <c r="O81" s="18">
        <f>Population!O81/Population!N81*100-100</f>
        <v>0.44570766126790318</v>
      </c>
      <c r="P81" s="18">
        <f>Population!P81/Population!O81*100-100</f>
        <v>0.79613618150489174</v>
      </c>
      <c r="Q81" s="18">
        <f>Population!Q81/Population!P81*100-100</f>
        <v>0.33321532489377148</v>
      </c>
      <c r="R81" s="18">
        <f>Population!R81/Population!Q81*100-100</f>
        <v>0.18364373251496602</v>
      </c>
      <c r="S81" s="18">
        <f>Population!S81/Population!R81*100-100</f>
        <v>0.47962759415626977</v>
      </c>
      <c r="T81" s="18">
        <f>Population!T81/Population!S81*100-100</f>
        <v>0.31543891599238805</v>
      </c>
      <c r="U81" s="18">
        <f>Population!U81/Population!T81*100-100</f>
        <v>3.8976817186579638E-2</v>
      </c>
      <c r="V81" s="18">
        <f>Population!V81/Population!U81*100-100</f>
        <v>-0.37215215036810889</v>
      </c>
      <c r="W81" s="18">
        <f>Population!W81/Population!V81*100-100</f>
        <v>-0.42784898213699307</v>
      </c>
      <c r="X81" s="18">
        <f>Population!X81/Population!W81*100-100</f>
        <v>-0.22612062379248243</v>
      </c>
      <c r="Y81" s="18">
        <f>Population!Y81/Population!X81*100-100</f>
        <v>-8.6993554002063433E-2</v>
      </c>
      <c r="Z81" s="18">
        <f>Population!Z81/Population!Y81*100-100</f>
        <v>4.4217179212878932E-2</v>
      </c>
      <c r="AA81" s="18">
        <f>Population!AA81/Population!Z81*100-100</f>
        <v>0.20764569188244764</v>
      </c>
      <c r="AB81" s="18">
        <f>Population!AB81/Population!AA81*100-100</f>
        <v>0.15242453764901143</v>
      </c>
      <c r="AC81" s="18">
        <f>Population!AC81/Population!AB81*100-100</f>
        <v>-9.5068218056113096E-2</v>
      </c>
      <c r="AD81" s="18">
        <f>Population!AD81/Population!AC81*100-100</f>
        <v>-0.26180925252209875</v>
      </c>
      <c r="AE81" s="18">
        <f>Population!AE81/Population!AD81*100-100</f>
        <v>-0.34506966376144987</v>
      </c>
      <c r="AF81" s="18">
        <f>Population!AF81/Population!AE81*100-100</f>
        <v>-0.22324034884483979</v>
      </c>
      <c r="AG81" s="18">
        <f>Population!AG81/Population!AF81*100-100</f>
        <v>4.5778539150092001E-2</v>
      </c>
      <c r="AH81" s="18">
        <f>Population!AH81/Population!AG81*100-100</f>
        <v>0.15373562752529324</v>
      </c>
      <c r="AI81" s="18">
        <f>Population!AI81/Population!AH81*100-100</f>
        <v>0.39144310528583048</v>
      </c>
      <c r="AJ81" s="18">
        <f>Population!AJ81/Population!AI81*100-100</f>
        <v>0.77633496427948501</v>
      </c>
      <c r="AK81" s="18">
        <f>Population!AK81/Population!AJ81*100-100</f>
        <v>0.86569510238962266</v>
      </c>
      <c r="AL81" s="18">
        <f>Population!AL81/Population!AK81*100-100</f>
        <v>0.73126633506572603</v>
      </c>
      <c r="AM81" s="18">
        <f>Population!AM81/Population!AL81*100-100</f>
        <v>0.76324492435664126</v>
      </c>
      <c r="AN81" s="18">
        <f>Population!AN81/Population!AM81*100-100</f>
        <v>0.65955677695286852</v>
      </c>
      <c r="AO81" s="18">
        <f>Population!AO81/Population!AN81*100-100</f>
        <v>0.34745889240994643</v>
      </c>
      <c r="AP81" s="18">
        <f>Population!AP81/Population!AO81*100-100</f>
        <v>0.29433676626152305</v>
      </c>
      <c r="AQ81" s="18">
        <f>Population!AQ81/Population!AP81*100-100</f>
        <v>0.28989428261454009</v>
      </c>
      <c r="AR81" s="18">
        <f>Population!AR81/Population!AQ81*100-100</f>
        <v>0.14642037166628086</v>
      </c>
      <c r="AS81" s="18">
        <f>Population!AS81/Population!AR81*100-100</f>
        <v>1.5144797563948487E-2</v>
      </c>
      <c r="AT81" s="18">
        <f>Population!AT81/Population!AS81*100-100</f>
        <v>6.4655470549610072E-2</v>
      </c>
      <c r="AU81" s="18">
        <f>Population!AU81/Population!AT81*100-100</f>
        <v>0.13552335039983632</v>
      </c>
      <c r="AV81" s="18">
        <f>Population!AV81/Population!AU81*100-100</f>
        <v>0.16836693957735349</v>
      </c>
      <c r="AW81" s="18">
        <f>Population!AW81/Population!AV81*100-100</f>
        <v>0.16826973430758585</v>
      </c>
      <c r="AX81" s="18">
        <f>Population!AX81/Population!AW81*100-100</f>
        <v>5.5378631892850194E-2</v>
      </c>
      <c r="AY81" s="18">
        <f>Population!AY81/Population!AX81*100-100</f>
        <v>-2.1707371259154229E-2</v>
      </c>
      <c r="AZ81" s="18">
        <f>Population!AZ81/Population!AY81*100-100</f>
        <v>-5.6762146030379768E-2</v>
      </c>
      <c r="BA81" s="18">
        <f>Population!BA81/Population!AZ81*100-100</f>
        <v>-0.11273390518002202</v>
      </c>
      <c r="BB81" s="18">
        <f>Population!BB81/Population!BA81*100-100</f>
        <v>-0.13362920915346876</v>
      </c>
      <c r="BC81" s="18">
        <f>Population!BC81/Population!BB81*100-100</f>
        <v>-0.18996218770897144</v>
      </c>
      <c r="BD81" s="18">
        <f>Population!BD81/Population!BC81*100-100</f>
        <v>-0.25306266536257738</v>
      </c>
      <c r="BE81" s="18">
        <f>Population!BE81/Population!BD81*100-100</f>
        <v>-0.15308115801914823</v>
      </c>
      <c r="BF81" s="18">
        <f>Population!BF81/Population!BE81*100-100</f>
        <v>-6.2279178247464984E-2</v>
      </c>
      <c r="BG81" s="8">
        <f t="shared" si="1"/>
        <v>0.14138029805108765</v>
      </c>
    </row>
    <row r="82" spans="1:59">
      <c r="A82" t="s">
        <v>218</v>
      </c>
      <c r="B82" t="s">
        <v>219</v>
      </c>
      <c r="C82" t="s">
        <v>318</v>
      </c>
      <c r="D82" t="s">
        <v>3074</v>
      </c>
      <c r="E82" t="s">
        <v>551</v>
      </c>
      <c r="F82" t="s">
        <v>552</v>
      </c>
      <c r="H82" s="18">
        <f>Population!H82/Population!G82*100-100</f>
        <v>3.2075581120264047</v>
      </c>
      <c r="I82" s="18">
        <f>Population!I82/Population!H82*100-100</f>
        <v>3.1790949711742513</v>
      </c>
      <c r="J82" s="18">
        <f>Population!J82/Population!I82*100-100</f>
        <v>3.0656541464768878</v>
      </c>
      <c r="K82" s="18">
        <f>Population!K82/Population!J82*100-100</f>
        <v>2.8524754725813892</v>
      </c>
      <c r="L82" s="18">
        <f>Population!L82/Population!K82*100-100</f>
        <v>2.5896652525269559</v>
      </c>
      <c r="M82" s="18">
        <f>Population!M82/Population!L82*100-100</f>
        <v>2.2899788610045562</v>
      </c>
      <c r="N82" s="18">
        <f>Population!N82/Population!M82*100-100</f>
        <v>2.0498725184035322</v>
      </c>
      <c r="O82" s="18">
        <f>Population!O82/Population!N82*100-100</f>
        <v>1.9674470780980329</v>
      </c>
      <c r="P82" s="18">
        <f>Population!P82/Population!O82*100-100</f>
        <v>2.0867884620730024</v>
      </c>
      <c r="Q82" s="18">
        <f>Population!Q82/Population!P82*100-100</f>
        <v>2.3299709811483496</v>
      </c>
      <c r="R82" s="18">
        <f>Population!R82/Population!Q82*100-100</f>
        <v>2.6431445579716097</v>
      </c>
      <c r="S82" s="18">
        <f>Population!S82/Population!R82*100-100</f>
        <v>2.8787186951924326</v>
      </c>
      <c r="T82" s="18">
        <f>Population!T82/Population!S82*100-100</f>
        <v>2.9216426758722065</v>
      </c>
      <c r="U82" s="18">
        <f>Population!U82/Population!T82*100-100</f>
        <v>2.7186508053002711</v>
      </c>
      <c r="V82" s="18">
        <f>Population!V82/Population!U82*100-100</f>
        <v>2.377861529007447</v>
      </c>
      <c r="W82" s="18">
        <f>Population!W82/Population!V82*100-100</f>
        <v>1.9790554209086793</v>
      </c>
      <c r="X82" s="18">
        <f>Population!X82/Population!W82*100-100</f>
        <v>1.6965446715389305</v>
      </c>
      <c r="Y82" s="18">
        <f>Population!Y82/Population!X82*100-100</f>
        <v>1.6584372393280375</v>
      </c>
      <c r="Z82" s="18">
        <f>Population!Z82/Population!Y82*100-100</f>
        <v>1.9401365613723698</v>
      </c>
      <c r="AA82" s="18">
        <f>Population!AA82/Population!Z82*100-100</f>
        <v>2.4227092491969842</v>
      </c>
      <c r="AB82" s="18">
        <f>Population!AB82/Population!AA82*100-100</f>
        <v>2.9598795463542587</v>
      </c>
      <c r="AC82" s="18">
        <f>Population!AC82/Population!AB82*100-100</f>
        <v>3.3675863797701737</v>
      </c>
      <c r="AD82" s="18">
        <f>Population!AD82/Population!AC82*100-100</f>
        <v>3.5694346688257355</v>
      </c>
      <c r="AE82" s="18">
        <f>Population!AE82/Population!AD82*100-100</f>
        <v>3.5101979183304479</v>
      </c>
      <c r="AF82" s="18">
        <f>Population!AF82/Population!AE82*100-100</f>
        <v>3.2874083464188288</v>
      </c>
      <c r="AG82" s="18">
        <f>Population!AG82/Population!AF82*100-100</f>
        <v>3.0295607547099479</v>
      </c>
      <c r="AH82" s="18">
        <f>Population!AH82/Population!AG82*100-100</f>
        <v>2.8410572851053502</v>
      </c>
      <c r="AI82" s="18">
        <f>Population!AI82/Population!AH82*100-100</f>
        <v>2.7293127765474594</v>
      </c>
      <c r="AJ82" s="18">
        <f>Population!AJ82/Population!AI82*100-100</f>
        <v>2.7240691941610606</v>
      </c>
      <c r="AK82" s="18">
        <f>Population!AK82/Population!AJ82*100-100</f>
        <v>2.7847329245636274</v>
      </c>
      <c r="AL82" s="18">
        <f>Population!AL82/Population!AK82*100-100</f>
        <v>2.857474085598227</v>
      </c>
      <c r="AM82" s="18">
        <f>Population!AM82/Population!AL82*100-100</f>
        <v>2.8897880953064714</v>
      </c>
      <c r="AN82" s="18">
        <f>Population!AN82/Population!AM82*100-100</f>
        <v>2.8721218340981522</v>
      </c>
      <c r="AO82" s="18">
        <f>Population!AO82/Population!AN82*100-100</f>
        <v>2.7900589500408017</v>
      </c>
      <c r="AP82" s="18">
        <f>Population!AP82/Population!AO82*100-100</f>
        <v>2.6701895003006655</v>
      </c>
      <c r="AQ82" s="18">
        <f>Population!AQ82/Population!AP82*100-100</f>
        <v>2.5434518916124631</v>
      </c>
      <c r="AR82" s="18">
        <f>Population!AR82/Population!AQ82*100-100</f>
        <v>2.4444081197259067</v>
      </c>
      <c r="AS82" s="18">
        <f>Population!AS82/Population!AR82*100-100</f>
        <v>2.3850856190756247</v>
      </c>
      <c r="AT82" s="18">
        <f>Population!AT82/Population!AS82*100-100</f>
        <v>2.3771145662739457</v>
      </c>
      <c r="AU82" s="18">
        <f>Population!AU82/Population!AT82*100-100</f>
        <v>2.4034077101997298</v>
      </c>
      <c r="AV82" s="18">
        <f>Population!AV82/Population!AU82*100-100</f>
        <v>2.4354973444456647</v>
      </c>
      <c r="AW82" s="18">
        <f>Population!AW82/Population!AV82*100-100</f>
        <v>2.4556310746620511</v>
      </c>
      <c r="AX82" s="18">
        <f>Population!AX82/Population!AW82*100-100</f>
        <v>2.4685646240514529</v>
      </c>
      <c r="AY82" s="18">
        <f>Population!AY82/Population!AX82*100-100</f>
        <v>2.4696353584222805</v>
      </c>
      <c r="AZ82" s="18">
        <f>Population!AZ82/Population!AY82*100-100</f>
        <v>2.4616344263950651</v>
      </c>
      <c r="BA82" s="18">
        <f>Population!BA82/Population!AZ82*100-100</f>
        <v>2.4526559988569119</v>
      </c>
      <c r="BB82" s="18">
        <f>Population!BB82/Population!BA82*100-100</f>
        <v>2.4439937365576156</v>
      </c>
      <c r="BC82" s="18">
        <f>Population!BC82/Population!BB82*100-100</f>
        <v>2.4293906725765737</v>
      </c>
      <c r="BD82" s="18">
        <f>Population!BD82/Population!BC82*100-100</f>
        <v>2.4081059221697814</v>
      </c>
      <c r="BE82" s="18">
        <f>Population!BE82/Population!BD82*100-100</f>
        <v>2.3816799263209276</v>
      </c>
      <c r="BF82" s="18">
        <f>Population!BF82/Population!BE82*100-100</f>
        <v>2.3532189455458052</v>
      </c>
      <c r="BG82" s="8">
        <f t="shared" si="1"/>
        <v>2.6943455451943747</v>
      </c>
    </row>
    <row r="83" spans="1:59">
      <c r="A83" t="s">
        <v>220</v>
      </c>
      <c r="B83" t="s">
        <v>221</v>
      </c>
      <c r="C83" t="s">
        <v>244</v>
      </c>
      <c r="D83" t="s">
        <v>3073</v>
      </c>
      <c r="E83" t="s">
        <v>551</v>
      </c>
      <c r="F83" t="s">
        <v>552</v>
      </c>
      <c r="H83" s="18">
        <f>Population!H83/Population!G83*100-100</f>
        <v>0.79605363835220544</v>
      </c>
      <c r="I83" s="18">
        <f>Population!I83/Population!H83*100-100</f>
        <v>0.59755538488101934</v>
      </c>
      <c r="J83" s="18">
        <f>Population!J83/Population!I83*100-100</f>
        <v>0.3715806607133203</v>
      </c>
      <c r="K83" s="18">
        <f>Population!K83/Population!J83*100-100</f>
        <v>0.36327078143196445</v>
      </c>
      <c r="L83" s="18">
        <f>Population!L83/Population!K83*100-100</f>
        <v>0.46888353101823554</v>
      </c>
      <c r="M83" s="18">
        <f>Population!M83/Population!L83*100-100</f>
        <v>0.74053256171427506</v>
      </c>
      <c r="N83" s="18">
        <f>Population!N83/Population!M83*100-100</f>
        <v>0.81773686906980458</v>
      </c>
      <c r="O83" s="18">
        <f>Population!O83/Population!N83*100-100</f>
        <v>0.65265345077109771</v>
      </c>
      <c r="P83" s="18">
        <f>Population!P83/Population!O83*100-100</f>
        <v>0.36608923818452865</v>
      </c>
      <c r="Q83" s="18">
        <f>Population!Q83/Population!P83*100-100</f>
        <v>0.22845707464603038</v>
      </c>
      <c r="R83" s="18">
        <f>Population!R83/Population!Q83*100-100</f>
        <v>0.43478725676422414</v>
      </c>
      <c r="S83" s="18">
        <f>Population!S83/Population!R83*100-100</f>
        <v>0.6521545150534962</v>
      </c>
      <c r="T83" s="18">
        <f>Population!T83/Population!S83*100-100</f>
        <v>0.4551658591179546</v>
      </c>
      <c r="U83" s="18">
        <f>Population!U83/Population!T83*100-100</f>
        <v>0.36886194174856257</v>
      </c>
      <c r="V83" s="18">
        <f>Population!V83/Population!U83*100-100</f>
        <v>0.94307958628085942</v>
      </c>
      <c r="W83" s="18">
        <f>Population!W83/Population!V83*100-100</f>
        <v>1.5653386194789789</v>
      </c>
      <c r="X83" s="18">
        <f>Population!X83/Population!W83*100-100</f>
        <v>1.3096107486272928</v>
      </c>
      <c r="Y83" s="18">
        <f>Population!Y83/Population!X83*100-100</f>
        <v>1.3050467213816574</v>
      </c>
      <c r="Z83" s="18">
        <f>Population!Z83/Population!Y83*100-100</f>
        <v>1.254501742796549</v>
      </c>
      <c r="AA83" s="18">
        <f>Population!AA83/Population!Z83*100-100</f>
        <v>0.98705962909673417</v>
      </c>
      <c r="AB83" s="18">
        <f>Population!AB83/Population!AA83*100-100</f>
        <v>0.90064770513471615</v>
      </c>
      <c r="AC83" s="18">
        <f>Population!AC83/Population!AB83*100-100</f>
        <v>0.61836607789831533</v>
      </c>
      <c r="AD83" s="18">
        <f>Population!AD83/Population!AC83*100-100</f>
        <v>0.58342023755419348</v>
      </c>
      <c r="AE83" s="18">
        <f>Population!AE83/Population!AD83*100-100</f>
        <v>0.49939943901603101</v>
      </c>
      <c r="AF83" s="18">
        <f>Population!AF83/Population!AE83*100-100</f>
        <v>0.3890437974652059</v>
      </c>
      <c r="AG83" s="18">
        <f>Population!AG83/Population!AF83*100-100</f>
        <v>0.3313066849199231</v>
      </c>
      <c r="AH83" s="18">
        <f>Population!AH83/Population!AG83*100-100</f>
        <v>0.33491809596122835</v>
      </c>
      <c r="AI83" s="18">
        <f>Population!AI83/Population!AH83*100-100</f>
        <v>0.36385835042815984</v>
      </c>
      <c r="AJ83" s="18">
        <f>Population!AJ83/Population!AI83*100-100</f>
        <v>0.52321499398773597</v>
      </c>
      <c r="AK83" s="18">
        <f>Population!AK83/Population!AJ83*100-100</f>
        <v>0.66806098777163925</v>
      </c>
      <c r="AL83" s="18">
        <f>Population!AL83/Population!AK83*100-100</f>
        <v>0.9785464111005524</v>
      </c>
      <c r="AM83" s="18">
        <f>Population!AM83/Population!AL83*100-100</f>
        <v>1.1073592678523454</v>
      </c>
      <c r="AN83" s="18">
        <f>Population!AN83/Population!AM83*100-100</f>
        <v>0.92249986643993509</v>
      </c>
      <c r="AO83" s="18">
        <f>Population!AO83/Population!AN83*100-100</f>
        <v>0.83614510419349131</v>
      </c>
      <c r="AP83" s="18">
        <f>Population!AP83/Population!AO83*100-100</f>
        <v>0.77086828575853872</v>
      </c>
      <c r="AQ83" s="18">
        <f>Population!AQ83/Population!AP83*100-100</f>
        <v>0.70326586821897763</v>
      </c>
      <c r="AR83" s="18">
        <f>Population!AR83/Population!AQ83*100-100</f>
        <v>0.62872268474885118</v>
      </c>
      <c r="AS83" s="18">
        <f>Population!AS83/Population!AR83*100-100</f>
        <v>0.54169701045904617</v>
      </c>
      <c r="AT83" s="18">
        <f>Population!AT83/Population!AS83*100-100</f>
        <v>0.44024483889069188</v>
      </c>
      <c r="AU83" s="18">
        <f>Population!AU83/Population!AT83*100-100</f>
        <v>0.32071438941866859</v>
      </c>
      <c r="AV83" s="18">
        <f>Population!AV83/Population!AU83*100-100</f>
        <v>0.29745869972582284</v>
      </c>
      <c r="AW83" s="18">
        <f>Population!AW83/Population!AV83*100-100</f>
        <v>0.34325248948465514</v>
      </c>
      <c r="AX83" s="18">
        <f>Population!AX83/Population!AW83*100-100</f>
        <v>0.32737983368984658</v>
      </c>
      <c r="AY83" s="18">
        <f>Population!AY83/Population!AX83*100-100</f>
        <v>0.34641403820958772</v>
      </c>
      <c r="AZ83" s="18">
        <f>Population!AZ83/Population!AY83*100-100</f>
        <v>0.38207505337560121</v>
      </c>
      <c r="BA83" s="18">
        <f>Population!BA83/Population!AZ83*100-100</f>
        <v>0.40071271838482403</v>
      </c>
      <c r="BB83" s="18">
        <f>Population!BB83/Population!BA83*100-100</f>
        <v>0.39739120918942206</v>
      </c>
      <c r="BC83" s="18">
        <f>Population!BC83/Population!BB83*100-100</f>
        <v>0.39606842385566665</v>
      </c>
      <c r="BD83" s="18">
        <f>Population!BD83/Population!BC83*100-100</f>
        <v>0.40638620625581723</v>
      </c>
      <c r="BE83" s="18">
        <f>Population!BE83/Population!BD83*100-100</f>
        <v>0.29024813077651856</v>
      </c>
      <c r="BF83" s="18">
        <f>Population!BF83/Population!BE83*100-100</f>
        <v>-0.10170113440774742</v>
      </c>
      <c r="BG83" s="8">
        <f t="shared" si="1"/>
        <v>0.52922016858921861</v>
      </c>
    </row>
    <row r="84" spans="1:59">
      <c r="A84" t="s">
        <v>222</v>
      </c>
      <c r="B84" t="s">
        <v>223</v>
      </c>
      <c r="C84" t="s">
        <v>242</v>
      </c>
      <c r="D84" t="s">
        <v>3073</v>
      </c>
      <c r="E84" t="s">
        <v>551</v>
      </c>
      <c r="F84" t="s">
        <v>552</v>
      </c>
      <c r="H84" s="18">
        <f>Population!H84/Population!G84*100-100</f>
        <v>3.6923076923076792</v>
      </c>
      <c r="I84" s="18">
        <f>Population!I84/Population!H84*100-100</f>
        <v>3.857566765578639</v>
      </c>
      <c r="J84" s="18">
        <f>Population!J84/Population!I84*100-100</f>
        <v>4</v>
      </c>
      <c r="K84" s="18">
        <f>Population!K84/Population!J84*100-100</f>
        <v>3.2967032967033134</v>
      </c>
      <c r="L84" s="18">
        <f>Population!L84/Population!K84*100-100</f>
        <v>4.2553191489361808</v>
      </c>
      <c r="M84" s="18">
        <f>Population!M84/Population!L84*100-100</f>
        <v>3.316326530612244</v>
      </c>
      <c r="N84" s="18">
        <f>Population!N84/Population!M84*100-100</f>
        <v>3.4567901234567842</v>
      </c>
      <c r="O84" s="18">
        <f>Population!O84/Population!N84*100-100</f>
        <v>3.5799522673030992</v>
      </c>
      <c r="P84" s="18">
        <f>Population!P84/Population!O84*100-100</f>
        <v>3.4562211981566691</v>
      </c>
      <c r="Q84" s="18">
        <f>Population!Q84/Population!P84*100-100</f>
        <v>3.3407572383073614</v>
      </c>
      <c r="R84" s="18">
        <f>Population!R84/Population!Q84*100-100</f>
        <v>1.7241379310344769</v>
      </c>
      <c r="S84" s="18">
        <f>Population!S84/Population!R84*100-100</f>
        <v>2.330508474576277</v>
      </c>
      <c r="T84" s="18">
        <f>Population!T84/Population!S84*100-100</f>
        <v>1.4492753623188435</v>
      </c>
      <c r="U84" s="18">
        <f>Population!U84/Population!T84*100-100</f>
        <v>1.0204081632653015</v>
      </c>
      <c r="V84" s="18">
        <f>Population!V84/Population!U84*100-100</f>
        <v>0.20202020202020776</v>
      </c>
      <c r="W84" s="18">
        <f>Population!W84/Population!V84*100-100</f>
        <v>0.20161290322579362</v>
      </c>
      <c r="X84" s="18">
        <f>Population!X84/Population!W84*100-100</f>
        <v>-0.60362173038230083</v>
      </c>
      <c r="Y84" s="18">
        <f>Population!Y84/Population!X84*100-100</f>
        <v>-0.40485829959514774</v>
      </c>
      <c r="Z84" s="18">
        <f>Population!Z84/Population!Y84*100-100</f>
        <v>0.81300813008130035</v>
      </c>
      <c r="AA84" s="18">
        <f>Population!AA84/Population!Z84*100-100</f>
        <v>1.209677419354847</v>
      </c>
      <c r="AB84" s="18">
        <f>Population!AB84/Population!AA84*100-100</f>
        <v>1.5936254980079667</v>
      </c>
      <c r="AC84" s="18">
        <f>Population!AC84/Population!AB84*100-100</f>
        <v>0.98039215686273451</v>
      </c>
      <c r="AD84" s="18">
        <f>Population!AD84/Population!AC84*100-100</f>
        <v>1.1650485436893234</v>
      </c>
      <c r="AE84" s="18">
        <f>Population!AE84/Population!AD84*100-100</f>
        <v>1.1516314779270687</v>
      </c>
      <c r="AF84" s="18">
        <f>Population!AF84/Population!AE84*100-100</f>
        <v>0.94876660341556374</v>
      </c>
      <c r="AG84" s="18">
        <f>Population!AG84/Population!AF84*100-100</f>
        <v>0.56390977443609813</v>
      </c>
      <c r="AH84" s="18">
        <f>Population!AH84/Population!AG84*100-100</f>
        <v>1.1214953271027923</v>
      </c>
      <c r="AI84" s="18">
        <f>Population!AI84/Population!AH84*100-100</f>
        <v>1.293900184842883</v>
      </c>
      <c r="AJ84" s="18">
        <f>Population!AJ84/Population!AI84*100-100</f>
        <v>0.9124087591240766</v>
      </c>
      <c r="AK84" s="18">
        <f>Population!AK84/Population!AJ84*100-100</f>
        <v>0.54249547920433372</v>
      </c>
      <c r="AL84" s="18">
        <f>Population!AL84/Population!AK84*100-100</f>
        <v>-0.17985611510790989</v>
      </c>
      <c r="AM84" s="18">
        <f>Population!AM84/Population!AL84*100-100</f>
        <v>-0.36036036036036023</v>
      </c>
      <c r="AN84" s="18">
        <f>Population!AN84/Population!AM84*100-100</f>
        <v>-0.18083182640144457</v>
      </c>
      <c r="AO84" s="18">
        <f>Population!AO84/Population!AN84*100-100</f>
        <v>0.54347826086956275</v>
      </c>
      <c r="AP84" s="18">
        <f>Population!AP84/Population!AO84*100-100</f>
        <v>0.54054054054053324</v>
      </c>
      <c r="AQ84" s="18">
        <f>Population!AQ84/Population!AP84*100-100</f>
        <v>0.17921146953405298</v>
      </c>
      <c r="AR84" s="18">
        <f>Population!AR84/Population!AQ84*100-100</f>
        <v>0.17889087656529057</v>
      </c>
      <c r="AS84" s="18">
        <f>Population!AS84/Population!AR84*100-100</f>
        <v>0.1785714285714306</v>
      </c>
      <c r="AT84" s="18">
        <f>Population!AT84/Population!AS84*100-100</f>
        <v>0</v>
      </c>
      <c r="AU84" s="18">
        <f>Population!AU84/Population!AT84*100-100</f>
        <v>0.17825311942958422</v>
      </c>
      <c r="AV84" s="18">
        <f>Population!AV84/Population!AU84*100-100</f>
        <v>0.26690391459074192</v>
      </c>
      <c r="AW84" s="18">
        <f>Population!AW84/Population!AV84*100-100</f>
        <v>0.45962732919252858</v>
      </c>
      <c r="AX84" s="18">
        <f>Population!AX84/Population!AW84*100-100</f>
        <v>0.27557455528273067</v>
      </c>
      <c r="AY84" s="18">
        <f>Population!AY84/Population!AX84*100-100</f>
        <v>0.25720073989255354</v>
      </c>
      <c r="AZ84" s="18">
        <f>Population!AZ84/Population!AY84*100-100</f>
        <v>4.2171109275884078E-2</v>
      </c>
      <c r="BA84" s="18">
        <f>Population!BA84/Population!AZ84*100-100</f>
        <v>-0.28277860718363002</v>
      </c>
      <c r="BB84" s="18">
        <f>Population!BB84/Population!BA84*100-100</f>
        <v>-0.38573995138619921</v>
      </c>
      <c r="BC84" s="18">
        <f>Population!BC84/Population!BB84*100-100</f>
        <v>-0.40137918840066789</v>
      </c>
      <c r="BD84" s="18">
        <f>Population!BD84/Population!BC84*100-100</f>
        <v>-8.8765800312415877E-3</v>
      </c>
      <c r="BE84" s="18">
        <f>Population!BE84/Population!BD84*100-100</f>
        <v>0.37284945759282095</v>
      </c>
      <c r="BF84" s="18">
        <f>Population!BF84/Population!BE84*100-100</f>
        <v>0.37323333274370896</v>
      </c>
      <c r="BG84" s="8">
        <f t="shared" si="1"/>
        <v>0.4228135852868018</v>
      </c>
    </row>
    <row r="85" spans="1:59">
      <c r="A85" t="s">
        <v>224</v>
      </c>
      <c r="B85" t="s">
        <v>225</v>
      </c>
      <c r="C85" t="s">
        <v>526</v>
      </c>
      <c r="D85" t="s">
        <v>3072</v>
      </c>
      <c r="E85" t="s">
        <v>551</v>
      </c>
      <c r="F85" t="s">
        <v>552</v>
      </c>
      <c r="H85" s="18">
        <f>Population!H85/Population!G85*100-100</f>
        <v>1.5571434931659383</v>
      </c>
      <c r="I85" s="18">
        <f>Population!I85/Population!H85*100-100</f>
        <v>1.276810275856775</v>
      </c>
      <c r="J85" s="18">
        <f>Population!J85/Population!I85*100-100</f>
        <v>1.006406371742699</v>
      </c>
      <c r="K85" s="18">
        <f>Population!K85/Population!J85*100-100</f>
        <v>0.76281900190704732</v>
      </c>
      <c r="L85" s="18">
        <f>Population!L85/Population!K85*100-100</f>
        <v>0.54332801701222877</v>
      </c>
      <c r="M85" s="18">
        <f>Population!M85/Population!L85*100-100</f>
        <v>0.3140829728958181</v>
      </c>
      <c r="N85" s="18">
        <f>Population!N85/Population!M85*100-100</f>
        <v>8.3282379978498966E-2</v>
      </c>
      <c r="O85" s="18">
        <f>Population!O85/Population!N85*100-100</f>
        <v>-9.5853039384010685E-2</v>
      </c>
      <c r="P85" s="18">
        <f>Population!P85/Population!O85*100-100</f>
        <v>-0.20770512198721747</v>
      </c>
      <c r="Q85" s="18">
        <f>Population!Q85/Population!P85*100-100</f>
        <v>-0.2704730108083595</v>
      </c>
      <c r="R85" s="18">
        <f>Population!R85/Population!Q85*100-100</f>
        <v>-0.26802834955982746</v>
      </c>
      <c r="S85" s="18">
        <f>Population!S85/Population!R85*100-100</f>
        <v>-0.25918844274485764</v>
      </c>
      <c r="T85" s="18">
        <f>Population!T85/Population!S85*100-100</f>
        <v>-0.32802249297094477</v>
      </c>
      <c r="U85" s="18">
        <f>Population!U85/Population!T85*100-100</f>
        <v>-0.5128862674701935</v>
      </c>
      <c r="V85" s="18">
        <f>Population!V85/Population!U85*100-100</f>
        <v>-0.75181509644714595</v>
      </c>
      <c r="W85" s="18">
        <f>Population!W85/Population!V85*100-100</f>
        <v>-1.1059648515280003</v>
      </c>
      <c r="X85" s="18">
        <f>Population!X85/Population!W85*100-100</f>
        <v>-1.3700129122622684</v>
      </c>
      <c r="Y85" s="18">
        <f>Population!Y85/Population!X85*100-100</f>
        <v>-1.2459227372578709</v>
      </c>
      <c r="Z85" s="18">
        <f>Population!Z85/Population!Y85*100-100</f>
        <v>-0.56509869566683335</v>
      </c>
      <c r="AA85" s="18">
        <f>Population!AA85/Population!Z85*100-100</f>
        <v>0.48357210647624527</v>
      </c>
      <c r="AB85" s="18">
        <f>Population!AB85/Population!AA85*100-100</f>
        <v>1.7630655752451219</v>
      </c>
      <c r="AC85" s="18">
        <f>Population!AC85/Population!AB85*100-100</f>
        <v>2.774463007159909</v>
      </c>
      <c r="AD85" s="18">
        <f>Population!AD85/Population!AC85*100-100</f>
        <v>3.1048755577057534</v>
      </c>
      <c r="AE85" s="18">
        <f>Population!AE85/Population!AD85*100-100</f>
        <v>2.5609209305235652</v>
      </c>
      <c r="AF85" s="18">
        <f>Population!AF85/Population!AE85*100-100</f>
        <v>1.4894417389359518</v>
      </c>
      <c r="AG85" s="18">
        <f>Population!AG85/Population!AF85*100-100</f>
        <v>0.23841961852862426</v>
      </c>
      <c r="AH85" s="18">
        <f>Population!AH85/Population!AG85*100-100</f>
        <v>-0.76552537426795197</v>
      </c>
      <c r="AI85" s="18">
        <f>Population!AI85/Population!AH85*100-100</f>
        <v>-1.3273445053174271</v>
      </c>
      <c r="AJ85" s="18">
        <f>Population!AJ85/Population!AI85*100-100</f>
        <v>-1.21762028210415</v>
      </c>
      <c r="AK85" s="18">
        <f>Population!AK85/Population!AJ85*100-100</f>
        <v>-0.60443250503693946</v>
      </c>
      <c r="AL85" s="18">
        <f>Population!AL85/Population!AK85*100-100</f>
        <v>0.17463617463617709</v>
      </c>
      <c r="AM85" s="18">
        <f>Population!AM85/Population!AL85*100-100</f>
        <v>0.77307820023244744</v>
      </c>
      <c r="AN85" s="18">
        <f>Population!AN85/Population!AM85*100-100</f>
        <v>1.1316713519302226</v>
      </c>
      <c r="AO85" s="18">
        <f>Population!AO85/Population!AN85*100-100</f>
        <v>1.1210442715757836</v>
      </c>
      <c r="AP85" s="18">
        <f>Population!AP85/Population!AO85*100-100</f>
        <v>0.85587989487780192</v>
      </c>
      <c r="AQ85" s="18">
        <f>Population!AQ85/Population!AP85*100-100</f>
        <v>0.54311472300150854</v>
      </c>
      <c r="AR85" s="18">
        <f>Population!AR85/Population!AQ85*100-100</f>
        <v>0.32966923848391616</v>
      </c>
      <c r="AS85" s="18">
        <f>Population!AS85/Population!AR85*100-100</f>
        <v>0.17814903156208572</v>
      </c>
      <c r="AT85" s="18">
        <f>Population!AT85/Population!AS85*100-100</f>
        <v>0.13337416888133191</v>
      </c>
      <c r="AU85" s="18">
        <f>Population!AU85/Population!AT85*100-100</f>
        <v>0.16575566825187593</v>
      </c>
      <c r="AV85" s="18">
        <f>Population!AV85/Population!AU85*100-100</f>
        <v>0.20586670869369073</v>
      </c>
      <c r="AW85" s="18">
        <f>Population!AW85/Population!AV85*100-100</f>
        <v>0.21920555189667823</v>
      </c>
      <c r="AX85" s="18">
        <f>Population!AX85/Population!AW85*100-100</f>
        <v>0.23638111305098164</v>
      </c>
      <c r="AY85" s="18">
        <f>Population!AY85/Population!AX85*100-100</f>
        <v>0.2544155780615398</v>
      </c>
      <c r="AZ85" s="18">
        <f>Population!AZ85/Population!AY85*100-100</f>
        <v>0.27231467473525584</v>
      </c>
      <c r="BA85" s="18">
        <f>Population!BA85/Population!AZ85*100-100</f>
        <v>0.29493643779079548</v>
      </c>
      <c r="BB85" s="18">
        <f>Population!BB85/Population!BA85*100-100</f>
        <v>0.32124382503373283</v>
      </c>
      <c r="BC85" s="18">
        <f>Population!BC85/Population!BB85*100-100</f>
        <v>0.34343317080720226</v>
      </c>
      <c r="BD85" s="18">
        <f>Population!BD85/Population!BC85*100-100</f>
        <v>0.36057576429529092</v>
      </c>
      <c r="BE85" s="18">
        <f>Population!BE85/Population!BD85*100-100</f>
        <v>0.37465056629875448</v>
      </c>
      <c r="BF85" s="18">
        <f>Population!BF85/Population!BE85*100-100</f>
        <v>0.38569391407543208</v>
      </c>
      <c r="BG85" s="8">
        <f t="shared" si="1"/>
        <v>0.53671643425066273</v>
      </c>
    </row>
    <row r="86" spans="1:59">
      <c r="A86" t="s">
        <v>226</v>
      </c>
      <c r="B86" t="s">
        <v>227</v>
      </c>
      <c r="C86" t="s">
        <v>242</v>
      </c>
      <c r="D86" t="s">
        <v>3076</v>
      </c>
      <c r="E86" t="s">
        <v>551</v>
      </c>
      <c r="F86" t="s">
        <v>552</v>
      </c>
      <c r="H86" s="18">
        <f>Population!H86/Population!G86*100-100</f>
        <v>2.0745595824188854</v>
      </c>
      <c r="I86" s="18">
        <f>Population!I86/Population!H86*100-100</f>
        <v>2.3331154209341349</v>
      </c>
      <c r="J86" s="18">
        <f>Population!J86/Population!I86*100-100</f>
        <v>2.4999645093056557</v>
      </c>
      <c r="K86" s="18">
        <f>Population!K86/Population!J86*100-100</f>
        <v>2.5511758677045009</v>
      </c>
      <c r="L86" s="18">
        <f>Population!L86/Population!K86*100-100</f>
        <v>2.521473718329645</v>
      </c>
      <c r="M86" s="18">
        <f>Population!M86/Population!L86*100-100</f>
        <v>2.4739497569522086</v>
      </c>
      <c r="N86" s="18">
        <f>Population!N86/Population!M86*100-100</f>
        <v>2.4399336667137987</v>
      </c>
      <c r="O86" s="18">
        <f>Population!O86/Population!N86*100-100</f>
        <v>2.3981326941659376</v>
      </c>
      <c r="P86" s="18">
        <f>Population!P86/Population!O86*100-100</f>
        <v>2.3579009289443462</v>
      </c>
      <c r="Q86" s="18">
        <f>Population!Q86/Population!P86*100-100</f>
        <v>2.3191494456550288</v>
      </c>
      <c r="R86" s="18">
        <f>Population!R86/Population!Q86*100-100</f>
        <v>2.2736048865537981</v>
      </c>
      <c r="S86" s="18">
        <f>Population!S86/Population!R86*100-100</f>
        <v>2.2287819500697879</v>
      </c>
      <c r="T86" s="18">
        <f>Population!T86/Population!S86*100-100</f>
        <v>2.2003357582540417</v>
      </c>
      <c r="U86" s="18">
        <f>Population!U86/Population!T86*100-100</f>
        <v>2.196767269700814</v>
      </c>
      <c r="V86" s="18">
        <f>Population!V86/Population!U86*100-100</f>
        <v>2.2052677825164437</v>
      </c>
      <c r="W86" s="18">
        <f>Population!W86/Population!V86*100-100</f>
        <v>2.2184944432795106</v>
      </c>
      <c r="X86" s="18">
        <f>Population!X86/Population!W86*100-100</f>
        <v>2.2288093870517685</v>
      </c>
      <c r="Y86" s="18">
        <f>Population!Y86/Population!X86*100-100</f>
        <v>2.2414190972117609</v>
      </c>
      <c r="Z86" s="18">
        <f>Population!Z86/Population!Y86*100-100</f>
        <v>2.2580296949059431</v>
      </c>
      <c r="AA86" s="18">
        <f>Population!AA86/Population!Z86*100-100</f>
        <v>2.2724655483474834</v>
      </c>
      <c r="AB86" s="18">
        <f>Population!AB86/Population!AA86*100-100</f>
        <v>2.2792102991404875</v>
      </c>
      <c r="AC86" s="18">
        <f>Population!AC86/Population!AB86*100-100</f>
        <v>2.2825478665333208</v>
      </c>
      <c r="AD86" s="18">
        <f>Population!AD86/Population!AC86*100-100</f>
        <v>2.2970876050551965</v>
      </c>
      <c r="AE86" s="18">
        <f>Population!AE86/Population!AD86*100-100</f>
        <v>2.3279263480929302</v>
      </c>
      <c r="AF86" s="18">
        <f>Population!AF86/Population!AE86*100-100</f>
        <v>2.3640803735915199</v>
      </c>
      <c r="AG86" s="18">
        <f>Population!AG86/Population!AF86*100-100</f>
        <v>2.4015603026853256</v>
      </c>
      <c r="AH86" s="18">
        <f>Population!AH86/Population!AG86*100-100</f>
        <v>2.4155379169970388</v>
      </c>
      <c r="AI86" s="18">
        <f>Population!AI86/Population!AH86*100-100</f>
        <v>2.3721346018772635</v>
      </c>
      <c r="AJ86" s="18">
        <f>Population!AJ86/Population!AI86*100-100</f>
        <v>2.2586932792764856</v>
      </c>
      <c r="AK86" s="18">
        <f>Population!AK86/Population!AJ86*100-100</f>
        <v>2.1020608888583752</v>
      </c>
      <c r="AL86" s="18">
        <f>Population!AL86/Population!AK86*100-100</f>
        <v>1.9445315650342678</v>
      </c>
      <c r="AM86" s="18">
        <f>Population!AM86/Population!AL86*100-100</f>
        <v>1.8041576934909642</v>
      </c>
      <c r="AN86" s="18">
        <f>Population!AN86/Population!AM86*100-100</f>
        <v>1.6714514933696023</v>
      </c>
      <c r="AO86" s="18">
        <f>Population!AO86/Population!AN86*100-100</f>
        <v>1.5484345807620343</v>
      </c>
      <c r="AP86" s="18">
        <f>Population!AP86/Population!AO86*100-100</f>
        <v>1.4404984249992907</v>
      </c>
      <c r="AQ86" s="18">
        <f>Population!AQ86/Population!AP86*100-100</f>
        <v>1.3204267685268576</v>
      </c>
      <c r="AR86" s="18">
        <f>Population!AR86/Population!AQ86*100-100</f>
        <v>1.2191400926220979</v>
      </c>
      <c r="AS86" s="18">
        <f>Population!AS86/Population!AR86*100-100</f>
        <v>1.1964174465262971</v>
      </c>
      <c r="AT86" s="18">
        <f>Population!AT86/Population!AS86*100-100</f>
        <v>1.2723000033098231</v>
      </c>
      <c r="AU86" s="18">
        <f>Population!AU86/Population!AT86*100-100</f>
        <v>1.4118846699392691</v>
      </c>
      <c r="AV86" s="18">
        <f>Population!AV86/Population!AU86*100-100</f>
        <v>1.5785029681527902</v>
      </c>
      <c r="AW86" s="18">
        <f>Population!AW86/Population!AV86*100-100</f>
        <v>1.7107033173430892</v>
      </c>
      <c r="AX86" s="18">
        <f>Population!AX86/Population!AW86*100-100</f>
        <v>1.7649040501085551</v>
      </c>
      <c r="AY86" s="18">
        <f>Population!AY86/Population!AX86*100-100</f>
        <v>1.7146780610712398</v>
      </c>
      <c r="AZ86" s="18">
        <f>Population!AZ86/Population!AY86*100-100</f>
        <v>1.5953663858050362</v>
      </c>
      <c r="BA86" s="18">
        <f>Population!BA86/Population!AZ86*100-100</f>
        <v>1.4587844451695133</v>
      </c>
      <c r="BB86" s="18">
        <f>Population!BB86/Population!BA86*100-100</f>
        <v>1.3506876227897777</v>
      </c>
      <c r="BC86" s="18">
        <f>Population!BC86/Population!BB86*100-100</f>
        <v>1.2715335710247189</v>
      </c>
      <c r="BD86" s="18">
        <f>Population!BD86/Population!BC86*100-100</f>
        <v>1.2356298921031339</v>
      </c>
      <c r="BE86" s="18">
        <f>Population!BE86/Population!BD86*100-100</f>
        <v>1.231802911534146</v>
      </c>
      <c r="BF86" s="18">
        <f>Population!BF86/Population!BE86*100-100</f>
        <v>1.2312669542402261</v>
      </c>
      <c r="BG86" s="8">
        <f t="shared" si="1"/>
        <v>1.7608252483868174</v>
      </c>
    </row>
    <row r="87" spans="1:59">
      <c r="A87" t="s">
        <v>228</v>
      </c>
      <c r="B87" t="s">
        <v>229</v>
      </c>
      <c r="C87" t="s">
        <v>318</v>
      </c>
      <c r="D87" t="s">
        <v>3072</v>
      </c>
      <c r="E87" t="s">
        <v>551</v>
      </c>
      <c r="F87" t="s">
        <v>552</v>
      </c>
      <c r="H87" s="18">
        <f>Population!H87/Population!G87*100-100</f>
        <v>2.7561965070079992</v>
      </c>
      <c r="I87" s="18">
        <f>Population!I87/Population!H87*100-100</f>
        <v>2.7546427647981773</v>
      </c>
      <c r="J87" s="18">
        <f>Population!J87/Population!I87*100-100</f>
        <v>2.751481506530979</v>
      </c>
      <c r="K87" s="18">
        <f>Population!K87/Population!J87*100-100</f>
        <v>2.7455529347206777</v>
      </c>
      <c r="L87" s="18">
        <f>Population!L87/Population!K87*100-100</f>
        <v>2.7381268744542666</v>
      </c>
      <c r="M87" s="18">
        <f>Population!M87/Population!L87*100-100</f>
        <v>2.7263741256480216</v>
      </c>
      <c r="N87" s="18">
        <f>Population!N87/Population!M87*100-100</f>
        <v>2.7155958577603343</v>
      </c>
      <c r="O87" s="18">
        <f>Population!O87/Population!N87*100-100</f>
        <v>2.7136023953768529</v>
      </c>
      <c r="P87" s="18">
        <f>Population!P87/Population!O87*100-100</f>
        <v>2.7226737863077091</v>
      </c>
      <c r="Q87" s="18">
        <f>Population!Q87/Population!P87*100-100</f>
        <v>2.7360708059662784</v>
      </c>
      <c r="R87" s="18">
        <f>Population!R87/Population!Q87*100-100</f>
        <v>2.7544717602167736</v>
      </c>
      <c r="S87" s="18">
        <f>Population!S87/Population!R87*100-100</f>
        <v>2.762613925400629</v>
      </c>
      <c r="T87" s="18">
        <f>Population!T87/Population!S87*100-100</f>
        <v>2.7435398111322939</v>
      </c>
      <c r="U87" s="18">
        <f>Population!U87/Population!T87*100-100</f>
        <v>2.6910910873649811</v>
      </c>
      <c r="V87" s="18">
        <f>Population!V87/Population!U87*100-100</f>
        <v>2.6192675409531461</v>
      </c>
      <c r="W87" s="18">
        <f>Population!W87/Population!V87*100-100</f>
        <v>2.5397127656295027</v>
      </c>
      <c r="X87" s="18">
        <f>Population!X87/Population!W87*100-100</f>
        <v>2.4743036103421616</v>
      </c>
      <c r="Y87" s="18">
        <f>Population!Y87/Population!X87*100-100</f>
        <v>2.4376942684930754</v>
      </c>
      <c r="Z87" s="18">
        <f>Population!Z87/Population!Y87*100-100</f>
        <v>2.438232356869932</v>
      </c>
      <c r="AA87" s="18">
        <f>Population!AA87/Population!Z87*100-100</f>
        <v>2.4619314434707746</v>
      </c>
      <c r="AB87" s="18">
        <f>Population!AB87/Population!AA87*100-100</f>
        <v>2.493489646249472</v>
      </c>
      <c r="AC87" s="18">
        <f>Population!AC87/Population!AB87*100-100</f>
        <v>2.5124037394664214</v>
      </c>
      <c r="AD87" s="18">
        <f>Population!AD87/Population!AC87*100-100</f>
        <v>2.5090046422821359</v>
      </c>
      <c r="AE87" s="18">
        <f>Population!AE87/Population!AD87*100-100</f>
        <v>2.4762539378845076</v>
      </c>
      <c r="AF87" s="18">
        <f>Population!AF87/Population!AE87*100-100</f>
        <v>2.425752524596362</v>
      </c>
      <c r="AG87" s="18">
        <f>Population!AG87/Population!AF87*100-100</f>
        <v>2.3719741405124637</v>
      </c>
      <c r="AH87" s="18">
        <f>Population!AH87/Population!AG87*100-100</f>
        <v>2.3302283515475466</v>
      </c>
      <c r="AI87" s="18">
        <f>Population!AI87/Population!AH87*100-100</f>
        <v>2.3051019041598266</v>
      </c>
      <c r="AJ87" s="18">
        <f>Population!AJ87/Population!AI87*100-100</f>
        <v>2.301620452561238</v>
      </c>
      <c r="AK87" s="18">
        <f>Population!AK87/Population!AJ87*100-100</f>
        <v>2.3127173310703881</v>
      </c>
      <c r="AL87" s="18">
        <f>Population!AL87/Population!AK87*100-100</f>
        <v>2.3305384623401721</v>
      </c>
      <c r="AM87" s="18">
        <f>Population!AM87/Population!AL87*100-100</f>
        <v>2.3441018200678769</v>
      </c>
      <c r="AN87" s="18">
        <f>Population!AN87/Population!AM87*100-100</f>
        <v>2.3481856325166177</v>
      </c>
      <c r="AO87" s="18">
        <f>Population!AO87/Population!AN87*100-100</f>
        <v>2.3389757888775193</v>
      </c>
      <c r="AP87" s="18">
        <f>Population!AP87/Population!AO87*100-100</f>
        <v>2.3230936086447826</v>
      </c>
      <c r="AQ87" s="18">
        <f>Population!AQ87/Population!AP87*100-100</f>
        <v>2.3039285919321344</v>
      </c>
      <c r="AR87" s="18">
        <f>Population!AR87/Population!AQ87*100-100</f>
        <v>2.2943212703664813</v>
      </c>
      <c r="AS87" s="18">
        <f>Population!AS87/Population!AR87*100-100</f>
        <v>2.305382380314299</v>
      </c>
      <c r="AT87" s="18">
        <f>Population!AT87/Population!AS87*100-100</f>
        <v>2.3422213277921884</v>
      </c>
      <c r="AU87" s="18">
        <f>Population!AU87/Population!AT87*100-100</f>
        <v>2.3945642524899569</v>
      </c>
      <c r="AV87" s="18">
        <f>Population!AV87/Population!AU87*100-100</f>
        <v>2.4520203208994786</v>
      </c>
      <c r="AW87" s="18">
        <f>Population!AW87/Population!AV87*100-100</f>
        <v>2.4991146685160004</v>
      </c>
      <c r="AX87" s="18">
        <f>Population!AX87/Population!AW87*100-100</f>
        <v>2.5272553333371093</v>
      </c>
      <c r="AY87" s="18">
        <f>Population!AY87/Population!AX87*100-100</f>
        <v>2.5307771757601785</v>
      </c>
      <c r="AZ87" s="18">
        <f>Population!AZ87/Population!AY87*100-100</f>
        <v>2.5183066763704716</v>
      </c>
      <c r="BA87" s="18">
        <f>Population!BA87/Population!AZ87*100-100</f>
        <v>2.4985936318770712</v>
      </c>
      <c r="BB87" s="18">
        <f>Population!BB87/Population!BA87*100-100</f>
        <v>2.4851583103335599</v>
      </c>
      <c r="BC87" s="18">
        <f>Population!BC87/Population!BB87*100-100</f>
        <v>2.4852752955682718</v>
      </c>
      <c r="BD87" s="18">
        <f>Population!BD87/Population!BC87*100-100</f>
        <v>2.5036948045431302</v>
      </c>
      <c r="BE87" s="18">
        <f>Population!BE87/Population!BD87*100-100</f>
        <v>2.5318194738450615</v>
      </c>
      <c r="BF87" s="18">
        <f>Population!BF87/Population!BE87*100-100</f>
        <v>2.5602113958585733</v>
      </c>
      <c r="BG87" s="8">
        <f t="shared" si="1"/>
        <v>2.4193130730016272</v>
      </c>
    </row>
    <row r="88" spans="1:59">
      <c r="A88" t="s">
        <v>230</v>
      </c>
      <c r="B88" t="s">
        <v>231</v>
      </c>
      <c r="C88" t="s">
        <v>316</v>
      </c>
      <c r="D88" t="s">
        <v>3074</v>
      </c>
      <c r="E88" t="s">
        <v>551</v>
      </c>
      <c r="F88" t="s">
        <v>552</v>
      </c>
      <c r="H88" s="18">
        <f>Population!H88/Population!G88*100-100</f>
        <v>1.4720867520947536</v>
      </c>
      <c r="I88" s="18">
        <f>Population!I88/Population!H88*100-100</f>
        <v>1.4749731343582653</v>
      </c>
      <c r="J88" s="18">
        <f>Population!J88/Population!I88*100-100</f>
        <v>1.5092132940450824</v>
      </c>
      <c r="K88" s="18">
        <f>Population!K88/Population!J88*100-100</f>
        <v>1.5848049810627032</v>
      </c>
      <c r="L88" s="18">
        <f>Population!L88/Population!K88*100-100</f>
        <v>1.6766372775032181</v>
      </c>
      <c r="M88" s="18">
        <f>Population!M88/Population!L88*100-100</f>
        <v>1.7884242147260068</v>
      </c>
      <c r="N88" s="18">
        <f>Population!N88/Population!M88*100-100</f>
        <v>1.8569772345909712</v>
      </c>
      <c r="O88" s="18">
        <f>Population!O88/Population!N88*100-100</f>
        <v>1.8072764919064213</v>
      </c>
      <c r="P88" s="18">
        <f>Population!P88/Population!O88*100-100</f>
        <v>1.6083960972800071</v>
      </c>
      <c r="Q88" s="18">
        <f>Population!Q88/Population!P88*100-100</f>
        <v>1.315454727063269</v>
      </c>
      <c r="R88" s="18">
        <f>Population!R88/Population!Q88*100-100</f>
        <v>1.0165268981303939</v>
      </c>
      <c r="S88" s="18">
        <f>Population!S88/Population!R88*100-100</f>
        <v>0.77078064270725122</v>
      </c>
      <c r="T88" s="18">
        <f>Population!T88/Population!S88*100-100</f>
        <v>0.5707843282404923</v>
      </c>
      <c r="U88" s="18">
        <f>Population!U88/Population!T88*100-100</f>
        <v>0.43834575273771748</v>
      </c>
      <c r="V88" s="18">
        <f>Population!V88/Population!U88*100-100</f>
        <v>0.37162335392417845</v>
      </c>
      <c r="W88" s="18">
        <f>Population!W88/Population!V88*100-100</f>
        <v>0.30910714898048752</v>
      </c>
      <c r="X88" s="18">
        <f>Population!X88/Population!W88*100-100</f>
        <v>0.2838761949101638</v>
      </c>
      <c r="Y88" s="18">
        <f>Population!Y88/Population!X88*100-100</f>
        <v>0.3976280986503582</v>
      </c>
      <c r="Z88" s="18">
        <f>Population!Z88/Population!Y88*100-100</f>
        <v>0.68477235540255776</v>
      </c>
      <c r="AA88" s="18">
        <f>Population!AA88/Population!Z88*100-100</f>
        <v>1.0946258586891986</v>
      </c>
      <c r="AB88" s="18">
        <f>Population!AB88/Population!AA88*100-100</f>
        <v>1.5966121686989965</v>
      </c>
      <c r="AC88" s="18">
        <f>Population!AC88/Population!AB88*100-100</f>
        <v>2.0715444125568752</v>
      </c>
      <c r="AD88" s="18">
        <f>Population!AD88/Population!AC88*100-100</f>
        <v>2.4083696540303094</v>
      </c>
      <c r="AE88" s="18">
        <f>Population!AE88/Population!AD88*100-100</f>
        <v>2.5523723402504999</v>
      </c>
      <c r="AF88" s="18">
        <f>Population!AF88/Population!AE88*100-100</f>
        <v>2.5868172394753515</v>
      </c>
      <c r="AG88" s="18">
        <f>Population!AG88/Population!AF88*100-100</f>
        <v>2.481475456083686</v>
      </c>
      <c r="AH88" s="18">
        <f>Population!AH88/Population!AG88*100-100</f>
        <v>2.4642171350678836</v>
      </c>
      <c r="AI88" s="18">
        <f>Population!AI88/Population!AH88*100-100</f>
        <v>2.8057762682490903</v>
      </c>
      <c r="AJ88" s="18">
        <f>Population!AJ88/Population!AI88*100-100</f>
        <v>3.5982587237840562</v>
      </c>
      <c r="AK88" s="18">
        <f>Population!AK88/Population!AJ88*100-100</f>
        <v>4.5934975000163405</v>
      </c>
      <c r="AL88" s="18">
        <f>Population!AL88/Population!AK88*100-100</f>
        <v>5.6329212167850216</v>
      </c>
      <c r="AM88" s="18">
        <f>Population!AM88/Population!AL88*100-100</f>
        <v>6.2894952903574222</v>
      </c>
      <c r="AN88" s="18">
        <f>Population!AN88/Population!AM88*100-100</f>
        <v>6.2645027747127955</v>
      </c>
      <c r="AO88" s="18">
        <f>Population!AO88/Population!AN88*100-100</f>
        <v>5.5014425473239186</v>
      </c>
      <c r="AP88" s="18">
        <f>Population!AP88/Population!AO88*100-100</f>
        <v>4.3544309873788194</v>
      </c>
      <c r="AQ88" s="18">
        <f>Population!AQ88/Population!AP88*100-100</f>
        <v>3.1790155890729181</v>
      </c>
      <c r="AR88" s="18">
        <f>Population!AR88/Population!AQ88*100-100</f>
        <v>2.2601330944491451</v>
      </c>
      <c r="AS88" s="18">
        <f>Population!AS88/Population!AR88*100-100</f>
        <v>1.6348342020419295</v>
      </c>
      <c r="AT88" s="18">
        <f>Population!AT88/Population!AS88*100-100</f>
        <v>1.39890171522255</v>
      </c>
      <c r="AU88" s="18">
        <f>Population!AU88/Population!AT88*100-100</f>
        <v>1.4386824047930986</v>
      </c>
      <c r="AV88" s="18">
        <f>Population!AV88/Population!AU88*100-100</f>
        <v>1.5321854455744699</v>
      </c>
      <c r="AW88" s="18">
        <f>Population!AW88/Population!AV88*100-100</f>
        <v>1.5650577721217189</v>
      </c>
      <c r="AX88" s="18">
        <f>Population!AX88/Population!AW88*100-100</f>
        <v>1.6155611151553018</v>
      </c>
      <c r="AY88" s="18">
        <f>Population!AY88/Population!AX88*100-100</f>
        <v>1.6624858730958465</v>
      </c>
      <c r="AZ88" s="18">
        <f>Population!AZ88/Population!AY88*100-100</f>
        <v>1.7113455572141021</v>
      </c>
      <c r="BA88" s="18">
        <f>Population!BA88/Population!AZ88*100-100</f>
        <v>1.7750807171594545</v>
      </c>
      <c r="BB88" s="18">
        <f>Population!BB88/Population!BA88*100-100</f>
        <v>1.865671601241516</v>
      </c>
      <c r="BC88" s="18">
        <f>Population!BC88/Population!BB88*100-100</f>
        <v>1.9788621662561781</v>
      </c>
      <c r="BD88" s="18">
        <f>Population!BD88/Population!BC88*100-100</f>
        <v>2.1142867902974132</v>
      </c>
      <c r="BE88" s="18">
        <f>Population!BE88/Population!BD88*100-100</f>
        <v>2.2576385710921159</v>
      </c>
      <c r="BF88" s="18">
        <f>Population!BF88/Population!BE88*100-100</f>
        <v>2.4066105700594846</v>
      </c>
      <c r="BG88" s="8">
        <f t="shared" si="1"/>
        <v>2.7091472736971096</v>
      </c>
    </row>
    <row r="89" spans="1:59">
      <c r="A89" t="s">
        <v>232</v>
      </c>
      <c r="B89" t="s">
        <v>233</v>
      </c>
      <c r="C89" t="s">
        <v>316</v>
      </c>
      <c r="D89" t="s">
        <v>3074</v>
      </c>
      <c r="E89" t="s">
        <v>551</v>
      </c>
      <c r="F89" t="s">
        <v>552</v>
      </c>
      <c r="H89" s="18">
        <f>Population!H89/Population!G89*100-100</f>
        <v>0.40722143845579239</v>
      </c>
      <c r="I89" s="18">
        <f>Population!I89/Population!H89*100-100</f>
        <v>0.27647912977060685</v>
      </c>
      <c r="J89" s="18">
        <f>Population!J89/Population!I89*100-100</f>
        <v>0.14597758105774972</v>
      </c>
      <c r="K89" s="18">
        <f>Population!K89/Population!J89*100-100</f>
        <v>1.1701302522126866E-2</v>
      </c>
      <c r="L89" s="18">
        <f>Population!L89/Population!K89*100-100</f>
        <v>-0.10011800218620692</v>
      </c>
      <c r="M89" s="18">
        <f>Population!M89/Population!L89*100-100</f>
        <v>-0.22670425551493167</v>
      </c>
      <c r="N89" s="18">
        <f>Population!N89/Population!M89*100-100</f>
        <v>-0.27517858939530981</v>
      </c>
      <c r="O89" s="18">
        <f>Population!O89/Population!N89*100-100</f>
        <v>-9.3156369861063126E-2</v>
      </c>
      <c r="P89" s="18">
        <f>Population!P89/Population!O89*100-100</f>
        <v>0.38946721759840841</v>
      </c>
      <c r="Q89" s="18">
        <f>Population!Q89/Population!P89*100-100</f>
        <v>1.0825555486630378</v>
      </c>
      <c r="R89" s="18">
        <f>Population!R89/Population!Q89*100-100</f>
        <v>1.8130220461888484</v>
      </c>
      <c r="S89" s="18">
        <f>Population!S89/Population!R89*100-100</f>
        <v>2.4506106570529909</v>
      </c>
      <c r="T89" s="18">
        <f>Population!T89/Population!S89*100-100</f>
        <v>2.9914611458283531</v>
      </c>
      <c r="U89" s="18">
        <f>Population!U89/Population!T89*100-100</f>
        <v>3.3893620996042984</v>
      </c>
      <c r="V89" s="18">
        <f>Population!V89/Population!U89*100-100</f>
        <v>3.652173653338437</v>
      </c>
      <c r="W89" s="18">
        <f>Population!W89/Population!V89*100-100</f>
        <v>3.9052719081763314</v>
      </c>
      <c r="X89" s="18">
        <f>Population!X89/Population!W89*100-100</f>
        <v>4.0812789440115296</v>
      </c>
      <c r="Y89" s="18">
        <f>Population!Y89/Population!X89*100-100</f>
        <v>4.0053020362216927</v>
      </c>
      <c r="Z89" s="18">
        <f>Population!Z89/Population!Y89*100-100</f>
        <v>3.650471807470268</v>
      </c>
      <c r="AA89" s="18">
        <f>Population!AA89/Population!Z89*100-100</f>
        <v>3.1375854062116559</v>
      </c>
      <c r="AB89" s="18">
        <f>Population!AB89/Population!AA89*100-100</f>
        <v>2.5798845210523353</v>
      </c>
      <c r="AC89" s="18">
        <f>Population!AC89/Population!AB89*100-100</f>
        <v>2.1172864813471506</v>
      </c>
      <c r="AD89" s="18">
        <f>Population!AD89/Population!AC89*100-100</f>
        <v>1.8166012787811638</v>
      </c>
      <c r="AE89" s="18">
        <f>Population!AE89/Population!AD89*100-100</f>
        <v>1.7331871410725341</v>
      </c>
      <c r="AF89" s="18">
        <f>Population!AF89/Population!AE89*100-100</f>
        <v>1.8009452505576462</v>
      </c>
      <c r="AG89" s="18">
        <f>Population!AG89/Population!AF89*100-100</f>
        <v>1.8963237439648424</v>
      </c>
      <c r="AH89" s="18">
        <f>Population!AH89/Population!AG89*100-100</f>
        <v>1.9499218093809674</v>
      </c>
      <c r="AI89" s="18">
        <f>Population!AI89/Population!AH89*100-100</f>
        <v>1.9958483347394917</v>
      </c>
      <c r="AJ89" s="18">
        <f>Population!AJ89/Population!AI89*100-100</f>
        <v>2.0186281354870346</v>
      </c>
      <c r="AK89" s="18">
        <f>Population!AK89/Population!AJ89*100-100</f>
        <v>2.0245454180548279</v>
      </c>
      <c r="AL89" s="18">
        <f>Population!AL89/Population!AK89*100-100</f>
        <v>2.0395497174668975</v>
      </c>
      <c r="AM89" s="18">
        <f>Population!AM89/Population!AL89*100-100</f>
        <v>2.0635589258466496</v>
      </c>
      <c r="AN89" s="18">
        <f>Population!AN89/Population!AM89*100-100</f>
        <v>2.0709475189334654</v>
      </c>
      <c r="AO89" s="18">
        <f>Population!AO89/Population!AN89*100-100</f>
        <v>2.0574277341924869</v>
      </c>
      <c r="AP89" s="18">
        <f>Population!AP89/Population!AO89*100-100</f>
        <v>2.0298222216984101</v>
      </c>
      <c r="AQ89" s="18">
        <f>Population!AQ89/Population!AP89*100-100</f>
        <v>2.0007250806830115</v>
      </c>
      <c r="AR89" s="18">
        <f>Population!AR89/Population!AQ89*100-100</f>
        <v>1.9784686577670101</v>
      </c>
      <c r="AS89" s="18">
        <f>Population!AS89/Population!AR89*100-100</f>
        <v>1.9618680373375099</v>
      </c>
      <c r="AT89" s="18">
        <f>Population!AT89/Population!AS89*100-100</f>
        <v>1.9535265607392773</v>
      </c>
      <c r="AU89" s="18">
        <f>Population!AU89/Population!AT89*100-100</f>
        <v>1.9519238196666606</v>
      </c>
      <c r="AV89" s="18">
        <f>Population!AV89/Population!AU89*100-100</f>
        <v>1.9505825551825495</v>
      </c>
      <c r="AW89" s="18">
        <f>Population!AW89/Population!AV89*100-100</f>
        <v>1.9505002549699384</v>
      </c>
      <c r="AX89" s="18">
        <f>Population!AX89/Population!AW89*100-100</f>
        <v>1.9595572326575734</v>
      </c>
      <c r="AY89" s="18">
        <f>Population!AY89/Population!AX89*100-100</f>
        <v>1.9789396826121077</v>
      </c>
      <c r="AZ89" s="18">
        <f>Population!AZ89/Population!AY89*100-100</f>
        <v>2.0048269185733574</v>
      </c>
      <c r="BA89" s="18">
        <f>Population!BA89/Population!AZ89*100-100</f>
        <v>2.0323975740205213</v>
      </c>
      <c r="BB89" s="18">
        <f>Population!BB89/Population!BA89*100-100</f>
        <v>2.0565506645684906</v>
      </c>
      <c r="BC89" s="18">
        <f>Population!BC89/Population!BB89*100-100</f>
        <v>2.0759855946288042</v>
      </c>
      <c r="BD89" s="18">
        <f>Population!BD89/Population!BC89*100-100</f>
        <v>2.0885883954471041</v>
      </c>
      <c r="BE89" s="18">
        <f>Population!BE89/Population!BD89*100-100</f>
        <v>2.0957874026358922</v>
      </c>
      <c r="BF89" s="18">
        <f>Population!BF89/Population!BE89*100-100</f>
        <v>2.1011414813915366</v>
      </c>
      <c r="BG89" s="8">
        <f t="shared" si="1"/>
        <v>2.0460447984896533</v>
      </c>
    </row>
    <row r="90" spans="1:59">
      <c r="A90" t="s">
        <v>234</v>
      </c>
      <c r="B90" t="s">
        <v>235</v>
      </c>
      <c r="C90" t="s">
        <v>318</v>
      </c>
      <c r="D90" t="s">
        <v>3072</v>
      </c>
      <c r="E90" t="s">
        <v>551</v>
      </c>
      <c r="F90" t="s">
        <v>552</v>
      </c>
      <c r="H90" s="18">
        <f>Population!H90/Population!G90*100-100</f>
        <v>2.7989017894120423</v>
      </c>
      <c r="I90" s="18">
        <f>Population!I90/Population!H90*100-100</f>
        <v>2.7247800258047334</v>
      </c>
      <c r="J90" s="18">
        <f>Population!J90/Population!I90*100-100</f>
        <v>2.6825953336466313</v>
      </c>
      <c r="K90" s="18">
        <f>Population!K90/Population!J90*100-100</f>
        <v>2.6786934311015642</v>
      </c>
      <c r="L90" s="18">
        <f>Population!L90/Population!K90*100-100</f>
        <v>2.6860928596395013</v>
      </c>
      <c r="M90" s="18">
        <f>Population!M90/Population!L90*100-100</f>
        <v>2.7227858042898134</v>
      </c>
      <c r="N90" s="18">
        <f>Population!N90/Population!M90*100-100</f>
        <v>2.7117201334579732</v>
      </c>
      <c r="O90" s="18">
        <f>Population!O90/Population!N90*100-100</f>
        <v>2.5517777202264398</v>
      </c>
      <c r="P90" s="18">
        <f>Population!P90/Population!O90*100-100</f>
        <v>2.2090486140774317</v>
      </c>
      <c r="Q90" s="18">
        <f>Population!Q90/Population!P90*100-100</f>
        <v>1.7594835911424411</v>
      </c>
      <c r="R90" s="18">
        <f>Population!R90/Population!Q90*100-100</f>
        <v>1.2567673690023327</v>
      </c>
      <c r="S90" s="18">
        <f>Population!S90/Population!R90*100-100</f>
        <v>0.8258472230595828</v>
      </c>
      <c r="T90" s="18">
        <f>Population!T90/Population!S90*100-100</f>
        <v>0.56358662341351362</v>
      </c>
      <c r="U90" s="18">
        <f>Population!U90/Population!T90*100-100</f>
        <v>0.53312972147519133</v>
      </c>
      <c r="V90" s="18">
        <f>Population!V90/Population!U90*100-100</f>
        <v>0.65787085890190156</v>
      </c>
      <c r="W90" s="18">
        <f>Population!W90/Population!V90*100-100</f>
        <v>0.85001649285732128</v>
      </c>
      <c r="X90" s="18">
        <f>Population!X90/Population!W90*100-100</f>
        <v>0.96759157492181203</v>
      </c>
      <c r="Y90" s="18">
        <f>Population!Y90/Population!X90*100-100</f>
        <v>0.92972808502769055</v>
      </c>
      <c r="Z90" s="18">
        <f>Population!Z90/Population!Y90*100-100</f>
        <v>0.67284327611523054</v>
      </c>
      <c r="AA90" s="18">
        <f>Population!AA90/Population!Z90*100-100</f>
        <v>0.27208847263884195</v>
      </c>
      <c r="AB90" s="18">
        <f>Population!AB90/Population!AA90*100-100</f>
        <v>-0.16309328884632635</v>
      </c>
      <c r="AC90" s="18">
        <f>Population!AC90/Population!AB90*100-100</f>
        <v>-0.52450460230869567</v>
      </c>
      <c r="AD90" s="18">
        <f>Population!AD90/Population!AC90*100-100</f>
        <v>-0.78896102633628118</v>
      </c>
      <c r="AE90" s="18">
        <f>Population!AE90/Population!AD90*100-100</f>
        <v>-0.9060219431067793</v>
      </c>
      <c r="AF90" s="18">
        <f>Population!AF90/Population!AE90*100-100</f>
        <v>-0.90481332210062249</v>
      </c>
      <c r="AG90" s="18">
        <f>Population!AG90/Population!AF90*100-100</f>
        <v>-0.8808785103427681</v>
      </c>
      <c r="AH90" s="18">
        <f>Population!AH90/Population!AG90*100-100</f>
        <v>-0.8625329691348611</v>
      </c>
      <c r="AI90" s="18">
        <f>Population!AI90/Population!AH90*100-100</f>
        <v>-0.78297943781994661</v>
      </c>
      <c r="AJ90" s="18">
        <f>Population!AJ90/Population!AI90*100-100</f>
        <v>-0.63577536210128471</v>
      </c>
      <c r="AK90" s="18">
        <f>Population!AK90/Population!AJ90*100-100</f>
        <v>-0.44166905858294569</v>
      </c>
      <c r="AL90" s="18">
        <f>Population!AL90/Population!AK90*100-100</f>
        <v>-0.20457119367222276</v>
      </c>
      <c r="AM90" s="18">
        <f>Population!AM90/Population!AL90*100-100</f>
        <v>2.3083898220747301E-2</v>
      </c>
      <c r="AN90" s="18">
        <f>Population!AN90/Population!AM90*100-100</f>
        <v>0.17882437484020386</v>
      </c>
      <c r="AO90" s="18">
        <f>Population!AO90/Population!AN90*100-100</f>
        <v>0.2266491380297424</v>
      </c>
      <c r="AP90" s="18">
        <f>Population!AP90/Population!AO90*100-100</f>
        <v>0.19640713947521249</v>
      </c>
      <c r="AQ90" s="18">
        <f>Population!AQ90/Population!AP90*100-100</f>
        <v>0.1388776324591845</v>
      </c>
      <c r="AR90" s="18">
        <f>Population!AR90/Population!AQ90*100-100</f>
        <v>0.10329359799175108</v>
      </c>
      <c r="AS90" s="18">
        <f>Population!AS90/Population!AR90*100-100</f>
        <v>9.7979699702491985E-2</v>
      </c>
      <c r="AT90" s="18">
        <f>Population!AT90/Population!AS90*100-100</f>
        <v>0.14210262602367152</v>
      </c>
      <c r="AU90" s="18">
        <f>Population!AU90/Population!AT90*100-100</f>
        <v>0.21941336658026955</v>
      </c>
      <c r="AV90" s="18">
        <f>Population!AV90/Population!AU90*100-100</f>
        <v>0.30364165374211893</v>
      </c>
      <c r="AW90" s="18">
        <f>Population!AW90/Population!AV90*100-100</f>
        <v>0.36500767685669189</v>
      </c>
      <c r="AX90" s="18">
        <f>Population!AX90/Population!AW90*100-100</f>
        <v>0.39484506328494717</v>
      </c>
      <c r="AY90" s="18">
        <f>Population!AY90/Population!AX90*100-100</f>
        <v>0.38033539157133589</v>
      </c>
      <c r="AZ90" s="18">
        <f>Population!AZ90/Population!AY90*100-100</f>
        <v>0.33506197705391116</v>
      </c>
      <c r="BA90" s="18">
        <f>Population!BA90/Population!AZ90*100-100</f>
        <v>0.2795366071009795</v>
      </c>
      <c r="BB90" s="18">
        <f>Population!BB90/Population!BA90*100-100</f>
        <v>0.23345596341677322</v>
      </c>
      <c r="BC90" s="18">
        <f>Population!BC90/Population!BB90*100-100</f>
        <v>0.20131508076602245</v>
      </c>
      <c r="BD90" s="18">
        <f>Population!BD90/Population!BC90*100-100</f>
        <v>0.19093161321912078</v>
      </c>
      <c r="BE90" s="18">
        <f>Population!BE90/Population!BD90*100-100</f>
        <v>0.19654375156869719</v>
      </c>
      <c r="BF90" s="18">
        <f>Population!BF90/Population!BE90*100-100</f>
        <v>0.20503835025640171</v>
      </c>
      <c r="BG90" s="8">
        <f t="shared" si="1"/>
        <v>-7.5355238736050545E-2</v>
      </c>
    </row>
    <row r="91" spans="1:59">
      <c r="A91" t="s">
        <v>236</v>
      </c>
      <c r="B91" t="s">
        <v>237</v>
      </c>
      <c r="C91" t="s">
        <v>316</v>
      </c>
      <c r="D91" t="s">
        <v>3072</v>
      </c>
      <c r="E91" t="s">
        <v>551</v>
      </c>
      <c r="F91" t="s">
        <v>552</v>
      </c>
      <c r="H91" s="18">
        <f>Population!H91/Population!G91*100-100</f>
        <v>1.9984217202731855</v>
      </c>
      <c r="I91" s="18">
        <f>Population!I91/Population!H91*100-100</f>
        <v>2.0108289640693187</v>
      </c>
      <c r="J91" s="18">
        <f>Population!J91/Population!I91*100-100</f>
        <v>2.018257932056585</v>
      </c>
      <c r="K91" s="18">
        <f>Population!K91/Population!J91*100-100</f>
        <v>2.0204217394407493</v>
      </c>
      <c r="L91" s="18">
        <f>Population!L91/Population!K91*100-100</f>
        <v>2.0171545523743077</v>
      </c>
      <c r="M91" s="18">
        <f>Population!M91/Population!L91*100-100</f>
        <v>2.0190930452447731</v>
      </c>
      <c r="N91" s="18">
        <f>Population!N91/Population!M91*100-100</f>
        <v>2.0168014405036274</v>
      </c>
      <c r="O91" s="18">
        <f>Population!O91/Population!N91*100-100</f>
        <v>1.9910527319435545</v>
      </c>
      <c r="P91" s="18">
        <f>Population!P91/Population!O91*100-100</f>
        <v>1.9365073415522147</v>
      </c>
      <c r="Q91" s="18">
        <f>Population!Q91/Population!P91*100-100</f>
        <v>1.8672532587548147</v>
      </c>
      <c r="R91" s="18">
        <f>Population!R91/Population!Q91*100-100</f>
        <v>1.7944880759564796</v>
      </c>
      <c r="S91" s="18">
        <f>Population!S91/Population!R91*100-100</f>
        <v>1.7414319678241696</v>
      </c>
      <c r="T91" s="18">
        <f>Population!T91/Population!S91*100-100</f>
        <v>1.7256688422384201</v>
      </c>
      <c r="U91" s="18">
        <f>Population!U91/Population!T91*100-100</f>
        <v>1.7577834893951092</v>
      </c>
      <c r="V91" s="18">
        <f>Population!V91/Population!U91*100-100</f>
        <v>1.8242693900913736</v>
      </c>
      <c r="W91" s="18">
        <f>Population!W91/Population!V91*100-100</f>
        <v>1.8923418391591156</v>
      </c>
      <c r="X91" s="18">
        <f>Population!X91/Population!W91*100-100</f>
        <v>1.954421085244789</v>
      </c>
      <c r="Y91" s="18">
        <f>Population!Y91/Population!X91*100-100</f>
        <v>2.0301032876648577</v>
      </c>
      <c r="Z91" s="18">
        <f>Population!Z91/Population!Y91*100-100</f>
        <v>2.1193429684454941</v>
      </c>
      <c r="AA91" s="18">
        <f>Population!AA91/Population!Z91*100-100</f>
        <v>2.211933601738366</v>
      </c>
      <c r="AB91" s="18">
        <f>Population!AB91/Population!AA91*100-100</f>
        <v>2.3079525131984013</v>
      </c>
      <c r="AC91" s="18">
        <f>Population!AC91/Population!AB91*100-100</f>
        <v>2.3858737904453733</v>
      </c>
      <c r="AD91" s="18">
        <f>Population!AD91/Population!AC91*100-100</f>
        <v>2.4202909740312037</v>
      </c>
      <c r="AE91" s="18">
        <f>Population!AE91/Population!AD91*100-100</f>
        <v>2.4010511758292523</v>
      </c>
      <c r="AF91" s="18">
        <f>Population!AF91/Population!AE91*100-100</f>
        <v>2.3454566229995208</v>
      </c>
      <c r="AG91" s="18">
        <f>Population!AG91/Population!AF91*100-100</f>
        <v>2.2788209831978463</v>
      </c>
      <c r="AH91" s="18">
        <f>Population!AH91/Population!AG91*100-100</f>
        <v>2.2206940666522996</v>
      </c>
      <c r="AI91" s="18">
        <f>Population!AI91/Population!AH91*100-100</f>
        <v>2.1715232998443526</v>
      </c>
      <c r="AJ91" s="18">
        <f>Population!AJ91/Population!AI91*100-100</f>
        <v>2.1375348502365767</v>
      </c>
      <c r="AK91" s="18">
        <f>Population!AK91/Population!AJ91*100-100</f>
        <v>2.1136822227544059</v>
      </c>
      <c r="AL91" s="18">
        <f>Population!AL91/Population!AK91*100-100</f>
        <v>2.0863939124843682</v>
      </c>
      <c r="AM91" s="18">
        <f>Population!AM91/Population!AL91*100-100</f>
        <v>2.0533496115366319</v>
      </c>
      <c r="AN91" s="18">
        <f>Population!AN91/Population!AM91*100-100</f>
        <v>2.0245373730226817</v>
      </c>
      <c r="AO91" s="18">
        <f>Population!AO91/Population!AN91*100-100</f>
        <v>2.0008820624415762</v>
      </c>
      <c r="AP91" s="18">
        <f>Population!AP91/Population!AO91*100-100</f>
        <v>1.9790956012474226</v>
      </c>
      <c r="AQ91" s="18">
        <f>Population!AQ91/Population!AP91*100-100</f>
        <v>1.959157704616743</v>
      </c>
      <c r="AR91" s="18">
        <f>Population!AR91/Population!AQ91*100-100</f>
        <v>1.933551737365363</v>
      </c>
      <c r="AS91" s="18">
        <f>Population!AS91/Population!AR91*100-100</f>
        <v>1.8935524264449839</v>
      </c>
      <c r="AT91" s="18">
        <f>Population!AT91/Population!AS91*100-100</f>
        <v>1.8355397170038259</v>
      </c>
      <c r="AU91" s="18">
        <f>Population!AU91/Population!AT91*100-100</f>
        <v>1.7658231707245307</v>
      </c>
      <c r="AV91" s="18">
        <f>Population!AV91/Population!AU91*100-100</f>
        <v>1.6952424598088385</v>
      </c>
      <c r="AW91" s="18">
        <f>Population!AW91/Population!AV91*100-100</f>
        <v>1.6301424567595006</v>
      </c>
      <c r="AX91" s="18">
        <f>Population!AX91/Population!AW91*100-100</f>
        <v>1.5684728309845184</v>
      </c>
      <c r="AY91" s="18">
        <f>Population!AY91/Population!AX91*100-100</f>
        <v>1.5121649196911306</v>
      </c>
      <c r="AZ91" s="18">
        <f>Population!AZ91/Population!AY91*100-100</f>
        <v>1.4613410236421061</v>
      </c>
      <c r="BA91" s="18">
        <f>Population!BA91/Population!AZ91*100-100</f>
        <v>1.4108302516822562</v>
      </c>
      <c r="BB91" s="18">
        <f>Population!BB91/Population!BA91*100-100</f>
        <v>1.3642277102048155</v>
      </c>
      <c r="BC91" s="18">
        <f>Population!BC91/Population!BB91*100-100</f>
        <v>1.3309010305821261</v>
      </c>
      <c r="BD91" s="18">
        <f>Population!BD91/Population!BC91*100-100</f>
        <v>1.3137288251879653</v>
      </c>
      <c r="BE91" s="18">
        <f>Population!BE91/Population!BD91*100-100</f>
        <v>1.3078147624333099</v>
      </c>
      <c r="BF91" s="18">
        <f>Population!BF91/Population!BE91*100-100</f>
        <v>1.3062821323239575</v>
      </c>
      <c r="BG91" s="8">
        <f t="shared" si="1"/>
        <v>1.8883701819098828</v>
      </c>
    </row>
    <row r="92" spans="1:59">
      <c r="A92" t="s">
        <v>238</v>
      </c>
      <c r="B92" t="s">
        <v>239</v>
      </c>
      <c r="C92">
        <v>0</v>
      </c>
      <c r="D92">
        <v>0</v>
      </c>
      <c r="E92" t="s">
        <v>551</v>
      </c>
      <c r="F92" t="s">
        <v>552</v>
      </c>
      <c r="H92" s="18">
        <f>Population!H92/Population!G92*100-100</f>
        <v>2.4041518723309991</v>
      </c>
      <c r="I92" s="18">
        <f>Population!I92/Population!H92*100-100</f>
        <v>2.4400820123313878</v>
      </c>
      <c r="J92" s="18">
        <f>Population!J92/Population!I92*100-100</f>
        <v>2.4734944650287645</v>
      </c>
      <c r="K92" s="18">
        <f>Population!K92/Population!J92*100-100</f>
        <v>2.5040790525797263</v>
      </c>
      <c r="L92" s="18">
        <f>Population!L92/Population!K92*100-100</f>
        <v>2.5322434623819703</v>
      </c>
      <c r="M92" s="18">
        <f>Population!M92/Population!L92*100-100</f>
        <v>2.5567626760734328</v>
      </c>
      <c r="N92" s="18">
        <f>Population!N92/Population!M92*100-100</f>
        <v>2.5793913736086296</v>
      </c>
      <c r="O92" s="18">
        <f>Population!O92/Population!N92*100-100</f>
        <v>2.6031028013923958</v>
      </c>
      <c r="P92" s="18">
        <f>Population!P92/Population!O92*100-100</f>
        <v>2.6287530434907325</v>
      </c>
      <c r="Q92" s="18">
        <f>Population!Q92/Population!P92*100-100</f>
        <v>2.6541359465545327</v>
      </c>
      <c r="R92" s="18">
        <f>Population!R92/Population!Q92*100-100</f>
        <v>2.6780521804057571</v>
      </c>
      <c r="S92" s="18">
        <f>Population!S92/Population!R92*100-100</f>
        <v>2.6963978153083872</v>
      </c>
      <c r="T92" s="18">
        <f>Population!T92/Population!S92*100-100</f>
        <v>2.7058942156089358</v>
      </c>
      <c r="U92" s="18">
        <f>Population!U92/Population!T92*100-100</f>
        <v>2.7052142149010479</v>
      </c>
      <c r="V92" s="18">
        <f>Population!V92/Population!U92*100-100</f>
        <v>2.6968026803645841</v>
      </c>
      <c r="W92" s="18">
        <f>Population!W92/Population!V92*100-100</f>
        <v>2.7240875450701196</v>
      </c>
      <c r="X92" s="18">
        <f>Population!X92/Population!W92*100-100</f>
        <v>2.7304809168442006</v>
      </c>
      <c r="Y92" s="18">
        <f>Population!Y92/Population!X92*100-100</f>
        <v>2.7407083617786157</v>
      </c>
      <c r="Z92" s="18">
        <f>Population!Z92/Population!Y92*100-100</f>
        <v>2.755910084791239</v>
      </c>
      <c r="AA92" s="18">
        <f>Population!AA92/Population!Z92*100-100</f>
        <v>2.7737176010266751</v>
      </c>
      <c r="AB92" s="18">
        <f>Population!AB92/Population!AA92*100-100</f>
        <v>2.7782305031407901</v>
      </c>
      <c r="AC92" s="18">
        <f>Population!AC92/Population!AB92*100-100</f>
        <v>2.7915542569691496</v>
      </c>
      <c r="AD92" s="18">
        <f>Population!AD92/Population!AC92*100-100</f>
        <v>2.8030158122654569</v>
      </c>
      <c r="AE92" s="18">
        <f>Population!AE92/Population!AD92*100-100</f>
        <v>2.8120020316546999</v>
      </c>
      <c r="AF92" s="18">
        <f>Population!AF92/Population!AE92*100-100</f>
        <v>2.8187554615939376</v>
      </c>
      <c r="AG92" s="18">
        <f>Population!AG92/Population!AF92*100-100</f>
        <v>2.8158244217975721</v>
      </c>
      <c r="AH92" s="18">
        <f>Population!AH92/Population!AG92*100-100</f>
        <v>2.8262597353892147</v>
      </c>
      <c r="AI92" s="18">
        <f>Population!AI92/Population!AH92*100-100</f>
        <v>2.8305381370941944</v>
      </c>
      <c r="AJ92" s="18">
        <f>Population!AJ92/Population!AI92*100-100</f>
        <v>2.8284548198544712</v>
      </c>
      <c r="AK92" s="18">
        <f>Population!AK92/Population!AJ92*100-100</f>
        <v>2.8211696483625843</v>
      </c>
      <c r="AL92" s="18">
        <f>Population!AL92/Population!AK92*100-100</f>
        <v>2.8983083119741337</v>
      </c>
      <c r="AM92" s="18">
        <f>Population!AM92/Population!AL92*100-100</f>
        <v>2.9105645576793222</v>
      </c>
      <c r="AN92" s="18">
        <f>Population!AN92/Population!AM92*100-100</f>
        <v>2.9000712359400467</v>
      </c>
      <c r="AO92" s="18">
        <f>Population!AO92/Population!AN92*100-100</f>
        <v>2.8670810848235391</v>
      </c>
      <c r="AP92" s="18">
        <f>Population!AP92/Population!AO92*100-100</f>
        <v>2.8122790232383323</v>
      </c>
      <c r="AQ92" s="18">
        <f>Population!AQ92/Population!AP92*100-100</f>
        <v>2.7398951885283509</v>
      </c>
      <c r="AR92" s="18">
        <f>Population!AR92/Population!AQ92*100-100</f>
        <v>2.7172881269193994</v>
      </c>
      <c r="AS92" s="18">
        <f>Population!AS92/Population!AR92*100-100</f>
        <v>2.6986807850293957</v>
      </c>
      <c r="AT92" s="18">
        <f>Population!AT92/Population!AS92*100-100</f>
        <v>2.6842790609120186</v>
      </c>
      <c r="AU92" s="18">
        <f>Population!AU92/Population!AT92*100-100</f>
        <v>2.6742788919641214</v>
      </c>
      <c r="AV92" s="18">
        <f>Population!AV92/Population!AU92*100-100</f>
        <v>2.662823476988379</v>
      </c>
      <c r="AW92" s="18">
        <f>Population!AW92/Population!AV92*100-100</f>
        <v>2.6518708731881162</v>
      </c>
      <c r="AX92" s="18">
        <f>Population!AX92/Population!AW92*100-100</f>
        <v>2.6423343145154803</v>
      </c>
      <c r="AY92" s="18">
        <f>Population!AY92/Population!AX92*100-100</f>
        <v>2.6347853317624299</v>
      </c>
      <c r="AZ92" s="18">
        <f>Population!AZ92/Population!AY92*100-100</f>
        <v>2.6278470929528481</v>
      </c>
      <c r="BA92" s="18">
        <f>Population!BA92/Population!AZ92*100-100</f>
        <v>2.6044855604034467</v>
      </c>
      <c r="BB92" s="18">
        <f>Population!BB92/Population!BA92*100-100</f>
        <v>2.5782306997265323</v>
      </c>
      <c r="BC92" s="18">
        <f>Population!BC92/Population!BB92*100-100</f>
        <v>2.5641646265341222</v>
      </c>
      <c r="BD92" s="18">
        <f>Population!BD92/Population!BC92*100-100</f>
        <v>2.5620009451830583</v>
      </c>
      <c r="BE92" s="18">
        <f>Population!BE92/Population!BD92*100-100</f>
        <v>2.5448074875514379</v>
      </c>
      <c r="BF92" s="18">
        <f>Population!BF92/Population!BE92*100-100</f>
        <v>2.5970804366034059</v>
      </c>
      <c r="BG92" s="8">
        <f t="shared" si="1"/>
        <v>2.7335212356739582</v>
      </c>
    </row>
    <row r="93" spans="1:59">
      <c r="A93" t="s">
        <v>240</v>
      </c>
      <c r="B93" t="s">
        <v>241</v>
      </c>
      <c r="C93">
        <v>0</v>
      </c>
      <c r="D93">
        <v>0</v>
      </c>
      <c r="E93" t="s">
        <v>551</v>
      </c>
      <c r="F93" t="s">
        <v>552</v>
      </c>
      <c r="H93" s="18">
        <f>Population!H93/Population!G93*100-100</f>
        <v>1.4763665499070413</v>
      </c>
      <c r="I93" s="18">
        <f>Population!I93/Population!H93*100-100</f>
        <v>1.2850339432662707</v>
      </c>
      <c r="J93" s="18">
        <f>Population!J93/Population!I93*100-100</f>
        <v>1.256864897608196</v>
      </c>
      <c r="K93" s="18">
        <f>Population!K93/Population!J93*100-100</f>
        <v>1.2306317387023711</v>
      </c>
      <c r="L93" s="18">
        <f>Population!L93/Population!K93*100-100</f>
        <v>1.1671850376924908</v>
      </c>
      <c r="M93" s="18">
        <f>Population!M93/Population!L93*100-100</f>
        <v>1.0753396629319241</v>
      </c>
      <c r="N93" s="18">
        <f>Population!N93/Population!M93*100-100</f>
        <v>1.0212135310937072</v>
      </c>
      <c r="O93" s="18">
        <f>Population!O93/Population!N93*100-100</f>
        <v>0.88678148410841118</v>
      </c>
      <c r="P93" s="18">
        <f>Population!P93/Population!O93*100-100</f>
        <v>1.0902699106907221</v>
      </c>
      <c r="Q93" s="18">
        <f>Population!Q93/Population!P93*100-100</f>
        <v>0.95121663994576977</v>
      </c>
      <c r="R93" s="18">
        <f>Population!R93/Population!Q93*100-100</f>
        <v>1.0168861788184955</v>
      </c>
      <c r="S93" s="18">
        <f>Population!S93/Population!R93*100-100</f>
        <v>1.0199405883966222</v>
      </c>
      <c r="T93" s="18">
        <f>Population!T93/Population!S93*100-100</f>
        <v>0.90969142294771643</v>
      </c>
      <c r="U93" s="18">
        <f>Population!U93/Population!T93*100-100</f>
        <v>1.0281641270837127</v>
      </c>
      <c r="V93" s="18">
        <f>Population!V93/Population!U93*100-100</f>
        <v>0.97619989264599383</v>
      </c>
      <c r="W93" s="18">
        <f>Population!W93/Population!V93*100-100</f>
        <v>0.79445916740627354</v>
      </c>
      <c r="X93" s="18">
        <f>Population!X93/Population!W93*100-100</f>
        <v>0.82148540514985768</v>
      </c>
      <c r="Y93" s="18">
        <f>Population!Y93/Population!X93*100-100</f>
        <v>0.83644056723188953</v>
      </c>
      <c r="Z93" s="18">
        <f>Population!Z93/Population!Y93*100-100</f>
        <v>0.85534077038195733</v>
      </c>
      <c r="AA93" s="18">
        <f>Population!AA93/Population!Z93*100-100</f>
        <v>0.81886199188228659</v>
      </c>
      <c r="AB93" s="18">
        <f>Population!AB93/Population!AA93*100-100</f>
        <v>0.82395499834053965</v>
      </c>
      <c r="AC93" s="18">
        <f>Population!AC93/Population!AB93*100-100</f>
        <v>0.76327025479602639</v>
      </c>
      <c r="AD93" s="18">
        <f>Population!AD93/Population!AC93*100-100</f>
        <v>0.70893778391641149</v>
      </c>
      <c r="AE93" s="18">
        <f>Population!AE93/Population!AD93*100-100</f>
        <v>0.66467167780437819</v>
      </c>
      <c r="AF93" s="18">
        <f>Population!AF93/Population!AE93*100-100</f>
        <v>0.659551294196703</v>
      </c>
      <c r="AG93" s="18">
        <f>Population!AG93/Population!AF93*100-100</f>
        <v>0.67885600066976792</v>
      </c>
      <c r="AH93" s="18">
        <f>Population!AH93/Population!AG93*100-100</f>
        <v>0.6690632587433214</v>
      </c>
      <c r="AI93" s="18">
        <f>Population!AI93/Population!AH93*100-100</f>
        <v>0.68127304631182994</v>
      </c>
      <c r="AJ93" s="18">
        <f>Population!AJ93/Population!AI93*100-100</f>
        <v>0.72526726502060512</v>
      </c>
      <c r="AK93" s="18">
        <f>Population!AK93/Population!AJ93*100-100</f>
        <v>0.775273867287126</v>
      </c>
      <c r="AL93" s="18">
        <f>Population!AL93/Population!AK93*100-100</f>
        <v>0.79313770557716623</v>
      </c>
      <c r="AM93" s="18">
        <f>Population!AM93/Population!AL93*100-100</f>
        <v>0.61269641715257706</v>
      </c>
      <c r="AN93" s="18">
        <f>Population!AN93/Population!AM93*100-100</f>
        <v>0.78631625916763426</v>
      </c>
      <c r="AO93" s="18">
        <f>Population!AO93/Population!AN93*100-100</f>
        <v>0.71283365695711609</v>
      </c>
      <c r="AP93" s="18">
        <f>Population!AP93/Population!AO93*100-100</f>
        <v>0.88117901277801991</v>
      </c>
      <c r="AQ93" s="18">
        <f>Population!AQ93/Population!AP93*100-100</f>
        <v>0.66195618211115459</v>
      </c>
      <c r="AR93" s="18">
        <f>Population!AR93/Population!AQ93*100-100</f>
        <v>0.65854046309168268</v>
      </c>
      <c r="AS93" s="18">
        <f>Population!AS93/Population!AR93*100-100</f>
        <v>0.62919887023740273</v>
      </c>
      <c r="AT93" s="18">
        <f>Population!AT93/Population!AS93*100-100</f>
        <v>0.61747917176577971</v>
      </c>
      <c r="AU93" s="18">
        <f>Population!AU93/Population!AT93*100-100</f>
        <v>0.63932178137369533</v>
      </c>
      <c r="AV93" s="18">
        <f>Population!AV93/Population!AU93*100-100</f>
        <v>0.66304219246036666</v>
      </c>
      <c r="AW93" s="18">
        <f>Population!AW93/Population!AV93*100-100</f>
        <v>0.68275402564847809</v>
      </c>
      <c r="AX93" s="18">
        <f>Population!AX93/Population!AW93*100-100</f>
        <v>0.68610598437722103</v>
      </c>
      <c r="AY93" s="18">
        <f>Population!AY93/Population!AX93*100-100</f>
        <v>0.71902235999910147</v>
      </c>
      <c r="AZ93" s="18">
        <f>Population!AZ93/Population!AY93*100-100</f>
        <v>0.72285670516743039</v>
      </c>
      <c r="BA93" s="18">
        <f>Population!BA93/Population!AZ93*100-100</f>
        <v>0.75354265430260625</v>
      </c>
      <c r="BB93" s="18">
        <f>Population!BB93/Population!BA93*100-100</f>
        <v>0.80376257338485857</v>
      </c>
      <c r="BC93" s="18">
        <f>Population!BC93/Population!BB93*100-100</f>
        <v>0.8152929474398718</v>
      </c>
      <c r="BD93" s="18">
        <f>Population!BD93/Population!BC93*100-100</f>
        <v>0.71811501804717182</v>
      </c>
      <c r="BE93" s="18">
        <f>Population!BE93/Population!BD93*100-100</f>
        <v>0.64491747713621805</v>
      </c>
      <c r="BF93" s="18">
        <f>Population!BF93/Population!BE93*100-100</f>
        <v>0.62838251597683836</v>
      </c>
      <c r="BG93" s="8">
        <f t="shared" si="1"/>
        <v>0.71248235666004334</v>
      </c>
    </row>
    <row r="94" spans="1:59">
      <c r="A94" t="s">
        <v>242</v>
      </c>
      <c r="B94" t="s">
        <v>243</v>
      </c>
      <c r="C94">
        <v>0</v>
      </c>
      <c r="D94">
        <v>0</v>
      </c>
      <c r="E94" t="s">
        <v>551</v>
      </c>
      <c r="F94" t="s">
        <v>552</v>
      </c>
      <c r="H94" s="18">
        <f>Population!H94/Population!G94*100-100</f>
        <v>2.8850488801708423</v>
      </c>
      <c r="I94" s="18">
        <f>Population!I94/Population!H94*100-100</f>
        <v>3.0209583985443089</v>
      </c>
      <c r="J94" s="18">
        <f>Population!J94/Population!I94*100-100</f>
        <v>2.9172782664128079</v>
      </c>
      <c r="K94" s="18">
        <f>Population!K94/Population!J94*100-100</f>
        <v>2.7541033759397777</v>
      </c>
      <c r="L94" s="18">
        <f>Population!L94/Population!K94*100-100</f>
        <v>2.6774137671481242</v>
      </c>
      <c r="M94" s="18">
        <f>Population!M94/Population!L94*100-100</f>
        <v>2.423399458230449</v>
      </c>
      <c r="N94" s="18">
        <f>Population!N94/Population!M94*100-100</f>
        <v>2.5373468510074844</v>
      </c>
      <c r="O94" s="18">
        <f>Population!O94/Population!N94*100-100</f>
        <v>2.4316075102861419</v>
      </c>
      <c r="P94" s="18">
        <f>Population!P94/Population!O94*100-100</f>
        <v>2.3583753943930787</v>
      </c>
      <c r="Q94" s="18">
        <f>Population!Q94/Population!P94*100-100</f>
        <v>2.4642488895786983</v>
      </c>
      <c r="R94" s="18">
        <f>Population!R94/Population!Q94*100-100</f>
        <v>2.4603489294397889</v>
      </c>
      <c r="S94" s="18">
        <f>Population!S94/Population!R94*100-100</f>
        <v>2.4346333698266847</v>
      </c>
      <c r="T94" s="18">
        <f>Population!T94/Population!S94*100-100</f>
        <v>2.5404242403787265</v>
      </c>
      <c r="U94" s="18">
        <f>Population!U94/Population!T94*100-100</f>
        <v>2.5008437052047583</v>
      </c>
      <c r="V94" s="18">
        <f>Population!V94/Population!U94*100-100</f>
        <v>2.6438916373021186</v>
      </c>
      <c r="W94" s="18">
        <f>Population!W94/Population!V94*100-100</f>
        <v>2.5909426523734567</v>
      </c>
      <c r="X94" s="18">
        <f>Population!X94/Population!W94*100-100</f>
        <v>2.6196033328642159</v>
      </c>
      <c r="Y94" s="18">
        <f>Population!Y94/Population!X94*100-100</f>
        <v>2.7201424617336158</v>
      </c>
      <c r="Z94" s="18">
        <f>Population!Z94/Population!Y94*100-100</f>
        <v>3.1564200458569189</v>
      </c>
      <c r="AA94" s="18">
        <f>Population!AA94/Population!Z94*100-100</f>
        <v>2.9332831372158807</v>
      </c>
      <c r="AB94" s="18">
        <f>Population!AB94/Population!AA94*100-100</f>
        <v>3.1044084223693034</v>
      </c>
      <c r="AC94" s="18">
        <f>Population!AC94/Population!AB94*100-100</f>
        <v>3.0443612236073676</v>
      </c>
      <c r="AD94" s="18">
        <f>Population!AD94/Population!AC94*100-100</f>
        <v>2.7971084420743466</v>
      </c>
      <c r="AE94" s="18">
        <f>Population!AE94/Population!AD94*100-100</f>
        <v>2.6653724487812411</v>
      </c>
      <c r="AF94" s="18">
        <f>Population!AF94/Population!AE94*100-100</f>
        <v>2.4637091662337554</v>
      </c>
      <c r="AG94" s="18">
        <f>Population!AG94/Population!AF94*100-100</f>
        <v>2.2991475982446303</v>
      </c>
      <c r="AH94" s="18">
        <f>Population!AH94/Population!AG94*100-100</f>
        <v>2.2430856110291302</v>
      </c>
      <c r="AI94" s="18">
        <f>Population!AI94/Population!AH94*100-100</f>
        <v>2.155079962108374</v>
      </c>
      <c r="AJ94" s="18">
        <f>Population!AJ94/Population!AI94*100-100</f>
        <v>2.0595612876127376</v>
      </c>
      <c r="AK94" s="18">
        <f>Population!AK94/Population!AJ94*100-100</f>
        <v>1.9409171039928879</v>
      </c>
      <c r="AL94" s="18">
        <f>Population!AL94/Population!AK94*100-100</f>
        <v>1.3300546405606468</v>
      </c>
      <c r="AM94" s="18">
        <f>Population!AM94/Population!AL94*100-100</f>
        <v>-1.2601806414498213</v>
      </c>
      <c r="AN94" s="18">
        <f>Population!AN94/Population!AM94*100-100</f>
        <v>2.0838057410991695</v>
      </c>
      <c r="AO94" s="18">
        <f>Population!AO94/Population!AN94*100-100</f>
        <v>1.7019982848254216</v>
      </c>
      <c r="AP94" s="18">
        <f>Population!AP94/Population!AO94*100-100</f>
        <v>4.117257217042166</v>
      </c>
      <c r="AQ94" s="18">
        <f>Population!AQ94/Population!AP94*100-100</f>
        <v>1.443342593342507</v>
      </c>
      <c r="AR94" s="18">
        <f>Population!AR94/Population!AQ94*100-100</f>
        <v>1.4352539891804668</v>
      </c>
      <c r="AS94" s="18">
        <f>Population!AS94/Population!AR94*100-100</f>
        <v>1.498601883727062</v>
      </c>
      <c r="AT94" s="18">
        <f>Population!AT94/Population!AS94*100-100</f>
        <v>1.362284982053751</v>
      </c>
      <c r="AU94" s="18">
        <f>Population!AU94/Population!AT94*100-100</f>
        <v>1.316625904534078</v>
      </c>
      <c r="AV94" s="18">
        <f>Population!AV94/Population!AU94*100-100</f>
        <v>1.6981940797266901</v>
      </c>
      <c r="AW94" s="18">
        <f>Population!AW94/Population!AV94*100-100</f>
        <v>1.6485270093577356</v>
      </c>
      <c r="AX94" s="18">
        <f>Population!AX94/Population!AW94*100-100</f>
        <v>1.6102308077887955</v>
      </c>
      <c r="AY94" s="18">
        <f>Population!AY94/Population!AX94*100-100</f>
        <v>2.0226005129633222</v>
      </c>
      <c r="AZ94" s="18">
        <f>Population!AZ94/Population!AY94*100-100</f>
        <v>2.2464519865444572</v>
      </c>
      <c r="BA94" s="18">
        <f>Population!BA94/Population!AZ94*100-100</f>
        <v>2.5147446248564762</v>
      </c>
      <c r="BB94" s="18">
        <f>Population!BB94/Population!BA94*100-100</f>
        <v>2.7468685906646186</v>
      </c>
      <c r="BC94" s="18">
        <f>Population!BC94/Population!BB94*100-100</f>
        <v>2.7714849734874747</v>
      </c>
      <c r="BD94" s="18">
        <f>Population!BD94/Population!BC94*100-100</f>
        <v>2.4170835741552708</v>
      </c>
      <c r="BE94" s="18">
        <f>Population!BE94/Population!BD94*100-100</f>
        <v>2.0486641476492764</v>
      </c>
      <c r="BF94" s="18">
        <f>Population!BF94/Population!BE94*100-100</f>
        <v>1.6360285739317959</v>
      </c>
      <c r="BG94" s="8">
        <f t="shared" si="1"/>
        <v>2.0654986837284692</v>
      </c>
    </row>
    <row r="95" spans="1:59">
      <c r="A95" t="s">
        <v>244</v>
      </c>
      <c r="B95" t="s">
        <v>245</v>
      </c>
      <c r="C95">
        <v>0</v>
      </c>
      <c r="D95">
        <v>0</v>
      </c>
      <c r="E95" t="s">
        <v>551</v>
      </c>
      <c r="F95" t="s">
        <v>552</v>
      </c>
      <c r="H95" s="18">
        <f>Population!H95/Population!G95*100-100</f>
        <v>1.4165017868017031</v>
      </c>
      <c r="I95" s="18">
        <f>Population!I95/Population!H95*100-100</f>
        <v>1.2101941352512995</v>
      </c>
      <c r="J95" s="18">
        <f>Population!J95/Population!I95*100-100</f>
        <v>1.1839998265717071</v>
      </c>
      <c r="K95" s="18">
        <f>Population!K95/Population!J95*100-100</f>
        <v>1.1626309431336068</v>
      </c>
      <c r="L95" s="18">
        <f>Population!L95/Population!K95*100-100</f>
        <v>1.0987148676256879</v>
      </c>
      <c r="M95" s="18">
        <f>Population!M95/Population!L95*100-100</f>
        <v>1.0132674653252565</v>
      </c>
      <c r="N95" s="18">
        <f>Population!N95/Population!M95*100-100</f>
        <v>0.95042773447211459</v>
      </c>
      <c r="O95" s="18">
        <f>Population!O95/Population!N95*100-100</f>
        <v>0.81352227569502134</v>
      </c>
      <c r="P95" s="18">
        <f>Population!P95/Population!O95*100-100</f>
        <v>1.0291682204080814</v>
      </c>
      <c r="Q95" s="18">
        <f>Population!Q95/Population!P95*100-100</f>
        <v>0.87735437249409642</v>
      </c>
      <c r="R95" s="18">
        <f>Population!R95/Population!Q95*100-100</f>
        <v>0.94531161519843465</v>
      </c>
      <c r="S95" s="18">
        <f>Population!S95/Population!R95*100-100</f>
        <v>0.94873977701428203</v>
      </c>
      <c r="T95" s="18">
        <f>Population!T95/Population!S95*100-100</f>
        <v>0.82640934892891948</v>
      </c>
      <c r="U95" s="18">
        <f>Population!U95/Population!T95*100-100</f>
        <v>0.95167533651002145</v>
      </c>
      <c r="V95" s="18">
        <f>Population!V95/Population!U95*100-100</f>
        <v>0.88825325950460865</v>
      </c>
      <c r="W95" s="18">
        <f>Population!W95/Population!V95*100-100</f>
        <v>0.69807200948832815</v>
      </c>
      <c r="X95" s="18">
        <f>Population!X95/Population!W95*100-100</f>
        <v>0.72319706937994965</v>
      </c>
      <c r="Y95" s="18">
        <f>Population!Y95/Population!X95*100-100</f>
        <v>0.73153541596030891</v>
      </c>
      <c r="Z95" s="18">
        <f>Population!Z95/Population!Y95*100-100</f>
        <v>0.72466159658939944</v>
      </c>
      <c r="AA95" s="18">
        <f>Population!AA95/Population!Z95*100-100</f>
        <v>0.69588418684489284</v>
      </c>
      <c r="AB95" s="18">
        <f>Population!AB95/Population!AA95*100-100</f>
        <v>0.68837346035380165</v>
      </c>
      <c r="AC95" s="18">
        <f>Population!AC95/Population!AB95*100-100</f>
        <v>0.62439660036031341</v>
      </c>
      <c r="AD95" s="18">
        <f>Population!AD95/Population!AC95*100-100</f>
        <v>0.57875181184583369</v>
      </c>
      <c r="AE95" s="18">
        <f>Population!AE95/Population!AD95*100-100</f>
        <v>0.53718787858143457</v>
      </c>
      <c r="AF95" s="18">
        <f>Population!AF95/Population!AE95*100-100</f>
        <v>0.54215763244316406</v>
      </c>
      <c r="AG95" s="18">
        <f>Population!AG95/Population!AF95*100-100</f>
        <v>0.5714112595310894</v>
      </c>
      <c r="AH95" s="18">
        <f>Population!AH95/Population!AG95*100-100</f>
        <v>0.56289361745582767</v>
      </c>
      <c r="AI95" s="18">
        <f>Population!AI95/Population!AH95*100-100</f>
        <v>0.58020212347642541</v>
      </c>
      <c r="AJ95" s="18">
        <f>Population!AJ95/Population!AI95*100-100</f>
        <v>0.63233112183138473</v>
      </c>
      <c r="AK95" s="18">
        <f>Population!AK95/Population!AJ95*100-100</f>
        <v>0.69293309856493579</v>
      </c>
      <c r="AL95" s="18">
        <f>Population!AL95/Population!AK95*100-100</f>
        <v>0.75473994325318472</v>
      </c>
      <c r="AM95" s="18">
        <f>Population!AM95/Population!AL95*100-100</f>
        <v>0.7474005356006046</v>
      </c>
      <c r="AN95" s="18">
        <f>Population!AN95/Population!AM95*100-100</f>
        <v>0.69485568381317364</v>
      </c>
      <c r="AO95" s="18">
        <f>Population!AO95/Population!AN95*100-100</f>
        <v>0.64214524429131359</v>
      </c>
      <c r="AP95" s="18">
        <f>Population!AP95/Population!AO95*100-100</f>
        <v>0.647484636791404</v>
      </c>
      <c r="AQ95" s="18">
        <f>Population!AQ95/Population!AP95*100-100</f>
        <v>0.60358279416180949</v>
      </c>
      <c r="AR95" s="18">
        <f>Population!AR95/Population!AQ95*100-100</f>
        <v>0.60003182117631582</v>
      </c>
      <c r="AS95" s="18">
        <f>Population!AS95/Population!AR95*100-100</f>
        <v>0.56316433989378822</v>
      </c>
      <c r="AT95" s="18">
        <f>Population!AT95/Population!AS95*100-100</f>
        <v>0.56038206033616689</v>
      </c>
      <c r="AU95" s="18">
        <f>Population!AU95/Population!AT95*100-100</f>
        <v>0.58698532925008351</v>
      </c>
      <c r="AV95" s="18">
        <f>Population!AV95/Population!AU95*100-100</f>
        <v>0.58247401055875514</v>
      </c>
      <c r="AW95" s="18">
        <f>Population!AW95/Population!AV95*100-100</f>
        <v>0.60675194795855703</v>
      </c>
      <c r="AX95" s="18">
        <f>Population!AX95/Population!AW95*100-100</f>
        <v>0.61262837631304023</v>
      </c>
      <c r="AY95" s="18">
        <f>Population!AY95/Population!AX95*100-100</f>
        <v>0.61434653543166462</v>
      </c>
      <c r="AZ95" s="18">
        <f>Population!AZ95/Population!AY95*100-100</f>
        <v>0.59880137907772735</v>
      </c>
      <c r="BA95" s="18">
        <f>Population!BA95/Population!AZ95*100-100</f>
        <v>0.60779203832801443</v>
      </c>
      <c r="BB95" s="18">
        <f>Population!BB95/Population!BA95*100-100</f>
        <v>0.63991030845802754</v>
      </c>
      <c r="BC95" s="18">
        <f>Population!BC95/Population!BB95*100-100</f>
        <v>0.64688375615446603</v>
      </c>
      <c r="BD95" s="18">
        <f>Population!BD95/Population!BC95*100-100</f>
        <v>0.56876270729473788</v>
      </c>
      <c r="BE95" s="18">
        <f>Population!BE95/Population!BD95*100-100</f>
        <v>0.51924949489539074</v>
      </c>
      <c r="BF95" s="18">
        <f>Population!BF95/Population!BE95*100-100</f>
        <v>0.53680222909096642</v>
      </c>
      <c r="BG95" s="8">
        <f t="shared" si="1"/>
        <v>0.61380306135682172</v>
      </c>
    </row>
    <row r="96" spans="1:59">
      <c r="A96" t="s">
        <v>246</v>
      </c>
      <c r="B96" t="s">
        <v>247</v>
      </c>
      <c r="C96" t="s">
        <v>318</v>
      </c>
      <c r="D96" t="s">
        <v>3072</v>
      </c>
      <c r="E96" t="s">
        <v>551</v>
      </c>
      <c r="F96" t="s">
        <v>552</v>
      </c>
      <c r="H96" s="18">
        <f>Population!H96/Population!G96*100-100</f>
        <v>3.3291823578540942</v>
      </c>
      <c r="I96" s="18">
        <f>Population!I96/Population!H96*100-100</f>
        <v>3.3881258294621119</v>
      </c>
      <c r="J96" s="18">
        <f>Population!J96/Population!I96*100-100</f>
        <v>3.3644960441926912</v>
      </c>
      <c r="K96" s="18">
        <f>Population!K96/Population!J96*100-100</f>
        <v>3.2427538611275821</v>
      </c>
      <c r="L96" s="18">
        <f>Population!L96/Population!K96*100-100</f>
        <v>3.0658001867020346</v>
      </c>
      <c r="M96" s="18">
        <f>Population!M96/Population!L96*100-100</f>
        <v>2.8792209257040469</v>
      </c>
      <c r="N96" s="18">
        <f>Population!N96/Population!M96*100-100</f>
        <v>2.7359220818658372</v>
      </c>
      <c r="O96" s="18">
        <f>Population!O96/Population!N96*100-100</f>
        <v>2.6568208918139362</v>
      </c>
      <c r="P96" s="18">
        <f>Population!P96/Population!O96*100-100</f>
        <v>2.660083178840793</v>
      </c>
      <c r="Q96" s="18">
        <f>Population!Q96/Population!P96*100-100</f>
        <v>2.7203109494512177</v>
      </c>
      <c r="R96" s="18">
        <f>Population!R96/Population!Q96*100-100</f>
        <v>2.7867635242510858</v>
      </c>
      <c r="S96" s="18">
        <f>Population!S96/Population!R96*100-100</f>
        <v>2.8405188044537937</v>
      </c>
      <c r="T96" s="18">
        <f>Population!T96/Population!S96*100-100</f>
        <v>2.9036014455190724</v>
      </c>
      <c r="U96" s="18">
        <f>Population!U96/Population!T96*100-100</f>
        <v>2.9728280459270024</v>
      </c>
      <c r="V96" s="18">
        <f>Population!V96/Population!U96*100-100</f>
        <v>3.0421976143182121</v>
      </c>
      <c r="W96" s="18">
        <f>Population!W96/Population!V96*100-100</f>
        <v>3.1128883737735009</v>
      </c>
      <c r="X96" s="18">
        <f>Population!X96/Population!W96*100-100</f>
        <v>3.1727624544773505</v>
      </c>
      <c r="Y96" s="18">
        <f>Population!Y96/Population!X96*100-100</f>
        <v>3.2054678730646344</v>
      </c>
      <c r="Z96" s="18">
        <f>Population!Z96/Population!Y96*100-100</f>
        <v>3.2055115177016944</v>
      </c>
      <c r="AA96" s="18">
        <f>Population!AA96/Population!Z96*100-100</f>
        <v>3.1829466148766556</v>
      </c>
      <c r="AB96" s="18">
        <f>Population!AB96/Population!AA96*100-100</f>
        <v>3.1505882612387097</v>
      </c>
      <c r="AC96" s="18">
        <f>Population!AC96/Population!AB96*100-100</f>
        <v>3.120286525783996</v>
      </c>
      <c r="AD96" s="18">
        <f>Population!AD96/Population!AC96*100-100</f>
        <v>3.0940285189977601</v>
      </c>
      <c r="AE96" s="18">
        <f>Population!AE96/Population!AD96*100-100</f>
        <v>3.0754032095885293</v>
      </c>
      <c r="AF96" s="18">
        <f>Population!AF96/Population!AE96*100-100</f>
        <v>3.0593924235115395</v>
      </c>
      <c r="AG96" s="18">
        <f>Population!AG96/Population!AF96*100-100</f>
        <v>3.037835995901446</v>
      </c>
      <c r="AH96" s="18">
        <f>Population!AH96/Population!AG96*100-100</f>
        <v>3.0063995020950927</v>
      </c>
      <c r="AI96" s="18">
        <f>Population!AI96/Population!AH96*100-100</f>
        <v>2.967436324886279</v>
      </c>
      <c r="AJ96" s="18">
        <f>Population!AJ96/Population!AI96*100-100</f>
        <v>2.9202435124165049</v>
      </c>
      <c r="AK96" s="18">
        <f>Population!AK96/Population!AJ96*100-100</f>
        <v>2.8655349582767684</v>
      </c>
      <c r="AL96" s="18">
        <f>Population!AL96/Population!AK96*100-100</f>
        <v>2.8129116761032407</v>
      </c>
      <c r="AM96" s="18">
        <f>Population!AM96/Population!AL96*100-100</f>
        <v>2.7559444366971491</v>
      </c>
      <c r="AN96" s="18">
        <f>Population!AN96/Population!AM96*100-100</f>
        <v>2.6797254025841255</v>
      </c>
      <c r="AO96" s="18">
        <f>Population!AO96/Population!AN96*100-100</f>
        <v>2.5810372114473381</v>
      </c>
      <c r="AP96" s="18">
        <f>Population!AP96/Population!AO96*100-100</f>
        <v>2.4704214960930386</v>
      </c>
      <c r="AQ96" s="18">
        <f>Population!AQ96/Population!AP96*100-100</f>
        <v>2.3588101305465443</v>
      </c>
      <c r="AR96" s="18">
        <f>Population!AR96/Population!AQ96*100-100</f>
        <v>2.2605734933467403</v>
      </c>
      <c r="AS96" s="18">
        <f>Population!AS96/Population!AR96*100-100</f>
        <v>2.1831662070458151</v>
      </c>
      <c r="AT96" s="18">
        <f>Population!AT96/Population!AS96*100-100</f>
        <v>2.1324137079809447</v>
      </c>
      <c r="AU96" s="18">
        <f>Population!AU96/Population!AT96*100-100</f>
        <v>2.101536181948461</v>
      </c>
      <c r="AV96" s="18">
        <f>Population!AV96/Population!AU96*100-100</f>
        <v>2.0765176014541993</v>
      </c>
      <c r="AW96" s="18">
        <f>Population!AW96/Population!AV96*100-100</f>
        <v>2.0521099458160847</v>
      </c>
      <c r="AX96" s="18">
        <f>Population!AX96/Population!AW96*100-100</f>
        <v>2.034913026194431</v>
      </c>
      <c r="AY96" s="18">
        <f>Population!AY96/Population!AX96*100-100</f>
        <v>2.0242726312790467</v>
      </c>
      <c r="AZ96" s="18">
        <f>Population!AZ96/Population!AY96*100-100</f>
        <v>2.0185735759427956</v>
      </c>
      <c r="BA96" s="18">
        <f>Population!BA96/Population!AZ96*100-100</f>
        <v>2.0136808657580332</v>
      </c>
      <c r="BB96" s="18">
        <f>Population!BB96/Population!BA96*100-100</f>
        <v>2.0098980174468579</v>
      </c>
      <c r="BC96" s="18">
        <f>Population!BC96/Population!BB96*100-100</f>
        <v>2.0104293738953345</v>
      </c>
      <c r="BD96" s="18">
        <f>Population!BD96/Population!BC96*100-100</f>
        <v>2.0154210569125866</v>
      </c>
      <c r="BE96" s="18">
        <f>Population!BE96/Population!BD96*100-100</f>
        <v>2.0215108263535058</v>
      </c>
      <c r="BF96" s="18">
        <f>Population!BF96/Population!BE96*100-100</f>
        <v>2.0283206789426487</v>
      </c>
      <c r="BG96" s="8">
        <f t="shared" si="1"/>
        <v>2.5038213559800688</v>
      </c>
    </row>
    <row r="97" spans="1:59">
      <c r="A97" t="s">
        <v>248</v>
      </c>
      <c r="B97" t="s">
        <v>249</v>
      </c>
      <c r="C97" t="s">
        <v>242</v>
      </c>
      <c r="D97" t="s">
        <v>3076</v>
      </c>
      <c r="E97" t="s">
        <v>551</v>
      </c>
      <c r="F97" t="s">
        <v>552</v>
      </c>
      <c r="H97" s="18">
        <f>Population!H97/Population!G97*100-100</f>
        <v>3.0073757846017344</v>
      </c>
      <c r="I97" s="18">
        <f>Population!I97/Population!H97*100-100</f>
        <v>4.3275149143019433</v>
      </c>
      <c r="J97" s="18">
        <f>Population!J97/Population!I97*100-100</f>
        <v>3.5005445963935529</v>
      </c>
      <c r="K97" s="18">
        <f>Population!K97/Population!J97*100-100</f>
        <v>2.4467245461720495</v>
      </c>
      <c r="L97" s="18">
        <f>Population!L97/Population!K97*100-100</f>
        <v>2.6622153740797785</v>
      </c>
      <c r="M97" s="18">
        <f>Population!M97/Population!L97*100-100</f>
        <v>0.88940771005307795</v>
      </c>
      <c r="N97" s="18">
        <f>Population!N97/Population!M97*100-100</f>
        <v>2.5592991542466592</v>
      </c>
      <c r="O97" s="18">
        <f>Population!O97/Population!N97*100-100</f>
        <v>2.1462340174062575</v>
      </c>
      <c r="P97" s="18">
        <f>Population!P97/Population!O97*100-100</f>
        <v>1.6093828069529508</v>
      </c>
      <c r="Q97" s="18">
        <f>Population!Q97/Population!P97*100-100</f>
        <v>2.4612438210098446</v>
      </c>
      <c r="R97" s="18">
        <f>Population!R97/Population!Q97*100-100</f>
        <v>2.1798433947966629</v>
      </c>
      <c r="S97" s="18">
        <f>Population!S97/Population!R97*100-100</f>
        <v>1.9355795614663975</v>
      </c>
      <c r="T97" s="18">
        <f>Population!T97/Population!S97*100-100</f>
        <v>2.8615772625860671</v>
      </c>
      <c r="U97" s="18">
        <f>Population!U97/Population!T97*100-100</f>
        <v>2.1831384383251589</v>
      </c>
      <c r="V97" s="18">
        <f>Population!V97/Population!U97*100-100</f>
        <v>2.9394121175764951</v>
      </c>
      <c r="W97" s="18">
        <f>Population!W97/Population!V97*100-100</f>
        <v>1.2641204948897382</v>
      </c>
      <c r="X97" s="18">
        <f>Population!X97/Population!W97*100-100</f>
        <v>1.4541832669322758</v>
      </c>
      <c r="Y97" s="18">
        <f>Population!Y97/Population!X97*100-100</f>
        <v>1.8282173789733207</v>
      </c>
      <c r="Z97" s="18">
        <f>Population!Z97/Population!Y97*100-100</f>
        <v>5.6175682913765428</v>
      </c>
      <c r="AA97" s="18">
        <f>Population!AA97/Population!Z97*100-100</f>
        <v>2.7060470211169019</v>
      </c>
      <c r="AB97" s="18">
        <f>Population!AB97/Population!AA97*100-100</f>
        <v>2.3760146945547262</v>
      </c>
      <c r="AC97" s="18">
        <f>Population!AC97/Population!AB97*100-100</f>
        <v>1.5646101014777969</v>
      </c>
      <c r="AD97" s="18">
        <f>Population!AD97/Population!AC97*100-100</f>
        <v>1.5310095925539002</v>
      </c>
      <c r="AE97" s="18">
        <f>Population!AE97/Population!AD97*100-100</f>
        <v>0.98782062075545696</v>
      </c>
      <c r="AF97" s="18">
        <f>Population!AF97/Population!AE97*100-100</f>
        <v>1.0800496489375462</v>
      </c>
      <c r="AG97" s="18">
        <f>Population!AG97/Population!AF97*100-100</f>
        <v>1.2536197353469447</v>
      </c>
      <c r="AH97" s="18">
        <f>Population!AH97/Population!AG97*100-100</f>
        <v>1.1928465409260411</v>
      </c>
      <c r="AI97" s="18">
        <f>Population!AI97/Population!AH97*100-100</f>
        <v>0.66362579375727648</v>
      </c>
      <c r="AJ97" s="18">
        <f>Population!AJ97/Population!AI97*100-100</f>
        <v>1.0412964674106178</v>
      </c>
      <c r="AK97" s="18">
        <f>Population!AK97/Population!AJ97*100-100</f>
        <v>0.32183180331328742</v>
      </c>
      <c r="AL97" s="18">
        <f>Population!AL97/Population!AK97*100-100</f>
        <v>0.8326759575773508</v>
      </c>
      <c r="AM97" s="18">
        <f>Population!AM97/Population!AL97*100-100</f>
        <v>0.84318497913768908</v>
      </c>
      <c r="AN97" s="18">
        <f>Population!AN97/Population!AM97*100-100</f>
        <v>1.7326092578225882</v>
      </c>
      <c r="AO97" s="18">
        <f>Population!AO97/Population!AN97*100-100</f>
        <v>2.2775800711743841</v>
      </c>
      <c r="AP97" s="18">
        <f>Population!AP97/Population!AO97*100-100</f>
        <v>1.9998674487192289</v>
      </c>
      <c r="AQ97" s="18">
        <f>Population!AQ97/Population!AP97*100-100</f>
        <v>4.5385877422394145</v>
      </c>
      <c r="AR97" s="18">
        <f>Population!AR97/Population!AQ97*100-100</f>
        <v>0.83598787972962896</v>
      </c>
      <c r="AS97" s="18">
        <f>Population!AS97/Population!AR97*100-100</f>
        <v>0.83830305271754924</v>
      </c>
      <c r="AT97" s="18">
        <f>Population!AT97/Population!AS97*100-100</f>
        <v>0.95970169781622872</v>
      </c>
      <c r="AU97" s="18">
        <f>Population!AU97/Population!AT97*100-100</f>
        <v>0.88549156134109808</v>
      </c>
      <c r="AV97" s="18">
        <f>Population!AV97/Population!AU97*100-100</f>
        <v>0.73968492123030671</v>
      </c>
      <c r="AW97" s="18">
        <f>Population!AW97/Population!AV97*100-100</f>
        <v>0.44382884291735536</v>
      </c>
      <c r="AX97" s="18">
        <f>Population!AX97/Population!AW97*100-100</f>
        <v>-0.19720941267181047</v>
      </c>
      <c r="AY97" s="18">
        <f>Population!AY97/Population!AX97*100-100</f>
        <v>0.78296784928983243</v>
      </c>
      <c r="AZ97" s="18">
        <f>Population!AZ97/Population!AY97*100-100</f>
        <v>0.43782708041571539</v>
      </c>
      <c r="BA97" s="18">
        <f>Population!BA97/Population!AZ97*100-100</f>
        <v>0.64433746257266478</v>
      </c>
      <c r="BB97" s="18">
        <f>Population!BB97/Population!BA97*100-100</f>
        <v>1.0033396042058627</v>
      </c>
      <c r="BC97" s="18">
        <f>Population!BC97/Population!BB97*100-100</f>
        <v>0.74791723819286915</v>
      </c>
      <c r="BD97" s="18">
        <f>Population!BD97/Population!BC97*100-100</f>
        <v>0.37261561832696088</v>
      </c>
      <c r="BE97" s="18">
        <f>Population!BE97/Population!BD97*100-100</f>
        <v>0.91523052101032931</v>
      </c>
      <c r="BF97" s="18">
        <f>Population!BF97/Population!BE97*100-100</f>
        <v>5.3764962223041834E-2</v>
      </c>
      <c r="BG97" s="8">
        <f t="shared" si="1"/>
        <v>1.137720823629337</v>
      </c>
    </row>
    <row r="98" spans="1:59">
      <c r="A98" t="s">
        <v>250</v>
      </c>
      <c r="B98" t="s">
        <v>251</v>
      </c>
      <c r="C98" t="s">
        <v>244</v>
      </c>
      <c r="D98" t="s">
        <v>3073</v>
      </c>
      <c r="E98" t="s">
        <v>551</v>
      </c>
      <c r="F98" t="s">
        <v>552</v>
      </c>
      <c r="H98" s="18">
        <f>Population!H98/Population!G98*100-100</f>
        <v>0.45426832841093301</v>
      </c>
      <c r="I98" s="18">
        <f>Population!I98/Population!H98*100-100</f>
        <v>0.32318239689405459</v>
      </c>
      <c r="J98" s="18">
        <f>Population!J98/Population!I98*100-100</f>
        <v>0.26052169536583847</v>
      </c>
      <c r="K98" s="18">
        <f>Population!K98/Population!J98*100-100</f>
        <v>0.31609999537072042</v>
      </c>
      <c r="L98" s="18">
        <f>Population!L98/Population!K98*100-100</f>
        <v>0.27767251145893113</v>
      </c>
      <c r="M98" s="18">
        <f>Population!M98/Population!L98*100-100</f>
        <v>0.30270197828426149</v>
      </c>
      <c r="N98" s="18">
        <f>Population!N98/Population!M98*100-100</f>
        <v>0.37284894180005779</v>
      </c>
      <c r="O98" s="18">
        <f>Population!O98/Population!N98*100-100</f>
        <v>0.3837968076280589</v>
      </c>
      <c r="P98" s="18">
        <f>Population!P98/Population!O98*100-100</f>
        <v>0.41837728157148035</v>
      </c>
      <c r="Q98" s="18">
        <f>Population!Q98/Population!P98*100-100</f>
        <v>0.3805034857234233</v>
      </c>
      <c r="R98" s="18">
        <f>Population!R98/Population!Q98*100-100</f>
        <v>0.28658597337371816</v>
      </c>
      <c r="S98" s="18">
        <f>Population!S98/Population!R98*100-100</f>
        <v>0.29854728273454612</v>
      </c>
      <c r="T98" s="18">
        <f>Population!T98/Population!S98*100-100</f>
        <v>0.32279689866479089</v>
      </c>
      <c r="U98" s="18">
        <f>Population!U98/Population!T98*100-100</f>
        <v>0.44732317841497604</v>
      </c>
      <c r="V98" s="18">
        <f>Population!V98/Population!U98*100-100</f>
        <v>0.5898144048127989</v>
      </c>
      <c r="W98" s="18">
        <f>Population!W98/Population!V98*100-100</f>
        <v>0.55169927494122817</v>
      </c>
      <c r="X98" s="18">
        <f>Population!X98/Population!W98*100-100</f>
        <v>0.46566189346084741</v>
      </c>
      <c r="Y98" s="18">
        <f>Population!Y98/Population!X98*100-100</f>
        <v>0.34551927957384976</v>
      </c>
      <c r="Z98" s="18">
        <f>Population!Z98/Population!Y98*100-100</f>
        <v>0.18091082846302697</v>
      </c>
      <c r="AA98" s="18">
        <f>Population!AA98/Population!Z98*100-100</f>
        <v>6.5114919892764078E-2</v>
      </c>
      <c r="AB98" s="18">
        <f>Population!AB98/Population!AA98*100-100</f>
        <v>6.7780014082501339E-3</v>
      </c>
      <c r="AC98" s="18">
        <f>Population!AC98/Population!AB98*100-100</f>
        <v>-5.8934742165874354E-2</v>
      </c>
      <c r="AD98" s="18">
        <f>Population!AD98/Population!AC98*100-100</f>
        <v>-0.15012794783258698</v>
      </c>
      <c r="AE98" s="18">
        <f>Population!AE98/Population!AD98*100-100</f>
        <v>-0.19989778719474316</v>
      </c>
      <c r="AF98" s="18">
        <f>Population!AF98/Population!AE98*100-100</f>
        <v>-0.18168192165516928</v>
      </c>
      <c r="AG98" s="18">
        <f>Population!AG98/Population!AF98*100-100</f>
        <v>-0.17043374161741554</v>
      </c>
      <c r="AH98" s="18">
        <f>Population!AH98/Population!AG98*100-100</f>
        <v>-0.16765808474508503</v>
      </c>
      <c r="AI98" s="18">
        <f>Population!AI98/Population!AH98*100-100</f>
        <v>-0.15315553258106718</v>
      </c>
      <c r="AJ98" s="18">
        <f>Population!AJ98/Population!AI98*100-100</f>
        <v>-1.0830759288432148</v>
      </c>
      <c r="AK98" s="18">
        <f>Population!AK98/Population!AJ98*100-100</f>
        <v>-1.0277989707604291</v>
      </c>
      <c r="AL98" s="18">
        <f>Population!AL98/Population!AK98*100-100</f>
        <v>-5.6680227507541758E-3</v>
      </c>
      <c r="AM98" s="18">
        <f>Population!AM98/Population!AL98*100-100</f>
        <v>-3.9128925906652512E-2</v>
      </c>
      <c r="AN98" s="18">
        <f>Population!AN98/Population!AM98*100-100</f>
        <v>-0.11397059851729807</v>
      </c>
      <c r="AO98" s="18">
        <f>Population!AO98/Population!AN98*100-100</f>
        <v>-0.13678946211366849</v>
      </c>
      <c r="AP98" s="18">
        <f>Population!AP98/Population!AO98*100-100</f>
        <v>-0.13912313751195882</v>
      </c>
      <c r="AQ98" s="18">
        <f>Population!AQ98/Population!AP98*100-100</f>
        <v>-0.171624165635194</v>
      </c>
      <c r="AR98" s="18">
        <f>Population!AR98/Population!AQ98*100-100</f>
        <v>-0.20125614402461167</v>
      </c>
      <c r="AS98" s="18">
        <f>Population!AS98/Population!AR98*100-100</f>
        <v>-0.23240884832844699</v>
      </c>
      <c r="AT98" s="18">
        <f>Population!AT98/Population!AS98*100-100</f>
        <v>-0.28285980614752759</v>
      </c>
      <c r="AU98" s="18">
        <f>Population!AU98/Population!AT98*100-100</f>
        <v>-0.25942781120055258</v>
      </c>
      <c r="AV98" s="18">
        <f>Population!AV98/Population!AU98*100-100</f>
        <v>-0.22911631029018054</v>
      </c>
      <c r="AW98" s="18">
        <f>Population!AW98/Population!AV98*100-100</f>
        <v>-0.28434634499903666</v>
      </c>
      <c r="AX98" s="18">
        <f>Population!AX98/Population!AW98*100-100</f>
        <v>-0.28602343943185815</v>
      </c>
      <c r="AY98" s="18">
        <f>Population!AY98/Population!AX98*100-100</f>
        <v>-0.22119438253537282</v>
      </c>
      <c r="AZ98" s="18">
        <f>Population!AZ98/Population!AY98*100-100</f>
        <v>-0.19868121030407337</v>
      </c>
      <c r="BA98" s="18">
        <f>Population!BA98/Population!AZ98*100-100</f>
        <v>-0.15559530943836819</v>
      </c>
      <c r="BB98" s="18">
        <f>Population!BB98/Population!BA98*100-100</f>
        <v>-0.1547952264686927</v>
      </c>
      <c r="BC98" s="18">
        <f>Population!BC98/Population!BB98*100-100</f>
        <v>-0.17494416146733727</v>
      </c>
      <c r="BD98" s="18">
        <f>Population!BD98/Population!BC98*100-100</f>
        <v>-0.1547888921785443</v>
      </c>
      <c r="BE98" s="18">
        <f>Population!BE98/Population!BD98*100-100</f>
        <v>-0.22575865664271078</v>
      </c>
      <c r="BF98" s="18">
        <f>Population!BF98/Population!BE98*100-100</f>
        <v>-0.29022933247253491</v>
      </c>
      <c r="BG98" s="8">
        <f t="shared" si="1"/>
        <v>-0.22120631013937331</v>
      </c>
    </row>
    <row r="99" spans="1:59">
      <c r="A99" t="s">
        <v>252</v>
      </c>
      <c r="B99" t="s">
        <v>253</v>
      </c>
      <c r="C99" t="s">
        <v>244</v>
      </c>
      <c r="D99" t="s">
        <v>3073</v>
      </c>
      <c r="E99" t="s">
        <v>551</v>
      </c>
      <c r="F99" t="s">
        <v>552</v>
      </c>
      <c r="H99" s="18">
        <f>Population!H99/Population!G99*100-100</f>
        <v>1.9678312278583263</v>
      </c>
      <c r="I99" s="18">
        <f>Population!I99/Population!H99*100-100</f>
        <v>1.8706466550111998</v>
      </c>
      <c r="J99" s="18">
        <f>Population!J99/Population!I99*100-100</f>
        <v>1.795720975117618</v>
      </c>
      <c r="K99" s="18">
        <f>Population!K99/Population!J99*100-100</f>
        <v>1.7936688337920828</v>
      </c>
      <c r="L99" s="18">
        <f>Population!L99/Population!K99*100-100</f>
        <v>1.7477762550070679</v>
      </c>
      <c r="M99" s="18">
        <f>Population!M99/Population!L99*100-100</f>
        <v>1.7078726480346944</v>
      </c>
      <c r="N99" s="18">
        <f>Population!N99/Population!M99*100-100</f>
        <v>1.6265275860305621</v>
      </c>
      <c r="O99" s="18">
        <f>Population!O99/Population!N99*100-100</f>
        <v>1.3770999894340008</v>
      </c>
      <c r="P99" s="18">
        <f>Population!P99/Population!O99*100-100</f>
        <v>0.93355435559436728</v>
      </c>
      <c r="Q99" s="18">
        <f>Population!Q99/Population!P99*100-100</f>
        <v>0.5256455015267818</v>
      </c>
      <c r="R99" s="18">
        <f>Population!R99/Population!Q99*100-100</f>
        <v>0.81198211682760757</v>
      </c>
      <c r="S99" s="18">
        <f>Population!S99/Population!R99*100-100</f>
        <v>1.4745412376636438</v>
      </c>
      <c r="T99" s="18">
        <f>Population!T99/Population!S99*100-100</f>
        <v>1.5205343865504375</v>
      </c>
      <c r="U99" s="18">
        <f>Population!U99/Population!T99*100-100</f>
        <v>1.3621141971674575</v>
      </c>
      <c r="V99" s="18">
        <f>Population!V99/Population!U99*100-100</f>
        <v>1.2871208917842694</v>
      </c>
      <c r="W99" s="18">
        <f>Population!W99/Population!V99*100-100</f>
        <v>0.99780254061170126</v>
      </c>
      <c r="X99" s="18">
        <f>Population!X99/Population!W99*100-100</f>
        <v>0.74720422976643874</v>
      </c>
      <c r="Y99" s="18">
        <f>Population!Y99/Population!X99*100-100</f>
        <v>0.78359235163367202</v>
      </c>
      <c r="Z99" s="18">
        <f>Population!Z99/Population!Y99*100-100</f>
        <v>0.98328240962347024</v>
      </c>
      <c r="AA99" s="18">
        <f>Population!AA99/Population!Z99*100-100</f>
        <v>1.0645225596385188</v>
      </c>
      <c r="AB99" s="18">
        <f>Population!AB99/Population!AA99*100-100</f>
        <v>1.1471127124810465</v>
      </c>
      <c r="AC99" s="18">
        <f>Population!AC99/Population!AB99*100-100</f>
        <v>1.3455829776169566</v>
      </c>
      <c r="AD99" s="18">
        <f>Population!AD99/Population!AC99*100-100</f>
        <v>1.3328487129051609</v>
      </c>
      <c r="AE99" s="18">
        <f>Population!AE99/Population!AD99*100-100</f>
        <v>1.0693020841685126</v>
      </c>
      <c r="AF99" s="18">
        <f>Population!AF99/Population!AE99*100-100</f>
        <v>0.79077787659021226</v>
      </c>
      <c r="AG99" s="18">
        <f>Population!AG99/Population!AF99*100-100</f>
        <v>0.73527888817548614</v>
      </c>
      <c r="AH99" s="18">
        <f>Population!AH99/Population!AG99*100-100</f>
        <v>1.1016530964717504</v>
      </c>
      <c r="AI99" s="18">
        <f>Population!AI99/Population!AH99*100-100</f>
        <v>1.5785470533923984</v>
      </c>
      <c r="AJ99" s="18">
        <f>Population!AJ99/Population!AI99*100-100</f>
        <v>1.2460959397773621</v>
      </c>
      <c r="AK99" s="18">
        <f>Population!AK99/Population!AJ99*100-100</f>
        <v>0.7806938446205578</v>
      </c>
      <c r="AL99" s="18">
        <f>Population!AL99/Population!AK99*100-100</f>
        <v>1.1658935901360366</v>
      </c>
      <c r="AM99" s="18">
        <f>Population!AM99/Population!AL99*100-100</f>
        <v>1.2645608754174873</v>
      </c>
      <c r="AN99" s="18">
        <f>Population!AN99/Population!AM99*100-100</f>
        <v>1.0219990270323933</v>
      </c>
      <c r="AO99" s="18">
        <f>Population!AO99/Population!AN99*100-100</f>
        <v>0.87060384870602547</v>
      </c>
      <c r="AP99" s="18">
        <f>Population!AP99/Population!AO99*100-100</f>
        <v>0.54394201961498823</v>
      </c>
      <c r="AQ99" s="18">
        <f>Population!AQ99/Population!AP99*100-100</f>
        <v>0.54137317361329451</v>
      </c>
      <c r="AR99" s="18">
        <f>Population!AR99/Population!AQ99*100-100</f>
        <v>0.82256169212691077</v>
      </c>
      <c r="AS99" s="18">
        <f>Population!AS99/Population!AR99*100-100</f>
        <v>1.0766132601575578</v>
      </c>
      <c r="AT99" s="18">
        <f>Population!AT99/Population!AS99*100-100</f>
        <v>1.2165796377993559</v>
      </c>
      <c r="AU99" s="18">
        <f>Population!AU99/Population!AT99*100-100</f>
        <v>1.3786092053889689</v>
      </c>
      <c r="AV99" s="18">
        <f>Population!AV99/Population!AU99*100-100</f>
        <v>1.3381696627015884</v>
      </c>
      <c r="AW99" s="18">
        <f>Population!AW99/Population!AV99*100-100</f>
        <v>0.89659189803768413</v>
      </c>
      <c r="AX99" s="18">
        <f>Population!AX99/Population!AW99*100-100</f>
        <v>0.69490092966475459</v>
      </c>
      <c r="AY99" s="18">
        <f>Population!AY99/Population!AX99*100-100</f>
        <v>0.88180132011149226</v>
      </c>
      <c r="AZ99" s="18">
        <f>Population!AZ99/Population!AY99*100-100</f>
        <v>1.5954860754466438</v>
      </c>
      <c r="BA99" s="18">
        <f>Population!BA99/Population!AZ99*100-100</f>
        <v>2.3751912487278304</v>
      </c>
      <c r="BB99" s="18">
        <f>Population!BB99/Population!BA99*100-100</f>
        <v>2.5623638003568345</v>
      </c>
      <c r="BC99" s="18">
        <f>Population!BC99/Population!BB99*100-100</f>
        <v>1.8769698876000689</v>
      </c>
      <c r="BD99" s="18">
        <f>Population!BD99/Population!BC99*100-100</f>
        <v>0.34182487224884994</v>
      </c>
      <c r="BE99" s="18">
        <f>Population!BE99/Population!BD99*100-100</f>
        <v>-0.14379950957459187</v>
      </c>
      <c r="BF99" s="18">
        <f>Population!BF99/Population!BE99*100-100</f>
        <v>0.30153345008976373</v>
      </c>
      <c r="BG99" s="8">
        <f t="shared" si="1"/>
        <v>1.0880058034763094</v>
      </c>
    </row>
    <row r="100" spans="1:59">
      <c r="A100" t="s">
        <v>254</v>
      </c>
      <c r="B100" t="s">
        <v>255</v>
      </c>
      <c r="C100" t="s">
        <v>318</v>
      </c>
      <c r="D100" t="s">
        <v>460</v>
      </c>
      <c r="E100" t="s">
        <v>551</v>
      </c>
      <c r="F100" t="s">
        <v>552</v>
      </c>
      <c r="H100" s="18">
        <f>Population!H100/Population!G100*100-100</f>
        <v>2.0332126292173029</v>
      </c>
      <c r="I100" s="18">
        <f>Population!I100/Population!H100*100-100</f>
        <v>2.0543292390621417</v>
      </c>
      <c r="J100" s="18">
        <f>Population!J100/Population!I100*100-100</f>
        <v>2.0774912246086359</v>
      </c>
      <c r="K100" s="18">
        <f>Population!K100/Population!J100*100-100</f>
        <v>2.1036279413196581</v>
      </c>
      <c r="L100" s="18">
        <f>Population!L100/Population!K100*100-100</f>
        <v>2.1318118859796442</v>
      </c>
      <c r="M100" s="18">
        <f>Population!M100/Population!L100*100-100</f>
        <v>2.1585458855640951</v>
      </c>
      <c r="N100" s="18">
        <f>Population!N100/Population!M100*100-100</f>
        <v>2.184313818851777</v>
      </c>
      <c r="O100" s="18">
        <f>Population!O100/Population!N100*100-100</f>
        <v>2.2126588374550096</v>
      </c>
      <c r="P100" s="18">
        <f>Population!P100/Population!O100*100-100</f>
        <v>2.2441614723281305</v>
      </c>
      <c r="Q100" s="18">
        <f>Population!Q100/Population!P100*100-100</f>
        <v>2.2766860877995327</v>
      </c>
      <c r="R100" s="18">
        <f>Population!R100/Population!Q100*100-100</f>
        <v>2.3069491504645612</v>
      </c>
      <c r="S100" s="18">
        <f>Population!S100/Population!R100*100-100</f>
        <v>2.3329324090584578</v>
      </c>
      <c r="T100" s="18">
        <f>Population!T100/Population!S100*100-100</f>
        <v>2.3549300161246975</v>
      </c>
      <c r="U100" s="18">
        <f>Population!U100/Population!T100*100-100</f>
        <v>2.3722500755918077</v>
      </c>
      <c r="V100" s="18">
        <f>Population!V100/Population!U100*100-100</f>
        <v>2.3847854416465282</v>
      </c>
      <c r="W100" s="18">
        <f>Population!W100/Population!V100*100-100</f>
        <v>2.3944688070205871</v>
      </c>
      <c r="X100" s="18">
        <f>Population!X100/Population!W100*100-100</f>
        <v>2.3998261781985804</v>
      </c>
      <c r="Y100" s="18">
        <f>Population!Y100/Population!X100*100-100</f>
        <v>2.3974590038658761</v>
      </c>
      <c r="Z100" s="18">
        <f>Population!Z100/Population!Y100*100-100</f>
        <v>2.3865037977740258</v>
      </c>
      <c r="AA100" s="18">
        <f>Population!AA100/Population!Z100*100-100</f>
        <v>2.3691019626035654</v>
      </c>
      <c r="AB100" s="18">
        <f>Population!AB100/Population!AA100*100-100</f>
        <v>2.3476206503624439</v>
      </c>
      <c r="AC100" s="18">
        <f>Population!AC100/Population!AB100*100-100</f>
        <v>2.3249986832745151</v>
      </c>
      <c r="AD100" s="18">
        <f>Population!AD100/Population!AC100*100-100</f>
        <v>2.3026296482959339</v>
      </c>
      <c r="AE100" s="18">
        <f>Population!AE100/Population!AD100*100-100</f>
        <v>2.2816669002317695</v>
      </c>
      <c r="AF100" s="18">
        <f>Population!AF100/Population!AE100*100-100</f>
        <v>2.260849665846095</v>
      </c>
      <c r="AG100" s="18">
        <f>Population!AG100/Population!AF100*100-100</f>
        <v>2.2385174000539791</v>
      </c>
      <c r="AH100" s="18">
        <f>Population!AH100/Population!AG100*100-100</f>
        <v>2.2128556867809124</v>
      </c>
      <c r="AI100" s="18">
        <f>Population!AI100/Population!AH100*100-100</f>
        <v>2.1834128810835409</v>
      </c>
      <c r="AJ100" s="18">
        <f>Population!AJ100/Population!AI100*100-100</f>
        <v>2.1496585873690464</v>
      </c>
      <c r="AK100" s="18">
        <f>Population!AK100/Population!AJ100*100-100</f>
        <v>2.1126487730867467</v>
      </c>
      <c r="AL100" s="18">
        <f>Population!AL100/Population!AK100*100-100</f>
        <v>2.0742770460120141</v>
      </c>
      <c r="AM100" s="18">
        <f>Population!AM100/Population!AL100*100-100</f>
        <v>2.0354511482310897</v>
      </c>
      <c r="AN100" s="18">
        <f>Population!AN100/Population!AM100*100-100</f>
        <v>1.9956248687126106</v>
      </c>
      <c r="AO100" s="18">
        <f>Population!AO100/Population!AN100*100-100</f>
        <v>1.9550480166387985</v>
      </c>
      <c r="AP100" s="18">
        <f>Population!AP100/Population!AO100*100-100</f>
        <v>1.9139211444123134</v>
      </c>
      <c r="AQ100" s="18">
        <f>Population!AQ100/Population!AP100*100-100</f>
        <v>1.8732355987007452</v>
      </c>
      <c r="AR100" s="18">
        <f>Population!AR100/Population!AQ100*100-100</f>
        <v>1.8324595583014229</v>
      </c>
      <c r="AS100" s="18">
        <f>Population!AS100/Population!AR100*100-100</f>
        <v>1.7903004545430861</v>
      </c>
      <c r="AT100" s="18">
        <f>Population!AT100/Population!AS100*100-100</f>
        <v>1.7464944546720318</v>
      </c>
      <c r="AU100" s="18">
        <f>Population!AU100/Population!AT100*100-100</f>
        <v>1.7022220695833994</v>
      </c>
      <c r="AV100" s="18">
        <f>Population!AV100/Population!AU100*100-100</f>
        <v>1.6582397182349098</v>
      </c>
      <c r="AW100" s="18">
        <f>Population!AW100/Population!AV100*100-100</f>
        <v>1.6165981004001395</v>
      </c>
      <c r="AX100" s="18">
        <f>Population!AX100/Population!AW100*100-100</f>
        <v>1.5791037460220139</v>
      </c>
      <c r="AY100" s="18">
        <f>Population!AY100/Population!AX100*100-100</f>
        <v>1.5467695413861122</v>
      </c>
      <c r="AZ100" s="18">
        <f>Population!AZ100/Population!AY100*100-100</f>
        <v>1.5184153821929556</v>
      </c>
      <c r="BA100" s="18">
        <f>Population!BA100/Population!AZ100*100-100</f>
        <v>1.4907927194312833</v>
      </c>
      <c r="BB100" s="18">
        <f>Population!BB100/Population!BA100*100-100</f>
        <v>1.463485392166362</v>
      </c>
      <c r="BC100" s="18">
        <f>Population!BC100/Population!BB100*100-100</f>
        <v>1.4388805983658131</v>
      </c>
      <c r="BD100" s="18">
        <f>Population!BD100/Population!BC100*100-100</f>
        <v>1.4171839562838784</v>
      </c>
      <c r="BE100" s="18">
        <f>Population!BE100/Population!BD100*100-100</f>
        <v>1.3971478380807838</v>
      </c>
      <c r="BF100" s="18">
        <f>Population!BF100/Population!BE100*100-100</f>
        <v>1.3781998648787663</v>
      </c>
      <c r="BG100" s="8">
        <f t="shared" si="1"/>
        <v>1.8814941267574712</v>
      </c>
    </row>
    <row r="101" spans="1:59">
      <c r="A101" t="s">
        <v>256</v>
      </c>
      <c r="B101" t="s">
        <v>257</v>
      </c>
      <c r="C101" t="s">
        <v>318</v>
      </c>
      <c r="D101" t="s">
        <v>3076</v>
      </c>
      <c r="E101" t="s">
        <v>551</v>
      </c>
      <c r="F101" t="s">
        <v>552</v>
      </c>
      <c r="H101" s="18">
        <f>Population!H101/Population!G101*100-100</f>
        <v>2.478785188952898</v>
      </c>
      <c r="I101" s="18">
        <f>Population!I101/Population!H101*100-100</f>
        <v>2.5008763260743194</v>
      </c>
      <c r="J101" s="18">
        <f>Population!J101/Population!I101*100-100</f>
        <v>2.5221914244048236</v>
      </c>
      <c r="K101" s="18">
        <f>Population!K101/Population!J101*100-100</f>
        <v>2.5455585299797718</v>
      </c>
      <c r="L101" s="18">
        <f>Population!L101/Population!K101*100-100</f>
        <v>2.5683768934154187</v>
      </c>
      <c r="M101" s="18">
        <f>Population!M101/Population!L101*100-100</f>
        <v>2.5858890425098053</v>
      </c>
      <c r="N101" s="18">
        <f>Population!N101/Population!M101*100-100</f>
        <v>2.5954172851704982</v>
      </c>
      <c r="O101" s="18">
        <f>Population!O101/Population!N101*100-100</f>
        <v>2.5984713658272938</v>
      </c>
      <c r="P101" s="18">
        <f>Population!P101/Population!O101*100-100</f>
        <v>2.5947241856953269</v>
      </c>
      <c r="Q101" s="18">
        <f>Population!Q101/Population!P101*100-100</f>
        <v>2.5851120197180961</v>
      </c>
      <c r="R101" s="18">
        <f>Population!R101/Population!Q101*100-100</f>
        <v>2.5717879781084605</v>
      </c>
      <c r="S101" s="18">
        <f>Population!S101/Population!R101*100-100</f>
        <v>2.5550609615674631</v>
      </c>
      <c r="T101" s="18">
        <f>Population!T101/Population!S101*100-100</f>
        <v>2.5336167041947135</v>
      </c>
      <c r="U101" s="18">
        <f>Population!U101/Population!T101*100-100</f>
        <v>2.5075125354359784</v>
      </c>
      <c r="V101" s="18">
        <f>Population!V101/Population!U101*100-100</f>
        <v>2.4777622957354453</v>
      </c>
      <c r="W101" s="18">
        <f>Population!W101/Population!V101*100-100</f>
        <v>2.4429561748076765</v>
      </c>
      <c r="X101" s="18">
        <f>Population!X101/Population!W101*100-100</f>
        <v>2.4064107344426162</v>
      </c>
      <c r="Y101" s="18">
        <f>Population!Y101/Population!X101*100-100</f>
        <v>2.3730998848431142</v>
      </c>
      <c r="Z101" s="18">
        <f>Population!Z101/Population!Y101*100-100</f>
        <v>2.3446767377608921</v>
      </c>
      <c r="AA101" s="18">
        <f>Population!AA101/Population!Z101*100-100</f>
        <v>2.3176917813877367</v>
      </c>
      <c r="AB101" s="18">
        <f>Population!AB101/Population!AA101*100-100</f>
        <v>2.2910648401614395</v>
      </c>
      <c r="AC101" s="18">
        <f>Population!AC101/Population!AB101*100-100</f>
        <v>2.2576576338672965</v>
      </c>
      <c r="AD101" s="18">
        <f>Population!AD101/Population!AC101*100-100</f>
        <v>2.2104959962839388</v>
      </c>
      <c r="AE101" s="18">
        <f>Population!AE101/Population!AD101*100-100</f>
        <v>2.1465597801675074</v>
      </c>
      <c r="AF101" s="18">
        <f>Population!AF101/Population!AE101*100-100</f>
        <v>2.0717344606512711</v>
      </c>
      <c r="AG101" s="18">
        <f>Population!AG101/Population!AF101*100-100</f>
        <v>1.9944990343132076</v>
      </c>
      <c r="AH101" s="18">
        <f>Population!AH101/Population!AG101*100-100</f>
        <v>1.9216124909238204</v>
      </c>
      <c r="AI101" s="18">
        <f>Population!AI101/Population!AH101*100-100</f>
        <v>1.8535615848538782</v>
      </c>
      <c r="AJ101" s="18">
        <f>Population!AJ101/Population!AI101*100-100</f>
        <v>1.7926725271169488</v>
      </c>
      <c r="AK101" s="18">
        <f>Population!AK101/Population!AJ101*100-100</f>
        <v>1.7373602921698676</v>
      </c>
      <c r="AL101" s="18">
        <f>Population!AL101/Population!AK101*100-100</f>
        <v>1.6848003361766359</v>
      </c>
      <c r="AM101" s="18">
        <f>Population!AM101/Population!AL101*100-100</f>
        <v>1.6327615952474162</v>
      </c>
      <c r="AN101" s="18">
        <f>Population!AN101/Population!AM101*100-100</f>
        <v>1.5816326661837223</v>
      </c>
      <c r="AO101" s="18">
        <f>Population!AO101/Population!AN101*100-100</f>
        <v>1.5309588318753526</v>
      </c>
      <c r="AP101" s="18">
        <f>Population!AP101/Population!AO101*100-100</f>
        <v>1.4819665274364127</v>
      </c>
      <c r="AQ101" s="18">
        <f>Population!AQ101/Population!AP101*100-100</f>
        <v>1.432645508190447</v>
      </c>
      <c r="AR101" s="18">
        <f>Population!AR101/Population!AQ101*100-100</f>
        <v>1.3875556637610913</v>
      </c>
      <c r="AS101" s="18">
        <f>Population!AS101/Population!AR101*100-100</f>
        <v>1.3536389621578166</v>
      </c>
      <c r="AT101" s="18">
        <f>Population!AT101/Population!AS101*100-100</f>
        <v>1.3334769571260239</v>
      </c>
      <c r="AU101" s="18">
        <f>Population!AU101/Population!AT101*100-100</f>
        <v>1.3221711884295928</v>
      </c>
      <c r="AV101" s="18">
        <f>Population!AV101/Population!AU101*100-100</f>
        <v>1.3159083350672489</v>
      </c>
      <c r="AW101" s="18">
        <f>Population!AW101/Population!AV101*100-100</f>
        <v>1.3056523197156906</v>
      </c>
      <c r="AX101" s="18">
        <f>Population!AX101/Population!AW101*100-100</f>
        <v>1.2842609153468771</v>
      </c>
      <c r="AY101" s="18">
        <f>Population!AY101/Population!AX101*100-100</f>
        <v>1.2474330791845745</v>
      </c>
      <c r="AZ101" s="18">
        <f>Population!AZ101/Population!AY101*100-100</f>
        <v>1.200608009034255</v>
      </c>
      <c r="BA101" s="18">
        <f>Population!BA101/Population!AZ101*100-100</f>
        <v>1.150609532840889</v>
      </c>
      <c r="BB101" s="18">
        <f>Population!BB101/Population!BA101*100-100</f>
        <v>1.1061304245281178</v>
      </c>
      <c r="BC101" s="18">
        <f>Population!BC101/Population!BB101*100-100</f>
        <v>1.0708893152682464</v>
      </c>
      <c r="BD101" s="18">
        <f>Population!BD101/Population!BC101*100-100</f>
        <v>1.0484481382883502</v>
      </c>
      <c r="BE101" s="18">
        <f>Population!BE101/Population!BD101*100-100</f>
        <v>1.0346638691963506</v>
      </c>
      <c r="BF101" s="18">
        <f>Population!BF101/Population!BE101*100-100</f>
        <v>1.0233423984999064</v>
      </c>
      <c r="BG101" s="8">
        <f t="shared" si="1"/>
        <v>1.5663895311078728</v>
      </c>
    </row>
    <row r="102" spans="1:59">
      <c r="A102" t="s">
        <v>258</v>
      </c>
      <c r="B102" t="s">
        <v>259</v>
      </c>
      <c r="C102" t="s">
        <v>526</v>
      </c>
      <c r="D102" t="s">
        <v>3075</v>
      </c>
      <c r="E102" t="s">
        <v>551</v>
      </c>
      <c r="F102" t="s">
        <v>552</v>
      </c>
      <c r="H102" s="18">
        <f>Population!H102/Population!G102*100-100</f>
        <v>2.6035697910046736</v>
      </c>
      <c r="I102" s="18">
        <f>Population!I102/Population!H102*100-100</f>
        <v>2.6229954857518436</v>
      </c>
      <c r="J102" s="18">
        <f>Population!J102/Population!I102*100-100</f>
        <v>2.6421300639736245</v>
      </c>
      <c r="K102" s="18">
        <f>Population!K102/Population!J102*100-100</f>
        <v>2.6622790387511373</v>
      </c>
      <c r="L102" s="18">
        <f>Population!L102/Population!K102*100-100</f>
        <v>2.6821539512982326</v>
      </c>
      <c r="M102" s="18">
        <f>Population!M102/Population!L102*100-100</f>
        <v>2.7115205900889237</v>
      </c>
      <c r="N102" s="18">
        <f>Population!N102/Population!M102*100-100</f>
        <v>2.738589353459588</v>
      </c>
      <c r="O102" s="18">
        <f>Population!O102/Population!N102*100-100</f>
        <v>2.7429976567797496</v>
      </c>
      <c r="P102" s="18">
        <f>Population!P102/Population!O102*100-100</f>
        <v>2.7195237216937471</v>
      </c>
      <c r="Q102" s="18">
        <f>Population!Q102/Population!P102*100-100</f>
        <v>2.6845283651839082</v>
      </c>
      <c r="R102" s="18">
        <f>Population!R102/Population!Q102*100-100</f>
        <v>2.6487569207896797</v>
      </c>
      <c r="S102" s="18">
        <f>Population!S102/Population!R102*100-100</f>
        <v>2.6392229167554717</v>
      </c>
      <c r="T102" s="18">
        <f>Population!T102/Population!S102*100-100</f>
        <v>2.6773638207877326</v>
      </c>
      <c r="U102" s="18">
        <f>Population!U102/Population!T102*100-100</f>
        <v>2.7736364005498189</v>
      </c>
      <c r="V102" s="18">
        <f>Population!V102/Population!U102*100-100</f>
        <v>2.9089859816940873</v>
      </c>
      <c r="W102" s="18">
        <f>Population!W102/Population!V102*100-100</f>
        <v>3.036284412002459</v>
      </c>
      <c r="X102" s="18">
        <f>Population!X102/Population!W102*100-100</f>
        <v>3.1509047047952237</v>
      </c>
      <c r="Y102" s="18">
        <f>Population!Y102/Population!X102*100-100</f>
        <v>3.285507272407088</v>
      </c>
      <c r="Z102" s="18">
        <f>Population!Z102/Population!Y102*100-100</f>
        <v>3.4408774976674863</v>
      </c>
      <c r="AA102" s="18">
        <f>Population!AA102/Population!Z102*100-100</f>
        <v>3.5964873506155328</v>
      </c>
      <c r="AB102" s="18">
        <f>Population!AB102/Population!AA102*100-100</f>
        <v>3.7214015637119928</v>
      </c>
      <c r="AC102" s="18">
        <f>Population!AC102/Population!AB102*100-100</f>
        <v>3.8018721773090363</v>
      </c>
      <c r="AD102" s="18">
        <f>Population!AD102/Population!AC102*100-100</f>
        <v>3.8455612730775073</v>
      </c>
      <c r="AE102" s="18">
        <f>Population!AE102/Population!AD102*100-100</f>
        <v>3.8492595349340633</v>
      </c>
      <c r="AF102" s="18">
        <f>Population!AF102/Population!AE102*100-100</f>
        <v>3.8099397118622704</v>
      </c>
      <c r="AG102" s="18">
        <f>Population!AG102/Population!AF102*100-100</f>
        <v>3.7853347623788807</v>
      </c>
      <c r="AH102" s="18">
        <f>Population!AH102/Population!AG102*100-100</f>
        <v>3.720370992076198</v>
      </c>
      <c r="AI102" s="18">
        <f>Population!AI102/Population!AH102*100-100</f>
        <v>3.5124685276479539</v>
      </c>
      <c r="AJ102" s="18">
        <f>Population!AJ102/Population!AI102*100-100</f>
        <v>3.1403215078200191</v>
      </c>
      <c r="AK102" s="18">
        <f>Population!AK102/Population!AJ102*100-100</f>
        <v>2.6812739378907509</v>
      </c>
      <c r="AL102" s="18">
        <f>Population!AL102/Population!AK102*100-100</f>
        <v>2.1887174043694841</v>
      </c>
      <c r="AM102" s="18">
        <f>Population!AM102/Population!AL102*100-100</f>
        <v>1.7764803876903983</v>
      </c>
      <c r="AN102" s="18">
        <f>Population!AN102/Population!AM102*100-100</f>
        <v>1.5294112802447017</v>
      </c>
      <c r="AO102" s="18">
        <f>Population!AO102/Population!AN102*100-100</f>
        <v>1.498454171321157</v>
      </c>
      <c r="AP102" s="18">
        <f>Population!AP102/Population!AO102*100-100</f>
        <v>1.612788117667364</v>
      </c>
      <c r="AQ102" s="18">
        <f>Population!AQ102/Population!AP102*100-100</f>
        <v>1.7714577046006497</v>
      </c>
      <c r="AR102" s="18">
        <f>Population!AR102/Population!AQ102*100-100</f>
        <v>1.8745887368597778</v>
      </c>
      <c r="AS102" s="18">
        <f>Population!AS102/Population!AR102*100-100</f>
        <v>1.9002310197942904</v>
      </c>
      <c r="AT102" s="18">
        <f>Population!AT102/Population!AS102*100-100</f>
        <v>1.8140662086370156</v>
      </c>
      <c r="AU102" s="18">
        <f>Population!AU102/Population!AT102*100-100</f>
        <v>1.6553205111640636</v>
      </c>
      <c r="AV102" s="18">
        <f>Population!AV102/Population!AU102*100-100</f>
        <v>1.4863782229706146</v>
      </c>
      <c r="AW102" s="18">
        <f>Population!AW102/Population!AV102*100-100</f>
        <v>1.3561285126737204</v>
      </c>
      <c r="AX102" s="18">
        <f>Population!AX102/Population!AW102*100-100</f>
        <v>1.2629207063827863</v>
      </c>
      <c r="AY102" s="18">
        <f>Population!AY102/Population!AX102*100-100</f>
        <v>1.221873772024054</v>
      </c>
      <c r="AZ102" s="18">
        <f>Population!AZ102/Population!AY102*100-100</f>
        <v>1.2173661589817613</v>
      </c>
      <c r="BA102" s="18">
        <f>Population!BA102/Population!AZ102*100-100</f>
        <v>1.2190657297444432</v>
      </c>
      <c r="BB102" s="18">
        <f>Population!BB102/Population!BA102*100-100</f>
        <v>1.2091056645733005</v>
      </c>
      <c r="BC102" s="18">
        <f>Population!BC102/Population!BB102*100-100</f>
        <v>1.1951942996183789</v>
      </c>
      <c r="BD102" s="18">
        <f>Population!BD102/Population!BC102*100-100</f>
        <v>1.1728666698363384</v>
      </c>
      <c r="BE102" s="18">
        <f>Population!BE102/Population!BD102*100-100</f>
        <v>1.1437170068485614</v>
      </c>
      <c r="BF102" s="18">
        <f>Population!BF102/Population!BE102*100-100</f>
        <v>1.1152203832635905</v>
      </c>
      <c r="BG102" s="8">
        <f t="shared" si="1"/>
        <v>2.208926375268458</v>
      </c>
    </row>
    <row r="103" spans="1:59">
      <c r="A103" t="s">
        <v>260</v>
      </c>
      <c r="B103" t="s">
        <v>261</v>
      </c>
      <c r="C103" t="s">
        <v>318</v>
      </c>
      <c r="D103" t="s">
        <v>3075</v>
      </c>
      <c r="E103" t="s">
        <v>551</v>
      </c>
      <c r="F103" t="s">
        <v>552</v>
      </c>
      <c r="H103" s="18">
        <f>Population!H103/Population!G103*100-100</f>
        <v>2.5765448469509522</v>
      </c>
      <c r="I103" s="18">
        <f>Population!I103/Population!H103*100-100</f>
        <v>2.6832516321845929</v>
      </c>
      <c r="J103" s="18">
        <f>Population!J103/Population!I103*100-100</f>
        <v>2.8099906949434938</v>
      </c>
      <c r="K103" s="18">
        <f>Population!K103/Population!J103*100-100</f>
        <v>2.9548956225265499</v>
      </c>
      <c r="L103" s="18">
        <f>Population!L103/Population!K103*100-100</f>
        <v>3.1034680994092696</v>
      </c>
      <c r="M103" s="18">
        <f>Population!M103/Population!L103*100-100</f>
        <v>3.2529936842730791</v>
      </c>
      <c r="N103" s="18">
        <f>Population!N103/Population!M103*100-100</f>
        <v>3.3771759174267828</v>
      </c>
      <c r="O103" s="18">
        <f>Population!O103/Population!N103*100-100</f>
        <v>3.4476684543228657</v>
      </c>
      <c r="P103" s="18">
        <f>Population!P103/Population!O103*100-100</f>
        <v>3.4542126634251531</v>
      </c>
      <c r="Q103" s="18">
        <f>Population!Q103/Population!P103*100-100</f>
        <v>3.417451506937681</v>
      </c>
      <c r="R103" s="18">
        <f>Population!R103/Population!Q103*100-100</f>
        <v>3.3570267172963639</v>
      </c>
      <c r="S103" s="18">
        <f>Population!S103/Population!R103*100-100</f>
        <v>3.3019962215512066</v>
      </c>
      <c r="T103" s="18">
        <f>Population!T103/Population!S103*100-100</f>
        <v>3.2676068131885216</v>
      </c>
      <c r="U103" s="18">
        <f>Population!U103/Population!T103*100-100</f>
        <v>3.2631187516906266</v>
      </c>
      <c r="V103" s="18">
        <f>Population!V103/Population!U103*100-100</f>
        <v>3.2705429930081777</v>
      </c>
      <c r="W103" s="18">
        <f>Population!W103/Population!V103*100-100</f>
        <v>3.1709036695270072</v>
      </c>
      <c r="X103" s="18">
        <f>Population!X103/Population!W103*100-100</f>
        <v>3.1709117458065492</v>
      </c>
      <c r="Y103" s="18">
        <f>Population!Y103/Population!X103*100-100</f>
        <v>3.1709056095897097</v>
      </c>
      <c r="Z103" s="18">
        <f>Population!Z103/Population!Y103*100-100</f>
        <v>3.1709030919881087</v>
      </c>
      <c r="AA103" s="18">
        <f>Population!AA103/Population!Z103*100-100</f>
        <v>3.1709090963564961</v>
      </c>
      <c r="AB103" s="18">
        <f>Population!AB103/Population!AA103*100-100</f>
        <v>2.634370401496767</v>
      </c>
      <c r="AC103" s="18">
        <f>Population!AC103/Population!AB103*100-100</f>
        <v>2.6343693017621916</v>
      </c>
      <c r="AD103" s="18">
        <f>Population!AD103/Population!AC103*100-100</f>
        <v>2.6343695027274663</v>
      </c>
      <c r="AE103" s="18">
        <f>Population!AE103/Population!AD103*100-100</f>
        <v>2.6343733331739543</v>
      </c>
      <c r="AF103" s="18">
        <f>Population!AF103/Population!AE103*100-100</f>
        <v>2.6343751284022119</v>
      </c>
      <c r="AG103" s="18">
        <f>Population!AG103/Population!AF103*100-100</f>
        <v>3.0103001011943888</v>
      </c>
      <c r="AH103" s="18">
        <f>Population!AH103/Population!AG103*100-100</f>
        <v>3.0102995527468295</v>
      </c>
      <c r="AI103" s="18">
        <f>Population!AI103/Population!AH103*100-100</f>
        <v>3.0102995520593794</v>
      </c>
      <c r="AJ103" s="18">
        <f>Population!AJ103/Population!AI103*100-100</f>
        <v>3.0103007285511296</v>
      </c>
      <c r="AK103" s="18">
        <f>Population!AK103/Population!AJ103*100-100</f>
        <v>3.0103070813746342</v>
      </c>
      <c r="AL103" s="18">
        <f>Population!AL103/Population!AK103*100-100</f>
        <v>2.8159942944495668</v>
      </c>
      <c r="AM103" s="18">
        <f>Population!AM103/Population!AL103*100-100</f>
        <v>2.8159959492287214</v>
      </c>
      <c r="AN103" s="18">
        <f>Population!AN103/Population!AM103*100-100</f>
        <v>2.8159959969505053</v>
      </c>
      <c r="AO103" s="18">
        <f>Population!AO103/Population!AN103*100-100</f>
        <v>2.8159923766167338</v>
      </c>
      <c r="AP103" s="18">
        <f>Population!AP103/Population!AO103*100-100</f>
        <v>2.8159964918023945</v>
      </c>
      <c r="AQ103" s="18">
        <f>Population!AQ103/Population!AP103*100-100</f>
        <v>3.0677202081040349</v>
      </c>
      <c r="AR103" s="18">
        <f>Population!AR103/Population!AQ103*100-100</f>
        <v>3.0677160732023765</v>
      </c>
      <c r="AS103" s="18">
        <f>Population!AS103/Population!AR103*100-100</f>
        <v>3.0677190206135521</v>
      </c>
      <c r="AT103" s="18">
        <f>Population!AT103/Population!AS103*100-100</f>
        <v>3.0677172452280672</v>
      </c>
      <c r="AU103" s="18">
        <f>Population!AU103/Population!AT103*100-100</f>
        <v>3.0677194249572324</v>
      </c>
      <c r="AV103" s="18">
        <f>Population!AV103/Population!AU103*100-100</f>
        <v>2.5668183551776451</v>
      </c>
      <c r="AW103" s="18">
        <f>Population!AW103/Population!AV103*100-100</f>
        <v>2.5668256546867525</v>
      </c>
      <c r="AX103" s="18">
        <f>Population!AX103/Population!AW103*100-100</f>
        <v>2.5668199608442279</v>
      </c>
      <c r="AY103" s="18">
        <f>Population!AY103/Population!AX103*100-100</f>
        <v>2.5668233046774134</v>
      </c>
      <c r="AZ103" s="18">
        <f>Population!AZ103/Population!AY103*100-100</f>
        <v>2.5668205863118345</v>
      </c>
      <c r="BA103" s="18">
        <f>Population!BA103/Population!AZ103*100-100</f>
        <v>3.0236023873381015</v>
      </c>
      <c r="BB103" s="18">
        <f>Population!BB103/Population!BA103*100-100</f>
        <v>3.0235989964303371</v>
      </c>
      <c r="BC103" s="18">
        <f>Population!BC103/Population!BB103*100-100</f>
        <v>3.0235997137980348</v>
      </c>
      <c r="BD103" s="18">
        <f>Population!BD103/Population!BC103*100-100</f>
        <v>3.0236005404149466</v>
      </c>
      <c r="BE103" s="18">
        <f>Population!BE103/Population!BD103*100-100</f>
        <v>3.0235990027005784</v>
      </c>
      <c r="BF103" s="18">
        <f>Population!BF103/Population!BE103*100-100</f>
        <v>2.9069999231677599</v>
      </c>
      <c r="BG103" s="8">
        <f t="shared" si="1"/>
        <v>2.8647484152045708</v>
      </c>
    </row>
    <row r="104" spans="1:59">
      <c r="A104" t="s">
        <v>262</v>
      </c>
      <c r="B104" t="s">
        <v>263</v>
      </c>
      <c r="C104" t="s">
        <v>244</v>
      </c>
      <c r="D104" t="s">
        <v>3073</v>
      </c>
      <c r="E104" t="s">
        <v>551</v>
      </c>
      <c r="F104" t="s">
        <v>552</v>
      </c>
      <c r="H104" s="18">
        <f>Population!H104/Population!G104*100-100</f>
        <v>-0.1484833486530448</v>
      </c>
      <c r="I104" s="18">
        <f>Population!I104/Population!H104*100-100</f>
        <v>0.41247698626256124</v>
      </c>
      <c r="J104" s="18">
        <f>Population!J104/Population!I104*100-100</f>
        <v>0.58532113326634772</v>
      </c>
      <c r="K104" s="18">
        <f>Population!K104/Population!J104*100-100</f>
        <v>0.4872662261406191</v>
      </c>
      <c r="L104" s="18">
        <f>Population!L104/Population!K104*100-100</f>
        <v>0.37501526224903614</v>
      </c>
      <c r="M104" s="18">
        <f>Population!M104/Population!L104*100-100</f>
        <v>0.39968025579536004</v>
      </c>
      <c r="N104" s="18">
        <f>Population!N104/Population!M104*100-100</f>
        <v>0.47251453890888229</v>
      </c>
      <c r="O104" s="18">
        <f>Population!O104/Population!N104*100-100</f>
        <v>0.45134283105652173</v>
      </c>
      <c r="P104" s="18">
        <f>Population!P104/Population!O104*100-100</f>
        <v>0.58651026392962535</v>
      </c>
      <c r="Q104" s="18">
        <f>Population!Q104/Population!P104*100-100</f>
        <v>0.83883177331082948</v>
      </c>
      <c r="R104" s="18">
        <f>Population!R104/Population!Q104*100-100</f>
        <v>1.1767689576464733</v>
      </c>
      <c r="S104" s="18">
        <f>Population!S104/Population!R104*100-100</f>
        <v>1.4973011814642092</v>
      </c>
      <c r="T104" s="18">
        <f>Population!T104/Population!S104*100-100</f>
        <v>1.6168068887169227</v>
      </c>
      <c r="U104" s="18">
        <f>Population!U104/Population!T104*100-100</f>
        <v>1.6704742461802766</v>
      </c>
      <c r="V104" s="18">
        <f>Population!V104/Population!U104*100-100</f>
        <v>1.6589641434263029</v>
      </c>
      <c r="W104" s="18">
        <f>Population!W104/Population!V104*100-100</f>
        <v>1.5205906789359034</v>
      </c>
      <c r="X104" s="18">
        <f>Population!X104/Population!W104*100-100</f>
        <v>1.3634749308997698</v>
      </c>
      <c r="Y104" s="18">
        <f>Population!Y104/Population!X104*100-100</f>
        <v>1.4289196270794093</v>
      </c>
      <c r="Z104" s="18">
        <f>Population!Z104/Population!Y104*100-100</f>
        <v>1.3412033282268538</v>
      </c>
      <c r="AA104" s="18">
        <f>Population!AA104/Population!Z104*100-100</f>
        <v>1.157465728047427</v>
      </c>
      <c r="AB104" s="18">
        <f>Population!AB104/Population!AA104*100-100</f>
        <v>1.1779184247538694</v>
      </c>
      <c r="AC104" s="18">
        <f>Population!AC104/Population!AB104*100-100</f>
        <v>0.94989863886476655</v>
      </c>
      <c r="AD104" s="18">
        <f>Population!AD104/Population!AC104*100-100</f>
        <v>0.71145791496928723</v>
      </c>
      <c r="AE104" s="18">
        <f>Population!AE104/Population!AD104*100-100</f>
        <v>0.62163162992081311</v>
      </c>
      <c r="AF104" s="18">
        <f>Population!AF104/Population!AE104*100-100</f>
        <v>0.16020165195391201</v>
      </c>
      <c r="AG104" s="18">
        <f>Population!AG104/Population!AF104*100-100</f>
        <v>4.5448353090748128E-2</v>
      </c>
      <c r="AH104" s="18">
        <f>Population!AH104/Population!AG104*100-100</f>
        <v>1.0368139582837443E-2</v>
      </c>
      <c r="AI104" s="18">
        <f>Population!AI104/Population!AH104*100-100</f>
        <v>-0.42677278925170015</v>
      </c>
      <c r="AJ104" s="18">
        <f>Population!AJ104/Population!AI104*100-100</f>
        <v>-0.39546671455387639</v>
      </c>
      <c r="AK104" s="18">
        <f>Population!AK104/Population!AJ104*100-100</f>
        <v>8.4448658491041328E-2</v>
      </c>
      <c r="AL104" s="18">
        <f>Population!AL104/Population!AK104*100-100</f>
        <v>0.57658366282733198</v>
      </c>
      <c r="AM104" s="18">
        <f>Population!AM104/Population!AL104*100-100</f>
        <v>0.68458945146545602</v>
      </c>
      <c r="AN104" s="18">
        <f>Population!AN104/Population!AM104*100-100</f>
        <v>0.50109177361925106</v>
      </c>
      <c r="AO104" s="18">
        <f>Population!AO104/Population!AN104*100-100</f>
        <v>0.39496557997304649</v>
      </c>
      <c r="AP104" s="18">
        <f>Population!AP104/Population!AO104*100-100</f>
        <v>0.51401158538386937</v>
      </c>
      <c r="AQ104" s="18">
        <f>Population!AQ104/Population!AP104*100-100</f>
        <v>0.79441017213004272</v>
      </c>
      <c r="AR104" s="18">
        <f>Population!AR104/Population!AQ104*100-100</f>
        <v>1.0078597722068139</v>
      </c>
      <c r="AS104" s="18">
        <f>Population!AS104/Population!AR104*100-100</f>
        <v>1.0485358465896155</v>
      </c>
      <c r="AT104" s="18">
        <f>Population!AT104/Population!AS104*100-100</f>
        <v>1.1336775216715722</v>
      </c>
      <c r="AU104" s="18">
        <f>Population!AU104/Population!AT104*100-100</f>
        <v>1.3419672918776087</v>
      </c>
      <c r="AV104" s="18">
        <f>Population!AV104/Population!AU104*100-100</f>
        <v>1.604893757815006</v>
      </c>
      <c r="AW104" s="18">
        <f>Population!AW104/Population!AV104*100-100</f>
        <v>1.6994275838326871</v>
      </c>
      <c r="AX104" s="18">
        <f>Population!AX104/Population!AW104*100-100</f>
        <v>1.6422907022907367</v>
      </c>
      <c r="AY104" s="18">
        <f>Population!AY104/Population!AX104*100-100</f>
        <v>1.8451298016449726</v>
      </c>
      <c r="AZ104" s="18">
        <f>Population!AZ104/Population!AY104*100-100</f>
        <v>2.2026100531120392</v>
      </c>
      <c r="BA104" s="18">
        <f>Population!BA104/Population!AZ104*100-100</f>
        <v>2.4141604850484981</v>
      </c>
      <c r="BB104" s="18">
        <f>Population!BB104/Population!BA104*100-100</f>
        <v>2.267189410425118</v>
      </c>
      <c r="BC104" s="18">
        <f>Population!BC104/Population!BB104*100-100</f>
        <v>1.5779914807005184</v>
      </c>
      <c r="BD104" s="18">
        <f>Population!BD104/Population!BC104*100-100</f>
        <v>0.75149982499875989</v>
      </c>
      <c r="BE104" s="18">
        <f>Population!BE104/Population!BD104*100-100</f>
        <v>0.34568738503438112</v>
      </c>
      <c r="BF104" s="18">
        <f>Population!BF104/Population!BE104*100-100</f>
        <v>0.28258815346833899</v>
      </c>
      <c r="BG104" s="8">
        <f t="shared" si="1"/>
        <v>0.89774252912452468</v>
      </c>
    </row>
    <row r="105" spans="1:59">
      <c r="A105" t="s">
        <v>264</v>
      </c>
      <c r="B105" t="s">
        <v>265</v>
      </c>
      <c r="C105" t="s">
        <v>242</v>
      </c>
      <c r="D105" t="s">
        <v>3073</v>
      </c>
      <c r="E105" t="s">
        <v>551</v>
      </c>
      <c r="F105" t="s">
        <v>552</v>
      </c>
      <c r="H105" s="18">
        <f>Population!H105/Population!G105*100-100</f>
        <v>-0.18164929301269694</v>
      </c>
      <c r="I105" s="18">
        <f>Population!I105/Population!H105*100-100</f>
        <v>0.47149326881319098</v>
      </c>
      <c r="J105" s="18">
        <f>Population!J105/Population!I105*100-100</f>
        <v>1.0476484511680439</v>
      </c>
      <c r="K105" s="18">
        <f>Population!K105/Population!J105*100-100</f>
        <v>1.4828695970994517</v>
      </c>
      <c r="L105" s="18">
        <f>Population!L105/Population!K105*100-100</f>
        <v>1.7963951667938005</v>
      </c>
      <c r="M105" s="18">
        <f>Population!M105/Population!L105*100-100</f>
        <v>2.0959441607350584</v>
      </c>
      <c r="N105" s="18">
        <f>Population!N105/Population!M105*100-100</f>
        <v>2.3541908072614888</v>
      </c>
      <c r="O105" s="18">
        <f>Population!O105/Population!N105*100-100</f>
        <v>2.4434423291005487</v>
      </c>
      <c r="P105" s="18">
        <f>Population!P105/Population!O105*100-100</f>
        <v>2.3299075404280387</v>
      </c>
      <c r="Q105" s="18">
        <f>Population!Q105/Population!P105*100-100</f>
        <v>2.0842707752119338</v>
      </c>
      <c r="R105" s="18">
        <f>Population!R105/Population!Q105*100-100</f>
        <v>1.7631397993546898</v>
      </c>
      <c r="S105" s="18">
        <f>Population!S105/Population!R105*100-100</f>
        <v>1.4727030164422956</v>
      </c>
      <c r="T105" s="18">
        <f>Population!T105/Population!S105*100-100</f>
        <v>1.3044888759881701</v>
      </c>
      <c r="U105" s="18">
        <f>Population!U105/Population!T105*100-100</f>
        <v>1.2994893057592094</v>
      </c>
      <c r="V105" s="18">
        <f>Population!V105/Population!U105*100-100</f>
        <v>1.4026155535589453</v>
      </c>
      <c r="W105" s="18">
        <f>Population!W105/Population!V105*100-100</f>
        <v>1.5735499220608631</v>
      </c>
      <c r="X105" s="18">
        <f>Population!X105/Population!W105*100-100</f>
        <v>1.6703282501938475</v>
      </c>
      <c r="Y105" s="18">
        <f>Population!Y105/Population!X105*100-100</f>
        <v>1.5650322539642332</v>
      </c>
      <c r="Z105" s="18">
        <f>Population!Z105/Population!Y105*100-100</f>
        <v>1.1904948140731904</v>
      </c>
      <c r="AA105" s="18">
        <f>Population!AA105/Population!Z105*100-100</f>
        <v>0.66167831302948343</v>
      </c>
      <c r="AB105" s="18">
        <f>Population!AB105/Population!AA105*100-100</f>
        <v>3.071630421429461E-2</v>
      </c>
      <c r="AC105" s="18">
        <f>Population!AC105/Population!AB105*100-100</f>
        <v>-0.47902720628879081</v>
      </c>
      <c r="AD105" s="18">
        <f>Population!AD105/Population!AC105*100-100</f>
        <v>-0.63714902807774365</v>
      </c>
      <c r="AE105" s="18">
        <f>Population!AE105/Population!AD105*100-100</f>
        <v>-0.30742000093158595</v>
      </c>
      <c r="AF105" s="18">
        <f>Population!AF105/Population!AE105*100-100</f>
        <v>0.37222196265321372</v>
      </c>
      <c r="AG105" s="18">
        <f>Population!AG105/Population!AF105*100-100</f>
        <v>1.2071747765640737</v>
      </c>
      <c r="AH105" s="18">
        <f>Population!AH105/Population!AG105*100-100</f>
        <v>1.8765522950970421</v>
      </c>
      <c r="AI105" s="18">
        <f>Population!AI105/Population!AH105*100-100</f>
        <v>2.1881113619262749</v>
      </c>
      <c r="AJ105" s="18">
        <f>Population!AJ105/Population!AI105*100-100</f>
        <v>2.0043001885014178</v>
      </c>
      <c r="AK105" s="18">
        <f>Population!AK105/Population!AJ105*100-100</f>
        <v>1.5130296686638189</v>
      </c>
      <c r="AL105" s="18">
        <f>Population!AL105/Population!AK105*100-100</f>
        <v>0.92443787066403615</v>
      </c>
      <c r="AM105" s="18">
        <f>Population!AM105/Population!AL105*100-100</f>
        <v>0.48194129335006153</v>
      </c>
      <c r="AN105" s="18">
        <f>Population!AN105/Population!AM105*100-100</f>
        <v>0.25103428932051486</v>
      </c>
      <c r="AO105" s="18">
        <f>Population!AO105/Population!AN105*100-100</f>
        <v>0.3357394661742461</v>
      </c>
      <c r="AP105" s="18">
        <f>Population!AP105/Population!AO105*100-100</f>
        <v>0.63995315375606765</v>
      </c>
      <c r="AQ105" s="18">
        <f>Population!AQ105/Population!AP105*100-100</f>
        <v>1.0043916157544004</v>
      </c>
      <c r="AR105" s="18">
        <f>Population!AR105/Population!AQ105*100-100</f>
        <v>1.2673506336753064</v>
      </c>
      <c r="AS105" s="18">
        <f>Population!AS105/Population!AR105*100-100</f>
        <v>1.4058944631054402</v>
      </c>
      <c r="AT105" s="18">
        <f>Population!AT105/Population!AS105*100-100</f>
        <v>1.3650327233871877</v>
      </c>
      <c r="AU105" s="18">
        <f>Population!AU105/Population!AT105*100-100</f>
        <v>1.2003900279344464</v>
      </c>
      <c r="AV105" s="18">
        <f>Population!AV105/Population!AU105*100-100</f>
        <v>1.00777313386196</v>
      </c>
      <c r="AW105" s="18">
        <f>Population!AW105/Population!AV105*100-100</f>
        <v>0.86236900112146486</v>
      </c>
      <c r="AX105" s="18">
        <f>Population!AX105/Population!AW105*100-100</f>
        <v>0.75914423740510983</v>
      </c>
      <c r="AY105" s="18">
        <f>Population!AY105/Population!AX105*100-100</f>
        <v>0.72298325722984202</v>
      </c>
      <c r="AZ105" s="18">
        <f>Population!AZ105/Population!AY105*100-100</f>
        <v>0.73542375015740902</v>
      </c>
      <c r="BA105" s="18">
        <f>Population!BA105/Population!AZ105*100-100</f>
        <v>0.75505662924719275</v>
      </c>
      <c r="BB105" s="18">
        <f>Population!BB105/Population!BA105*100-100</f>
        <v>0.75063897367179777</v>
      </c>
      <c r="BC105" s="18">
        <f>Population!BC105/Population!BB105*100-100</f>
        <v>0.73273154932699924</v>
      </c>
      <c r="BD105" s="18">
        <f>Population!BD105/Population!BC105*100-100</f>
        <v>0.68461331572899553</v>
      </c>
      <c r="BE105" s="18">
        <f>Population!BE105/Population!BD105*100-100</f>
        <v>0.620461885912718</v>
      </c>
      <c r="BF105" s="18">
        <f>Population!BF105/Population!BE105*100-100</f>
        <v>0.55267953034308448</v>
      </c>
      <c r="BG105" s="8">
        <f t="shared" si="1"/>
        <v>0.79656966988999311</v>
      </c>
    </row>
    <row r="106" spans="1:59">
      <c r="A106" t="s">
        <v>266</v>
      </c>
      <c r="B106" t="s">
        <v>267</v>
      </c>
      <c r="C106" t="s">
        <v>244</v>
      </c>
      <c r="D106" t="s">
        <v>3075</v>
      </c>
      <c r="E106" t="s">
        <v>551</v>
      </c>
      <c r="F106" t="s">
        <v>552</v>
      </c>
      <c r="H106" s="18">
        <f>Population!H106/Population!G106*100-100</f>
        <v>3.3575841288161996</v>
      </c>
      <c r="I106" s="18">
        <f>Population!I106/Population!H106*100-100</f>
        <v>4.9427917620137265</v>
      </c>
      <c r="J106" s="18">
        <f>Population!J106/Population!I106*100-100</f>
        <v>3.7505451373746297</v>
      </c>
      <c r="K106" s="18">
        <f>Population!K106/Population!J106*100-100</f>
        <v>4.0353089533417403</v>
      </c>
      <c r="L106" s="18">
        <f>Population!L106/Population!K106*100-100</f>
        <v>3.5555555555555571</v>
      </c>
      <c r="M106" s="18">
        <f>Population!M106/Population!L106*100-100</f>
        <v>2.5751072961373467</v>
      </c>
      <c r="N106" s="18">
        <f>Population!N106/Population!M106*100-100</f>
        <v>4.4123240775960397</v>
      </c>
      <c r="O106" s="18">
        <f>Population!O106/Population!N106*100-100</f>
        <v>2.1129326047358887</v>
      </c>
      <c r="P106" s="18">
        <f>Population!P106/Population!O106*100-100</f>
        <v>2.6400285408490873</v>
      </c>
      <c r="Q106" s="18">
        <f>Population!Q106/Population!P106*100-100</f>
        <v>3.37156760514425</v>
      </c>
      <c r="R106" s="18">
        <f>Population!R106/Population!Q106*100-100</f>
        <v>3.1943510423671881</v>
      </c>
      <c r="S106" s="18">
        <f>Population!S106/Population!R106*100-100</f>
        <v>2.5741283805799924</v>
      </c>
      <c r="T106" s="18">
        <f>Population!T106/Population!S106*100-100</f>
        <v>4.1296060991105463</v>
      </c>
      <c r="U106" s="18">
        <f>Population!U106/Population!T106*100-100</f>
        <v>3.0201342281879135</v>
      </c>
      <c r="V106" s="18">
        <f>Population!V106/Population!U106*100-100</f>
        <v>2.3097423748889412</v>
      </c>
      <c r="W106" s="18">
        <f>Population!W106/Population!V106*100-100</f>
        <v>2.2575976845151899</v>
      </c>
      <c r="X106" s="18">
        <f>Population!X106/Population!W106*100-100</f>
        <v>2.2643645626945812</v>
      </c>
      <c r="Y106" s="18">
        <f>Population!Y106/Population!X106*100-100</f>
        <v>2.1311929144755055</v>
      </c>
      <c r="Z106" s="18">
        <f>Population!Z106/Population!Y106*100-100</f>
        <v>2.6016260162601696</v>
      </c>
      <c r="AA106" s="18">
        <f>Population!AA106/Population!Z106*100-100</f>
        <v>2.4300052826201863</v>
      </c>
      <c r="AB106" s="18">
        <f>Population!AB106/Population!AA106*100-100</f>
        <v>2.0113460546673565</v>
      </c>
      <c r="AC106" s="18">
        <f>Population!AC106/Population!AB106*100-100</f>
        <v>1.8958543983821983</v>
      </c>
      <c r="AD106" s="18">
        <f>Population!AD106/Population!AC106*100-100</f>
        <v>1.8357727611014667</v>
      </c>
      <c r="AE106" s="18">
        <f>Population!AE106/Population!AD106*100-100</f>
        <v>1.3154689403166913</v>
      </c>
      <c r="AF106" s="18">
        <f>Population!AF106/Population!AE106*100-100</f>
        <v>1.7792738639095944</v>
      </c>
      <c r="AG106" s="18">
        <f>Population!AG106/Population!AF106*100-100</f>
        <v>1.5591778880226883</v>
      </c>
      <c r="AH106" s="18">
        <f>Population!AH106/Population!AG106*100-100</f>
        <v>1.6282856478250665</v>
      </c>
      <c r="AI106" s="18">
        <f>Population!AI106/Population!AH106*100-100</f>
        <v>1.6708628976882522</v>
      </c>
      <c r="AJ106" s="18">
        <f>Population!AJ106/Population!AI106*100-100</f>
        <v>1.7109410175596622</v>
      </c>
      <c r="AK106" s="18">
        <f>Population!AK106/Population!AJ106*100-100</f>
        <v>3.1429836210712665</v>
      </c>
      <c r="AL106" s="18">
        <f>Population!AL106/Population!AK106*100-100</f>
        <v>6.2017167381974332</v>
      </c>
      <c r="AM106" s="18">
        <f>Population!AM106/Population!AL106*100-100</f>
        <v>3.5158617902606721</v>
      </c>
      <c r="AN106" s="18">
        <f>Population!AN106/Population!AM106*100-100</f>
        <v>2.6937341401522588</v>
      </c>
      <c r="AO106" s="18">
        <f>Population!AO106/Population!AN106*100-100</f>
        <v>2.6230754609389777</v>
      </c>
      <c r="AP106" s="18">
        <f>Population!AP106/Population!AO106*100-100</f>
        <v>2.704204482311539</v>
      </c>
      <c r="AQ106" s="18">
        <f>Population!AQ106/Population!AP106*100-100</f>
        <v>2.6510369702434673</v>
      </c>
      <c r="AR106" s="18">
        <f>Population!AR106/Population!AQ106*100-100</f>
        <v>2.5298664792691596</v>
      </c>
      <c r="AS106" s="18">
        <f>Population!AS106/Population!AR106*100-100</f>
        <v>2.3132282385195424</v>
      </c>
      <c r="AT106" s="18">
        <f>Population!AT106/Population!AS106*100-100</f>
        <v>2.5791324736225079</v>
      </c>
      <c r="AU106" s="18">
        <f>Population!AU106/Population!AT106*100-100</f>
        <v>2.6775510204081598</v>
      </c>
      <c r="AV106" s="18">
        <f>Population!AV106/Population!AU106*100-100</f>
        <v>2.3851168707266623</v>
      </c>
      <c r="AW106" s="18">
        <f>Population!AW106/Population!AV106*100-100</f>
        <v>2.0344774033234927</v>
      </c>
      <c r="AX106" s="18">
        <f>Population!AX106/Population!AW106*100-100</f>
        <v>1.8219178082191831</v>
      </c>
      <c r="AY106" s="18">
        <f>Population!AY106/Population!AX106*100-100</f>
        <v>1.7833385652570257</v>
      </c>
      <c r="AZ106" s="18">
        <f>Population!AZ106/Population!AY106*100-100</f>
        <v>1.7785284182699286</v>
      </c>
      <c r="BA106" s="18">
        <f>Population!BA106/Population!AZ106*100-100</f>
        <v>1.7835240472720386</v>
      </c>
      <c r="BB106" s="18">
        <f>Population!BB106/Population!BA106*100-100</f>
        <v>1.7919673362915916</v>
      </c>
      <c r="BC106" s="18">
        <f>Population!BC106/Population!BB106*100-100</f>
        <v>1.7924541440927015</v>
      </c>
      <c r="BD106" s="18">
        <f>Population!BD106/Population!BC106*100-100</f>
        <v>2.4190017513134876</v>
      </c>
      <c r="BE106" s="18">
        <f>Population!BE106/Population!BD106*100-100</f>
        <v>1.843539596024371</v>
      </c>
      <c r="BF106" s="18">
        <f>Population!BF106/Population!BE106*100-100</f>
        <v>1.8639487905976182</v>
      </c>
      <c r="BG106" s="8">
        <f t="shared" si="1"/>
        <v>2.2739748405773827</v>
      </c>
    </row>
    <row r="107" spans="1:59">
      <c r="A107" t="s">
        <v>268</v>
      </c>
      <c r="B107" t="s">
        <v>269</v>
      </c>
      <c r="C107" t="s">
        <v>244</v>
      </c>
      <c r="D107" t="s">
        <v>3073</v>
      </c>
      <c r="E107" t="s">
        <v>551</v>
      </c>
      <c r="F107" t="s">
        <v>552</v>
      </c>
      <c r="H107" s="18">
        <f>Population!H107/Population!G107*100-100</f>
        <v>0.67062153757890997</v>
      </c>
      <c r="I107" s="18">
        <f>Population!I107/Population!H107*100-100</f>
        <v>0.67891725460980012</v>
      </c>
      <c r="J107" s="18">
        <f>Population!J107/Population!I107*100-100</f>
        <v>0.73222096543889847</v>
      </c>
      <c r="K107" s="18">
        <f>Population!K107/Population!J107*100-100</f>
        <v>0.82601654569577931</v>
      </c>
      <c r="L107" s="18">
        <f>Population!L107/Population!K107*100-100</f>
        <v>0.84566432544723114</v>
      </c>
      <c r="M107" s="18">
        <f>Population!M107/Population!L107*100-100</f>
        <v>0.78033326073378362</v>
      </c>
      <c r="N107" s="18">
        <f>Population!N107/Population!M107*100-100</f>
        <v>0.72640377768044573</v>
      </c>
      <c r="O107" s="18">
        <f>Population!O107/Population!N107*100-100</f>
        <v>0.63373692120111969</v>
      </c>
      <c r="P107" s="18">
        <f>Population!P107/Population!O107*100-100</f>
        <v>0.56766364707927153</v>
      </c>
      <c r="Q107" s="18">
        <f>Population!Q107/Population!P107*100-100</f>
        <v>0.53027805509924519</v>
      </c>
      <c r="R107" s="18">
        <f>Population!R107/Population!Q107*100-100</f>
        <v>0.46754245719907317</v>
      </c>
      <c r="S107" s="18">
        <f>Population!S107/Population!R107*100-100</f>
        <v>0.56932703992289646</v>
      </c>
      <c r="T107" s="18">
        <f>Population!T107/Population!S107*100-100</f>
        <v>0.68049254758226141</v>
      </c>
      <c r="U107" s="18">
        <f>Population!U107/Population!T107*100-100</f>
        <v>0.65653473812162133</v>
      </c>
      <c r="V107" s="18">
        <f>Population!V107/Population!U107*100-100</f>
        <v>0.59903429573999745</v>
      </c>
      <c r="W107" s="18">
        <f>Population!W107/Population!V107*100-100</f>
        <v>0.50009739182017654</v>
      </c>
      <c r="X107" s="18">
        <f>Population!X107/Population!W107*100-100</f>
        <v>0.42562527975569253</v>
      </c>
      <c r="Y107" s="18">
        <f>Population!Y107/Population!X107*100-100</f>
        <v>0.35694849958298391</v>
      </c>
      <c r="Z107" s="18">
        <f>Population!Z107/Population!Y107*100-100</f>
        <v>0.28956564138746899</v>
      </c>
      <c r="AA107" s="18">
        <f>Population!AA107/Population!Z107*100-100</f>
        <v>0.20621207711977263</v>
      </c>
      <c r="AB107" s="18">
        <f>Population!AB107/Population!AA107*100-100</f>
        <v>0.12012641412606229</v>
      </c>
      <c r="AC107" s="18">
        <f>Population!AC107/Population!AB107*100-100</f>
        <v>7.4109307378947165E-2</v>
      </c>
      <c r="AD107" s="18">
        <f>Population!AD107/Population!AC107*100-100</f>
        <v>3.6301223969886109E-2</v>
      </c>
      <c r="AE107" s="18">
        <f>Population!AE107/Population!AD107*100-100</f>
        <v>2.2353411106834642E-2</v>
      </c>
      <c r="AF107" s="18">
        <f>Population!AF107/Population!AE107*100-100</f>
        <v>2.890411564699491E-2</v>
      </c>
      <c r="AG107" s="18">
        <f>Population!AG107/Population!AF107*100-100</f>
        <v>5.4494303728347404E-3</v>
      </c>
      <c r="AH107" s="18">
        <f>Population!AH107/Population!AG107*100-100</f>
        <v>1.0205640294813634E-2</v>
      </c>
      <c r="AI107" s="18">
        <f>Population!AI107/Population!AH107*100-100</f>
        <v>4.8332273328270503E-2</v>
      </c>
      <c r="AJ107" s="18">
        <f>Population!AJ107/Population!AI107*100-100</f>
        <v>7.5037143324124145E-2</v>
      </c>
      <c r="AK107" s="18">
        <f>Population!AK107/Population!AJ107*100-100</f>
        <v>8.3743618362717598E-2</v>
      </c>
      <c r="AL107" s="18">
        <f>Population!AL107/Population!AK107*100-100</f>
        <v>6.9255159272231026E-2</v>
      </c>
      <c r="AM107" s="18">
        <f>Population!AM107/Population!AL107*100-100</f>
        <v>6.7947506947902525E-2</v>
      </c>
      <c r="AN107" s="18">
        <f>Population!AN107/Population!AM107*100-100</f>
        <v>6.1154544774439046E-2</v>
      </c>
      <c r="AO107" s="18">
        <f>Population!AO107/Population!AN107*100-100</f>
        <v>2.0374149193628455E-2</v>
      </c>
      <c r="AP107" s="18">
        <f>Population!AP107/Population!AO107*100-100</f>
        <v>1.5885749269131111E-3</v>
      </c>
      <c r="AQ107" s="18">
        <f>Population!AQ107/Population!AP107*100-100</f>
        <v>2.8108357666027928E-2</v>
      </c>
      <c r="AR107" s="18">
        <f>Population!AR107/Population!AQ107*100-100</f>
        <v>5.2920948456105066E-2</v>
      </c>
      <c r="AS107" s="18">
        <f>Population!AS107/Population!AR107*100-100</f>
        <v>2.877815599448752E-2</v>
      </c>
      <c r="AT107" s="18">
        <f>Population!AT107/Population!AS107*100-100</f>
        <v>1.6822259238736592E-2</v>
      </c>
      <c r="AU107" s="18">
        <f>Population!AU107/Population!AT107*100-100</f>
        <v>4.5313894783461706E-2</v>
      </c>
      <c r="AV107" s="18">
        <f>Population!AV107/Population!AU107*100-100</f>
        <v>6.165735908476222E-2</v>
      </c>
      <c r="AW107" s="18">
        <f>Population!AW107/Population!AV107*100-100</f>
        <v>0.31624745729507708</v>
      </c>
      <c r="AX107" s="18">
        <f>Population!AX107/Population!AW107*100-100</f>
        <v>0.78249177368196854</v>
      </c>
      <c r="AY107" s="18">
        <f>Population!AY107/Population!AX107*100-100</f>
        <v>0.99063516703805021</v>
      </c>
      <c r="AZ107" s="18">
        <f>Population!AZ107/Population!AY107*100-100</f>
        <v>0.7421241072888165</v>
      </c>
      <c r="BA107" s="18">
        <f>Population!BA107/Population!AZ107*100-100</f>
        <v>0.57067543912768315</v>
      </c>
      <c r="BB107" s="18">
        <f>Population!BB107/Population!BA107*100-100</f>
        <v>0.7359670306314996</v>
      </c>
      <c r="BC107" s="18">
        <f>Population!BC107/Population!BB107*100-100</f>
        <v>0.76949520195177001</v>
      </c>
      <c r="BD107" s="18">
        <f>Population!BD107/Population!BC107*100-100</f>
        <v>0.60255034335285984</v>
      </c>
      <c r="BE107" s="18">
        <f>Population!BE107/Population!BD107*100-100</f>
        <v>0.48292734776566704</v>
      </c>
      <c r="BF107" s="18">
        <f>Population!BF107/Population!BE107*100-100</f>
        <v>0.47387394075248324</v>
      </c>
      <c r="BG107" s="8">
        <f t="shared" si="1"/>
        <v>0.23849010544549465</v>
      </c>
    </row>
    <row r="108" spans="1:59">
      <c r="A108" t="s">
        <v>270</v>
      </c>
      <c r="B108" t="s">
        <v>271</v>
      </c>
      <c r="C108" t="s">
        <v>526</v>
      </c>
      <c r="D108" t="s">
        <v>3072</v>
      </c>
      <c r="E108" t="s">
        <v>551</v>
      </c>
      <c r="F108" t="s">
        <v>552</v>
      </c>
      <c r="H108" s="18">
        <f>Population!H108/Population!G108*100-100</f>
        <v>1.4065167467463482</v>
      </c>
      <c r="I108" s="18">
        <f>Population!I108/Population!H108*100-100</f>
        <v>1.6073464303736529</v>
      </c>
      <c r="J108" s="18">
        <f>Population!J108/Population!I108*100-100</f>
        <v>1.7010758387176139</v>
      </c>
      <c r="K108" s="18">
        <f>Population!K108/Population!J108*100-100</f>
        <v>1.625289276183878</v>
      </c>
      <c r="L108" s="18">
        <f>Population!L108/Population!K108*100-100</f>
        <v>1.454769158119106</v>
      </c>
      <c r="M108" s="18">
        <f>Population!M108/Population!L108*100-100</f>
        <v>1.3139090909091209</v>
      </c>
      <c r="N108" s="18">
        <f>Population!N108/Population!M108*100-100</f>
        <v>1.164607210891802</v>
      </c>
      <c r="O108" s="18">
        <f>Population!O108/Population!N108*100-100</f>
        <v>1.0984254482753926</v>
      </c>
      <c r="P108" s="18">
        <f>Population!P108/Population!O108*100-100</f>
        <v>1.1641352639373252</v>
      </c>
      <c r="Q108" s="18">
        <f>Population!Q108/Population!P108*100-100</f>
        <v>1.3043270877688826</v>
      </c>
      <c r="R108" s="18">
        <f>Population!R108/Population!Q108*100-100</f>
        <v>1.4247704654895728</v>
      </c>
      <c r="S108" s="18">
        <f>Population!S108/Population!R108*100-100</f>
        <v>1.5579757760189779</v>
      </c>
      <c r="T108" s="18">
        <f>Population!T108/Population!S108*100-100</f>
        <v>1.6059652941486746</v>
      </c>
      <c r="U108" s="18">
        <f>Population!U108/Population!T108*100-100</f>
        <v>1.5220564821116795</v>
      </c>
      <c r="V108" s="18">
        <f>Population!V108/Population!U108*100-100</f>
        <v>1.3670461564194483</v>
      </c>
      <c r="W108" s="18">
        <f>Population!W108/Population!V108*100-100</f>
        <v>1.2278112270243611</v>
      </c>
      <c r="X108" s="18">
        <f>Population!X108/Population!W108*100-100</f>
        <v>1.0640934115720597</v>
      </c>
      <c r="Y108" s="18">
        <f>Population!Y108/Population!X108*100-100</f>
        <v>1.0152476326297233</v>
      </c>
      <c r="Z108" s="18">
        <f>Population!Z108/Population!Y108*100-100</f>
        <v>1.1456770342901166</v>
      </c>
      <c r="AA108" s="18">
        <f>Population!AA108/Population!Z108*100-100</f>
        <v>1.3715509054565729</v>
      </c>
      <c r="AB108" s="18">
        <f>Population!AB108/Population!AA108*100-100</f>
        <v>1.3736521331457965</v>
      </c>
      <c r="AC108" s="18">
        <f>Population!AC108/Population!AB108*100-100</f>
        <v>1.7481385561670493</v>
      </c>
      <c r="AD108" s="18">
        <f>Population!AD108/Population!AC108*100-100</f>
        <v>1.8499159129130618</v>
      </c>
      <c r="AE108" s="18">
        <f>Population!AE108/Population!AD108*100-100</f>
        <v>1.7449125312388531</v>
      </c>
      <c r="AF108" s="18">
        <f>Population!AF108/Population!AE108*100-100</f>
        <v>1.3684810737313029</v>
      </c>
      <c r="AG108" s="18">
        <f>Population!AG108/Population!AF108*100-100</f>
        <v>1.068755138245848</v>
      </c>
      <c r="AH108" s="18">
        <f>Population!AH108/Population!AG108*100-100</f>
        <v>0.63361589177155508</v>
      </c>
      <c r="AI108" s="18">
        <f>Population!AI108/Population!AH108*100-100</f>
        <v>0.24674551178422632</v>
      </c>
      <c r="AJ108" s="18">
        <f>Population!AJ108/Population!AI108*100-100</f>
        <v>0.78509590901374793</v>
      </c>
      <c r="AK108" s="18">
        <f>Population!AK108/Population!AJ108*100-100</f>
        <v>0.63581624489452793</v>
      </c>
      <c r="AL108" s="18">
        <f>Population!AL108/Population!AK108*100-100</f>
        <v>0.67121287274898123</v>
      </c>
      <c r="AM108" s="18">
        <f>Population!AM108/Population!AL108*100-100</f>
        <v>0.70662195065654032</v>
      </c>
      <c r="AN108" s="18">
        <f>Population!AN108/Population!AM108*100-100</f>
        <v>0.74204348299635114</v>
      </c>
      <c r="AO108" s="18">
        <f>Population!AO108/Population!AN108*100-100</f>
        <v>0.77747747414902335</v>
      </c>
      <c r="AP108" s="18">
        <f>Population!AP108/Population!AO108*100-100</f>
        <v>0.81292392849663031</v>
      </c>
      <c r="AQ108" s="18">
        <f>Population!AQ108/Population!AP108*100-100</f>
        <v>1.2065897228528399</v>
      </c>
      <c r="AR108" s="18">
        <f>Population!AR108/Population!AQ108*100-100</f>
        <v>0.96199149771859993</v>
      </c>
      <c r="AS108" s="18">
        <f>Population!AS108/Population!AR108*100-100</f>
        <v>0.89624153858818545</v>
      </c>
      <c r="AT108" s="18">
        <f>Population!AT108/Population!AS108*100-100</f>
        <v>0.68481889597732959</v>
      </c>
      <c r="AU108" s="18">
        <f>Population!AU108/Population!AT108*100-100</f>
        <v>0.58653807572119376</v>
      </c>
      <c r="AV108" s="18">
        <f>Population!AV108/Population!AU108*100-100</f>
        <v>0.59473761395246072</v>
      </c>
      <c r="AW108" s="18">
        <f>Population!AW108/Population!AV108*100-100</f>
        <v>0.48781714149421873</v>
      </c>
      <c r="AX108" s="18">
        <f>Population!AX108/Population!AW108*100-100</f>
        <v>0.31345904576693329</v>
      </c>
      <c r="AY108" s="18">
        <f>Population!AY108/Population!AX108*100-100</f>
        <v>0.47225501770955702</v>
      </c>
      <c r="AZ108" s="18">
        <f>Population!AZ108/Population!AY108*100-100</f>
        <v>0.46624464576778735</v>
      </c>
      <c r="BA108" s="18">
        <f>Population!BA108/Population!AZ108*100-100</f>
        <v>0.47917295502566049</v>
      </c>
      <c r="BB108" s="18">
        <f>Population!BB108/Population!BA108*100-100</f>
        <v>0.47688783748263575</v>
      </c>
      <c r="BC108" s="18">
        <f>Population!BC108/Population!BB108*100-100</f>
        <v>0.42604081022497553</v>
      </c>
      <c r="BD108" s="18">
        <f>Population!BD108/Population!BC108*100-100</f>
        <v>0.31259303364097946</v>
      </c>
      <c r="BE108" s="18">
        <f>Population!BE108/Population!BD108*100-100</f>
        <v>0.24855319780382956</v>
      </c>
      <c r="BF108" s="18">
        <f>Population!BF108/Population!BE108*100-100</f>
        <v>0.25903859675091212</v>
      </c>
      <c r="BG108" s="8">
        <f t="shared" si="1"/>
        <v>0.79406059824650521</v>
      </c>
    </row>
    <row r="109" spans="1:59">
      <c r="A109" t="s">
        <v>272</v>
      </c>
      <c r="B109" t="s">
        <v>273</v>
      </c>
      <c r="C109" t="s">
        <v>244</v>
      </c>
      <c r="D109" t="s">
        <v>3076</v>
      </c>
      <c r="E109" t="s">
        <v>551</v>
      </c>
      <c r="F109" t="s">
        <v>552</v>
      </c>
      <c r="H109" s="18">
        <f>Population!H109/Population!G109*100-100</f>
        <v>2.6404463747532247</v>
      </c>
      <c r="I109" s="18">
        <f>Population!I109/Population!H109*100-100</f>
        <v>0.93635128445488647</v>
      </c>
      <c r="J109" s="18">
        <f>Population!J109/Population!I109*100-100</f>
        <v>1.0226229234493616</v>
      </c>
      <c r="K109" s="18">
        <f>Population!K109/Population!J109*100-100</f>
        <v>1.0473908193199293</v>
      </c>
      <c r="L109" s="18">
        <f>Population!L109/Population!K109*100-100</f>
        <v>1.0804898493243229</v>
      </c>
      <c r="M109" s="18">
        <f>Population!M109/Population!L109*100-100</f>
        <v>0.91724563372875423</v>
      </c>
      <c r="N109" s="18">
        <f>Population!N109/Population!M109*100-100</f>
        <v>0.93696763202726174</v>
      </c>
      <c r="O109" s="18">
        <f>Population!O109/Population!N109*100-100</f>
        <v>0.33358153387936795</v>
      </c>
      <c r="P109" s="18">
        <f>Population!P109/Population!O109*100-100</f>
        <v>2.088837434816611</v>
      </c>
      <c r="Q109" s="18">
        <f>Population!Q109/Population!P109*100-100</f>
        <v>1.1369363780870714</v>
      </c>
      <c r="R109" s="18">
        <f>Population!R109/Population!Q109*100-100</f>
        <v>1.2957017585892885</v>
      </c>
      <c r="S109" s="18">
        <f>Population!S109/Population!R109*100-100</f>
        <v>1.4106360634644375</v>
      </c>
      <c r="T109" s="18">
        <f>Population!T109/Population!S109*100-100</f>
        <v>0.831249766764941</v>
      </c>
      <c r="U109" s="18">
        <f>Population!U109/Population!T109*100-100</f>
        <v>1.9272939238890103</v>
      </c>
      <c r="V109" s="18">
        <f>Population!V109/Population!U109*100-100</f>
        <v>1.6139866741707607</v>
      </c>
      <c r="W109" s="18">
        <f>Population!W109/Population!V109*100-100</f>
        <v>0.74236197963195139</v>
      </c>
      <c r="X109" s="18">
        <f>Population!X109/Population!W109*100-100</f>
        <v>0.96833405751479518</v>
      </c>
      <c r="Y109" s="18">
        <f>Population!Y109/Population!X109*100-100</f>
        <v>0.90898711609565908</v>
      </c>
      <c r="Z109" s="18">
        <f>Population!Z109/Population!Y109*100-100</f>
        <v>0.84596772789777219</v>
      </c>
      <c r="AA109" s="18">
        <f>Population!AA109/Population!Z109*100-100</f>
        <v>0.78708897902821207</v>
      </c>
      <c r="AB109" s="18">
        <f>Population!AB109/Population!AA109*100-100</f>
        <v>0.7415526365364542</v>
      </c>
      <c r="AC109" s="18">
        <f>Population!AC109/Population!AB109*100-100</f>
        <v>0.68084455324357407</v>
      </c>
      <c r="AD109" s="18">
        <f>Population!AD109/Population!AC109*100-100</f>
        <v>0.68383861408707958</v>
      </c>
      <c r="AE109" s="18">
        <f>Population!AE109/Population!AD109*100-100</f>
        <v>0.63642995497194477</v>
      </c>
      <c r="AF109" s="18">
        <f>Population!AF109/Population!AE109*100-100</f>
        <v>0.61324134713125034</v>
      </c>
      <c r="AG109" s="18">
        <f>Population!AG109/Population!AF109*100-100</f>
        <v>0.61115987876179645</v>
      </c>
      <c r="AH109" s="18">
        <f>Population!AH109/Population!AG109*100-100</f>
        <v>0.49303657854014205</v>
      </c>
      <c r="AI109" s="18">
        <f>Population!AI109/Population!AH109*100-100</f>
        <v>0.42754994225617793</v>
      </c>
      <c r="AJ109" s="18">
        <f>Population!AJ109/Population!AI109*100-100</f>
        <v>0.41023382512457829</v>
      </c>
      <c r="AK109" s="18">
        <f>Population!AK109/Population!AJ109*100-100</f>
        <v>0.34195392962735127</v>
      </c>
      <c r="AL109" s="18">
        <f>Population!AL109/Population!AK109*100-100</f>
        <v>0.31083804851988361</v>
      </c>
      <c r="AM109" s="18">
        <f>Population!AM109/Population!AL109*100-100</f>
        <v>0.24854544427496705</v>
      </c>
      <c r="AN109" s="18">
        <f>Population!AN109/Population!AM109*100-100</f>
        <v>0.24712426245079655</v>
      </c>
      <c r="AO109" s="18">
        <f>Population!AO109/Population!AN109*100-100</f>
        <v>0.34126678229588947</v>
      </c>
      <c r="AP109" s="18">
        <f>Population!AP109/Population!AO109*100-100</f>
        <v>0.38251934603596283</v>
      </c>
      <c r="AQ109" s="18">
        <f>Population!AQ109/Population!AP109*100-100</f>
        <v>0.25669847495595377</v>
      </c>
      <c r="AR109" s="18">
        <f>Population!AR109/Population!AQ109*100-100</f>
        <v>0.26240249361883627</v>
      </c>
      <c r="AS109" s="18">
        <f>Population!AS109/Population!AR109*100-100</f>
        <v>0.25299188681191254</v>
      </c>
      <c r="AT109" s="18">
        <f>Population!AT109/Population!AS109*100-100</f>
        <v>0.18985839727869802</v>
      </c>
      <c r="AU109" s="18">
        <f>Population!AU109/Population!AT109*100-100</f>
        <v>0.17370706671930236</v>
      </c>
      <c r="AV109" s="18">
        <f>Population!AV109/Population!AU109*100-100</f>
        <v>0.21991014424213517</v>
      </c>
      <c r="AW109" s="18">
        <f>Population!AW109/Population!AV109*100-100</f>
        <v>0.23279774123273</v>
      </c>
      <c r="AX109" s="18">
        <f>Population!AX109/Population!AW109*100-100</f>
        <v>0.21421005139472982</v>
      </c>
      <c r="AY109" s="18">
        <f>Population!AY109/Population!AX109*100-100</f>
        <v>3.366792464649393E-2</v>
      </c>
      <c r="AZ109" s="18">
        <f>Population!AZ109/Population!AY109*100-100</f>
        <v>9.3925376288552798E-3</v>
      </c>
      <c r="BA109" s="18">
        <f>Population!BA109/Population!AZ109*100-100</f>
        <v>-1.3304845311608915E-2</v>
      </c>
      <c r="BB109" s="18">
        <f>Population!BB109/Population!BA109*100-100</f>
        <v>1.1545446006451243E-2</v>
      </c>
      <c r="BC109" s="18">
        <f>Population!BC109/Population!BB109*100-100</f>
        <v>-5.2210697675320716E-2</v>
      </c>
      <c r="BD109" s="18">
        <f>Population!BD109/Population!BC109*100-100</f>
        <v>-0.11439105606994815</v>
      </c>
      <c r="BE109" s="18">
        <f>Population!BE109/Population!BD109*100-100</f>
        <v>-8.4274632242070879E-2</v>
      </c>
      <c r="BF109" s="18">
        <f>Population!BF109/Population!BE109*100-100</f>
        <v>0.28781222357150682</v>
      </c>
      <c r="BG109" s="8">
        <f t="shared" si="1"/>
        <v>0.30743866499045991</v>
      </c>
    </row>
    <row r="110" spans="1:59">
      <c r="A110" t="s">
        <v>274</v>
      </c>
      <c r="B110" t="s">
        <v>275</v>
      </c>
      <c r="C110" t="s">
        <v>526</v>
      </c>
      <c r="D110" t="s">
        <v>3075</v>
      </c>
      <c r="E110" t="s">
        <v>551</v>
      </c>
      <c r="F110" t="s">
        <v>552</v>
      </c>
      <c r="H110" s="18">
        <f>Population!H110/Population!G110*100-100</f>
        <v>5.622180094786728</v>
      </c>
      <c r="I110" s="18">
        <f>Population!I110/Population!H110*100-100</f>
        <v>5.7926221872829586</v>
      </c>
      <c r="J110" s="18">
        <f>Population!J110/Population!I110*100-100</f>
        <v>5.9699947915871547</v>
      </c>
      <c r="K110" s="18">
        <f>Population!K110/Population!J110*100-100</f>
        <v>6.1643879478722852</v>
      </c>
      <c r="L110" s="18">
        <f>Population!L110/Population!K110*100-100</f>
        <v>6.314957685138836</v>
      </c>
      <c r="M110" s="18">
        <f>Population!M110/Population!L110*100-100</f>
        <v>6.4086524822695452</v>
      </c>
      <c r="N110" s="18">
        <f>Population!N110/Population!M110*100-100</f>
        <v>6.5089625037157788</v>
      </c>
      <c r="O110" s="18">
        <f>Population!O110/Population!N110*100-100</f>
        <v>6.2970425902053364</v>
      </c>
      <c r="P110" s="18">
        <f>Population!P110/Population!O110*100-100</f>
        <v>5.7103060787167266</v>
      </c>
      <c r="Q110" s="18">
        <f>Population!Q110/Population!P110*100-100</f>
        <v>4.97614785987885</v>
      </c>
      <c r="R110" s="18">
        <f>Population!R110/Population!Q110*100-100</f>
        <v>4.3664721485411064</v>
      </c>
      <c r="S110" s="18">
        <f>Population!S110/Population!R110*100-100</f>
        <v>3.7940170019132609</v>
      </c>
      <c r="T110" s="18">
        <f>Population!T110/Population!S110*100-100</f>
        <v>3.4511162869965517</v>
      </c>
      <c r="U110" s="18">
        <f>Population!U110/Population!T110*100-100</f>
        <v>3.4188309321355916</v>
      </c>
      <c r="V110" s="18">
        <f>Population!V110/Population!U110*100-100</f>
        <v>3.5640687381616374</v>
      </c>
      <c r="W110" s="18">
        <f>Population!W110/Population!V110*100-100</f>
        <v>3.6615248618784477</v>
      </c>
      <c r="X110" s="18">
        <f>Population!X110/Population!W110*100-100</f>
        <v>3.7498155919264633</v>
      </c>
      <c r="Y110" s="18">
        <f>Population!Y110/Population!X110*100-100</f>
        <v>3.8259342913785872</v>
      </c>
      <c r="Z110" s="18">
        <f>Population!Z110/Population!Y110*100-100</f>
        <v>3.8694038594291129</v>
      </c>
      <c r="AA110" s="18">
        <f>Population!AA110/Population!Z110*100-100</f>
        <v>3.8911795864549958</v>
      </c>
      <c r="AB110" s="18">
        <f>Population!AB110/Population!AA110*100-100</f>
        <v>3.9544429160935266</v>
      </c>
      <c r="AC110" s="18">
        <f>Population!AC110/Population!AB110*100-100</f>
        <v>4.0802270101741271</v>
      </c>
      <c r="AD110" s="18">
        <f>Population!AD110/Population!AC110*100-100</f>
        <v>4.0741853222741042</v>
      </c>
      <c r="AE110" s="18">
        <f>Population!AE110/Population!AD110*100-100</f>
        <v>3.8847247603318777</v>
      </c>
      <c r="AF110" s="18">
        <f>Population!AF110/Population!AE110*100-100</f>
        <v>3.633409278905873</v>
      </c>
      <c r="AG110" s="18">
        <f>Population!AG110/Population!AF110*100-100</f>
        <v>3.7821482602117982</v>
      </c>
      <c r="AH110" s="18">
        <f>Population!AH110/Population!AG110*100-100</f>
        <v>3.7172011661807574</v>
      </c>
      <c r="AI110" s="18">
        <f>Population!AI110/Population!AH110*100-100</f>
        <v>3.5839775122979489</v>
      </c>
      <c r="AJ110" s="18">
        <f>Population!AJ110/Population!AI110*100-100</f>
        <v>3.6635006784260469</v>
      </c>
      <c r="AK110" s="18">
        <f>Population!AK110/Population!AJ110*100-100</f>
        <v>3.7303664921466009</v>
      </c>
      <c r="AL110" s="18">
        <f>Population!AL110/Population!AK110*100-100</f>
        <v>11.829652996845425</v>
      </c>
      <c r="AM110" s="18">
        <f>Population!AM110/Population!AL110*100-100</f>
        <v>5.3032440056417443</v>
      </c>
      <c r="AN110" s="18">
        <f>Population!AN110/Population!AM110*100-100</f>
        <v>4.6324844933063787</v>
      </c>
      <c r="AO110" s="18">
        <f>Population!AO110/Population!AN110*100-100</f>
        <v>3.9659975779611187</v>
      </c>
      <c r="AP110" s="18">
        <f>Population!AP110/Population!AO110*100-100</f>
        <v>3.3037560440620126</v>
      </c>
      <c r="AQ110" s="18">
        <f>Population!AQ110/Population!AP110*100-100</f>
        <v>3.0999999999999943</v>
      </c>
      <c r="AR110" s="18">
        <f>Population!AR110/Population!AQ110*100-100</f>
        <v>3.1000000000000085</v>
      </c>
      <c r="AS110" s="18">
        <f>Population!AS110/Population!AR110*100-100</f>
        <v>3.1010280445616729</v>
      </c>
      <c r="AT110" s="18">
        <f>Population!AT110/Population!AS110*100-100</f>
        <v>1.8075433940923062</v>
      </c>
      <c r="AU110" s="18">
        <f>Population!AU110/Population!AT110*100-100</f>
        <v>2.4997329345155492</v>
      </c>
      <c r="AV110" s="18">
        <f>Population!AV110/Population!AU110*100-100</f>
        <v>2.5013027618551433</v>
      </c>
      <c r="AW110" s="18">
        <f>Population!AW110/Population!AV110*100-100</f>
        <v>2.4504321301474334</v>
      </c>
      <c r="AX110" s="18">
        <f>Population!AX110/Population!AW110*100-100</f>
        <v>2.5009924573243296</v>
      </c>
      <c r="AY110" s="18">
        <f>Population!AY110/Population!AX110*100-100</f>
        <v>2.4399690162664598</v>
      </c>
      <c r="AZ110" s="18">
        <f>Population!AZ110/Population!AY110*100-100</f>
        <v>2.2967863894139953</v>
      </c>
      <c r="BA110" s="18">
        <f>Population!BA110/Population!AZ110*100-100</f>
        <v>2.3191351750900822</v>
      </c>
      <c r="BB110" s="18">
        <f>Population!BB110/Population!BA110*100-100</f>
        <v>2.2575401842152871</v>
      </c>
      <c r="BC110" s="18">
        <f>Population!BC110/Population!BB110*100-100</f>
        <v>2.2077004592016891</v>
      </c>
      <c r="BD110" s="18">
        <f>Population!BD110/Population!BC110*100-100</f>
        <v>2.2118541558666038</v>
      </c>
      <c r="BE110" s="18">
        <f>Population!BE110/Population!BD110*100-100</f>
        <v>2.2316145393068467</v>
      </c>
      <c r="BF110" s="18">
        <f>Population!BF110/Population!BE110*100-100</f>
        <v>2.2159748635687038</v>
      </c>
      <c r="BG110" s="8">
        <f t="shared" si="1"/>
        <v>3.4460032689606388</v>
      </c>
    </row>
    <row r="111" spans="1:59">
      <c r="A111" t="s">
        <v>276</v>
      </c>
      <c r="B111" t="s">
        <v>277</v>
      </c>
      <c r="C111" t="s">
        <v>526</v>
      </c>
      <c r="D111" t="s">
        <v>3073</v>
      </c>
      <c r="E111" t="s">
        <v>551</v>
      </c>
      <c r="F111" t="s">
        <v>552</v>
      </c>
      <c r="H111" s="18">
        <f>Population!H111/Population!G111*100-100</f>
        <v>4.1520920824606122</v>
      </c>
      <c r="I111" s="18">
        <f>Population!I111/Population!H111*100-100</f>
        <v>3.9233640443221844</v>
      </c>
      <c r="J111" s="18">
        <f>Population!J111/Population!I111*100-100</f>
        <v>3.6271074558600276</v>
      </c>
      <c r="K111" s="18">
        <f>Population!K111/Population!J111*100-100</f>
        <v>3.2608011210907506</v>
      </c>
      <c r="L111" s="18">
        <f>Population!L111/Population!K111*100-100</f>
        <v>2.8629923618469064</v>
      </c>
      <c r="M111" s="18">
        <f>Population!M111/Population!L111*100-100</f>
        <v>2.4510032369633734</v>
      </c>
      <c r="N111" s="18">
        <f>Population!N111/Population!M111*100-100</f>
        <v>2.0857083306457014</v>
      </c>
      <c r="O111" s="18">
        <f>Population!O111/Population!N111*100-100</f>
        <v>1.8231981300268529</v>
      </c>
      <c r="P111" s="18">
        <f>Population!P111/Population!O111*100-100</f>
        <v>1.6918889186412969</v>
      </c>
      <c r="Q111" s="18">
        <f>Population!Q111/Population!P111*100-100</f>
        <v>1.6512877969919515</v>
      </c>
      <c r="R111" s="18">
        <f>Population!R111/Population!Q111*100-100</f>
        <v>1.6426402090863377</v>
      </c>
      <c r="S111" s="18">
        <f>Population!S111/Population!R111*100-100</f>
        <v>1.6131593470546619</v>
      </c>
      <c r="T111" s="18">
        <f>Population!T111/Population!S111*100-100</f>
        <v>1.5562283290452683</v>
      </c>
      <c r="U111" s="18">
        <f>Population!U111/Population!T111*100-100</f>
        <v>1.4542049574653362</v>
      </c>
      <c r="V111" s="18">
        <f>Population!V111/Population!U111*100-100</f>
        <v>1.3262072425413294</v>
      </c>
      <c r="W111" s="18">
        <f>Population!W111/Population!V111*100-100</f>
        <v>1.0309097453770732</v>
      </c>
      <c r="X111" s="18">
        <f>Population!X111/Population!W111*100-100</f>
        <v>1.0309097453770732</v>
      </c>
      <c r="Y111" s="18">
        <f>Population!Y111/Population!X111*100-100</f>
        <v>1.0309097453770732</v>
      </c>
      <c r="Z111" s="18">
        <f>Population!Z111/Population!Y111*100-100</f>
        <v>1.0309097453771017</v>
      </c>
      <c r="AA111" s="18">
        <f>Population!AA111/Population!Z111*100-100</f>
        <v>1.1565198751041521</v>
      </c>
      <c r="AB111" s="18">
        <f>Population!AB111/Population!AA111*100-100</f>
        <v>1.1565198751041521</v>
      </c>
      <c r="AC111" s="18">
        <f>Population!AC111/Population!AB111*100-100</f>
        <v>1.1565198751041521</v>
      </c>
      <c r="AD111" s="18">
        <f>Population!AD111/Population!AC111*100-100</f>
        <v>1.1565198751041521</v>
      </c>
      <c r="AE111" s="18">
        <f>Population!AE111/Population!AD111*100-100</f>
        <v>1.1565198751041521</v>
      </c>
      <c r="AF111" s="18">
        <f>Population!AF111/Population!AE111*100-100</f>
        <v>1.1565198751041947</v>
      </c>
      <c r="AG111" s="18">
        <f>Population!AG111/Population!AF111*100-100</f>
        <v>0.73566020404265942</v>
      </c>
      <c r="AH111" s="18">
        <f>Population!AH111/Population!AG111*100-100</f>
        <v>0.73566020404265942</v>
      </c>
      <c r="AI111" s="18">
        <f>Population!AI111/Population!AH111*100-100</f>
        <v>0.73566020404265942</v>
      </c>
      <c r="AJ111" s="18">
        <f>Population!AJ111/Population!AI111*100-100</f>
        <v>0.73566020404260257</v>
      </c>
      <c r="AK111" s="18">
        <f>Population!AK111/Population!AJ111*100-100</f>
        <v>0.60617249761531866</v>
      </c>
      <c r="AL111" s="18">
        <f>Population!AL111/Population!AK111*100-100</f>
        <v>0.62698801076584232</v>
      </c>
      <c r="AM111" s="18">
        <f>Population!AM111/Population!AL111*100-100</f>
        <v>-6.9328158610446167E-2</v>
      </c>
      <c r="AN111" s="18">
        <f>Population!AN111/Population!AM111*100-100</f>
        <v>-0.66108363032972761</v>
      </c>
      <c r="AO111" s="18">
        <f>Population!AO111/Population!AN111*100-100</f>
        <v>-1.4403798628569291</v>
      </c>
      <c r="AP111" s="18">
        <f>Population!AP111/Population!AO111*100-100</f>
        <v>-1.7369934735999379</v>
      </c>
      <c r="AQ111" s="18">
        <f>Population!AQ111/Population!AP111*100-100</f>
        <v>-1.5031470742049606</v>
      </c>
      <c r="AR111" s="18">
        <f>Population!AR111/Population!AQ111*100-100</f>
        <v>-1.5675495857390587</v>
      </c>
      <c r="AS111" s="18">
        <f>Population!AS111/Population!AR111*100-100</f>
        <v>-1.7112820972104288</v>
      </c>
      <c r="AT111" s="18">
        <f>Population!AT111/Population!AS111*100-100</f>
        <v>-0.94798902438462562</v>
      </c>
      <c r="AU111" s="18">
        <f>Population!AU111/Population!AT111*100-100</f>
        <v>-0.30009764252697835</v>
      </c>
      <c r="AV111" s="18">
        <f>Population!AV111/Population!AU111*100-100</f>
        <v>-0.16992499005283435</v>
      </c>
      <c r="AW111" s="18">
        <f>Population!AW111/Population!AV111*100-100</f>
        <v>4.1256304962757895E-3</v>
      </c>
      <c r="AX111" s="18">
        <f>Population!AX111/Population!AW111*100-100</f>
        <v>0.33697540364229894</v>
      </c>
      <c r="AY111" s="18">
        <f>Population!AY111/Population!AX111*100-100</f>
        <v>0.69732958285182178</v>
      </c>
      <c r="AZ111" s="18">
        <f>Population!AZ111/Population!AY111*100-100</f>
        <v>0.89286047330763552</v>
      </c>
      <c r="BA111" s="18">
        <f>Population!BA111/Population!AZ111*100-100</f>
        <v>1.0632844236318562</v>
      </c>
      <c r="BB111" s="18">
        <f>Population!BB111/Population!BA111*100-100</f>
        <v>1.1504182267082967</v>
      </c>
      <c r="BC111" s="18">
        <f>Population!BC111/Population!BB111*100-100</f>
        <v>1.2258114598423901</v>
      </c>
      <c r="BD111" s="18">
        <f>Population!BD111/Population!BC111*100-100</f>
        <v>2.6762921191968871</v>
      </c>
      <c r="BE111" s="18">
        <f>Population!BE111/Population!BD111*100-100</f>
        <v>1.4279446441698838</v>
      </c>
      <c r="BF111" s="18">
        <f>Population!BF111/Population!BE111*100-100</f>
        <v>1.4407147285960207</v>
      </c>
      <c r="BG111" s="8">
        <f t="shared" si="1"/>
        <v>0.37259067900325427</v>
      </c>
    </row>
    <row r="112" spans="1:59">
      <c r="A112" t="s">
        <v>278</v>
      </c>
      <c r="B112" t="s">
        <v>279</v>
      </c>
      <c r="C112" t="s">
        <v>316</v>
      </c>
      <c r="D112" t="s">
        <v>3074</v>
      </c>
      <c r="E112" t="s">
        <v>551</v>
      </c>
      <c r="F112" t="s">
        <v>552</v>
      </c>
      <c r="H112" s="18">
        <f>Population!H112/Population!G112*100-100</f>
        <v>3.1582882349929378</v>
      </c>
      <c r="I112" s="18">
        <f>Population!I112/Population!H112*100-100</f>
        <v>3.1994654501599484</v>
      </c>
      <c r="J112" s="18">
        <f>Population!J112/Population!I112*100-100</f>
        <v>3.2383897505941803</v>
      </c>
      <c r="K112" s="18">
        <f>Population!K112/Population!J112*100-100</f>
        <v>3.2746553023958995</v>
      </c>
      <c r="L112" s="18">
        <f>Population!L112/Population!K112*100-100</f>
        <v>3.3100484592190043</v>
      </c>
      <c r="M112" s="18">
        <f>Population!M112/Population!L112*100-100</f>
        <v>3.3434634786080721</v>
      </c>
      <c r="N112" s="18">
        <f>Population!N112/Population!M112*100-100</f>
        <v>3.3796460932892387</v>
      </c>
      <c r="O112" s="18">
        <f>Population!O112/Population!N112*100-100</f>
        <v>3.4245412473156875</v>
      </c>
      <c r="P112" s="18">
        <f>Population!P112/Population!O112*100-100</f>
        <v>3.4798011792472892</v>
      </c>
      <c r="Q112" s="18">
        <f>Population!Q112/Population!P112*100-100</f>
        <v>3.540274298518824</v>
      </c>
      <c r="R112" s="18">
        <f>Population!R112/Population!Q112*100-100</f>
        <v>3.5992850539773258</v>
      </c>
      <c r="S112" s="18">
        <f>Population!S112/Population!R112*100-100</f>
        <v>3.6515079236473014</v>
      </c>
      <c r="T112" s="18">
        <f>Population!T112/Population!S112*100-100</f>
        <v>3.6963784374875956</v>
      </c>
      <c r="U112" s="18">
        <f>Population!U112/Population!T112*100-100</f>
        <v>3.7323711760817559</v>
      </c>
      <c r="V112" s="18">
        <f>Population!V112/Population!U112*100-100</f>
        <v>3.7611117531260732</v>
      </c>
      <c r="W112" s="18">
        <f>Population!W112/Population!V112*100-100</f>
        <v>3.7806733977373597</v>
      </c>
      <c r="X112" s="18">
        <f>Population!X112/Population!W112*100-100</f>
        <v>3.7968682726228167</v>
      </c>
      <c r="Y112" s="18">
        <f>Population!Y112/Population!X112*100-100</f>
        <v>3.8171478966870325</v>
      </c>
      <c r="Z112" s="18">
        <f>Population!Z112/Population!Y112*100-100</f>
        <v>3.8434753976664808</v>
      </c>
      <c r="AA112" s="18">
        <f>Population!AA112/Population!Z112*100-100</f>
        <v>3.8691147190454984</v>
      </c>
      <c r="AB112" s="18">
        <f>Population!AB112/Population!AA112*100-100</f>
        <v>3.8874919025953432</v>
      </c>
      <c r="AC112" s="18">
        <f>Population!AC112/Population!AB112*100-100</f>
        <v>3.8905895505775732</v>
      </c>
      <c r="AD112" s="18">
        <f>Population!AD112/Population!AC112*100-100</f>
        <v>3.8750694433923485</v>
      </c>
      <c r="AE112" s="18">
        <f>Population!AE112/Population!AD112*100-100</f>
        <v>3.8389380754179712</v>
      </c>
      <c r="AF112" s="18">
        <f>Population!AF112/Population!AE112*100-100</f>
        <v>3.7872223784926433</v>
      </c>
      <c r="AG112" s="18">
        <f>Population!AG112/Population!AF112*100-100</f>
        <v>3.7267964617186067</v>
      </c>
      <c r="AH112" s="18">
        <f>Population!AH112/Population!AG112*100-100</f>
        <v>3.6625169262586326</v>
      </c>
      <c r="AI112" s="18">
        <f>Population!AI112/Population!AH112*100-100</f>
        <v>3.5942437742744033</v>
      </c>
      <c r="AJ112" s="18">
        <f>Population!AJ112/Population!AI112*100-100</f>
        <v>3.5234314602531356</v>
      </c>
      <c r="AK112" s="18">
        <f>Population!AK112/Population!AJ112*100-100</f>
        <v>3.4489944098609726</v>
      </c>
      <c r="AL112" s="18">
        <f>Population!AL112/Population!AK112*100-100</f>
        <v>3.3817759809634964</v>
      </c>
      <c r="AM112" s="18">
        <f>Population!AM112/Population!AL112*100-100</f>
        <v>3.3094819544533323</v>
      </c>
      <c r="AN112" s="18">
        <f>Population!AN112/Population!AM112*100-100</f>
        <v>3.2109871565465369</v>
      </c>
      <c r="AO112" s="18">
        <f>Population!AO112/Population!AN112*100-100</f>
        <v>3.0814732058222631</v>
      </c>
      <c r="AP112" s="18">
        <f>Population!AP112/Population!AO112*100-100</f>
        <v>2.9382438922628751</v>
      </c>
      <c r="AQ112" s="18">
        <f>Population!AQ112/Population!AP112*100-100</f>
        <v>2.7925502046983723</v>
      </c>
      <c r="AR112" s="18">
        <f>Population!AR112/Population!AQ112*100-100</f>
        <v>2.6716577993080648</v>
      </c>
      <c r="AS112" s="18">
        <f>Population!AS112/Population!AR112*100-100</f>
        <v>2.5967721986485941</v>
      </c>
      <c r="AT112" s="18">
        <f>Population!AT112/Population!AS112*100-100</f>
        <v>2.5785743125179152</v>
      </c>
      <c r="AU112" s="18">
        <f>Population!AU112/Population!AT112*100-100</f>
        <v>2.5984603715154293</v>
      </c>
      <c r="AV112" s="18">
        <f>Population!AV112/Population!AU112*100-100</f>
        <v>2.6316403295724768</v>
      </c>
      <c r="AW112" s="18">
        <f>Population!AW112/Population!AV112*100-100</f>
        <v>2.6551722826398247</v>
      </c>
      <c r="AX112" s="18">
        <f>Population!AX112/Population!AW112*100-100</f>
        <v>2.664724927192367</v>
      </c>
      <c r="AY112" s="18">
        <f>Population!AY112/Population!AX112*100-100</f>
        <v>2.6530602404634749</v>
      </c>
      <c r="AZ112" s="18">
        <f>Population!AZ112/Population!AY112*100-100</f>
        <v>2.629229936474303</v>
      </c>
      <c r="BA112" s="18">
        <f>Population!BA112/Population!AZ112*100-100</f>
        <v>2.6011035481652272</v>
      </c>
      <c r="BB112" s="18">
        <f>Population!BB112/Population!BA112*100-100</f>
        <v>2.5842186688752662</v>
      </c>
      <c r="BC112" s="18">
        <f>Population!BC112/Population!BB112*100-100</f>
        <v>2.5881436125562658</v>
      </c>
      <c r="BD112" s="18">
        <f>Population!BD112/Population!BC112*100-100</f>
        <v>2.6180186105375469</v>
      </c>
      <c r="BE112" s="18">
        <f>Population!BE112/Population!BD112*100-100</f>
        <v>2.6620267482380768</v>
      </c>
      <c r="BF112" s="18">
        <f>Population!BF112/Population!BE112*100-100</f>
        <v>2.7079076127322281</v>
      </c>
      <c r="BG112" s="8">
        <f t="shared" si="1"/>
        <v>3.1018635217522208</v>
      </c>
    </row>
    <row r="113" spans="1:59">
      <c r="A113" t="s">
        <v>280</v>
      </c>
      <c r="B113" t="s">
        <v>281</v>
      </c>
      <c r="C113" t="s">
        <v>318</v>
      </c>
      <c r="D113" t="s">
        <v>3076</v>
      </c>
      <c r="E113" t="s">
        <v>551</v>
      </c>
      <c r="F113" t="s">
        <v>552</v>
      </c>
      <c r="H113" s="18">
        <f>Population!H113/Population!G113*100-100</f>
        <v>1.977002457002456</v>
      </c>
      <c r="I113" s="18">
        <f>Population!I113/Population!H113*100-100</f>
        <v>1.9679727375059741</v>
      </c>
      <c r="J113" s="18">
        <f>Population!J113/Population!I113*100-100</f>
        <v>1.9470036936361339</v>
      </c>
      <c r="K113" s="18">
        <f>Population!K113/Population!J113*100-100</f>
        <v>1.917236213143255</v>
      </c>
      <c r="L113" s="18">
        <f>Population!L113/Population!K113*100-100</f>
        <v>1.8815336081708978</v>
      </c>
      <c r="M113" s="18">
        <f>Population!M113/Population!L113*100-100</f>
        <v>1.8425000000000153</v>
      </c>
      <c r="N113" s="18">
        <f>Population!N113/Population!M113*100-100</f>
        <v>1.8025031649009549</v>
      </c>
      <c r="O113" s="18">
        <f>Population!O113/Population!N113*100-100</f>
        <v>1.7636988070920125</v>
      </c>
      <c r="P113" s="18">
        <f>Population!P113/Population!O113*100-100</f>
        <v>1.7280540520413439</v>
      </c>
      <c r="Q113" s="18">
        <f>Population!Q113/Population!P113*100-100</f>
        <v>1.6973685961853278</v>
      </c>
      <c r="R113" s="18">
        <f>Population!R113/Population!Q113*100-100</f>
        <v>1.7308793456032561</v>
      </c>
      <c r="S113" s="18">
        <f>Population!S113/Population!R113*100-100</f>
        <v>1.6419278580962526</v>
      </c>
      <c r="T113" s="18">
        <f>Population!T113/Population!S113*100-100</f>
        <v>1.6090753749762712</v>
      </c>
      <c r="U113" s="18">
        <f>Population!U113/Population!T113*100-100</f>
        <v>1.6287507201694211</v>
      </c>
      <c r="V113" s="18">
        <f>Population!V113/Population!U113*100-100</f>
        <v>1.6976419936568306</v>
      </c>
      <c r="W113" s="18">
        <f>Population!W113/Population!V113*100-100</f>
        <v>1.4204143126177229</v>
      </c>
      <c r="X113" s="18">
        <f>Population!X113/Population!W113*100-100</f>
        <v>1.6939798983329695</v>
      </c>
      <c r="Y113" s="18">
        <f>Population!Y113/Population!X113*100-100</f>
        <v>1.8901328768013741</v>
      </c>
      <c r="Z113" s="18">
        <f>Population!Z113/Population!Y113*100-100</f>
        <v>2.0122691646559758</v>
      </c>
      <c r="AA113" s="18">
        <f>Population!AA113/Population!Z113*100-100</f>
        <v>2.0649083629280511</v>
      </c>
      <c r="AB113" s="18">
        <f>Population!AB113/Population!AA113*100-100</f>
        <v>2.1539414802065266</v>
      </c>
      <c r="AC113" s="18">
        <f>Population!AC113/Population!AB113*100-100</f>
        <v>2.2760694601512483</v>
      </c>
      <c r="AD113" s="18">
        <f>Population!AD113/Population!AC113*100-100</f>
        <v>2.3313112250075534</v>
      </c>
      <c r="AE113" s="18">
        <f>Population!AE113/Population!AD113*100-100</f>
        <v>2.3250782227482745</v>
      </c>
      <c r="AF113" s="18">
        <f>Population!AF113/Population!AE113*100-100</f>
        <v>2.2627441405020647</v>
      </c>
      <c r="AG113" s="18">
        <f>Population!AG113/Population!AF113*100-100</f>
        <v>2.2289665067136895</v>
      </c>
      <c r="AH113" s="18">
        <f>Population!AH113/Population!AG113*100-100</f>
        <v>2.195200029760187</v>
      </c>
      <c r="AI113" s="18">
        <f>Population!AI113/Population!AH113*100-100</f>
        <v>2.161444705956356</v>
      </c>
      <c r="AJ113" s="18">
        <f>Population!AJ113/Population!AI113*100-100</f>
        <v>2.127700531618288</v>
      </c>
      <c r="AK113" s="18">
        <f>Population!AK113/Population!AJ113*100-100</f>
        <v>1.4023791422905134</v>
      </c>
      <c r="AL113" s="18">
        <f>Population!AL113/Population!AK113*100-100</f>
        <v>1.8345048368014574</v>
      </c>
      <c r="AM113" s="18">
        <f>Population!AM113/Population!AL113*100-100</f>
        <v>1.5034922023427129</v>
      </c>
      <c r="AN113" s="18">
        <f>Population!AN113/Population!AM113*100-100</f>
        <v>1.2980892234356105</v>
      </c>
      <c r="AO113" s="18">
        <f>Population!AO113/Population!AN113*100-100</f>
        <v>1.2774668669493678</v>
      </c>
      <c r="AP113" s="18">
        <f>Population!AP113/Population!AO113*100-100</f>
        <v>1.3912952170945516</v>
      </c>
      <c r="AQ113" s="18">
        <f>Population!AQ113/Population!AP113*100-100</f>
        <v>1.5314312344656145</v>
      </c>
      <c r="AR113" s="18">
        <f>Population!AR113/Population!AQ113*100-100</f>
        <v>1.6345577641493776</v>
      </c>
      <c r="AS113" s="18">
        <f>Population!AS113/Population!AR113*100-100</f>
        <v>1.7211747142874998</v>
      </c>
      <c r="AT113" s="18">
        <f>Population!AT113/Population!AS113*100-100</f>
        <v>1.7746808904236246</v>
      </c>
      <c r="AU113" s="18">
        <f>Population!AU113/Population!AT113*100-100</f>
        <v>1.8006882846202359</v>
      </c>
      <c r="AV113" s="18">
        <f>Population!AV113/Population!AU113*100-100</f>
        <v>1.8331151053446035</v>
      </c>
      <c r="AW113" s="18">
        <f>Population!AW113/Population!AV113*100-100</f>
        <v>1.8667445938048104</v>
      </c>
      <c r="AX113" s="18">
        <f>Population!AX113/Population!AW113*100-100</f>
        <v>1.869255396054939</v>
      </c>
      <c r="AY113" s="18">
        <f>Population!AY113/Population!AX113*100-100</f>
        <v>1.8270703793818086</v>
      </c>
      <c r="AZ113" s="18">
        <f>Population!AZ113/Population!AY113*100-100</f>
        <v>1.7588884709838624</v>
      </c>
      <c r="BA113" s="18">
        <f>Population!BA113/Population!AZ113*100-100</f>
        <v>1.6806539983476085</v>
      </c>
      <c r="BB113" s="18">
        <f>Population!BB113/Population!BA113*100-100</f>
        <v>1.6133170825582113</v>
      </c>
      <c r="BC113" s="18">
        <f>Population!BC113/Population!BB113*100-100</f>
        <v>1.5666593015792927</v>
      </c>
      <c r="BD113" s="18">
        <f>Population!BD113/Population!BC113*100-100</f>
        <v>1.5487092363154318</v>
      </c>
      <c r="BE113" s="18">
        <f>Population!BE113/Population!BD113*100-100</f>
        <v>1.5495730768053591</v>
      </c>
      <c r="BF113" s="18">
        <f>Population!BF113/Population!BE113*100-100</f>
        <v>1.5540554115685268</v>
      </c>
      <c r="BG113" s="8">
        <f t="shared" si="1"/>
        <v>1.8114114717249143</v>
      </c>
    </row>
    <row r="114" spans="1:59">
      <c r="A114" t="s">
        <v>282</v>
      </c>
      <c r="B114" t="s">
        <v>283</v>
      </c>
      <c r="C114" t="s">
        <v>316</v>
      </c>
      <c r="D114" t="s">
        <v>3076</v>
      </c>
      <c r="E114" t="s">
        <v>551</v>
      </c>
      <c r="F114" t="s">
        <v>552</v>
      </c>
      <c r="H114" s="18">
        <f>Population!H114/Population!G114*100-100</f>
        <v>2.4975793586229855</v>
      </c>
      <c r="I114" s="18">
        <f>Population!I114/Population!H114*100-100</f>
        <v>2.3010058221677241</v>
      </c>
      <c r="J114" s="18">
        <f>Population!J114/Population!I114*100-100</f>
        <v>2.235955492772888</v>
      </c>
      <c r="K114" s="18">
        <f>Population!K114/Population!J114*100-100</f>
        <v>2.3589800838368973</v>
      </c>
      <c r="L114" s="18">
        <f>Population!L114/Population!K114*100-100</f>
        <v>2.596143415452616</v>
      </c>
      <c r="M114" s="18">
        <f>Population!M114/Population!L114*100-100</f>
        <v>2.8288504460436599</v>
      </c>
      <c r="N114" s="18">
        <f>Population!N114/Population!M114*100-100</f>
        <v>2.9714833245133292</v>
      </c>
      <c r="O114" s="18">
        <f>Population!O114/Population!N114*100-100</f>
        <v>3.0341574153471669</v>
      </c>
      <c r="P114" s="18">
        <f>Population!P114/Population!O114*100-100</f>
        <v>2.9963157181076951</v>
      </c>
      <c r="Q114" s="18">
        <f>Population!Q114/Population!P114*100-100</f>
        <v>2.8852231143690119</v>
      </c>
      <c r="R114" s="18">
        <f>Population!R114/Population!Q114*100-100</f>
        <v>2.7792892312728839</v>
      </c>
      <c r="S114" s="18">
        <f>Population!S114/Population!R114*100-100</f>
        <v>2.6756620742401083</v>
      </c>
      <c r="T114" s="18">
        <f>Population!T114/Population!S114*100-100</f>
        <v>2.5061057814878183</v>
      </c>
      <c r="U114" s="18">
        <f>Population!U114/Population!T114*100-100</f>
        <v>2.2620217292477918</v>
      </c>
      <c r="V114" s="18">
        <f>Population!V114/Population!U114*100-100</f>
        <v>1.9808490010951232</v>
      </c>
      <c r="W114" s="18">
        <f>Population!W114/Population!V114*100-100</f>
        <v>1.6754138183281668</v>
      </c>
      <c r="X114" s="18">
        <f>Population!X114/Population!W114*100-100</f>
        <v>1.416191538000831</v>
      </c>
      <c r="Y114" s="18">
        <f>Population!Y114/Population!X114*100-100</f>
        <v>1.2748609346840141</v>
      </c>
      <c r="Z114" s="18">
        <f>Population!Z114/Population!Y114*100-100</f>
        <v>1.2880310065473992</v>
      </c>
      <c r="AA114" s="18">
        <f>Population!AA114/Population!Z114*100-100</f>
        <v>1.4063791524972657</v>
      </c>
      <c r="AB114" s="18">
        <f>Population!AB114/Population!AA114*100-100</f>
        <v>1.5609356274660229</v>
      </c>
      <c r="AC114" s="18">
        <f>Population!AC114/Population!AB114*100-100</f>
        <v>1.6782653618098777</v>
      </c>
      <c r="AD114" s="18">
        <f>Population!AD114/Population!AC114*100-100</f>
        <v>1.7369579716028483</v>
      </c>
      <c r="AE114" s="18">
        <f>Population!AE114/Population!AD114*100-100</f>
        <v>1.7099862181418501</v>
      </c>
      <c r="AF114" s="18">
        <f>Population!AF114/Population!AE114*100-100</f>
        <v>1.6268922835896262</v>
      </c>
      <c r="AG114" s="18">
        <f>Population!AG114/Population!AF114*100-100</f>
        <v>1.525408410113883</v>
      </c>
      <c r="AH114" s="18">
        <f>Population!AH114/Population!AG114*100-100</f>
        <v>1.4516855270982063</v>
      </c>
      <c r="AI114" s="18">
        <f>Population!AI114/Population!AH114*100-100</f>
        <v>1.422465036977826</v>
      </c>
      <c r="AJ114" s="18">
        <f>Population!AJ114/Population!AI114*100-100</f>
        <v>1.454491941030625</v>
      </c>
      <c r="AK114" s="18">
        <f>Population!AK114/Population!AJ114*100-100</f>
        <v>1.5226216964607744</v>
      </c>
      <c r="AL114" s="18">
        <f>Population!AL114/Population!AK114*100-100</f>
        <v>1.6033589876331575</v>
      </c>
      <c r="AM114" s="18">
        <f>Population!AM114/Population!AL114*100-100</f>
        <v>1.6518422099287733</v>
      </c>
      <c r="AN114" s="18">
        <f>Population!AN114/Population!AM114*100-100</f>
        <v>1.6381413239189726</v>
      </c>
      <c r="AO114" s="18">
        <f>Population!AO114/Population!AN114*100-100</f>
        <v>1.5434107232273391</v>
      </c>
      <c r="AP114" s="18">
        <f>Population!AP114/Population!AO114*100-100</f>
        <v>1.3948363980059781</v>
      </c>
      <c r="AQ114" s="18">
        <f>Population!AQ114/Population!AP114*100-100</f>
        <v>1.2309781617643836</v>
      </c>
      <c r="AR114" s="18">
        <f>Population!AR114/Population!AQ114*100-100</f>
        <v>1.0882125522366266</v>
      </c>
      <c r="AS114" s="18">
        <f>Population!AS114/Population!AR114*100-100</f>
        <v>0.97398760243126503</v>
      </c>
      <c r="AT114" s="18">
        <f>Population!AT114/Population!AS114*100-100</f>
        <v>0.90221182122907351</v>
      </c>
      <c r="AU114" s="18">
        <f>Population!AU114/Population!AT114*100-100</f>
        <v>0.86093575333960359</v>
      </c>
      <c r="AV114" s="18">
        <f>Population!AV114/Population!AU114*100-100</f>
        <v>0.82695559706553468</v>
      </c>
      <c r="AW114" s="18">
        <f>Population!AW114/Population!AV114*100-100</f>
        <v>0.78479275535397619</v>
      </c>
      <c r="AX114" s="18">
        <f>Population!AX114/Population!AW114*100-100</f>
        <v>0.73920968944372589</v>
      </c>
      <c r="AY114" s="18">
        <f>Population!AY114/Population!AX114*100-100</f>
        <v>0.68624861594391007</v>
      </c>
      <c r="AZ114" s="18">
        <f>Population!AZ114/Population!AY114*100-100</f>
        <v>0.62955286185759007</v>
      </c>
      <c r="BA114" s="18">
        <f>Population!BA114/Population!AZ114*100-100</f>
        <v>0.5749361543516045</v>
      </c>
      <c r="BB114" s="18">
        <f>Population!BB114/Population!BA114*100-100</f>
        <v>0.52817412272978004</v>
      </c>
      <c r="BC114" s="18">
        <f>Population!BC114/Population!BB114*100-100</f>
        <v>0.4903366734411776</v>
      </c>
      <c r="BD114" s="18">
        <f>Population!BD114/Population!BC114*100-100</f>
        <v>0.46360140409259998</v>
      </c>
      <c r="BE114" s="18">
        <f>Population!BE114/Population!BD114*100-100</f>
        <v>0.44578431407738606</v>
      </c>
      <c r="BF114" s="18">
        <f>Population!BF114/Population!BE114*100-100</f>
        <v>0.43150830463312673</v>
      </c>
      <c r="BG114" s="8">
        <f t="shared" si="1"/>
        <v>1.1432845391716997</v>
      </c>
    </row>
    <row r="115" spans="1:59">
      <c r="A115" t="s">
        <v>284</v>
      </c>
      <c r="B115" t="s">
        <v>285</v>
      </c>
      <c r="C115" t="s">
        <v>244</v>
      </c>
      <c r="D115" t="s">
        <v>3076</v>
      </c>
      <c r="E115" t="s">
        <v>551</v>
      </c>
      <c r="F115" t="s">
        <v>552</v>
      </c>
      <c r="H115" s="18">
        <f>Population!H115/Population!G115*100-100</f>
        <v>2.5975115728739411</v>
      </c>
      <c r="I115" s="18">
        <f>Population!I115/Population!H115*100-100</f>
        <v>2.7659451400977986</v>
      </c>
      <c r="J115" s="18">
        <f>Population!J115/Population!I115*100-100</f>
        <v>2.6592419232917877</v>
      </c>
      <c r="K115" s="18">
        <f>Population!K115/Population!J115*100-100</f>
        <v>2.5676904139243533</v>
      </c>
      <c r="L115" s="18">
        <f>Population!L115/Population!K115*100-100</f>
        <v>2.4898458535475072</v>
      </c>
      <c r="M115" s="18">
        <f>Population!M115/Population!L115*100-100</f>
        <v>2.4105713284262436</v>
      </c>
      <c r="N115" s="18">
        <f>Population!N115/Population!M115*100-100</f>
        <v>2.3300641774571176</v>
      </c>
      <c r="O115" s="18">
        <f>Population!O115/Population!N115*100-100</f>
        <v>2.2617300758084156</v>
      </c>
      <c r="P115" s="18">
        <f>Population!P115/Population!O115*100-100</f>
        <v>2.2045379141587347</v>
      </c>
      <c r="Q115" s="18">
        <f>Population!Q115/Population!P115*100-100</f>
        <v>2.1575751555644445</v>
      </c>
      <c r="R115" s="18">
        <f>Population!R115/Population!Q115*100-100</f>
        <v>2.1076214641481101</v>
      </c>
      <c r="S115" s="18">
        <f>Population!S115/Population!R115*100-100</f>
        <v>2.0549631277830116</v>
      </c>
      <c r="T115" s="18">
        <f>Population!T115/Population!S115*100-100</f>
        <v>2.0117569932802724</v>
      </c>
      <c r="U115" s="18">
        <f>Population!U115/Population!T115*100-100</f>
        <v>1.977293446104639</v>
      </c>
      <c r="V115" s="18">
        <f>Population!V115/Population!U115*100-100</f>
        <v>1.9509294725310156</v>
      </c>
      <c r="W115" s="18">
        <f>Population!W115/Population!V115*100-100</f>
        <v>1.6099316912785895</v>
      </c>
      <c r="X115" s="18">
        <f>Population!X115/Population!W115*100-100</f>
        <v>1.5704761639097313</v>
      </c>
      <c r="Y115" s="18">
        <f>Population!Y115/Population!X115*100-100</f>
        <v>1.5297154784137206</v>
      </c>
      <c r="Z115" s="18">
        <f>Population!Z115/Population!Y115*100-100</f>
        <v>1.5283075008791087</v>
      </c>
      <c r="AA115" s="18">
        <f>Population!AA115/Population!Z115*100-100</f>
        <v>1.5719081366227954</v>
      </c>
      <c r="AB115" s="18">
        <f>Population!AB115/Population!AA115*100-100</f>
        <v>1.5711887524918637</v>
      </c>
      <c r="AC115" s="18">
        <f>Population!AC115/Population!AB115*100-100</f>
        <v>1.5572140588280945</v>
      </c>
      <c r="AD115" s="18">
        <f>Population!AD115/Population!AC115*100-100</f>
        <v>1.4850226313380546</v>
      </c>
      <c r="AE115" s="18">
        <f>Population!AE115/Population!AD115*100-100</f>
        <v>1.2427962916562194</v>
      </c>
      <c r="AF115" s="18">
        <f>Population!AF115/Population!AE115*100-100</f>
        <v>0.98995198732860956</v>
      </c>
      <c r="AG115" s="18">
        <f>Population!AG115/Population!AF115*100-100</f>
        <v>0.92633436259373525</v>
      </c>
      <c r="AH115" s="18">
        <f>Population!AH115/Population!AG115*100-100</f>
        <v>0.9493978243978205</v>
      </c>
      <c r="AI115" s="18">
        <f>Population!AI115/Population!AH115*100-100</f>
        <v>0.96211665664461066</v>
      </c>
      <c r="AJ115" s="18">
        <f>Population!AJ115/Population!AI115*100-100</f>
        <v>0.96486003573555479</v>
      </c>
      <c r="AK115" s="18">
        <f>Population!AK115/Population!AJ115*100-100</f>
        <v>1.1538461538461462</v>
      </c>
      <c r="AL115" s="18">
        <f>Population!AL115/Population!AK115*100-100</f>
        <v>0.93074249457649216</v>
      </c>
      <c r="AM115" s="18">
        <f>Population!AM115/Population!AL115*100-100</f>
        <v>0.91291485624481084</v>
      </c>
      <c r="AN115" s="18">
        <f>Population!AN115/Population!AM115*100-100</f>
        <v>0.90007557886539757</v>
      </c>
      <c r="AO115" s="18">
        <f>Population!AO115/Population!AN115*100-100</f>
        <v>0.90112583984020489</v>
      </c>
      <c r="AP115" s="18">
        <f>Population!AP115/Population!AO115*100-100</f>
        <v>1.439722853350716</v>
      </c>
      <c r="AQ115" s="18">
        <f>Population!AQ115/Population!AP115*100-100</f>
        <v>0.95802009181025483</v>
      </c>
      <c r="AR115" s="18">
        <f>Population!AR115/Population!AQ115*100-100</f>
        <v>0.9423393739703414</v>
      </c>
      <c r="AS115" s="18">
        <f>Population!AS115/Population!AR115*100-100</f>
        <v>0.72463768115942173</v>
      </c>
      <c r="AT115" s="18">
        <f>Population!AT115/Population!AS115*100-100</f>
        <v>0.71294315898633442</v>
      </c>
      <c r="AU115" s="18">
        <f>Population!AU115/Population!AT115*100-100</f>
        <v>0.83874981230023593</v>
      </c>
      <c r="AV115" s="18">
        <f>Population!AV115/Population!AU115*100-100</f>
        <v>0.74242682096664225</v>
      </c>
      <c r="AW115" s="18">
        <f>Population!AW115/Population!AV115*100-100</f>
        <v>0.55957936524694674</v>
      </c>
      <c r="AX115" s="18">
        <f>Population!AX115/Population!AW115*100-100</f>
        <v>0.4976691445130399</v>
      </c>
      <c r="AY115" s="18">
        <f>Population!AY115/Population!AX115*100-100</f>
        <v>0.3761048078731335</v>
      </c>
      <c r="AZ115" s="18">
        <f>Population!AZ115/Population!AY115*100-100</f>
        <v>0.20608255792168961</v>
      </c>
      <c r="BA115" s="18">
        <f>Population!BA115/Population!AZ115*100-100</f>
        <v>0.48610245544060149</v>
      </c>
      <c r="BB115" s="18">
        <f>Population!BB115/Population!BA115*100-100</f>
        <v>0.46721243694697989</v>
      </c>
      <c r="BC115" s="18">
        <f>Population!BC115/Population!BB115*100-100</f>
        <v>0.72225194452445862</v>
      </c>
      <c r="BD115" s="18">
        <f>Population!BD115/Population!BC115*100-100</f>
        <v>0.47600563852172684</v>
      </c>
      <c r="BE115" s="18">
        <f>Population!BE115/Population!BD115*100-100</f>
        <v>0.46358423813590832</v>
      </c>
      <c r="BF115" s="18">
        <f>Population!BF115/Population!BE115*100-100</f>
        <v>0.74681238615666246</v>
      </c>
      <c r="BG115" s="8">
        <f t="shared" si="1"/>
        <v>0.8868668884011095</v>
      </c>
    </row>
    <row r="116" spans="1:59">
      <c r="A116" t="s">
        <v>286</v>
      </c>
      <c r="B116" t="s">
        <v>287</v>
      </c>
      <c r="C116" t="s">
        <v>318</v>
      </c>
      <c r="D116" t="s">
        <v>3073</v>
      </c>
      <c r="E116" t="s">
        <v>551</v>
      </c>
      <c r="F116" t="s">
        <v>552</v>
      </c>
      <c r="H116" s="18">
        <f>Population!H116/Population!G116*100-100</f>
        <v>2.0063357972544935</v>
      </c>
      <c r="I116" s="18">
        <f>Population!I116/Population!H116*100-100</f>
        <v>2.8985507246376727</v>
      </c>
      <c r="J116" s="18">
        <f>Population!J116/Population!I116*100-100</f>
        <v>2.816901408450704</v>
      </c>
      <c r="K116" s="18">
        <f>Population!K116/Population!J116*100-100</f>
        <v>2.7397260273972677</v>
      </c>
      <c r="L116" s="18">
        <f>Population!L116/Population!K116*100-100</f>
        <v>2.6666666666666572</v>
      </c>
      <c r="M116" s="18">
        <f>Population!M116/Population!L116*100-100</f>
        <v>2.5974025974025921</v>
      </c>
      <c r="N116" s="18">
        <f>Population!N116/Population!M116*100-100</f>
        <v>2.6220614828209818</v>
      </c>
      <c r="O116" s="18">
        <f>Population!O116/Population!N116*100-100</f>
        <v>2.466960352422916</v>
      </c>
      <c r="P116" s="18">
        <f>Population!P116/Population!O116*100-100</f>
        <v>2.4075666380051644</v>
      </c>
      <c r="Q116" s="18">
        <f>Population!Q116/Population!P116*100-100</f>
        <v>2.3509655751469296</v>
      </c>
      <c r="R116" s="18">
        <f>Population!R116/Population!Q116*100-100</f>
        <v>2.2969647251845657</v>
      </c>
      <c r="S116" s="18">
        <f>Population!S116/Population!R116*100-100</f>
        <v>2.4859663191659962</v>
      </c>
      <c r="T116" s="18">
        <f>Population!T116/Population!S116*100-100</f>
        <v>2.3474178403755701</v>
      </c>
      <c r="U116" s="18">
        <f>Population!U116/Population!T116*100-100</f>
        <v>2.3700305810397566</v>
      </c>
      <c r="V116" s="18">
        <f>Population!V116/Population!U116*100-100</f>
        <v>2.2404779686333143</v>
      </c>
      <c r="W116" s="18">
        <f>Population!W116/Population!V116*100-100</f>
        <v>2.2644265887509221</v>
      </c>
      <c r="X116" s="18">
        <f>Population!X116/Population!W116*100-100</f>
        <v>2.1428571428571388</v>
      </c>
      <c r="Y116" s="18">
        <f>Population!Y116/Population!X116*100-100</f>
        <v>2.0979020979021072</v>
      </c>
      <c r="Z116" s="18">
        <f>Population!Z116/Population!Y116*100-100</f>
        <v>2.1232876712328874</v>
      </c>
      <c r="AA116" s="18">
        <f>Population!AA116/Population!Z116*100-100</f>
        <v>2.0120724346076315</v>
      </c>
      <c r="AB116" s="18">
        <f>Population!AB116/Population!AA116*100-100</f>
        <v>2.0381328073635814</v>
      </c>
      <c r="AC116" s="18">
        <f>Population!AC116/Population!AB116*100-100</f>
        <v>1.9329896907216408</v>
      </c>
      <c r="AD116" s="18">
        <f>Population!AD116/Population!AC116*100-100</f>
        <v>2.0227560050568769</v>
      </c>
      <c r="AE116" s="18">
        <f>Population!AE116/Population!AD116*100-100</f>
        <v>2.044609665427501</v>
      </c>
      <c r="AF116" s="18">
        <f>Population!AF116/Population!AE116*100-100</f>
        <v>2.1250758955676901</v>
      </c>
      <c r="AG116" s="18">
        <f>Population!AG116/Population!AF116*100-100</f>
        <v>2.0808561236623149</v>
      </c>
      <c r="AH116" s="18">
        <f>Population!AH116/Population!AG116*100-100</f>
        <v>2.0966802562609246</v>
      </c>
      <c r="AI116" s="18">
        <f>Population!AI116/Population!AH116*100-100</f>
        <v>2.1677124928693559</v>
      </c>
      <c r="AJ116" s="18">
        <f>Population!AJ116/Population!AI116*100-100</f>
        <v>2.0100502512562883</v>
      </c>
      <c r="AK116" s="18">
        <f>Population!AK116/Population!AJ116*100-100</f>
        <v>1.915708812260533</v>
      </c>
      <c r="AL116" s="18">
        <f>Population!AL116/Population!AK116*100-100</f>
        <v>1.9334049409237366</v>
      </c>
      <c r="AM116" s="18">
        <f>Population!AM116/Population!AL116*100-100</f>
        <v>1.7913593256058959</v>
      </c>
      <c r="AN116" s="18">
        <f>Population!AN116/Population!AM116*100-100</f>
        <v>1.7080745341614829</v>
      </c>
      <c r="AO116" s="18">
        <f>Population!AO116/Population!AN116*100-100</f>
        <v>1.6284987277353622</v>
      </c>
      <c r="AP116" s="18">
        <f>Population!AP116/Population!AO116*100-100</f>
        <v>1.6024036054081137</v>
      </c>
      <c r="AQ116" s="18">
        <f>Population!AQ116/Population!AP116*100-100</f>
        <v>1.4785608674223738</v>
      </c>
      <c r="AR116" s="18">
        <f>Population!AR116/Population!AQ116*100-100</f>
        <v>1.3113161728994527</v>
      </c>
      <c r="AS116" s="18">
        <f>Population!AS116/Population!AR116*100-100</f>
        <v>-5.7526366251198482</v>
      </c>
      <c r="AT116" s="18">
        <f>Population!AT116/Population!AS116*100-100</f>
        <v>-10.376398779247197</v>
      </c>
      <c r="AU116" s="18">
        <f>Population!AU116/Population!AT116*100-100</f>
        <v>-3.5187287173666277</v>
      </c>
      <c r="AV116" s="18">
        <f>Population!AV116/Population!AU116*100-100</f>
        <v>6.7882352941168733E-2</v>
      </c>
      <c r="AW116" s="18">
        <f>Population!AW116/Population!AV116*100-100</f>
        <v>6.7953871313235936E-2</v>
      </c>
      <c r="AX116" s="18">
        <f>Population!AX116/Population!AW116*100-100</f>
        <v>6.7907725384912965E-2</v>
      </c>
      <c r="AY116" s="18">
        <f>Population!AY116/Population!AX116*100-100</f>
        <v>6.7861642087365226E-2</v>
      </c>
      <c r="AZ116" s="18">
        <f>Population!AZ116/Population!AY116*100-100</f>
        <v>6.7932949357697225E-2</v>
      </c>
      <c r="BA116" s="18">
        <f>Population!BA116/Population!AZ116*100-100</f>
        <v>0.80643459297213838</v>
      </c>
      <c r="BB116" s="18">
        <f>Population!BB116/Population!BA116*100-100</f>
        <v>0.80649663630187263</v>
      </c>
      <c r="BC116" s="18">
        <f>Population!BC116/Population!BB116*100-100</f>
        <v>0.80644789097060254</v>
      </c>
      <c r="BD116" s="18">
        <f>Population!BD116/Population!BC116*100-100</f>
        <v>0.80640592245661935</v>
      </c>
      <c r="BE116" s="18">
        <f>Population!BE116/Population!BD116*100-100</f>
        <v>0.80648366084312784</v>
      </c>
      <c r="BF116" s="18">
        <f>Population!BF116/Population!BE116*100-100</f>
        <v>1.0487813119481189</v>
      </c>
      <c r="BG116" s="8">
        <f t="shared" si="1"/>
        <v>0.61478397012668573</v>
      </c>
    </row>
    <row r="117" spans="1:59">
      <c r="A117" t="s">
        <v>288</v>
      </c>
      <c r="B117" t="s">
        <v>289</v>
      </c>
      <c r="C117" t="s">
        <v>242</v>
      </c>
      <c r="D117" t="s">
        <v>3075</v>
      </c>
      <c r="E117" t="s">
        <v>551</v>
      </c>
      <c r="F117" t="s">
        <v>552</v>
      </c>
      <c r="H117" s="18">
        <f>Population!H117/Population!G117*100-100</f>
        <v>12.408709303119238</v>
      </c>
      <c r="I117" s="18">
        <f>Population!I117/Population!H117*100-100</f>
        <v>13.678561067595012</v>
      </c>
      <c r="J117" s="18">
        <f>Population!J117/Population!I117*100-100</f>
        <v>13.808974126905468</v>
      </c>
      <c r="K117" s="18">
        <f>Population!K117/Population!J117*100-100</f>
        <v>12.974870021849895</v>
      </c>
      <c r="L117" s="18">
        <f>Population!L117/Population!K117*100-100</f>
        <v>11.751306290504232</v>
      </c>
      <c r="M117" s="18">
        <f>Population!M117/Population!L117*100-100</f>
        <v>10.634545285571193</v>
      </c>
      <c r="N117" s="18">
        <f>Population!N117/Population!M117*100-100</f>
        <v>9.7952577758363901</v>
      </c>
      <c r="O117" s="18">
        <f>Population!O117/Population!N117*100-100</f>
        <v>9.0999046195749287</v>
      </c>
      <c r="P117" s="18">
        <f>Population!P117/Population!O117*100-100</f>
        <v>8.5579731149114622</v>
      </c>
      <c r="Q117" s="18">
        <f>Population!Q117/Population!P117*100-100</f>
        <v>8.1153012445988537</v>
      </c>
      <c r="R117" s="18">
        <f>Population!R117/Population!Q117*100-100</f>
        <v>7.7070459488383278</v>
      </c>
      <c r="S117" s="18">
        <f>Population!S117/Population!R117*100-100</f>
        <v>7.3052206211391422</v>
      </c>
      <c r="T117" s="18">
        <f>Population!T117/Population!S117*100-100</f>
        <v>6.9272533850462992</v>
      </c>
      <c r="U117" s="18">
        <f>Population!U117/Population!T117*100-100</f>
        <v>6.569045838597944</v>
      </c>
      <c r="V117" s="18">
        <f>Population!V117/Population!U117*100-100</f>
        <v>6.2374166360011429</v>
      </c>
      <c r="W117" s="18">
        <f>Population!W117/Population!V117*100-100</f>
        <v>5.9150484031836612</v>
      </c>
      <c r="X117" s="18">
        <f>Population!X117/Population!W117*100-100</f>
        <v>5.6310328174517394</v>
      </c>
      <c r="Y117" s="18">
        <f>Population!Y117/Population!X117*100-100</f>
        <v>5.4237316889043541</v>
      </c>
      <c r="Z117" s="18">
        <f>Population!Z117/Population!Y117*100-100</f>
        <v>5.2978906918813777</v>
      </c>
      <c r="AA117" s="18">
        <f>Population!AA117/Population!Z117*100-100</f>
        <v>5.2146451718399192</v>
      </c>
      <c r="AB117" s="18">
        <f>Population!AB117/Population!AA117*100-100</f>
        <v>4.9918552640848048</v>
      </c>
      <c r="AC117" s="18">
        <f>Population!AC117/Population!AB117*100-100</f>
        <v>4.7253266412994748</v>
      </c>
      <c r="AD117" s="18">
        <f>Population!AD117/Population!AC117*100-100</f>
        <v>4.6430909113726244</v>
      </c>
      <c r="AE117" s="18">
        <f>Population!AE117/Population!AD117*100-100</f>
        <v>4.7750124659946493</v>
      </c>
      <c r="AF117" s="18">
        <f>Population!AF117/Population!AE117*100-100</f>
        <v>4.9472246637119781</v>
      </c>
      <c r="AG117" s="18">
        <f>Population!AG117/Population!AF117*100-100</f>
        <v>5.3806850764286196</v>
      </c>
      <c r="AH117" s="18">
        <f>Population!AH117/Population!AG117*100-100</f>
        <v>5.528704082483074</v>
      </c>
      <c r="AI117" s="18">
        <f>Population!AI117/Population!AH117*100-100</f>
        <v>4.6894776071637239</v>
      </c>
      <c r="AJ117" s="18">
        <f>Population!AJ117/Population!AI117*100-100</f>
        <v>2.7307429470763367</v>
      </c>
      <c r="AK117" s="18">
        <f>Population!AK117/Population!AJ117*100-100</f>
        <v>0.1985553502435522</v>
      </c>
      <c r="AL117" s="18">
        <f>Population!AL117/Population!AK117*100-100</f>
        <v>-2.7151100715768166</v>
      </c>
      <c r="AM117" s="18"/>
      <c r="AN117" s="18"/>
      <c r="AO117" s="18"/>
      <c r="AP117" s="18"/>
      <c r="AQ117" s="18">
        <f>Population!AQ117/Population!AP117*100-100</f>
        <v>1.2838539699046692E-2</v>
      </c>
      <c r="AR117" s="18">
        <f>Population!AR117/Population!AQ117*100-100</f>
        <v>3.1135297152544013</v>
      </c>
      <c r="AS117" s="18">
        <f>Population!AS117/Population!AR117*100-100</f>
        <v>5.0560158016502044</v>
      </c>
      <c r="AT117" s="18">
        <f>Population!AT117/Population!AS117*100-100</f>
        <v>5.302736927571857</v>
      </c>
      <c r="AU117" s="18">
        <f>Population!AU117/Population!AT117*100-100</f>
        <v>4.4996895893156363</v>
      </c>
      <c r="AV117" s="18">
        <f>Population!AV117/Population!AU117*100-100</f>
        <v>3.5450585484437767</v>
      </c>
      <c r="AW117" s="18">
        <f>Population!AW117/Population!AV117*100-100</f>
        <v>2.9970322275013359</v>
      </c>
      <c r="AX117" s="18">
        <f>Population!AX117/Population!AW117*100-100</f>
        <v>2.7524185724721519</v>
      </c>
      <c r="AY117" s="18">
        <f>Population!AY117/Population!AX117*100-100</f>
        <v>2.9480634158773</v>
      </c>
      <c r="AZ117" s="18">
        <f>Population!AZ117/Population!AY117*100-100</f>
        <v>3.4039511574639647</v>
      </c>
      <c r="BA117" s="18">
        <f>Population!BA117/Population!AZ117*100-100</f>
        <v>3.8615927286668636</v>
      </c>
      <c r="BB117" s="18">
        <f>Population!BB117/Population!BA117*100-100</f>
        <v>4.0986356876485388</v>
      </c>
      <c r="BC117" s="18">
        <f>Population!BC117/Population!BB117*100-100</f>
        <v>4.1070455401504375</v>
      </c>
      <c r="BD117" s="18">
        <f>Population!BD117/Population!BC117*100-100</f>
        <v>3.8430734227741681</v>
      </c>
      <c r="BE117" s="18">
        <f>Population!BE117/Population!BD117*100-100</f>
        <v>3.4178467482350641</v>
      </c>
      <c r="BF117" s="18">
        <f>Population!BF117/Population!BE117*100-100</f>
        <v>2.971061835795382</v>
      </c>
      <c r="BG117" s="8">
        <f>AVERAGE(AA117:BF117)</f>
        <v>3.6086000203086455</v>
      </c>
    </row>
    <row r="118" spans="1:59">
      <c r="A118" t="s">
        <v>290</v>
      </c>
      <c r="B118" t="s">
        <v>291</v>
      </c>
      <c r="C118" t="s">
        <v>316</v>
      </c>
      <c r="D118" t="s">
        <v>3073</v>
      </c>
      <c r="E118" t="s">
        <v>551</v>
      </c>
      <c r="F118" t="s">
        <v>552</v>
      </c>
      <c r="H118" s="18">
        <f>Population!H118/Population!G118*100-100</f>
        <v>3.8484555540210863</v>
      </c>
      <c r="I118" s="18">
        <f>Population!I118/Population!H118*100-100</f>
        <v>3.4354359679063862</v>
      </c>
      <c r="J118" s="18">
        <f>Population!J118/Population!I118*100-100</f>
        <v>3.4413302477072136</v>
      </c>
      <c r="K118" s="18">
        <f>Population!K118/Population!J118*100-100</f>
        <v>3.3807018270704674</v>
      </c>
      <c r="L118" s="18">
        <f>Population!L118/Population!K118*100-100</f>
        <v>3.1258766480984264</v>
      </c>
      <c r="M118" s="18">
        <f>Population!M118/Population!L118*100-100</f>
        <v>3.1865697742198762</v>
      </c>
      <c r="N118" s="18">
        <f>Population!N118/Population!M118*100-100</f>
        <v>3.0580348736489356</v>
      </c>
      <c r="O118" s="18">
        <f>Population!O118/Population!N118*100-100</f>
        <v>2.9892198063219411</v>
      </c>
      <c r="P118" s="18">
        <f>Population!P118/Population!O118*100-100</f>
        <v>2.7144022992584098</v>
      </c>
      <c r="Q118" s="18">
        <f>Population!Q118/Population!P118*100-100</f>
        <v>2.2488600248721866</v>
      </c>
      <c r="R118" s="18">
        <f>Population!R118/Population!Q118*100-100</f>
        <v>2.1081793303827823</v>
      </c>
      <c r="S118" s="18">
        <f>Population!S118/Population!R118*100-100</f>
        <v>2.1804585911391996</v>
      </c>
      <c r="T118" s="18">
        <f>Population!T118/Population!S118*100-100</f>
        <v>2.1242147529305271</v>
      </c>
      <c r="U118" s="18">
        <f>Population!U118/Population!T118*100-100</f>
        <v>2.2227154543724907</v>
      </c>
      <c r="V118" s="18">
        <f>Population!V118/Population!U118*100-100</f>
        <v>2.1247557306367924</v>
      </c>
      <c r="W118" s="18">
        <f>Population!W118/Population!V118*100-100</f>
        <v>2.0137285870489592</v>
      </c>
      <c r="X118" s="18">
        <f>Population!X118/Population!W118*100-100</f>
        <v>1.9412272605472367</v>
      </c>
      <c r="Y118" s="18">
        <f>Population!Y118/Population!X118*100-100</f>
        <v>1.8458483016443097</v>
      </c>
      <c r="Z118" s="18">
        <f>Population!Z118/Population!Y118*100-100</f>
        <v>1.8611453643428604</v>
      </c>
      <c r="AA118" s="18">
        <f>Population!AA118/Population!Z118*100-100</f>
        <v>1.8412162162162247</v>
      </c>
      <c r="AB118" s="18">
        <f>Population!AB118/Population!AA118*100-100</f>
        <v>1.8908608392768258</v>
      </c>
      <c r="AC118" s="18">
        <f>Population!AC118/Population!AB118*100-100</f>
        <v>1.99413967117043</v>
      </c>
      <c r="AD118" s="18">
        <f>Population!AD118/Population!AC118*100-100</f>
        <v>2.1014550581225109</v>
      </c>
      <c r="AE118" s="18">
        <f>Population!AE118/Population!AD118*100-100</f>
        <v>2.0347549696480201</v>
      </c>
      <c r="AF118" s="18">
        <f>Population!AF118/Population!AE118*100-100</f>
        <v>1.8869369829435101</v>
      </c>
      <c r="AG118" s="18">
        <f>Population!AG118/Population!AF118*100-100</f>
        <v>1.9096308548229359</v>
      </c>
      <c r="AH118" s="18">
        <f>Population!AH118/Population!AG118*100-100</f>
        <v>1.9205705151850623</v>
      </c>
      <c r="AI118" s="18">
        <f>Population!AI118/Population!AH118*100-100</f>
        <v>1.7806302176325772</v>
      </c>
      <c r="AJ118" s="18">
        <f>Population!AJ118/Population!AI118*100-100</f>
        <v>2.1121752323155647</v>
      </c>
      <c r="AK118" s="18">
        <f>Population!AK118/Population!AJ118*100-100</f>
        <v>1.9431224608241564</v>
      </c>
      <c r="AL118" s="18">
        <f>Population!AL118/Population!AK118*100-100</f>
        <v>1.6487520495536643</v>
      </c>
      <c r="AM118" s="18">
        <f>Population!AM118/Population!AL118*100-100</f>
        <v>1.1604982525315961</v>
      </c>
      <c r="AN118" s="18">
        <f>Population!AN118/Population!AM118*100-100</f>
        <v>2.8790361872708559E-2</v>
      </c>
      <c r="AO118" s="18">
        <f>Population!AO118/Population!AN118*100-100</f>
        <v>-3.5424092811126684E-2</v>
      </c>
      <c r="AP118" s="18">
        <f>Population!AP118/Population!AO118*100-100</f>
        <v>1.0033000376514281</v>
      </c>
      <c r="AQ118" s="18">
        <f>Population!AQ118/Population!AP118*100-100</f>
        <v>1.4910972721691138</v>
      </c>
      <c r="AR118" s="18">
        <f>Population!AR118/Population!AQ118*100-100</f>
        <v>1.4691902169216178</v>
      </c>
      <c r="AS118" s="18">
        <f>Population!AS118/Population!AR118*100-100</f>
        <v>1.5458649178093964</v>
      </c>
      <c r="AT118" s="18">
        <f>Population!AT118/Population!AS118*100-100</f>
        <v>1.4971692178653768</v>
      </c>
      <c r="AU118" s="18">
        <f>Population!AU118/Population!AT118*100-100</f>
        <v>1.1982480786711989</v>
      </c>
      <c r="AV118" s="18">
        <f>Population!AV118/Population!AU118*100-100</f>
        <v>0.95337252980564813</v>
      </c>
      <c r="AW118" s="18">
        <f>Population!AW118/Population!AV118*100-100</f>
        <v>0.92212493175061638</v>
      </c>
      <c r="AX118" s="18">
        <f>Population!AX118/Population!AW118*100-100</f>
        <v>1.053960366281288</v>
      </c>
      <c r="AY118" s="18">
        <f>Population!AY118/Population!AX118*100-100</f>
        <v>1.2174568239049677</v>
      </c>
      <c r="AZ118" s="18">
        <f>Population!AZ118/Population!AY118*100-100</f>
        <v>1.1342488295100566</v>
      </c>
      <c r="BA118" s="18">
        <f>Population!BA118/Population!AZ118*100-100</f>
        <v>1.0808507341262299</v>
      </c>
      <c r="BB118" s="18">
        <f>Population!BB118/Population!BA118*100-100</f>
        <v>0.95814809136899726</v>
      </c>
      <c r="BC118" s="18">
        <f>Population!BC118/Population!BB118*100-100</f>
        <v>0.95474906992636477</v>
      </c>
      <c r="BD118" s="18">
        <f>Population!BD118/Population!BC118*100-100</f>
        <v>1.2145825107639183</v>
      </c>
      <c r="BE118" s="18">
        <f>Population!BE118/Population!BD118*100-100</f>
        <v>1.2000074303865773</v>
      </c>
      <c r="BF118" s="18">
        <f>Population!BF118/Population!BE118*100-100</f>
        <v>1.0848216744066406</v>
      </c>
      <c r="BG118" s="8">
        <f t="shared" si="1"/>
        <v>1.381165697582003</v>
      </c>
    </row>
    <row r="119" spans="1:59">
      <c r="A119" t="s">
        <v>292</v>
      </c>
      <c r="B119" t="s">
        <v>293</v>
      </c>
      <c r="C119" t="s">
        <v>318</v>
      </c>
      <c r="D119" t="s">
        <v>3076</v>
      </c>
      <c r="E119" t="s">
        <v>551</v>
      </c>
      <c r="F119" t="s">
        <v>552</v>
      </c>
      <c r="H119" s="18">
        <f>Population!H119/Population!G119*100-100</f>
        <v>2.3323824583280128</v>
      </c>
      <c r="I119" s="18">
        <f>Population!I119/Population!H119*100-100</f>
        <v>2.3327630575042662</v>
      </c>
      <c r="J119" s="18">
        <f>Population!J119/Population!I119*100-100</f>
        <v>2.3362996431730494</v>
      </c>
      <c r="K119" s="18">
        <f>Population!K119/Population!J119*100-100</f>
        <v>2.3432448203893443</v>
      </c>
      <c r="L119" s="18">
        <f>Population!L119/Population!K119*100-100</f>
        <v>2.3530333364582248</v>
      </c>
      <c r="M119" s="18">
        <f>Population!M119/Population!L119*100-100</f>
        <v>2.3397990849246781</v>
      </c>
      <c r="N119" s="18">
        <f>Population!N119/Population!M119*100-100</f>
        <v>2.3242280566537374</v>
      </c>
      <c r="O119" s="18">
        <f>Population!O119/Population!N119*100-100</f>
        <v>2.3498729971084913</v>
      </c>
      <c r="P119" s="18">
        <f>Population!P119/Population!O119*100-100</f>
        <v>2.4276568861653942</v>
      </c>
      <c r="Q119" s="18">
        <f>Population!Q119/Population!P119*100-100</f>
        <v>2.5248273098122098</v>
      </c>
      <c r="R119" s="18">
        <f>Population!R119/Population!Q119*100-100</f>
        <v>2.6668331347235608</v>
      </c>
      <c r="S119" s="18">
        <f>Population!S119/Population!R119*100-100</f>
        <v>2.7576052931312915</v>
      </c>
      <c r="T119" s="18">
        <f>Population!T119/Population!S119*100-100</f>
        <v>2.6708519288566492</v>
      </c>
      <c r="U119" s="18">
        <f>Population!U119/Population!T119*100-100</f>
        <v>2.3655925782478846</v>
      </c>
      <c r="V119" s="18">
        <f>Population!V119/Population!U119*100-100</f>
        <v>1.9400755239018252</v>
      </c>
      <c r="W119" s="18">
        <f>Population!W119/Population!V119*100-100</f>
        <v>1.4685485496147521</v>
      </c>
      <c r="X119" s="18">
        <f>Population!X119/Population!W119*100-100</f>
        <v>1.1062627854430076</v>
      </c>
      <c r="Y119" s="18">
        <f>Population!Y119/Population!X119*100-100</f>
        <v>0.96912098486762943</v>
      </c>
      <c r="Z119" s="18">
        <f>Population!Z119/Population!Y119*100-100</f>
        <v>1.1327853004818138</v>
      </c>
      <c r="AA119" s="18">
        <f>Population!AA119/Population!Z119*100-100</f>
        <v>1.5049273535829144</v>
      </c>
      <c r="AB119" s="18">
        <f>Population!AB119/Population!AA119*100-100</f>
        <v>1.929879071464228</v>
      </c>
      <c r="AC119" s="18">
        <f>Population!AC119/Population!AB119*100-100</f>
        <v>2.2782984903144694</v>
      </c>
      <c r="AD119" s="18">
        <f>Population!AD119/Population!AC119*100-100</f>
        <v>2.543435189954721</v>
      </c>
      <c r="AE119" s="18">
        <f>Population!AE119/Population!AD119*100-100</f>
        <v>2.6840010873777373</v>
      </c>
      <c r="AF119" s="18">
        <f>Population!AF119/Population!AE119*100-100</f>
        <v>2.7342734566359326</v>
      </c>
      <c r="AG119" s="18">
        <f>Population!AG119/Population!AF119*100-100</f>
        <v>2.7625492289227793</v>
      </c>
      <c r="AH119" s="18">
        <f>Population!AH119/Population!AG119*100-100</f>
        <v>2.8031025536711098</v>
      </c>
      <c r="AI119" s="18">
        <f>Population!AI119/Population!AH119*100-100</f>
        <v>2.8314822503632939</v>
      </c>
      <c r="AJ119" s="18">
        <f>Population!AJ119/Population!AI119*100-100</f>
        <v>2.8529184796076663</v>
      </c>
      <c r="AK119" s="18">
        <f>Population!AK119/Population!AJ119*100-100</f>
        <v>2.8619643860897668</v>
      </c>
      <c r="AL119" s="18">
        <f>Population!AL119/Population!AK119*100-100</f>
        <v>2.8607384671456799</v>
      </c>
      <c r="AM119" s="18">
        <f>Population!AM119/Population!AL119*100-100</f>
        <v>2.8342332297857382</v>
      </c>
      <c r="AN119" s="18">
        <f>Population!AN119/Population!AM119*100-100</f>
        <v>2.7656796487596296</v>
      </c>
      <c r="AO119" s="18">
        <f>Population!AO119/Population!AN119*100-100</f>
        <v>2.6499731414969148</v>
      </c>
      <c r="AP119" s="18">
        <f>Population!AP119/Population!AO119*100-100</f>
        <v>2.5038793445291816</v>
      </c>
      <c r="AQ119" s="18">
        <f>Population!AQ119/Population!AP119*100-100</f>
        <v>2.3533965421454184</v>
      </c>
      <c r="AR119" s="18">
        <f>Population!AR119/Population!AQ119*100-100</f>
        <v>2.2130579711325993</v>
      </c>
      <c r="AS119" s="18">
        <f>Population!AS119/Population!AR119*100-100</f>
        <v>2.0784893919677501</v>
      </c>
      <c r="AT119" s="18">
        <f>Population!AT119/Population!AS119*100-100</f>
        <v>1.9542673133047401</v>
      </c>
      <c r="AU119" s="18">
        <f>Population!AU119/Population!AT119*100-100</f>
        <v>1.8414379074952194</v>
      </c>
      <c r="AV119" s="18">
        <f>Population!AV119/Population!AU119*100-100</f>
        <v>1.7274960222378581</v>
      </c>
      <c r="AW119" s="18">
        <f>Population!AW119/Population!AV119*100-100</f>
        <v>1.6230251111498859</v>
      </c>
      <c r="AX119" s="18">
        <f>Population!AX119/Population!AW119*100-100</f>
        <v>1.5523495915731331</v>
      </c>
      <c r="AY119" s="18">
        <f>Population!AY119/Population!AX119*100-100</f>
        <v>1.5232277588002034</v>
      </c>
      <c r="AZ119" s="18">
        <f>Population!AZ119/Population!AY119*100-100</f>
        <v>1.5225897754653772</v>
      </c>
      <c r="BA119" s="18">
        <f>Population!BA119/Population!AZ119*100-100</f>
        <v>1.5335611082325897</v>
      </c>
      <c r="BB119" s="18">
        <f>Population!BB119/Population!BA119*100-100</f>
        <v>1.5374799797041021</v>
      </c>
      <c r="BC119" s="18">
        <f>Population!BC119/Population!BB119*100-100</f>
        <v>1.5277376194598844</v>
      </c>
      <c r="BD119" s="18">
        <f>Population!BD119/Population!BC119*100-100</f>
        <v>1.4968778650152927</v>
      </c>
      <c r="BE119" s="18">
        <f>Population!BE119/Population!BD119*100-100</f>
        <v>1.4520439066952378</v>
      </c>
      <c r="BF119" s="18">
        <f>Population!BF119/Population!BE119*100-100</f>
        <v>1.4053296186001631</v>
      </c>
      <c r="BG119" s="8">
        <f t="shared" si="1"/>
        <v>2.1482407144587881</v>
      </c>
    </row>
    <row r="120" spans="1:59">
      <c r="A120" t="s">
        <v>294</v>
      </c>
      <c r="B120" t="s">
        <v>295</v>
      </c>
      <c r="C120">
        <v>0</v>
      </c>
      <c r="D120">
        <v>0</v>
      </c>
      <c r="E120" t="s">
        <v>551</v>
      </c>
      <c r="F120" t="s">
        <v>552</v>
      </c>
      <c r="H120" s="18">
        <f>Population!H120/Population!G120*100-100</f>
        <v>2.8403678043077889</v>
      </c>
      <c r="I120" s="18">
        <f>Population!I120/Population!H120*100-100</f>
        <v>2.8476974308357228</v>
      </c>
      <c r="J120" s="18">
        <f>Population!J120/Population!I120*100-100</f>
        <v>2.8291009522513662</v>
      </c>
      <c r="K120" s="18">
        <f>Population!K120/Population!J120*100-100</f>
        <v>2.7787474714624665</v>
      </c>
      <c r="L120" s="18">
        <f>Population!L120/Population!K120*100-100</f>
        <v>2.7093978813482096</v>
      </c>
      <c r="M120" s="18">
        <f>Population!M120/Population!L120*100-100</f>
        <v>2.6361784797094288</v>
      </c>
      <c r="N120" s="18">
        <f>Population!N120/Population!M120*100-100</f>
        <v>2.5713502155630579</v>
      </c>
      <c r="O120" s="18">
        <f>Population!O120/Population!N120*100-100</f>
        <v>2.5239889713656112</v>
      </c>
      <c r="P120" s="18">
        <f>Population!P120/Population!O120*100-100</f>
        <v>2.5003215424220286</v>
      </c>
      <c r="Q120" s="18">
        <f>Population!Q120/Population!P120*100-100</f>
        <v>2.4920866415891965</v>
      </c>
      <c r="R120" s="18">
        <f>Population!R120/Population!Q120*100-100</f>
        <v>2.4843894655455188</v>
      </c>
      <c r="S120" s="18">
        <f>Population!S120/Population!R120*100-100</f>
        <v>2.4696678575829196</v>
      </c>
      <c r="T120" s="18">
        <f>Population!T120/Population!S120*100-100</f>
        <v>2.4546231892546047</v>
      </c>
      <c r="U120" s="18">
        <f>Population!U120/Population!T120*100-100</f>
        <v>2.4333116368599121</v>
      </c>
      <c r="V120" s="18">
        <f>Population!V120/Population!U120*100-100</f>
        <v>2.4085559479472636</v>
      </c>
      <c r="W120" s="18">
        <f>Population!W120/Population!V120*100-100</f>
        <v>2.3850310317144761</v>
      </c>
      <c r="X120" s="18">
        <f>Population!X120/Population!W120*100-100</f>
        <v>2.3588763286982015</v>
      </c>
      <c r="Y120" s="18">
        <f>Population!Y120/Population!X120*100-100</f>
        <v>2.3294195758465861</v>
      </c>
      <c r="Z120" s="18">
        <f>Population!Z120/Population!Y120*100-100</f>
        <v>2.2901038130963798</v>
      </c>
      <c r="AA120" s="18">
        <f>Population!AA120/Population!Z120*100-100</f>
        <v>2.2473978171824882</v>
      </c>
      <c r="AB120" s="18">
        <f>Population!AB120/Population!AA120*100-100</f>
        <v>2.2221263631638806</v>
      </c>
      <c r="AC120" s="18">
        <f>Population!AC120/Population!AB120*100-100</f>
        <v>2.1669470633341064</v>
      </c>
      <c r="AD120" s="18">
        <f>Population!AD120/Population!AC120*100-100</f>
        <v>2.1264040049588289</v>
      </c>
      <c r="AE120" s="18">
        <f>Population!AE120/Population!AD120*100-100</f>
        <v>2.090157879043943</v>
      </c>
      <c r="AF120" s="18">
        <f>Population!AF120/Population!AE120*100-100</f>
        <v>2.0522805289692201</v>
      </c>
      <c r="AG120" s="18">
        <f>Population!AG120/Population!AF120*100-100</f>
        <v>2.0177907553932357</v>
      </c>
      <c r="AH120" s="18">
        <f>Population!AH120/Population!AG120*100-100</f>
        <v>1.9806713336452617</v>
      </c>
      <c r="AI120" s="18">
        <f>Population!AI120/Population!AH120*100-100</f>
        <v>1.9395878860115374</v>
      </c>
      <c r="AJ120" s="18">
        <f>Population!AJ120/Population!AI120*100-100</f>
        <v>1.8986421140569405</v>
      </c>
      <c r="AK120" s="18">
        <f>Population!AK120/Population!AJ120*100-100</f>
        <v>1.852514038781834</v>
      </c>
      <c r="AL120" s="18">
        <f>Population!AL120/Population!AK120*100-100</f>
        <v>1.8009874057147073</v>
      </c>
      <c r="AM120" s="18">
        <f>Population!AM120/Population!AL120*100-100</f>
        <v>1.7580776263297082</v>
      </c>
      <c r="AN120" s="18">
        <f>Population!AN120/Population!AM120*100-100</f>
        <v>1.7200540806092732</v>
      </c>
      <c r="AO120" s="18">
        <f>Population!AO120/Population!AN120*100-100</f>
        <v>1.6879018948484656</v>
      </c>
      <c r="AP120" s="18">
        <f>Population!AP120/Population!AO120*100-100</f>
        <v>1.6590088152985203</v>
      </c>
      <c r="AQ120" s="18">
        <f>Population!AQ120/Population!AP120*100-100</f>
        <v>1.6334798743472732</v>
      </c>
      <c r="AR120" s="18">
        <f>Population!AR120/Population!AQ120*100-100</f>
        <v>1.6036235162849835</v>
      </c>
      <c r="AS120" s="18">
        <f>Population!AS120/Population!AR120*100-100</f>
        <v>1.5993064489949802</v>
      </c>
      <c r="AT120" s="18">
        <f>Population!AT120/Population!AS120*100-100</f>
        <v>1.51645348244665</v>
      </c>
      <c r="AU120" s="18">
        <f>Population!AU120/Population!AT120*100-100</f>
        <v>1.4634915230363532</v>
      </c>
      <c r="AV120" s="18">
        <f>Population!AV120/Population!AU120*100-100</f>
        <v>1.4161094561368799</v>
      </c>
      <c r="AW120" s="18">
        <f>Population!AW120/Population!AV120*100-100</f>
        <v>1.3692741057981408</v>
      </c>
      <c r="AX120" s="18">
        <f>Population!AX120/Population!AW120*100-100</f>
        <v>1.3243097715789105</v>
      </c>
      <c r="AY120" s="18">
        <f>Population!AY120/Population!AX120*100-100</f>
        <v>1.2859283896041092</v>
      </c>
      <c r="AZ120" s="18">
        <f>Population!AZ120/Population!AY120*100-100</f>
        <v>1.248737699324181</v>
      </c>
      <c r="BA120" s="18">
        <f>Population!BA120/Population!AZ120*100-100</f>
        <v>1.2117914744130331</v>
      </c>
      <c r="BB120" s="18">
        <f>Population!BB120/Population!BA120*100-100</f>
        <v>1.1755652797072997</v>
      </c>
      <c r="BC120" s="18">
        <f>Population!BC120/Population!BB120*100-100</f>
        <v>1.1479069544634228</v>
      </c>
      <c r="BD120" s="18">
        <f>Population!BD120/Population!BC120*100-100</f>
        <v>1.1283664654696821</v>
      </c>
      <c r="BE120" s="18">
        <f>Population!BE120/Population!BD120*100-100</f>
        <v>1.1164663201036547</v>
      </c>
      <c r="BF120" s="18">
        <f>Population!BF120/Population!BE120*100-100</f>
        <v>1.1064241309356646</v>
      </c>
      <c r="BG120" s="8">
        <f t="shared" si="1"/>
        <v>1.642743265624599</v>
      </c>
    </row>
    <row r="121" spans="1:59">
      <c r="A121" t="s">
        <v>296</v>
      </c>
      <c r="B121" t="s">
        <v>297</v>
      </c>
      <c r="C121">
        <v>0</v>
      </c>
      <c r="D121">
        <v>0</v>
      </c>
      <c r="E121" t="s">
        <v>551</v>
      </c>
      <c r="F121" t="s">
        <v>552</v>
      </c>
      <c r="H121" s="18">
        <f>Population!H121/Population!G121*100-100</f>
        <v>2.85825484499955</v>
      </c>
      <c r="I121" s="18">
        <f>Population!I121/Population!H121*100-100</f>
        <v>2.8640036330835272</v>
      </c>
      <c r="J121" s="18">
        <f>Population!J121/Population!I121*100-100</f>
        <v>2.8449884046225691</v>
      </c>
      <c r="K121" s="18">
        <f>Population!K121/Population!J121*100-100</f>
        <v>2.7960822311747506</v>
      </c>
      <c r="L121" s="18">
        <f>Population!L121/Population!K121*100-100</f>
        <v>2.7290070317794317</v>
      </c>
      <c r="M121" s="18">
        <f>Population!M121/Population!L121*100-100</f>
        <v>2.6571373415039403</v>
      </c>
      <c r="N121" s="18">
        <f>Population!N121/Population!M121*100-100</f>
        <v>2.5944780249535171</v>
      </c>
      <c r="O121" s="18">
        <f>Population!O121/Population!N121*100-100</f>
        <v>2.5474822189317479</v>
      </c>
      <c r="P121" s="18">
        <f>Population!P121/Population!O121*100-100</f>
        <v>2.5215173626586704</v>
      </c>
      <c r="Q121" s="18">
        <f>Population!Q121/Population!P121*100-100</f>
        <v>2.509564131671155</v>
      </c>
      <c r="R121" s="18">
        <f>Population!R121/Population!Q121*100-100</f>
        <v>2.4977577501399395</v>
      </c>
      <c r="S121" s="18">
        <f>Population!S121/Population!R121*100-100</f>
        <v>2.4810825146115718</v>
      </c>
      <c r="T121" s="18">
        <f>Population!T121/Population!S121*100-100</f>
        <v>2.4633920709636499</v>
      </c>
      <c r="U121" s="18">
        <f>Population!U121/Population!T121*100-100</f>
        <v>2.4431157840689934</v>
      </c>
      <c r="V121" s="18">
        <f>Population!V121/Population!U121*100-100</f>
        <v>2.4203951459270883</v>
      </c>
      <c r="W121" s="18">
        <f>Population!W121/Population!V121*100-100</f>
        <v>2.3984986686066918</v>
      </c>
      <c r="X121" s="18">
        <f>Population!X121/Population!W121*100-100</f>
        <v>2.3746044609157479</v>
      </c>
      <c r="Y121" s="18">
        <f>Population!Y121/Population!X121*100-100</f>
        <v>2.3438376338650357</v>
      </c>
      <c r="Z121" s="18">
        <f>Population!Z121/Population!Y121*100-100</f>
        <v>2.3050328116167833</v>
      </c>
      <c r="AA121" s="18">
        <f>Population!AA121/Population!Z121*100-100</f>
        <v>2.2608900165649288</v>
      </c>
      <c r="AB121" s="18">
        <f>Population!AB121/Population!AA121*100-100</f>
        <v>2.2351511178093375</v>
      </c>
      <c r="AC121" s="18">
        <f>Population!AC121/Population!AB121*100-100</f>
        <v>2.1782234383390175</v>
      </c>
      <c r="AD121" s="18">
        <f>Population!AD121/Population!AC121*100-100</f>
        <v>2.1379417426713445</v>
      </c>
      <c r="AE121" s="18">
        <f>Population!AE121/Population!AD121*100-100</f>
        <v>2.101540615015594</v>
      </c>
      <c r="AF121" s="18">
        <f>Population!AF121/Population!AE121*100-100</f>
        <v>2.0653974342226462</v>
      </c>
      <c r="AG121" s="18">
        <f>Population!AG121/Population!AF121*100-100</f>
        <v>2.0312242146312229</v>
      </c>
      <c r="AH121" s="18">
        <f>Population!AH121/Population!AG121*100-100</f>
        <v>1.9945046655751781</v>
      </c>
      <c r="AI121" s="18">
        <f>Population!AI121/Population!AH121*100-100</f>
        <v>1.9536482118447651</v>
      </c>
      <c r="AJ121" s="18">
        <f>Population!AJ121/Population!AI121*100-100</f>
        <v>1.9121728443068235</v>
      </c>
      <c r="AK121" s="18">
        <f>Population!AK121/Population!AJ121*100-100</f>
        <v>1.8645009931869794</v>
      </c>
      <c r="AL121" s="18">
        <f>Population!AL121/Population!AK121*100-100</f>
        <v>1.8132543260931584</v>
      </c>
      <c r="AM121" s="18">
        <f>Population!AM121/Population!AL121*100-100</f>
        <v>1.7698796816818714</v>
      </c>
      <c r="AN121" s="18">
        <f>Population!AN121/Population!AM121*100-100</f>
        <v>1.7296923913708184</v>
      </c>
      <c r="AO121" s="18">
        <f>Population!AO121/Population!AN121*100-100</f>
        <v>1.6967366122746057</v>
      </c>
      <c r="AP121" s="18">
        <f>Population!AP121/Population!AO121*100-100</f>
        <v>1.6680562678690762</v>
      </c>
      <c r="AQ121" s="18">
        <f>Population!AQ121/Population!AP121*100-100</f>
        <v>1.6412380094605936</v>
      </c>
      <c r="AR121" s="18">
        <f>Population!AR121/Population!AQ121*100-100</f>
        <v>1.6129335353110292</v>
      </c>
      <c r="AS121" s="18">
        <f>Population!AS121/Population!AR121*100-100</f>
        <v>1.5758570627368016</v>
      </c>
      <c r="AT121" s="18">
        <f>Population!AT121/Population!AS121*100-100</f>
        <v>1.5292937801260535</v>
      </c>
      <c r="AU121" s="18">
        <f>Population!AU121/Population!AT121*100-100</f>
        <v>1.4772496560978112</v>
      </c>
      <c r="AV121" s="18">
        <f>Population!AV121/Population!AU121*100-100</f>
        <v>1.4290261783468168</v>
      </c>
      <c r="AW121" s="18">
        <f>Population!AW121/Population!AV121*100-100</f>
        <v>1.3811422365779435</v>
      </c>
      <c r="AX121" s="18">
        <f>Population!AX121/Population!AW121*100-100</f>
        <v>1.3355793708033303</v>
      </c>
      <c r="AY121" s="18">
        <f>Population!AY121/Population!AX121*100-100</f>
        <v>1.2965979152326952</v>
      </c>
      <c r="AZ121" s="18">
        <f>Population!AZ121/Population!AY121*100-100</f>
        <v>1.260087526698868</v>
      </c>
      <c r="BA121" s="18">
        <f>Population!BA121/Population!AZ121*100-100</f>
        <v>1.2246953956342281</v>
      </c>
      <c r="BB121" s="18">
        <f>Population!BB121/Population!BA121*100-100</f>
        <v>1.1892863021084992</v>
      </c>
      <c r="BC121" s="18">
        <f>Population!BC121/Population!BB121*100-100</f>
        <v>1.1614685179439874</v>
      </c>
      <c r="BD121" s="18">
        <f>Population!BD121/Population!BC121*100-100</f>
        <v>1.1419376323894141</v>
      </c>
      <c r="BE121" s="18">
        <f>Population!BE121/Population!BD121*100-100</f>
        <v>1.1293389190617518</v>
      </c>
      <c r="BF121" s="18">
        <f>Population!BF121/Population!BE121*100-100</f>
        <v>1.1186479635573221</v>
      </c>
      <c r="BG121" s="8">
        <f t="shared" si="1"/>
        <v>1.6536623304857661</v>
      </c>
    </row>
    <row r="122" spans="1:59">
      <c r="A122" t="s">
        <v>298</v>
      </c>
      <c r="B122" t="s">
        <v>299</v>
      </c>
      <c r="C122" t="s">
        <v>526</v>
      </c>
      <c r="D122" t="s">
        <v>3073</v>
      </c>
      <c r="E122" t="s">
        <v>551</v>
      </c>
      <c r="F122" t="s">
        <v>552</v>
      </c>
      <c r="H122" s="18">
        <f>Population!H122/Population!G122*100-100</f>
        <v>1.4946871232577053</v>
      </c>
      <c r="I122" s="18">
        <f>Population!I122/Population!H122*100-100</f>
        <v>1.3427442338181947</v>
      </c>
      <c r="J122" s="18">
        <f>Population!J122/Population!I122*100-100</f>
        <v>1.3445722515637755</v>
      </c>
      <c r="K122" s="18">
        <f>Population!K122/Population!J122*100-100</f>
        <v>1.3435137153373802</v>
      </c>
      <c r="L122" s="18">
        <f>Population!L122/Population!K122*100-100</f>
        <v>1.1289717190263531</v>
      </c>
      <c r="M122" s="18">
        <f>Population!M122/Population!L122*100-100</f>
        <v>0.76339886818547598</v>
      </c>
      <c r="N122" s="18">
        <f>Population!N122/Population!M122*100-100</f>
        <v>0.78849272758567679</v>
      </c>
      <c r="O122" s="18">
        <f>Population!O122/Population!N122*100-100</f>
        <v>0.97335326478997786</v>
      </c>
      <c r="P122" s="18">
        <f>Population!P122/Population!O122*100-100</f>
        <v>0.84153211004040429</v>
      </c>
      <c r="Q122" s="18">
        <f>Population!Q122/Population!P122*100-100</f>
        <v>0.68245067692399175</v>
      </c>
      <c r="R122" s="18">
        <f>Population!R122/Population!Q122*100-100</f>
        <v>0.73013152116597269</v>
      </c>
      <c r="S122" s="18">
        <f>Population!S122/Population!R122*100-100</f>
        <v>0.81152538578490407</v>
      </c>
      <c r="T122" s="18">
        <f>Population!T122/Population!S122*100-100</f>
        <v>0.84089070549666189</v>
      </c>
      <c r="U122" s="18">
        <f>Population!U122/Population!T122*100-100</f>
        <v>0.88446195679394179</v>
      </c>
      <c r="V122" s="18">
        <f>Population!V122/Population!U122*100-100</f>
        <v>0.77728987446998588</v>
      </c>
      <c r="W122" s="18">
        <f>Population!W122/Population!V122*100-100</f>
        <v>0.60497612097078957</v>
      </c>
      <c r="X122" s="18">
        <f>Population!X122/Population!W122*100-100</f>
        <v>0.5699742087075208</v>
      </c>
      <c r="Y122" s="18">
        <f>Population!Y122/Population!X122*100-100</f>
        <v>0.51700694506760669</v>
      </c>
      <c r="Z122" s="18">
        <f>Population!Z122/Population!Y122*100-100</f>
        <v>0.32154739881684691</v>
      </c>
      <c r="AA122" s="18">
        <f>Population!AA122/Population!Z122*100-100</f>
        <v>0.22937381507155408</v>
      </c>
      <c r="AB122" s="18">
        <f>Population!AB122/Population!AA122*100-100</f>
        <v>0.30736142558369295</v>
      </c>
      <c r="AC122" s="18">
        <f>Population!AC122/Population!AB122*100-100</f>
        <v>0.46276505593942829</v>
      </c>
      <c r="AD122" s="18">
        <f>Population!AD122/Population!AC122*100-100</f>
        <v>0.58990628506407461</v>
      </c>
      <c r="AE122" s="18">
        <f>Population!AE122/Population!AD122*100-100</f>
        <v>0.62984802500854187</v>
      </c>
      <c r="AF122" s="18">
        <f>Population!AF122/Population!AE122*100-100</f>
        <v>0.6567404891479498</v>
      </c>
      <c r="AG122" s="18">
        <f>Population!AG122/Population!AF122*100-100</f>
        <v>0.81504595224348009</v>
      </c>
      <c r="AH122" s="18">
        <f>Population!AH122/Population!AG122*100-100</f>
        <v>1.0266195672743237</v>
      </c>
      <c r="AI122" s="18">
        <f>Population!AI122/Population!AH122*100-100</f>
        <v>1.0222787553258286</v>
      </c>
      <c r="AJ122" s="18">
        <f>Population!AJ122/Population!AI122*100-100</f>
        <v>0.50956609435168332</v>
      </c>
      <c r="AK122" s="18">
        <f>Population!AK122/Population!AJ122*100-100</f>
        <v>-0.14263457763628651</v>
      </c>
      <c r="AL122" s="18">
        <f>Population!AL122/Population!AK122*100-100</f>
        <v>-0.47199726940004894</v>
      </c>
      <c r="AM122" s="18">
        <f>Population!AM122/Population!AL122*100-100</f>
        <v>-1.3673605899989383</v>
      </c>
      <c r="AN122" s="18">
        <f>Population!AN122/Population!AM122*100-100</f>
        <v>-1.9526166853712112</v>
      </c>
      <c r="AO122" s="18">
        <f>Population!AO122/Population!AN122*100-100</f>
        <v>-1.6598980216830768</v>
      </c>
      <c r="AP122" s="18">
        <f>Population!AP122/Population!AO122*100-100</f>
        <v>-1.4156942677989264</v>
      </c>
      <c r="AQ122" s="18">
        <f>Population!AQ122/Population!AP122*100-100</f>
        <v>-1.1200552422158694</v>
      </c>
      <c r="AR122" s="18">
        <f>Population!AR122/Population!AQ122*100-100</f>
        <v>-0.99181107771296695</v>
      </c>
      <c r="AS122" s="18">
        <f>Population!AS122/Population!AR122*100-100</f>
        <v>-0.93848739606330867</v>
      </c>
      <c r="AT122" s="18">
        <f>Population!AT122/Population!AS122*100-100</f>
        <v>-0.81065750933913705</v>
      </c>
      <c r="AU122" s="18">
        <f>Population!AU122/Population!AT122*100-100</f>
        <v>-0.73194443631034289</v>
      </c>
      <c r="AV122" s="18">
        <f>Population!AV122/Population!AU122*100-100</f>
        <v>-0.75744263027368675</v>
      </c>
      <c r="AW122" s="18">
        <f>Population!AW122/Population!AV122*100-100</f>
        <v>-0.69583539100241865</v>
      </c>
      <c r="AX122" s="18">
        <f>Population!AX122/Population!AW122*100-100</f>
        <v>-0.56794080621767762</v>
      </c>
      <c r="AY122" s="18">
        <f>Population!AY122/Population!AX122*100-100</f>
        <v>-0.53854443776441485</v>
      </c>
      <c r="AZ122" s="18">
        <f>Population!AZ122/Population!AY122*100-100</f>
        <v>-0.53212119063358898</v>
      </c>
      <c r="BA122" s="18">
        <f>Population!BA122/Population!AZ122*100-100</f>
        <v>-0.54613929420929708</v>
      </c>
      <c r="BB122" s="18">
        <f>Population!BB122/Population!BA122*100-100</f>
        <v>-0.51784393701255738</v>
      </c>
      <c r="BC122" s="18">
        <f>Population!BC122/Population!BB122*100-100</f>
        <v>-0.43961161636131862</v>
      </c>
      <c r="BD122" s="18">
        <f>Population!BD122/Population!BC122*100-100</f>
        <v>-0.49689024374099233</v>
      </c>
      <c r="BE122" s="18">
        <f>Population!BE122/Population!BD122*100-100</f>
        <v>-0.70186984939911667</v>
      </c>
      <c r="BF122" s="18">
        <f>Population!BF122/Population!BE122*100-100</f>
        <v>-0.84894739098744765</v>
      </c>
      <c r="BG122" s="8">
        <f t="shared" si="1"/>
        <v>-0.37490119987881476</v>
      </c>
    </row>
    <row r="123" spans="1:59">
      <c r="A123" t="s">
        <v>300</v>
      </c>
      <c r="B123" t="s">
        <v>301</v>
      </c>
      <c r="C123">
        <v>0</v>
      </c>
      <c r="D123">
        <v>0</v>
      </c>
      <c r="E123" t="s">
        <v>551</v>
      </c>
      <c r="F123" t="s">
        <v>552</v>
      </c>
      <c r="H123" s="18">
        <f>Population!H123/Population!G123*100-100</f>
        <v>2.3749381082819525</v>
      </c>
      <c r="I123" s="18">
        <f>Population!I123/Population!H123*100-100</f>
        <v>2.3900631768568985</v>
      </c>
      <c r="J123" s="18">
        <f>Population!J123/Population!I123*100-100</f>
        <v>2.4223825209314498</v>
      </c>
      <c r="K123" s="18">
        <f>Population!K123/Population!J123*100-100</f>
        <v>2.4768526779981812</v>
      </c>
      <c r="L123" s="18">
        <f>Population!L123/Population!K123*100-100</f>
        <v>2.5397390779196201</v>
      </c>
      <c r="M123" s="18">
        <f>Population!M123/Population!L123*100-100</f>
        <v>2.6151232250044387</v>
      </c>
      <c r="N123" s="18">
        <f>Population!N123/Population!M123*100-100</f>
        <v>2.6680319670929293</v>
      </c>
      <c r="O123" s="18">
        <f>Population!O123/Population!N123*100-100</f>
        <v>2.6567046872809641</v>
      </c>
      <c r="P123" s="18">
        <f>Population!P123/Population!O123*100-100</f>
        <v>2.5665883001676661</v>
      </c>
      <c r="Q123" s="18">
        <f>Population!Q123/Population!P123*100-100</f>
        <v>2.4314847091097391</v>
      </c>
      <c r="R123" s="18">
        <f>Population!R123/Population!Q123*100-100</f>
        <v>2.2815285624035084</v>
      </c>
      <c r="S123" s="18">
        <f>Population!S123/Population!R123*100-100</f>
        <v>2.167574026262713</v>
      </c>
      <c r="T123" s="18">
        <f>Population!T123/Population!S123*100-100</f>
        <v>2.1218385150386041</v>
      </c>
      <c r="U123" s="18">
        <f>Population!U123/Population!T123*100-100</f>
        <v>2.1647856501555225</v>
      </c>
      <c r="V123" s="18">
        <f>Population!V123/Population!U123*100-100</f>
        <v>2.265899942218681</v>
      </c>
      <c r="W123" s="18">
        <f>Population!W123/Population!V123*100-100</f>
        <v>2.4052710649290532</v>
      </c>
      <c r="X123" s="18">
        <f>Population!X123/Population!W123*100-100</f>
        <v>2.5061554153634802</v>
      </c>
      <c r="Y123" s="18">
        <f>Population!Y123/Population!X123*100-100</f>
        <v>2.5872976773887615</v>
      </c>
      <c r="Z123" s="18">
        <f>Population!Z123/Population!Y123*100-100</f>
        <v>2.6384719210821146</v>
      </c>
      <c r="AA123" s="18">
        <f>Population!AA123/Population!Z123*100-100</f>
        <v>2.6674360701114352</v>
      </c>
      <c r="AB123" s="18">
        <f>Population!AB123/Population!AA123*100-100</f>
        <v>2.68349438281696</v>
      </c>
      <c r="AC123" s="18">
        <f>Population!AC123/Population!AB123*100-100</f>
        <v>2.7098163989476518</v>
      </c>
      <c r="AD123" s="18">
        <f>Population!AD123/Population!AC123*100-100</f>
        <v>2.7284787584692651</v>
      </c>
      <c r="AE123" s="18">
        <f>Population!AE123/Population!AD123*100-100</f>
        <v>2.739460736098124</v>
      </c>
      <c r="AF123" s="18">
        <f>Population!AF123/Population!AE123*100-100</f>
        <v>2.7438525137625049</v>
      </c>
      <c r="AG123" s="18">
        <f>Population!AG123/Population!AF123*100-100</f>
        <v>2.7379387449697958</v>
      </c>
      <c r="AH123" s="18">
        <f>Population!AH123/Population!AG123*100-100</f>
        <v>2.7384987720231209</v>
      </c>
      <c r="AI123" s="18">
        <f>Population!AI123/Population!AH123*100-100</f>
        <v>2.7311992042160682</v>
      </c>
      <c r="AJ123" s="18">
        <f>Population!AJ123/Population!AI123*100-100</f>
        <v>2.7161898595541913</v>
      </c>
      <c r="AK123" s="18">
        <f>Population!AK123/Population!AJ123*100-100</f>
        <v>2.6951567827042595</v>
      </c>
      <c r="AL123" s="18">
        <f>Population!AL123/Population!AK123*100-100</f>
        <v>2.7326913119860592</v>
      </c>
      <c r="AM123" s="18">
        <f>Population!AM123/Population!AL123*100-100</f>
        <v>2.7237093555821446</v>
      </c>
      <c r="AN123" s="18">
        <f>Population!AN123/Population!AM123*100-100</f>
        <v>2.6999306683056545</v>
      </c>
      <c r="AO123" s="18">
        <f>Population!AO123/Population!AN123*100-100</f>
        <v>2.6622119250456819</v>
      </c>
      <c r="AP123" s="18">
        <f>Population!AP123/Population!AO123*100-100</f>
        <v>2.6100284785252654</v>
      </c>
      <c r="AQ123" s="18">
        <f>Population!AQ123/Population!AP123*100-100</f>
        <v>2.544527103536339</v>
      </c>
      <c r="AR123" s="18">
        <f>Population!AR123/Population!AQ123*100-100</f>
        <v>2.5135455132999596</v>
      </c>
      <c r="AS123" s="18">
        <f>Population!AS123/Population!AR123*100-100</f>
        <v>2.485046792498963</v>
      </c>
      <c r="AT123" s="18">
        <f>Population!AT123/Population!AS123*100-100</f>
        <v>2.4591276874301968</v>
      </c>
      <c r="AU123" s="18">
        <f>Population!AU123/Population!AT123*100-100</f>
        <v>2.435859021741507</v>
      </c>
      <c r="AV123" s="18">
        <f>Population!AV123/Population!AU123*100-100</f>
        <v>2.413902525491892</v>
      </c>
      <c r="AW123" s="18">
        <f>Population!AW123/Population!AV123*100-100</f>
        <v>2.3920430161941368</v>
      </c>
      <c r="AX123" s="18">
        <f>Population!AX123/Population!AW123*100-100</f>
        <v>2.3656795633907564</v>
      </c>
      <c r="AY123" s="18">
        <f>Population!AY123/Population!AX123*100-100</f>
        <v>2.3338723288546248</v>
      </c>
      <c r="AZ123" s="18">
        <f>Population!AZ123/Population!AY123*100-100</f>
        <v>2.2957320302370334</v>
      </c>
      <c r="BA123" s="18">
        <f>Population!BA123/Population!AZ123*100-100</f>
        <v>2.2519985443913271</v>
      </c>
      <c r="BB123" s="18">
        <f>Population!BB123/Population!BA123*100-100</f>
        <v>2.2085506567375575</v>
      </c>
      <c r="BC123" s="18">
        <f>Population!BC123/Population!BB123*100-100</f>
        <v>2.1868413347316391</v>
      </c>
      <c r="BD123" s="18">
        <f>Population!BD123/Population!BC123*100-100</f>
        <v>2.1898942855405039</v>
      </c>
      <c r="BE123" s="18">
        <f>Population!BE123/Population!BD123*100-100</f>
        <v>2.1920815697928049</v>
      </c>
      <c r="BF123" s="18">
        <f>Population!BF123/Population!BE123*100-100</f>
        <v>2.2494604843798243</v>
      </c>
      <c r="BG123" s="8">
        <f t="shared" si="1"/>
        <v>2.5261955131677265</v>
      </c>
    </row>
    <row r="124" spans="1:59">
      <c r="A124" t="s">
        <v>302</v>
      </c>
      <c r="B124" t="s">
        <v>303</v>
      </c>
      <c r="C124" t="s">
        <v>526</v>
      </c>
      <c r="D124" t="s">
        <v>3075</v>
      </c>
      <c r="E124" t="s">
        <v>551</v>
      </c>
      <c r="F124" t="s">
        <v>552</v>
      </c>
      <c r="H124" s="18">
        <f>Population!H124/Population!G124*100-100</f>
        <v>3.1380712559886348</v>
      </c>
      <c r="I124" s="18">
        <f>Population!I124/Population!H124*100-100</f>
        <v>3.0806115986609939</v>
      </c>
      <c r="J124" s="18">
        <f>Population!J124/Population!I124*100-100</f>
        <v>2.9757258598560128</v>
      </c>
      <c r="K124" s="18">
        <f>Population!K124/Population!J124*100-100</f>
        <v>2.8194419438496396</v>
      </c>
      <c r="L124" s="18">
        <f>Population!L124/Population!K124*100-100</f>
        <v>2.6372519935750915</v>
      </c>
      <c r="M124" s="18">
        <f>Population!M124/Population!L124*100-100</f>
        <v>2.4055062339432425</v>
      </c>
      <c r="N124" s="18">
        <f>Population!N124/Population!M124*100-100</f>
        <v>2.1981756528928713</v>
      </c>
      <c r="O124" s="18">
        <f>Population!O124/Population!N124*100-100</f>
        <v>2.1179885958462137</v>
      </c>
      <c r="P124" s="18">
        <f>Population!P124/Population!O124*100-100</f>
        <v>2.2009612037123532</v>
      </c>
      <c r="Q124" s="18">
        <f>Population!Q124/Population!P124*100-100</f>
        <v>2.3705758632049054</v>
      </c>
      <c r="R124" s="18">
        <f>Population!R124/Population!Q124*100-100</f>
        <v>2.6026605678074759</v>
      </c>
      <c r="S124" s="18">
        <f>Population!S124/Population!R124*100-100</f>
        <v>2.7354995584204005</v>
      </c>
      <c r="T124" s="18">
        <f>Population!T124/Population!S124*100-100</f>
        <v>2.6128084977294179</v>
      </c>
      <c r="U124" s="18">
        <f>Population!U124/Population!T124*100-100</f>
        <v>2.1711840891884151</v>
      </c>
      <c r="V124" s="18">
        <f>Population!V124/Population!U124*100-100</f>
        <v>1.5407240400539024</v>
      </c>
      <c r="W124" s="18">
        <f>Population!W124/Population!V124*100-100</f>
        <v>0.84446869748514075</v>
      </c>
      <c r="X124" s="18">
        <f>Population!X124/Population!W124*100-100</f>
        <v>0.26876890930024899</v>
      </c>
      <c r="Y124" s="18">
        <f>Population!Y124/Population!X124*100-100</f>
        <v>-7.6355370411164358E-2</v>
      </c>
      <c r="Z124" s="18">
        <f>Population!Z124/Population!Y124*100-100</f>
        <v>-9.6385076454879481E-2</v>
      </c>
      <c r="AA124" s="18">
        <f>Population!AA124/Population!Z124*100-100</f>
        <v>0.11929890932853482</v>
      </c>
      <c r="AB124" s="18">
        <f>Population!AB124/Population!AA124*100-100</f>
        <v>0.45458481563622399</v>
      </c>
      <c r="AC124" s="18">
        <f>Population!AC124/Population!AB124*100-100</f>
        <v>0.72755652855975939</v>
      </c>
      <c r="AD124" s="18">
        <f>Population!AD124/Population!AC124*100-100</f>
        <v>0.84313877345623212</v>
      </c>
      <c r="AE124" s="18">
        <f>Population!AE124/Population!AD124*100-100</f>
        <v>0.72222383924302846</v>
      </c>
      <c r="AF124" s="18">
        <f>Population!AF124/Population!AE124*100-100</f>
        <v>0.46225825185119618</v>
      </c>
      <c r="AG124" s="18">
        <f>Population!AG124/Population!AF124*100-100</f>
        <v>0.10306773809982417</v>
      </c>
      <c r="AH124" s="18">
        <f>Population!AH124/Population!AG124*100-100</f>
        <v>-0.12729988869482156</v>
      </c>
      <c r="AI124" s="18">
        <f>Population!AI124/Population!AH124*100-100</f>
        <v>2.1492121750696924E-3</v>
      </c>
      <c r="AJ124" s="18">
        <f>Population!AJ124/Population!AI124*100-100</f>
        <v>0.62578860526060964</v>
      </c>
      <c r="AK124" s="18">
        <f>Population!AK124/Population!AJ124*100-100</f>
        <v>1.5666784824655906</v>
      </c>
      <c r="AL124" s="18">
        <f>Population!AL124/Population!AK124*100-100</f>
        <v>2.6349795751689413</v>
      </c>
      <c r="AM124" s="18">
        <f>Population!AM124/Population!AL124*100-100</f>
        <v>3.4607365813180877</v>
      </c>
      <c r="AN124" s="18">
        <f>Population!AN124/Population!AM124*100-100</f>
        <v>3.8014108282746975</v>
      </c>
      <c r="AO124" s="18">
        <f>Population!AO124/Population!AN124*100-100</f>
        <v>3.5415113365472735</v>
      </c>
      <c r="AP124" s="18">
        <f>Population!AP124/Population!AO124*100-100</f>
        <v>2.9148938256841035</v>
      </c>
      <c r="AQ124" s="18">
        <f>Population!AQ124/Population!AP124*100-100</f>
        <v>2.1993523485882349</v>
      </c>
      <c r="AR124" s="18">
        <f>Population!AR124/Population!AQ124*100-100</f>
        <v>1.6448360151076287</v>
      </c>
      <c r="AS124" s="18">
        <f>Population!AS124/Population!AR124*100-100</f>
        <v>1.3015414124285911</v>
      </c>
      <c r="AT124" s="18">
        <f>Population!AT124/Population!AS124*100-100</f>
        <v>1.2585029626765589</v>
      </c>
      <c r="AU124" s="18">
        <f>Population!AU124/Population!AT124*100-100</f>
        <v>1.4172230980048113</v>
      </c>
      <c r="AV124" s="18">
        <f>Population!AV124/Population!AU124*100-100</f>
        <v>1.6186177110564017</v>
      </c>
      <c r="AW124" s="18">
        <f>Population!AW124/Population!AV124*100-100</f>
        <v>1.725024277505895</v>
      </c>
      <c r="AX124" s="18">
        <f>Population!AX124/Population!AW124*100-100</f>
        <v>1.7297901204186559</v>
      </c>
      <c r="AY124" s="18">
        <f>Population!AY124/Population!AX124*100-100</f>
        <v>1.5912147645702959</v>
      </c>
      <c r="AZ124" s="18">
        <f>Population!AZ124/Population!AY124*100-100</f>
        <v>1.3601157766726715</v>
      </c>
      <c r="BA124" s="18">
        <f>Population!BA124/Population!AZ124*100-100</f>
        <v>1.1113606190868808</v>
      </c>
      <c r="BB124" s="18">
        <f>Population!BB124/Population!BA124*100-100</f>
        <v>0.91312733727284012</v>
      </c>
      <c r="BC124" s="18">
        <f>Population!BC124/Population!BB124*100-100</f>
        <v>0.7749453912962565</v>
      </c>
      <c r="BD124" s="18">
        <f>Population!BD124/Population!BC124*100-100</f>
        <v>0.72175698328381088</v>
      </c>
      <c r="BE124" s="18">
        <f>Population!BE124/Population!BD124*100-100</f>
        <v>0.72926073209609399</v>
      </c>
      <c r="BF124" s="18">
        <f>Population!BF124/Population!BE124*100-100</f>
        <v>0.75238959626473445</v>
      </c>
      <c r="BG124" s="8">
        <f t="shared" si="1"/>
        <v>1.3344386425220223</v>
      </c>
    </row>
    <row r="125" spans="1:59">
      <c r="A125" t="s">
        <v>304</v>
      </c>
      <c r="B125" t="s">
        <v>305</v>
      </c>
      <c r="C125" t="s">
        <v>318</v>
      </c>
      <c r="D125" t="s">
        <v>3074</v>
      </c>
      <c r="E125" t="s">
        <v>551</v>
      </c>
      <c r="F125" t="s">
        <v>552</v>
      </c>
      <c r="H125" s="18">
        <f>Population!H125/Population!G125*100-100</f>
        <v>1.7467243780486967</v>
      </c>
      <c r="I125" s="18">
        <f>Population!I125/Population!H125*100-100</f>
        <v>1.8112592602851407</v>
      </c>
      <c r="J125" s="18">
        <f>Population!J125/Population!I125*100-100</f>
        <v>1.8674553342182776</v>
      </c>
      <c r="K125" s="18">
        <f>Population!K125/Population!J125*100-100</f>
        <v>1.9121180187328122</v>
      </c>
      <c r="L125" s="18">
        <f>Population!L125/Population!K125*100-100</f>
        <v>1.9484178113603008</v>
      </c>
      <c r="M125" s="18">
        <f>Population!M125/Population!L125*100-100</f>
        <v>1.9890453096617335</v>
      </c>
      <c r="N125" s="18">
        <f>Population!N125/Population!M125*100-100</f>
        <v>2.0311162685681552</v>
      </c>
      <c r="O125" s="18">
        <f>Population!O125/Population!N125*100-100</f>
        <v>2.0585111200770712</v>
      </c>
      <c r="P125" s="18">
        <f>Population!P125/Population!O125*100-100</f>
        <v>2.0685252567629817</v>
      </c>
      <c r="Q125" s="18">
        <f>Population!Q125/Population!P125*100-100</f>
        <v>2.0706717900733906</v>
      </c>
      <c r="R125" s="18">
        <f>Population!R125/Population!Q125*100-100</f>
        <v>2.0608028312443452</v>
      </c>
      <c r="S125" s="18">
        <f>Population!S125/Population!R125*100-100</f>
        <v>2.0645280001669164</v>
      </c>
      <c r="T125" s="18">
        <f>Population!T125/Population!S125*100-100</f>
        <v>2.1140228603289586</v>
      </c>
      <c r="U125" s="18">
        <f>Population!U125/Population!T125*100-100</f>
        <v>2.2215973259292099</v>
      </c>
      <c r="V125" s="18">
        <f>Population!V125/Population!U125*100-100</f>
        <v>2.3624073122809506</v>
      </c>
      <c r="W125" s="18">
        <f>Population!W125/Population!V125*100-100</f>
        <v>2.5007892697580587</v>
      </c>
      <c r="X125" s="18">
        <f>Population!X125/Population!W125*100-100</f>
        <v>2.6082027846058509</v>
      </c>
      <c r="Y125" s="18">
        <f>Population!Y125/Population!X125*100-100</f>
        <v>2.6821523373218952</v>
      </c>
      <c r="Z125" s="18">
        <f>Population!Z125/Population!Y125*100-100</f>
        <v>2.7136443254343732</v>
      </c>
      <c r="AA125" s="18">
        <f>Population!AA125/Population!Z125*100-100</f>
        <v>2.7096935051249744</v>
      </c>
      <c r="AB125" s="18">
        <f>Population!AB125/Population!AA125*100-100</f>
        <v>2.7036269991702113</v>
      </c>
      <c r="AC125" s="18">
        <f>Population!AC125/Population!AB125*100-100</f>
        <v>2.6861196463797228</v>
      </c>
      <c r="AD125" s="18">
        <f>Population!AD125/Population!AC125*100-100</f>
        <v>2.6190395190284477</v>
      </c>
      <c r="AE125" s="18">
        <f>Population!AE125/Population!AD125*100-100</f>
        <v>2.4954151736591257</v>
      </c>
      <c r="AF125" s="18">
        <f>Population!AF125/Population!AE125*100-100</f>
        <v>2.3385208705813341</v>
      </c>
      <c r="AG125" s="18">
        <f>Population!AG125/Population!AF125*100-100</f>
        <v>2.1713708552134818</v>
      </c>
      <c r="AH125" s="18">
        <f>Population!AH125/Population!AG125*100-100</f>
        <v>2.0255119065875249</v>
      </c>
      <c r="AI125" s="18">
        <f>Population!AI125/Population!AH125*100-100</f>
        <v>1.9195636018331186</v>
      </c>
      <c r="AJ125" s="18">
        <f>Population!AJ125/Population!AI125*100-100</f>
        <v>1.8663206532058894</v>
      </c>
      <c r="AK125" s="18">
        <f>Population!AK125/Population!AJ125*100-100</f>
        <v>1.8510786101034711</v>
      </c>
      <c r="AL125" s="18">
        <f>Population!AL125/Population!AK125*100-100</f>
        <v>1.8309798148705028</v>
      </c>
      <c r="AM125" s="18">
        <f>Population!AM125/Population!AL125*100-100</f>
        <v>1.802910393664007</v>
      </c>
      <c r="AN125" s="18">
        <f>Population!AN125/Population!AM125*100-100</f>
        <v>1.8014646168621766</v>
      </c>
      <c r="AO125" s="18">
        <f>Population!AO125/Population!AN125*100-100</f>
        <v>1.8302834390044183</v>
      </c>
      <c r="AP125" s="18">
        <f>Population!AP125/Population!AO125*100-100</f>
        <v>1.8718089327742717</v>
      </c>
      <c r="AQ125" s="18">
        <f>Population!AQ125/Population!AP125*100-100</f>
        <v>1.9331513359200869</v>
      </c>
      <c r="AR125" s="18">
        <f>Population!AR125/Population!AQ125*100-100</f>
        <v>1.9678311325798603</v>
      </c>
      <c r="AS125" s="18">
        <f>Population!AS125/Population!AR125*100-100</f>
        <v>1.9163443629645514</v>
      </c>
      <c r="AT125" s="18">
        <f>Population!AT125/Population!AS125*100-100</f>
        <v>1.7556900137930143</v>
      </c>
      <c r="AU125" s="18">
        <f>Population!AU125/Population!AT125*100-100</f>
        <v>1.5271899363968231</v>
      </c>
      <c r="AV125" s="18">
        <f>Population!AV125/Population!AU125*100-100</f>
        <v>1.2783380637697377</v>
      </c>
      <c r="AW125" s="18">
        <f>Population!AW125/Population!AV125*100-100</f>
        <v>1.069792954489813</v>
      </c>
      <c r="AX125" s="18">
        <f>Population!AX125/Population!AW125*100-100</f>
        <v>0.93097363974131042</v>
      </c>
      <c r="AY125" s="18">
        <f>Population!AY125/Population!AX125*100-100</f>
        <v>0.88862559241707118</v>
      </c>
      <c r="AZ125" s="18">
        <f>Population!AZ125/Population!AY125*100-100</f>
        <v>0.91577650480752482</v>
      </c>
      <c r="BA125" s="18">
        <f>Population!BA125/Population!AZ125*100-100</f>
        <v>0.95892440138023005</v>
      </c>
      <c r="BB125" s="18">
        <f>Population!BB125/Population!BA125*100-100</f>
        <v>0.98616151721286371</v>
      </c>
      <c r="BC125" s="18">
        <f>Population!BC125/Population!BB125*100-100</f>
        <v>1.0105748558492138</v>
      </c>
      <c r="BD125" s="18">
        <f>Population!BD125/Population!BC125*100-100</f>
        <v>1.0242021761652182</v>
      </c>
      <c r="BE125" s="18">
        <f>Population!BE125/Population!BD125*100-100</f>
        <v>1.0290801093057382</v>
      </c>
      <c r="BF125" s="18">
        <f>Population!BF125/Population!BE125*100-100</f>
        <v>1.0373883512226172</v>
      </c>
      <c r="BG125" s="8">
        <f t="shared" si="1"/>
        <v>1.7110547964399485</v>
      </c>
    </row>
    <row r="126" spans="1:59">
      <c r="A126" t="s">
        <v>306</v>
      </c>
      <c r="B126" t="s">
        <v>307</v>
      </c>
      <c r="C126" t="s">
        <v>316</v>
      </c>
      <c r="D126" t="s">
        <v>3074</v>
      </c>
      <c r="E126" t="s">
        <v>551</v>
      </c>
      <c r="F126" t="s">
        <v>552</v>
      </c>
      <c r="H126" s="18">
        <f>Population!H126/Population!G126*100-100</f>
        <v>2.4178658750815742</v>
      </c>
      <c r="I126" s="18">
        <f>Population!I126/Population!H126*100-100</f>
        <v>2.4498714900416729</v>
      </c>
      <c r="J126" s="18">
        <f>Population!J126/Population!I126*100-100</f>
        <v>2.4837107118085697</v>
      </c>
      <c r="K126" s="18">
        <f>Population!K126/Population!J126*100-100</f>
        <v>2.521535108373584</v>
      </c>
      <c r="L126" s="18">
        <f>Population!L126/Population!K126*100-100</f>
        <v>2.5622785637516898</v>
      </c>
      <c r="M126" s="18">
        <f>Population!M126/Population!L126*100-100</f>
        <v>2.6009963893766042</v>
      </c>
      <c r="N126" s="18">
        <f>Population!N126/Population!M126*100-100</f>
        <v>2.6374261415609794</v>
      </c>
      <c r="O126" s="18">
        <f>Population!O126/Population!N126*100-100</f>
        <v>2.6751855091358294</v>
      </c>
      <c r="P126" s="18">
        <f>Population!P126/Population!O126*100-100</f>
        <v>2.714791143407183</v>
      </c>
      <c r="Q126" s="18">
        <f>Population!Q126/Population!P126*100-100</f>
        <v>2.7550234569549019</v>
      </c>
      <c r="R126" s="18">
        <f>Population!R126/Population!Q126*100-100</f>
        <v>2.7890978323610085</v>
      </c>
      <c r="S126" s="18">
        <f>Population!S126/Population!R126*100-100</f>
        <v>2.8201868997202979</v>
      </c>
      <c r="T126" s="18">
        <f>Population!T126/Population!S126*100-100</f>
        <v>2.8575184103209637</v>
      </c>
      <c r="U126" s="18">
        <f>Population!U126/Population!T126*100-100</f>
        <v>2.9027937872673277</v>
      </c>
      <c r="V126" s="18">
        <f>Population!V126/Population!U126*100-100</f>
        <v>2.9492559333463362</v>
      </c>
      <c r="W126" s="18">
        <f>Population!W126/Population!V126*100-100</f>
        <v>2.9293636619699583</v>
      </c>
      <c r="X126" s="18">
        <f>Population!X126/Population!W126*100-100</f>
        <v>2.8874816221604078</v>
      </c>
      <c r="Y126" s="18">
        <f>Population!Y126/Population!X126*100-100</f>
        <v>2.9245108396955146</v>
      </c>
      <c r="Z126" s="18">
        <f>Population!Z126/Population!Y126*100-100</f>
        <v>3.0618693156791608</v>
      </c>
      <c r="AA126" s="18">
        <f>Population!AA126/Population!Z126*100-100</f>
        <v>3.2235756621352891</v>
      </c>
      <c r="AB126" s="18">
        <f>Population!AB126/Population!AA126*100-100</f>
        <v>3.4535114036876422</v>
      </c>
      <c r="AC126" s="18">
        <f>Population!AC126/Population!AB126*100-100</f>
        <v>3.5472321563694322</v>
      </c>
      <c r="AD126" s="18">
        <f>Population!AD126/Population!AC126*100-100</f>
        <v>3.2518840893563947</v>
      </c>
      <c r="AE126" s="18">
        <f>Population!AE126/Population!AD126*100-100</f>
        <v>2.493163504518094</v>
      </c>
      <c r="AF126" s="18">
        <f>Population!AF126/Population!AE126*100-100</f>
        <v>1.4699897360414411</v>
      </c>
      <c r="AG126" s="18">
        <f>Population!AG126/Population!AF126*100-100</f>
        <v>0.44499027587046669</v>
      </c>
      <c r="AH126" s="18">
        <f>Population!AH126/Population!AG126*100-100</f>
        <v>-0.38985301730929223</v>
      </c>
      <c r="AI126" s="18">
        <f>Population!AI126/Population!AH126*100-100</f>
        <v>-1.0330864242166768</v>
      </c>
      <c r="AJ126" s="18">
        <f>Population!AJ126/Population!AI126*100-100</f>
        <v>-1.3958611417958764</v>
      </c>
      <c r="AK126" s="18">
        <f>Population!AK126/Population!AJ126*100-100</f>
        <v>-1.4896742593772672</v>
      </c>
      <c r="AL126" s="18">
        <f>Population!AL126/Population!AK126*100-100</f>
        <v>-1.6803645154101901</v>
      </c>
      <c r="AM126" s="18">
        <f>Population!AM126/Population!AL126*100-100</f>
        <v>-1.7776035154242038</v>
      </c>
      <c r="AN126" s="18">
        <f>Population!AN126/Population!AM126*100-100</f>
        <v>-1.1482933084215148</v>
      </c>
      <c r="AO126" s="18">
        <f>Population!AO126/Population!AN126*100-100</f>
        <v>0.45952139057052932</v>
      </c>
      <c r="AP126" s="18">
        <f>Population!AP126/Population!AO126*100-100</f>
        <v>2.6799554100597902</v>
      </c>
      <c r="AQ126" s="18">
        <f>Population!AQ126/Population!AP126*100-100</f>
        <v>5.2142876580678603</v>
      </c>
      <c r="AR126" s="18">
        <f>Population!AR126/Population!AQ126*100-100</f>
        <v>7.1105073080289571</v>
      </c>
      <c r="AS126" s="18">
        <f>Population!AS126/Population!AR126*100-100</f>
        <v>7.6391933780439985</v>
      </c>
      <c r="AT126" s="18">
        <f>Population!AT126/Population!AS126*100-100</f>
        <v>6.6957515934722238</v>
      </c>
      <c r="AU126" s="18">
        <f>Population!AU126/Population!AT126*100-100</f>
        <v>5.0287296433038762</v>
      </c>
      <c r="AV126" s="18">
        <f>Population!AV126/Population!AU126*100-100</f>
        <v>3.2313533219306692</v>
      </c>
      <c r="AW126" s="18">
        <f>Population!AW126/Population!AV126*100-100</f>
        <v>1.931959217445268</v>
      </c>
      <c r="AX126" s="18">
        <f>Population!AX126/Population!AW126*100-100</f>
        <v>1.3794682522040489</v>
      </c>
      <c r="AY126" s="18">
        <f>Population!AY126/Population!AX126*100-100</f>
        <v>1.8209251823591899</v>
      </c>
      <c r="AZ126" s="18">
        <f>Population!AZ126/Population!AY126*100-100</f>
        <v>2.9041740266904128</v>
      </c>
      <c r="BA126" s="18">
        <f>Population!BA126/Population!AZ126*100-100</f>
        <v>4.1218347991965061</v>
      </c>
      <c r="BB126" s="18">
        <f>Population!BB126/Population!BA126*100-100</f>
        <v>4.9334010920663758</v>
      </c>
      <c r="BC126" s="18">
        <f>Population!BC126/Population!BB126*100-100</f>
        <v>5.2129056823642799</v>
      </c>
      <c r="BD126" s="18">
        <f>Population!BD126/Population!BC126*100-100</f>
        <v>4.8509208792770835</v>
      </c>
      <c r="BE126" s="18">
        <f>Population!BE126/Population!BD126*100-100</f>
        <v>4.1239814396981842</v>
      </c>
      <c r="BF126" s="18">
        <f>Population!BF126/Population!BE126*100-100</f>
        <v>3.366196625941825</v>
      </c>
      <c r="BG126" s="8">
        <f t="shared" si="1"/>
        <v>2.5523336733357755</v>
      </c>
    </row>
    <row r="127" spans="1:59">
      <c r="A127" t="s">
        <v>308</v>
      </c>
      <c r="B127" t="s">
        <v>309</v>
      </c>
      <c r="C127" t="s">
        <v>526</v>
      </c>
      <c r="D127" t="s">
        <v>3075</v>
      </c>
      <c r="E127" t="s">
        <v>551</v>
      </c>
      <c r="F127" t="s">
        <v>552</v>
      </c>
      <c r="H127" s="18">
        <f>Population!H127/Population!G127*100-100</f>
        <v>3.7470607944824366</v>
      </c>
      <c r="I127" s="18">
        <f>Population!I127/Population!H127*100-100</f>
        <v>3.6900379550027367</v>
      </c>
      <c r="J127" s="18">
        <f>Population!J127/Population!I127*100-100</f>
        <v>3.6945388493353022</v>
      </c>
      <c r="K127" s="18">
        <f>Population!K127/Population!J127*100-100</f>
        <v>3.7833987125293476</v>
      </c>
      <c r="L127" s="18">
        <f>Population!L127/Population!K127*100-100</f>
        <v>3.9220256328822245</v>
      </c>
      <c r="M127" s="18">
        <f>Population!M127/Population!L127*100-100</f>
        <v>4.0587900401479686</v>
      </c>
      <c r="N127" s="18">
        <f>Population!N127/Population!M127*100-100</f>
        <v>4.1602965296322338</v>
      </c>
      <c r="O127" s="18">
        <f>Population!O127/Population!N127*100-100</f>
        <v>4.2338494211918061</v>
      </c>
      <c r="P127" s="18">
        <f>Population!P127/Population!O127*100-100</f>
        <v>4.2733709603618166</v>
      </c>
      <c r="Q127" s="18">
        <f>Population!Q127/Population!P127*100-100</f>
        <v>4.2904483757050258</v>
      </c>
      <c r="R127" s="18">
        <f>Population!R127/Population!Q127*100-100</f>
        <v>4.3077733199598782</v>
      </c>
      <c r="S127" s="18">
        <f>Population!S127/Population!R127*100-100</f>
        <v>4.3304067461032929</v>
      </c>
      <c r="T127" s="18">
        <f>Population!T127/Population!S127*100-100</f>
        <v>4.3462912996292431</v>
      </c>
      <c r="U127" s="18">
        <f>Population!U127/Population!T127*100-100</f>
        <v>4.3555605804587572</v>
      </c>
      <c r="V127" s="18">
        <f>Population!V127/Population!U127*100-100</f>
        <v>4.3632824072114857</v>
      </c>
      <c r="W127" s="18">
        <f>Population!W127/Population!V127*100-100</f>
        <v>4.3106244931062463</v>
      </c>
      <c r="X127" s="18">
        <f>Population!X127/Population!W127*100-100</f>
        <v>4.2602729075146755</v>
      </c>
      <c r="Y127" s="18">
        <f>Population!Y127/Population!X127*100-100</f>
        <v>4.3213230087621071</v>
      </c>
      <c r="Z127" s="18">
        <f>Population!Z127/Population!Y127*100-100</f>
        <v>4.514507931288378</v>
      </c>
      <c r="AA127" s="18">
        <f>Population!AA127/Population!Z127*100-100</f>
        <v>4.7506810675199063</v>
      </c>
      <c r="AB127" s="18">
        <f>Population!AB127/Population!AA127*100-100</f>
        <v>5.009141364675159</v>
      </c>
      <c r="AC127" s="18">
        <f>Population!AC127/Population!AB127*100-100</f>
        <v>5.1286674978159112</v>
      </c>
      <c r="AD127" s="18">
        <f>Population!AD127/Population!AC127*100-100</f>
        <v>4.9633434770907741</v>
      </c>
      <c r="AE127" s="18">
        <f>Population!AE127/Population!AD127*100-100</f>
        <v>4.4776598801990417</v>
      </c>
      <c r="AF127" s="18">
        <f>Population!AF127/Population!AE127*100-100</f>
        <v>3.8202150834568869</v>
      </c>
      <c r="AG127" s="18">
        <f>Population!AG127/Population!AF127*100-100</f>
        <v>3.1452275065646234</v>
      </c>
      <c r="AH127" s="18">
        <f>Population!AH127/Population!AG127*100-100</f>
        <v>2.5972792973658869</v>
      </c>
      <c r="AI127" s="18">
        <f>Population!AI127/Population!AH127*100-100</f>
        <v>2.2122124554586122</v>
      </c>
      <c r="AJ127" s="18">
        <f>Population!AJ127/Population!AI127*100-100</f>
        <v>2.0381365019054272</v>
      </c>
      <c r="AK127" s="18">
        <f>Population!AK127/Population!AJ127*100-100</f>
        <v>2.0108410931655101</v>
      </c>
      <c r="AL127" s="18">
        <f>Population!AL127/Population!AK127*100-100</f>
        <v>2.0169991226125319</v>
      </c>
      <c r="AM127" s="18">
        <f>Population!AM127/Population!AL127*100-100</f>
        <v>1.9920237636211766</v>
      </c>
      <c r="AN127" s="18">
        <f>Population!AN127/Population!AM127*100-100</f>
        <v>1.9658445621589635</v>
      </c>
      <c r="AO127" s="18">
        <f>Population!AO127/Population!AN127*100-100</f>
        <v>1.92398647509944</v>
      </c>
      <c r="AP127" s="18">
        <f>Population!AP127/Population!AO127*100-100</f>
        <v>1.8754216354398494</v>
      </c>
      <c r="AQ127" s="18">
        <f>Population!AQ127/Population!AP127*100-100</f>
        <v>1.8357242886872172</v>
      </c>
      <c r="AR127" s="18">
        <f>Population!AR127/Population!AQ127*100-100</f>
        <v>1.8181593837946792</v>
      </c>
      <c r="AS127" s="18">
        <f>Population!AS127/Population!AR127*100-100</f>
        <v>1.8209577069711713</v>
      </c>
      <c r="AT127" s="18">
        <f>Population!AT127/Population!AS127*100-100</f>
        <v>1.8465918952764042</v>
      </c>
      <c r="AU127" s="18">
        <f>Population!AU127/Population!AT127*100-100</f>
        <v>1.8866164270116172</v>
      </c>
      <c r="AV127" s="18">
        <f>Population!AV127/Population!AU127*100-100</f>
        <v>1.9139434648604663</v>
      </c>
      <c r="AW127" s="18">
        <f>Population!AW127/Population!AV127*100-100</f>
        <v>1.9316449556216071</v>
      </c>
      <c r="AX127" s="18">
        <f>Population!AX127/Population!AW127*100-100</f>
        <v>1.9647265982897864</v>
      </c>
      <c r="AY127" s="18">
        <f>Population!AY127/Population!AX127*100-100</f>
        <v>2.0164907016019669</v>
      </c>
      <c r="AZ127" s="18">
        <f>Population!AZ127/Population!AY127*100-100</f>
        <v>2.0682150800745092</v>
      </c>
      <c r="BA127" s="18">
        <f>Population!BA127/Population!AZ127*100-100</f>
        <v>2.1496578076988015</v>
      </c>
      <c r="BB127" s="18">
        <f>Population!BB127/Population!BA127*100-100</f>
        <v>2.1941083909736108</v>
      </c>
      <c r="BC127" s="18">
        <f>Population!BC127/Population!BB127*100-100</f>
        <v>2.1013761625541036</v>
      </c>
      <c r="BD127" s="18">
        <f>Population!BD127/Population!BC127*100-100</f>
        <v>1.8382761861708445</v>
      </c>
      <c r="BE127" s="18">
        <f>Population!BE127/Population!BD127*100-100</f>
        <v>1.4761283012493038</v>
      </c>
      <c r="BF127" s="18">
        <f>Population!BF127/Population!BE127*100-100</f>
        <v>1.0646547220568294</v>
      </c>
      <c r="BG127" s="8">
        <f t="shared" si="1"/>
        <v>2.4954672767825818</v>
      </c>
    </row>
    <row r="128" spans="1:59">
      <c r="A128" t="s">
        <v>310</v>
      </c>
      <c r="B128" t="s">
        <v>311</v>
      </c>
      <c r="C128" t="s">
        <v>242</v>
      </c>
      <c r="D128" t="s">
        <v>3073</v>
      </c>
      <c r="E128" t="s">
        <v>551</v>
      </c>
      <c r="F128" t="s">
        <v>552</v>
      </c>
      <c r="H128" s="18">
        <f>Population!H128/Population!G128*100-100</f>
        <v>2.3851216713966608</v>
      </c>
      <c r="I128" s="18">
        <f>Population!I128/Population!H128*100-100</f>
        <v>2.3944326492097048</v>
      </c>
      <c r="J128" s="18">
        <f>Population!J128/Population!I128*100-100</f>
        <v>2.4363552586107744</v>
      </c>
      <c r="K128" s="18">
        <f>Population!K128/Population!J128*100-100</f>
        <v>2.5302220972729828</v>
      </c>
      <c r="L128" s="18">
        <f>Population!L128/Population!K128*100-100</f>
        <v>2.6432684398135535</v>
      </c>
      <c r="M128" s="18">
        <f>Population!M128/Population!L128*100-100</f>
        <v>2.7728802692739123</v>
      </c>
      <c r="N128" s="18">
        <f>Population!N128/Population!M128*100-100</f>
        <v>2.8384279475982481</v>
      </c>
      <c r="O128" s="18">
        <f>Population!O128/Population!N128*100-100</f>
        <v>2.7954706298655339</v>
      </c>
      <c r="P128" s="18">
        <f>Population!P128/Population!O128*100-100</f>
        <v>2.6161790017211786</v>
      </c>
      <c r="Q128" s="18">
        <f>Population!Q128/Population!P128*100-100</f>
        <v>2.3529975559495711</v>
      </c>
      <c r="R128" s="18">
        <f>Population!R128/Population!Q128*100-100</f>
        <v>2.0648000749133928</v>
      </c>
      <c r="S128" s="18">
        <f>Population!S128/Population!R128*100-100</f>
        <v>1.8211844580026622</v>
      </c>
      <c r="T128" s="18">
        <f>Population!T128/Population!S128*100-100</f>
        <v>1.6534510722652698</v>
      </c>
      <c r="U128" s="18">
        <f>Population!U128/Population!T128*100-100</f>
        <v>1.5911004742277299</v>
      </c>
      <c r="V128" s="18">
        <f>Population!V128/Population!U128*100-100</f>
        <v>1.5967193089608145</v>
      </c>
      <c r="W128" s="18">
        <f>Population!W128/Population!V128*100-100</f>
        <v>1.6188594984541567</v>
      </c>
      <c r="X128" s="18">
        <f>Population!X128/Population!W128*100-100</f>
        <v>1.6184238326642628</v>
      </c>
      <c r="Y128" s="18">
        <f>Population!Y128/Population!X128*100-100</f>
        <v>1.6134397870924744</v>
      </c>
      <c r="Z128" s="18">
        <f>Population!Z128/Population!Y128*100-100</f>
        <v>1.5919135701424096</v>
      </c>
      <c r="AA128" s="18">
        <f>Population!AA128/Population!Z128*100-100</f>
        <v>1.5629405840886079</v>
      </c>
      <c r="AB128" s="18">
        <f>Population!AB128/Population!AA128*100-100</f>
        <v>1.5349224606353857</v>
      </c>
      <c r="AC128" s="18">
        <f>Population!AC128/Population!AB128*100-100</f>
        <v>1.5234374999999858</v>
      </c>
      <c r="AD128" s="18">
        <f>Population!AD128/Population!AC128*100-100</f>
        <v>1.4890342439399831</v>
      </c>
      <c r="AE128" s="18">
        <f>Population!AE128/Population!AD128*100-100</f>
        <v>1.4558137771543329</v>
      </c>
      <c r="AF128" s="18">
        <f>Population!AF128/Population!AE128*100-100</f>
        <v>1.4162400508202211</v>
      </c>
      <c r="AG128" s="18">
        <f>Population!AG128/Population!AF128*100-100</f>
        <v>1.366985998526161</v>
      </c>
      <c r="AH128" s="18">
        <f>Population!AH128/Population!AG128*100-100</f>
        <v>1.3340118498055347</v>
      </c>
      <c r="AI128" s="18">
        <f>Population!AI128/Population!AH128*100-100</f>
        <v>1.3092761317167572</v>
      </c>
      <c r="AJ128" s="18">
        <f>Population!AJ128/Population!AI128*100-100</f>
        <v>1.3029777289947901</v>
      </c>
      <c r="AK128" s="18">
        <f>Population!AK128/Population!AJ128*100-100</f>
        <v>1.3106847016881602</v>
      </c>
      <c r="AL128" s="18">
        <f>Population!AL128/Population!AK128*100-100</f>
        <v>1.3247774787828632</v>
      </c>
      <c r="AM128" s="18">
        <f>Population!AM128/Population!AL128*100-100</f>
        <v>1.32788559754853</v>
      </c>
      <c r="AN128" s="18">
        <f>Population!AN128/Population!AM128*100-100</f>
        <v>1.3239247311827853</v>
      </c>
      <c r="AO128" s="18">
        <f>Population!AO128/Population!AN128*100-100</f>
        <v>1.3099422962127676</v>
      </c>
      <c r="AP128" s="18">
        <f>Population!AP128/Population!AO128*100-100</f>
        <v>1.2831843922878079</v>
      </c>
      <c r="AQ128" s="18">
        <f>Population!AQ128/Population!AP128*100-100</f>
        <v>1.250767589929211</v>
      </c>
      <c r="AR128" s="18">
        <f>Population!AR128/Population!AQ128*100-100</f>
        <v>1.2193564862104154</v>
      </c>
      <c r="AS128" s="18">
        <f>Population!AS128/Population!AR128*100-100</f>
        <v>1.1983601387574936</v>
      </c>
      <c r="AT128" s="18">
        <f>Population!AT128/Population!AS128*100-100</f>
        <v>1.1841695232159424</v>
      </c>
      <c r="AU128" s="18">
        <f>Population!AU128/Population!AT128*100-100</f>
        <v>1.1795503541730739</v>
      </c>
      <c r="AV128" s="18">
        <f>Population!AV128/Population!AU128*100-100</f>
        <v>1.1749307521383088</v>
      </c>
      <c r="AW128" s="18">
        <f>Population!AW128/Population!AV128*100-100</f>
        <v>1.1642949547218535</v>
      </c>
      <c r="AX128" s="18">
        <f>Population!AX128/Population!AW128*100-100</f>
        <v>1.1300779158984113</v>
      </c>
      <c r="AY128" s="18">
        <f>Population!AY128/Population!AX128*100-100</f>
        <v>1.0556960536376039</v>
      </c>
      <c r="AZ128" s="18">
        <f>Population!AZ128/Population!AY128*100-100</f>
        <v>0.96318929143023979</v>
      </c>
      <c r="BA128" s="18">
        <f>Population!BA128/Population!AZ128*100-100</f>
        <v>0.86177080931520322</v>
      </c>
      <c r="BB128" s="18">
        <f>Population!BB128/Population!BA128*100-100</f>
        <v>0.77439634233462584</v>
      </c>
      <c r="BC128" s="18">
        <f>Population!BC128/Population!BB128*100-100</f>
        <v>0.72307605058696822</v>
      </c>
      <c r="BD128" s="18">
        <f>Population!BD128/Population!BC128*100-100</f>
        <v>0.70662425044341148</v>
      </c>
      <c r="BE128" s="18">
        <f>Population!BE128/Population!BD128*100-100</f>
        <v>0.72682545007268118</v>
      </c>
      <c r="BF128" s="18">
        <f>Population!BF128/Population!BE128*100-100</f>
        <v>0.75488454706926689</v>
      </c>
      <c r="BG128" s="8">
        <f t="shared" si="1"/>
        <v>1.1951253135412307</v>
      </c>
    </row>
    <row r="129" spans="1:59">
      <c r="A129" t="s">
        <v>312</v>
      </c>
      <c r="B129" t="s">
        <v>313</v>
      </c>
      <c r="C129" t="s">
        <v>526</v>
      </c>
      <c r="D129" t="s">
        <v>3073</v>
      </c>
      <c r="E129" t="s">
        <v>551</v>
      </c>
      <c r="F129" t="s">
        <v>552</v>
      </c>
      <c r="H129" s="18">
        <f>Population!H129/Population!G129*100-100</f>
        <v>1.6195497651652744</v>
      </c>
      <c r="I129" s="18">
        <f>Population!I129/Population!H129*100-100</f>
        <v>1.4095730551964607</v>
      </c>
      <c r="J129" s="18">
        <f>Population!J129/Population!I129*100-100</f>
        <v>1.2432989330679192</v>
      </c>
      <c r="K129" s="18">
        <f>Population!K129/Population!J129*100-100</f>
        <v>1.2504527501336611</v>
      </c>
      <c r="L129" s="18">
        <f>Population!L129/Population!K129*100-100</f>
        <v>1.2350095393840235</v>
      </c>
      <c r="M129" s="18">
        <f>Population!M129/Population!L129*100-100</f>
        <v>1.2317218866210169</v>
      </c>
      <c r="N129" s="18">
        <f>Population!N129/Population!M129*100-100</f>
        <v>1.208424062100022</v>
      </c>
      <c r="O129" s="18">
        <f>Population!O129/Population!N129*100-100</f>
        <v>1.1315858625673343</v>
      </c>
      <c r="P129" s="18">
        <f>Population!P129/Population!O129*100-100</f>
        <v>0.92472838884647501</v>
      </c>
      <c r="Q129" s="18">
        <f>Population!Q129/Population!P129*100-100</f>
        <v>1.041669013275424</v>
      </c>
      <c r="R129" s="18">
        <f>Population!R129/Population!Q129*100-100</f>
        <v>1.253372547408361</v>
      </c>
      <c r="S129" s="18">
        <f>Population!S129/Population!R129*100-100</f>
        <v>1.0877808747984119</v>
      </c>
      <c r="T129" s="18">
        <f>Population!T129/Population!S129*100-100</f>
        <v>0.95891800591357423</v>
      </c>
      <c r="U129" s="18">
        <f>Population!U129/Population!T129*100-100</f>
        <v>0.90789221430644318</v>
      </c>
      <c r="V129" s="18">
        <f>Population!V129/Population!U129*100-100</f>
        <v>0.84785884943127598</v>
      </c>
      <c r="W129" s="18">
        <f>Population!W129/Population!V129*100-100</f>
        <v>0.81813589076014637</v>
      </c>
      <c r="X129" s="18">
        <f>Population!X129/Population!W129*100-100</f>
        <v>0.79226981155203191</v>
      </c>
      <c r="Y129" s="18">
        <f>Population!Y129/Population!X129*100-100</f>
        <v>0.72958978681599262</v>
      </c>
      <c r="Z129" s="18">
        <f>Population!Z129/Population!Y129*100-100</f>
        <v>0.54232650020091455</v>
      </c>
      <c r="AA129" s="18">
        <f>Population!AA129/Population!Z129*100-100</f>
        <v>0.45205162570832158</v>
      </c>
      <c r="AB129" s="18">
        <f>Population!AB129/Population!AA129*100-100</f>
        <v>0.57848905514528326</v>
      </c>
      <c r="AC129" s="18">
        <f>Population!AC129/Population!AB129*100-100</f>
        <v>0.70586583480607601</v>
      </c>
      <c r="AD129" s="18">
        <f>Population!AD129/Population!AC129*100-100</f>
        <v>0.81028491726924301</v>
      </c>
      <c r="AE129" s="18">
        <f>Population!AE129/Population!AD129*100-100</f>
        <v>0.83246489719934402</v>
      </c>
      <c r="AF129" s="18">
        <f>Population!AF129/Population!AE129*100-100</f>
        <v>0.86329625050332481</v>
      </c>
      <c r="AG129" s="18">
        <f>Population!AG129/Population!AF129*100-100</f>
        <v>0.96968777075070989</v>
      </c>
      <c r="AH129" s="18">
        <f>Population!AH129/Population!AG129*100-100</f>
        <v>1.0464906393391971</v>
      </c>
      <c r="AI129" s="18">
        <f>Population!AI129/Population!AH129*100-100</f>
        <v>1.0696370141636748</v>
      </c>
      <c r="AJ129" s="18">
        <f>Population!AJ129/Population!AI129*100-100</f>
        <v>0.79905905502224073</v>
      </c>
      <c r="AK129" s="18">
        <f>Population!AK129/Population!AJ129*100-100</f>
        <v>0.36867697811362632</v>
      </c>
      <c r="AL129" s="18">
        <f>Population!AL129/Population!AK129*100-100</f>
        <v>0.17026165018585004</v>
      </c>
      <c r="AM129" s="18">
        <f>Population!AM129/Population!AL129*100-100</f>
        <v>-0.10852739128768008</v>
      </c>
      <c r="AN129" s="18">
        <f>Population!AN129/Population!AM129*100-100</f>
        <v>-0.4729854269354945</v>
      </c>
      <c r="AO129" s="18">
        <f>Population!AO129/Population!AN129*100-100</f>
        <v>-0.69160131678241044</v>
      </c>
      <c r="AP129" s="18">
        <f>Population!AP129/Population!AO129*100-100</f>
        <v>-0.76677319788338139</v>
      </c>
      <c r="AQ129" s="18">
        <f>Population!AQ129/Population!AP129*100-100</f>
        <v>-0.75746010996660118</v>
      </c>
      <c r="AR129" s="18">
        <f>Population!AR129/Population!AQ129*100-100</f>
        <v>-0.73511507205243731</v>
      </c>
      <c r="AS129" s="18">
        <f>Population!AS129/Population!AR129*100-100</f>
        <v>-0.7218184925500708</v>
      </c>
      <c r="AT129" s="18">
        <f>Population!AT129/Population!AS129*100-100</f>
        <v>-0.70697830098123404</v>
      </c>
      <c r="AU129" s="18">
        <f>Population!AU129/Population!AT129*100-100</f>
        <v>-0.70091747492649858</v>
      </c>
      <c r="AV129" s="18">
        <f>Population!AV129/Population!AU129*100-100</f>
        <v>-0.5213262558236238</v>
      </c>
      <c r="AW129" s="18">
        <f>Population!AW129/Population!AV129*100-100</f>
        <v>-0.35107655433672846</v>
      </c>
      <c r="AX129" s="18">
        <f>Population!AX129/Population!AW129*100-100</f>
        <v>-0.42850101035723753</v>
      </c>
      <c r="AY129" s="18">
        <f>Population!AY129/Population!AX129*100-100</f>
        <v>-0.53887942377478737</v>
      </c>
      <c r="AZ129" s="18">
        <f>Population!AZ129/Population!AY129*100-100</f>
        <v>-0.61960227512530253</v>
      </c>
      <c r="BA129" s="18">
        <f>Population!BA129/Population!AZ129*100-100</f>
        <v>-0.59227297862169337</v>
      </c>
      <c r="BB129" s="18">
        <f>Population!BB129/Population!BA129*100-100</f>
        <v>-0.54400571347422044</v>
      </c>
      <c r="BC129" s="18">
        <f>Population!BC129/Population!BB129*100-100</f>
        <v>-0.51851246201437107</v>
      </c>
      <c r="BD129" s="18">
        <f>Population!BD129/Population!BC129*100-100</f>
        <v>-0.55563910110285519</v>
      </c>
      <c r="BE129" s="18">
        <f>Population!BE129/Population!BD129*100-100</f>
        <v>-1.5761848636424531</v>
      </c>
      <c r="BF129" s="18">
        <f>Population!BF129/Population!BE129*100-100</f>
        <v>-2.5501852854734892</v>
      </c>
      <c r="BG129" s="8">
        <f t="shared" si="1"/>
        <v>-0.18100303184080246</v>
      </c>
    </row>
    <row r="130" spans="1:59">
      <c r="A130" t="s">
        <v>314</v>
      </c>
      <c r="B130" t="s">
        <v>315</v>
      </c>
      <c r="C130">
        <v>0</v>
      </c>
      <c r="D130">
        <v>0</v>
      </c>
      <c r="E130" t="s">
        <v>551</v>
      </c>
      <c r="F130" t="s">
        <v>552</v>
      </c>
      <c r="H130" s="18">
        <f>Population!H130/Population!G130*100-100</f>
        <v>1.315590163415763</v>
      </c>
      <c r="I130" s="18">
        <f>Population!I130/Population!H130*100-100</f>
        <v>1.8633114620070472</v>
      </c>
      <c r="J130" s="18">
        <f>Population!J130/Population!I130*100-100</f>
        <v>2.3348694811772646</v>
      </c>
      <c r="K130" s="18">
        <f>Population!K130/Population!J130*100-100</f>
        <v>2.3081254885571667</v>
      </c>
      <c r="L130" s="18">
        <f>Population!L130/Population!K130*100-100</f>
        <v>2.3256902717118493</v>
      </c>
      <c r="M130" s="18">
        <f>Population!M130/Population!L130*100-100</f>
        <v>2.4232494897498498</v>
      </c>
      <c r="N130" s="18">
        <f>Population!N130/Population!M130*100-100</f>
        <v>2.3687138950219548</v>
      </c>
      <c r="O130" s="18">
        <f>Population!O130/Population!N130*100-100</f>
        <v>2.3794763413751241</v>
      </c>
      <c r="P130" s="18">
        <f>Population!P130/Population!O130*100-100</f>
        <v>2.4096385604571964</v>
      </c>
      <c r="Q130" s="18">
        <f>Population!Q130/Population!P130*100-100</f>
        <v>2.4051547050739401</v>
      </c>
      <c r="R130" s="18">
        <f>Population!R130/Population!Q130*100-100</f>
        <v>2.3957887548717878</v>
      </c>
      <c r="S130" s="18">
        <f>Population!S130/Population!R130*100-100</f>
        <v>2.3092447298320309</v>
      </c>
      <c r="T130" s="18">
        <f>Population!T130/Population!S130*100-100</f>
        <v>2.253147694126767</v>
      </c>
      <c r="U130" s="18">
        <f>Population!U130/Population!T130*100-100</f>
        <v>2.1953425346251692</v>
      </c>
      <c r="V130" s="18">
        <f>Population!V130/Population!U130*100-100</f>
        <v>2.1200253239872779</v>
      </c>
      <c r="W130" s="18">
        <f>Population!W130/Population!V130*100-100</f>
        <v>2.0742728401403241</v>
      </c>
      <c r="X130" s="18">
        <f>Population!X130/Population!W130*100-100</f>
        <v>2.0289456893654716</v>
      </c>
      <c r="Y130" s="18">
        <f>Population!Y130/Population!X130*100-100</f>
        <v>2.0293436786577246</v>
      </c>
      <c r="Z130" s="18">
        <f>Population!Z130/Population!Y130*100-100</f>
        <v>2.0333156350372974</v>
      </c>
      <c r="AA130" s="18">
        <f>Population!AA130/Population!Z130*100-100</f>
        <v>2.0150754558202095</v>
      </c>
      <c r="AB130" s="18">
        <f>Population!AB130/Population!AA130*100-100</f>
        <v>2.0145650238704036</v>
      </c>
      <c r="AC130" s="18">
        <f>Population!AC130/Population!AB130*100-100</f>
        <v>2.0671550978663475</v>
      </c>
      <c r="AD130" s="18">
        <f>Population!AD130/Population!AC130*100-100</f>
        <v>2.0495028880385604</v>
      </c>
      <c r="AE130" s="18">
        <f>Population!AE130/Population!AD130*100-100</f>
        <v>2.00962676049366</v>
      </c>
      <c r="AF130" s="18">
        <f>Population!AF130/Population!AE130*100-100</f>
        <v>2.0177862311797128</v>
      </c>
      <c r="AG130" s="18">
        <f>Population!AG130/Population!AF130*100-100</f>
        <v>2.0430625252369197</v>
      </c>
      <c r="AH130" s="18">
        <f>Population!AH130/Population!AG130*100-100</f>
        <v>2.0578141889484556</v>
      </c>
      <c r="AI130" s="18">
        <f>Population!AI130/Population!AH130*100-100</f>
        <v>2.0316180771193615</v>
      </c>
      <c r="AJ130" s="18">
        <f>Population!AJ130/Population!AI130*100-100</f>
        <v>1.9690121690759241</v>
      </c>
      <c r="AK130" s="18">
        <f>Population!AK130/Population!AJ130*100-100</f>
        <v>1.9385944556650827</v>
      </c>
      <c r="AL130" s="18">
        <f>Population!AL130/Population!AK130*100-100</f>
        <v>1.8279433073475246</v>
      </c>
      <c r="AM130" s="18">
        <f>Population!AM130/Population!AL130*100-100</f>
        <v>1.742149917537958</v>
      </c>
      <c r="AN130" s="18">
        <f>Population!AN130/Population!AM130*100-100</f>
        <v>1.6869600148085482</v>
      </c>
      <c r="AO130" s="18">
        <f>Population!AO130/Population!AN130*100-100</f>
        <v>1.6495218257577449</v>
      </c>
      <c r="AP130" s="18">
        <f>Population!AP130/Population!AO130*100-100</f>
        <v>1.6173151108865653</v>
      </c>
      <c r="AQ130" s="18">
        <f>Population!AQ130/Population!AP130*100-100</f>
        <v>1.5910808784373955</v>
      </c>
      <c r="AR130" s="18">
        <f>Population!AR130/Population!AQ130*100-100</f>
        <v>1.5724090327319402</v>
      </c>
      <c r="AS130" s="18">
        <f>Population!AS130/Population!AR130*100-100</f>
        <v>1.5364758367325067</v>
      </c>
      <c r="AT130" s="18">
        <f>Population!AT130/Population!AS130*100-100</f>
        <v>1.4888176312150847</v>
      </c>
      <c r="AU130" s="18">
        <f>Population!AU130/Population!AT130*100-100</f>
        <v>1.4578386794619576</v>
      </c>
      <c r="AV130" s="18">
        <f>Population!AV130/Population!AU130*100-100</f>
        <v>1.3924289045014433</v>
      </c>
      <c r="AW130" s="18">
        <f>Population!AW130/Population!AV130*100-100</f>
        <v>1.3538701405769018</v>
      </c>
      <c r="AX130" s="18">
        <f>Population!AX130/Population!AW130*100-100</f>
        <v>1.3328784047122753</v>
      </c>
      <c r="AY130" s="18">
        <f>Population!AY130/Population!AX130*100-100</f>
        <v>1.3113573590555632</v>
      </c>
      <c r="AZ130" s="18">
        <f>Population!AZ130/Population!AY130*100-100</f>
        <v>1.2958937314253376</v>
      </c>
      <c r="BA130" s="18">
        <f>Population!BA130/Population!AZ130*100-100</f>
        <v>1.2770356435360526</v>
      </c>
      <c r="BB130" s="18">
        <f>Population!BB130/Population!BA130*100-100</f>
        <v>1.2600731616638967</v>
      </c>
      <c r="BC130" s="18">
        <f>Population!BC130/Population!BB130*100-100</f>
        <v>1.2551543927890236</v>
      </c>
      <c r="BD130" s="18">
        <f>Population!BD130/Population!BC130*100-100</f>
        <v>1.2564893362958287</v>
      </c>
      <c r="BE130" s="18">
        <f>Population!BE130/Population!BD130*100-100</f>
        <v>1.2519519578396228</v>
      </c>
      <c r="BF130" s="18">
        <f>Population!BF130/Population!BE130*100-100</f>
        <v>1.2533337892940608</v>
      </c>
      <c r="BG130" s="8">
        <f t="shared" si="1"/>
        <v>1.6445247478100584</v>
      </c>
    </row>
    <row r="131" spans="1:59">
      <c r="A131" t="s">
        <v>316</v>
      </c>
      <c r="B131" t="s">
        <v>317</v>
      </c>
      <c r="C131">
        <v>0</v>
      </c>
      <c r="D131">
        <v>0</v>
      </c>
      <c r="E131" t="s">
        <v>551</v>
      </c>
      <c r="F131" t="s">
        <v>552</v>
      </c>
      <c r="H131" s="18">
        <f>Population!H131/Population!G131*100-100</f>
        <v>2.4484949357539705</v>
      </c>
      <c r="I131" s="18">
        <f>Population!I131/Population!H131*100-100</f>
        <v>2.4523501795784313</v>
      </c>
      <c r="J131" s="18">
        <f>Population!J131/Population!I131*100-100</f>
        <v>2.4825631086915649</v>
      </c>
      <c r="K131" s="18">
        <f>Population!K131/Population!J131*100-100</f>
        <v>2.542039144016897</v>
      </c>
      <c r="L131" s="18">
        <f>Population!L131/Population!K131*100-100</f>
        <v>2.6124148934036526</v>
      </c>
      <c r="M131" s="18">
        <f>Population!M131/Population!L131*100-100</f>
        <v>2.6975552449393376</v>
      </c>
      <c r="N131" s="18">
        <f>Population!N131/Population!M131*100-100</f>
        <v>2.7540185363067167</v>
      </c>
      <c r="O131" s="18">
        <f>Population!O131/Population!N131*100-100</f>
        <v>2.7427930206043385</v>
      </c>
      <c r="P131" s="18">
        <f>Population!P131/Population!O131*100-100</f>
        <v>2.6460591800571081</v>
      </c>
      <c r="Q131" s="18">
        <f>Population!Q131/Population!P131*100-100</f>
        <v>2.4990503063804965</v>
      </c>
      <c r="R131" s="18">
        <f>Population!R131/Population!Q131*100-100</f>
        <v>2.3400423028695769</v>
      </c>
      <c r="S131" s="18">
        <f>Population!S131/Population!R131*100-100</f>
        <v>2.2188029681411905</v>
      </c>
      <c r="T131" s="18">
        <f>Population!T131/Population!S131*100-100</f>
        <v>2.1612984088139626</v>
      </c>
      <c r="U131" s="18">
        <f>Population!U131/Population!T131*100-100</f>
        <v>2.190031712679513</v>
      </c>
      <c r="V131" s="18">
        <f>Population!V131/Population!U131*100-100</f>
        <v>2.2729808381992456</v>
      </c>
      <c r="W131" s="18">
        <f>Population!W131/Population!V131*100-100</f>
        <v>2.3936592949577005</v>
      </c>
      <c r="X131" s="18">
        <f>Population!X131/Population!W131*100-100</f>
        <v>2.4779049227984871</v>
      </c>
      <c r="Y131" s="18">
        <f>Population!Y131/Population!X131*100-100</f>
        <v>2.5455163074157099</v>
      </c>
      <c r="Z131" s="18">
        <f>Population!Z131/Population!Y131*100-100</f>
        <v>2.588493886104942</v>
      </c>
      <c r="AA131" s="18">
        <f>Population!AA131/Population!Z131*100-100</f>
        <v>2.6124500792685836</v>
      </c>
      <c r="AB131" s="18">
        <f>Population!AB131/Population!AA131*100-100</f>
        <v>2.6236607525896858</v>
      </c>
      <c r="AC131" s="18">
        <f>Population!AC131/Population!AB131*100-100</f>
        <v>2.6463184100981465</v>
      </c>
      <c r="AD131" s="18">
        <f>Population!AD131/Population!AC131*100-100</f>
        <v>2.6669092753183889</v>
      </c>
      <c r="AE131" s="18">
        <f>Population!AE131/Population!AD131*100-100</f>
        <v>2.6848157845574434</v>
      </c>
      <c r="AF131" s="18">
        <f>Population!AF131/Population!AE131*100-100</f>
        <v>2.6984481239603895</v>
      </c>
      <c r="AG131" s="18">
        <f>Population!AG131/Population!AF131*100-100</f>
        <v>2.7022083544753173</v>
      </c>
      <c r="AH131" s="18">
        <f>Population!AH131/Population!AG131*100-100</f>
        <v>2.7061368495995737</v>
      </c>
      <c r="AI131" s="18">
        <f>Population!AI131/Population!AH131*100-100</f>
        <v>2.6918366274441894</v>
      </c>
      <c r="AJ131" s="18">
        <f>Population!AJ131/Population!AI131*100-100</f>
        <v>2.6622051990210025</v>
      </c>
      <c r="AK131" s="18">
        <f>Population!AK131/Population!AJ131*100-100</f>
        <v>2.615477447414591</v>
      </c>
      <c r="AL131" s="18">
        <f>Population!AL131/Population!AK131*100-100</f>
        <v>2.61167174508725</v>
      </c>
      <c r="AM131" s="18">
        <f>Population!AM131/Population!AL131*100-100</f>
        <v>2.561136977595126</v>
      </c>
      <c r="AN131" s="18">
        <f>Population!AN131/Population!AM131*100-100</f>
        <v>2.5129992752717811</v>
      </c>
      <c r="AO131" s="18">
        <f>Population!AO131/Population!AN131*100-100</f>
        <v>2.4852136806671155</v>
      </c>
      <c r="AP131" s="18">
        <f>Population!AP131/Population!AO131*100-100</f>
        <v>2.4733176031624708</v>
      </c>
      <c r="AQ131" s="18">
        <f>Population!AQ131/Population!AP131*100-100</f>
        <v>2.4392309248500936</v>
      </c>
      <c r="AR131" s="18">
        <f>Population!AR131/Population!AQ131*100-100</f>
        <v>2.4155445619225731</v>
      </c>
      <c r="AS131" s="18">
        <f>Population!AS131/Population!AR131*100-100</f>
        <v>2.3886353774520472</v>
      </c>
      <c r="AT131" s="18">
        <f>Population!AT131/Population!AS131*100-100</f>
        <v>2.3554026437330435</v>
      </c>
      <c r="AU131" s="18">
        <f>Population!AU131/Population!AT131*100-100</f>
        <v>2.3170765201996772</v>
      </c>
      <c r="AV131" s="18">
        <f>Population!AV131/Population!AU131*100-100</f>
        <v>2.2804162939770123</v>
      </c>
      <c r="AW131" s="18">
        <f>Population!AW131/Population!AV131*100-100</f>
        <v>2.2499169053567414</v>
      </c>
      <c r="AX131" s="18">
        <f>Population!AX131/Population!AW131*100-100</f>
        <v>2.2186814837404683</v>
      </c>
      <c r="AY131" s="18">
        <f>Population!AY131/Population!AX131*100-100</f>
        <v>2.1851837971779418</v>
      </c>
      <c r="AZ131" s="18">
        <f>Population!AZ131/Population!AY131*100-100</f>
        <v>2.1503078655090064</v>
      </c>
      <c r="BA131" s="18">
        <f>Population!BA131/Population!AZ131*100-100</f>
        <v>2.1119627080230714</v>
      </c>
      <c r="BB131" s="18">
        <f>Population!BB131/Population!BA131*100-100</f>
        <v>2.0814572839427967</v>
      </c>
      <c r="BC131" s="18">
        <f>Population!BC131/Population!BB131*100-100</f>
        <v>2.069564055359848</v>
      </c>
      <c r="BD131" s="18">
        <f>Population!BD131/Population!BC131*100-100</f>
        <v>2.0813322222668091</v>
      </c>
      <c r="BE131" s="18">
        <f>Population!BE131/Population!BD131*100-100</f>
        <v>2.1048021962001116</v>
      </c>
      <c r="BF131" s="18">
        <f>Population!BF131/Population!BE131*100-100</f>
        <v>2.1263478140356256</v>
      </c>
      <c r="BG131" s="8">
        <f t="shared" ref="BG131:BG194" si="2">AVERAGE(AA131:BF131)</f>
        <v>2.4228334012274351</v>
      </c>
    </row>
    <row r="132" spans="1:59">
      <c r="A132" t="s">
        <v>318</v>
      </c>
      <c r="B132" t="s">
        <v>319</v>
      </c>
      <c r="C132">
        <v>0</v>
      </c>
      <c r="D132">
        <v>0</v>
      </c>
      <c r="E132" t="s">
        <v>551</v>
      </c>
      <c r="F132" t="s">
        <v>552</v>
      </c>
      <c r="H132" s="18">
        <f>Population!H132/Population!G132*100-100</f>
        <v>2.2194728518717</v>
      </c>
      <c r="I132" s="18">
        <f>Population!I132/Population!H132*100-100</f>
        <v>2.2395717286759691</v>
      </c>
      <c r="J132" s="18">
        <f>Population!J132/Population!I132*100-100</f>
        <v>2.2411675037203054</v>
      </c>
      <c r="K132" s="18">
        <f>Population!K132/Population!J132*100-100</f>
        <v>2.2746316644851134</v>
      </c>
      <c r="L132" s="18">
        <f>Population!L132/Population!K132*100-100</f>
        <v>2.2801280912896829</v>
      </c>
      <c r="M132" s="18">
        <f>Population!M132/Population!L132*100-100</f>
        <v>2.2913558312701525</v>
      </c>
      <c r="N132" s="18">
        <f>Population!N132/Population!M132*100-100</f>
        <v>2.3008692523567902</v>
      </c>
      <c r="O132" s="18">
        <f>Population!O132/Population!N132*100-100</f>
        <v>2.3178282661760363</v>
      </c>
      <c r="P132" s="18">
        <f>Population!P132/Population!O132*100-100</f>
        <v>2.3351433961045274</v>
      </c>
      <c r="Q132" s="18">
        <f>Population!Q132/Population!P132*100-100</f>
        <v>2.344076765518821</v>
      </c>
      <c r="R132" s="18">
        <f>Population!R132/Population!Q132*100-100</f>
        <v>2.3719971145641239</v>
      </c>
      <c r="S132" s="18">
        <f>Population!S132/Population!R132*100-100</f>
        <v>2.4037045589955852</v>
      </c>
      <c r="T132" s="18">
        <f>Population!T132/Population!S132*100-100</f>
        <v>2.4102089250664278</v>
      </c>
      <c r="U132" s="18">
        <f>Population!U132/Population!T132*100-100</f>
        <v>2.4199106272072157</v>
      </c>
      <c r="V132" s="18">
        <f>Population!V132/Population!U132*100-100</f>
        <v>2.4308357905233464</v>
      </c>
      <c r="W132" s="18">
        <f>Population!W132/Population!V132*100-100</f>
        <v>2.4369531043276709</v>
      </c>
      <c r="X132" s="18">
        <f>Population!X132/Population!W132*100-100</f>
        <v>2.4401999318817644</v>
      </c>
      <c r="Y132" s="18">
        <f>Population!Y132/Population!X132*100-100</f>
        <v>2.4415234632890019</v>
      </c>
      <c r="Z132" s="18">
        <f>Population!Z132/Population!Y132*100-100</f>
        <v>2.4415355239432444</v>
      </c>
      <c r="AA132" s="18">
        <f>Population!AA132/Population!Z132*100-100</f>
        <v>2.4343082269873975</v>
      </c>
      <c r="AB132" s="18">
        <f>Population!AB132/Population!AA132*100-100</f>
        <v>2.3993764502821477</v>
      </c>
      <c r="AC132" s="18">
        <f>Population!AC132/Population!AB132*100-100</f>
        <v>2.3995490302517908</v>
      </c>
      <c r="AD132" s="18">
        <f>Population!AD132/Population!AC132*100-100</f>
        <v>2.3743580369280295</v>
      </c>
      <c r="AE132" s="18">
        <f>Population!AE132/Population!AD132*100-100</f>
        <v>2.354152835035876</v>
      </c>
      <c r="AF132" s="18">
        <f>Population!AF132/Population!AE132*100-100</f>
        <v>2.3369388930932473</v>
      </c>
      <c r="AG132" s="18">
        <f>Population!AG132/Population!AF132*100-100</f>
        <v>2.327380721312295</v>
      </c>
      <c r="AH132" s="18">
        <f>Population!AH132/Population!AG132*100-100</f>
        <v>2.3001543460427882</v>
      </c>
      <c r="AI132" s="18">
        <f>Population!AI132/Population!AH132*100-100</f>
        <v>2.2639100505073486</v>
      </c>
      <c r="AJ132" s="18">
        <f>Population!AJ132/Population!AI132*100-100</f>
        <v>2.2193104306971918</v>
      </c>
      <c r="AK132" s="18">
        <f>Population!AK132/Population!AJ132*100-100</f>
        <v>2.2607156026011523</v>
      </c>
      <c r="AL132" s="18">
        <f>Population!AL132/Population!AK132*100-100</f>
        <v>2.1012446884820122</v>
      </c>
      <c r="AM132" s="18">
        <f>Population!AM132/Population!AL132*100-100</f>
        <v>2.0544782033119731</v>
      </c>
      <c r="AN132" s="18">
        <f>Population!AN132/Population!AM132*100-100</f>
        <v>2.0080974683796029</v>
      </c>
      <c r="AO132" s="18">
        <f>Population!AO132/Population!AN132*100-100</f>
        <v>1.9487514724399091</v>
      </c>
      <c r="AP132" s="18">
        <f>Population!AP132/Population!AO132*100-100</f>
        <v>1.9025907043430266</v>
      </c>
      <c r="AQ132" s="18">
        <f>Population!AQ132/Population!AP132*100-100</f>
        <v>1.8731040853535887</v>
      </c>
      <c r="AR132" s="18">
        <f>Population!AR132/Population!AQ132*100-100</f>
        <v>1.8453864676892522</v>
      </c>
      <c r="AS132" s="18">
        <f>Population!AS132/Population!AR132*100-100</f>
        <v>1.8031340601978485</v>
      </c>
      <c r="AT132" s="18">
        <f>Population!AT132/Population!AS132*100-100</f>
        <v>1.7613244801457597</v>
      </c>
      <c r="AU132" s="18">
        <f>Population!AU132/Population!AT132*100-100</f>
        <v>1.7208803410871951</v>
      </c>
      <c r="AV132" s="18">
        <f>Population!AV132/Population!AU132*100-100</f>
        <v>1.6659081583533037</v>
      </c>
      <c r="AW132" s="18">
        <f>Population!AW132/Population!AV132*100-100</f>
        <v>1.6528222567409898</v>
      </c>
      <c r="AX132" s="18">
        <f>Population!AX132/Population!AW132*100-100</f>
        <v>1.635764820306008</v>
      </c>
      <c r="AY132" s="18">
        <f>Population!AY132/Population!AX132*100-100</f>
        <v>1.6168361272268044</v>
      </c>
      <c r="AZ132" s="18">
        <f>Population!AZ132/Population!AY132*100-100</f>
        <v>1.5958724120265231</v>
      </c>
      <c r="BA132" s="18">
        <f>Population!BA132/Population!AZ132*100-100</f>
        <v>1.5813321166252763</v>
      </c>
      <c r="BB132" s="18">
        <f>Population!BB132/Population!BA132*100-100</f>
        <v>1.5649613051767375</v>
      </c>
      <c r="BC132" s="18">
        <f>Population!BC132/Population!BB132*100-100</f>
        <v>1.5536865931866828</v>
      </c>
      <c r="BD132" s="18">
        <f>Population!BD132/Population!BC132*100-100</f>
        <v>1.5446968505010972</v>
      </c>
      <c r="BE132" s="18">
        <f>Population!BE132/Population!BD132*100-100</f>
        <v>1.5428534597476329</v>
      </c>
      <c r="BF132" s="18">
        <f>Population!BF132/Population!BE132*100-100</f>
        <v>1.5502616440465431</v>
      </c>
      <c r="BG132" s="8">
        <f t="shared" si="2"/>
        <v>1.9435669480970947</v>
      </c>
    </row>
    <row r="133" spans="1:59">
      <c r="A133" t="s">
        <v>320</v>
      </c>
      <c r="B133" t="s">
        <v>321</v>
      </c>
      <c r="C133" t="s">
        <v>244</v>
      </c>
      <c r="D133" t="s">
        <v>3073</v>
      </c>
      <c r="E133" t="s">
        <v>551</v>
      </c>
      <c r="F133" t="s">
        <v>552</v>
      </c>
      <c r="H133" s="18">
        <f>Population!H133/Population!G133*100-100</f>
        <v>0.91569258209382554</v>
      </c>
      <c r="I133" s="18">
        <f>Population!I133/Population!H133*100-100</f>
        <v>1.2324638230049487</v>
      </c>
      <c r="J133" s="18">
        <f>Population!J133/Population!I133*100-100</f>
        <v>1.044427123928287</v>
      </c>
      <c r="K133" s="18">
        <f>Population!K133/Population!J133*100-100</f>
        <v>1.1261956186362312</v>
      </c>
      <c r="L133" s="18">
        <f>Population!L133/Population!K133*100-100</f>
        <v>1.1441647597254132</v>
      </c>
      <c r="M133" s="18">
        <f>Population!M133/Population!L133*100-100</f>
        <v>0.7224736048265612</v>
      </c>
      <c r="N133" s="18">
        <f>Population!N133/Population!M133*100-100</f>
        <v>0.32944488536814731</v>
      </c>
      <c r="O133" s="18">
        <f>Population!O133/Population!N133*100-100</f>
        <v>0.2552276899655368</v>
      </c>
      <c r="P133" s="18">
        <f>Population!P133/Population!O133*100-100</f>
        <v>0.4912907548012555</v>
      </c>
      <c r="Q133" s="18">
        <f>Population!Q133/Population!P133*100-100</f>
        <v>0.49511111111111461</v>
      </c>
      <c r="R133" s="18">
        <f>Population!R133/Population!Q133*100-100</f>
        <v>0.95821871563310879</v>
      </c>
      <c r="S133" s="18">
        <f>Population!S133/Population!R133*100-100</f>
        <v>1.2204274854638015</v>
      </c>
      <c r="T133" s="18">
        <f>Population!T133/Population!S133*100-100</f>
        <v>1.110790536641673</v>
      </c>
      <c r="U133" s="18">
        <f>Population!U133/Population!T133*100-100</f>
        <v>1.3125980881723507</v>
      </c>
      <c r="V133" s="18">
        <f>Population!V133/Population!U133*100-100</f>
        <v>1.0984368398817139</v>
      </c>
      <c r="W133" s="18">
        <f>Population!W133/Population!V133*100-100</f>
        <v>0.4961693829224032</v>
      </c>
      <c r="X133" s="18">
        <f>Population!X133/Population!W133*100-100</f>
        <v>0.17381372823517438</v>
      </c>
      <c r="Y133" s="18">
        <f>Population!Y133/Population!X133*100-100</f>
        <v>0.17960028558935903</v>
      </c>
      <c r="Z133" s="18">
        <f>Population!Z133/Population!Y133*100-100</f>
        <v>0.23452585171004614</v>
      </c>
      <c r="AA133" s="18">
        <f>Population!AA133/Population!Z133*100-100</f>
        <v>0.35661529642612777</v>
      </c>
      <c r="AB133" s="18">
        <f>Population!AB133/Population!AA133*100-100</f>
        <v>0.29520801867361968</v>
      </c>
      <c r="AC133" s="18">
        <f>Population!AC133/Population!AB133*100-100</f>
        <v>8.2141145868973808E-2</v>
      </c>
      <c r="AD133" s="18">
        <f>Population!AD133/Population!AC133*100-100</f>
        <v>2.6537172560026079E-2</v>
      </c>
      <c r="AE133" s="18">
        <f>Population!AE133/Population!AD133*100-100</f>
        <v>0.1028384506402773</v>
      </c>
      <c r="AF133" s="18">
        <f>Population!AF133/Population!AE133*100-100</f>
        <v>0.1934436800200956</v>
      </c>
      <c r="AG133" s="18">
        <f>Population!AG133/Population!AF133*100-100</f>
        <v>0.44967903443084367</v>
      </c>
      <c r="AH133" s="18">
        <f>Population!AH133/Population!AG133*100-100</f>
        <v>0.65018799799105409</v>
      </c>
      <c r="AI133" s="18">
        <f>Population!AI133/Population!AH133*100-100</f>
        <v>0.72825354012138632</v>
      </c>
      <c r="AJ133" s="18">
        <f>Population!AJ133/Population!AI133*100-100</f>
        <v>0.97737314232159633</v>
      </c>
      <c r="AK133" s="18">
        <f>Population!AK133/Population!AJ133*100-100</f>
        <v>1.2596128347918381</v>
      </c>
      <c r="AL133" s="18">
        <f>Population!AL133/Population!AK133*100-100</f>
        <v>1.3486971323818153</v>
      </c>
      <c r="AM133" s="18">
        <f>Population!AM133/Population!AL133*100-100</f>
        <v>1.3372093023255758</v>
      </c>
      <c r="AN133" s="18">
        <f>Population!AN133/Population!AM133*100-100</f>
        <v>1.3514374960158051</v>
      </c>
      <c r="AO133" s="18">
        <f>Population!AO133/Population!AN133*100-100</f>
        <v>1.3711554185797894</v>
      </c>
      <c r="AP133" s="18">
        <f>Population!AP133/Population!AO133*100-100</f>
        <v>1.4146553328783256</v>
      </c>
      <c r="AQ133" s="18">
        <f>Population!AQ133/Population!AP133*100-100</f>
        <v>1.3704496788008669</v>
      </c>
      <c r="AR133" s="18">
        <f>Population!AR133/Population!AQ133*100-100</f>
        <v>1.2613917556883365</v>
      </c>
      <c r="AS133" s="18">
        <f>Population!AS133/Population!AR133*100-100</f>
        <v>1.2516390511383833</v>
      </c>
      <c r="AT133" s="18">
        <f>Population!AT133/Population!AS133*100-100</f>
        <v>1.3597833765010705</v>
      </c>
      <c r="AU133" s="18">
        <f>Population!AU133/Population!AT133*100-100</f>
        <v>1.3531563970033034</v>
      </c>
      <c r="AV133" s="18">
        <f>Population!AV133/Population!AU133*100-100</f>
        <v>1.1975704790282009</v>
      </c>
      <c r="AW133" s="18">
        <f>Population!AW133/Population!AV133*100-100</f>
        <v>1.0531679972821451</v>
      </c>
      <c r="AX133" s="18">
        <f>Population!AX133/Population!AW133*100-100</f>
        <v>1.2226144450047514</v>
      </c>
      <c r="AY133" s="18">
        <f>Population!AY133/Population!AX133*100-100</f>
        <v>1.4314815224852282</v>
      </c>
      <c r="AZ133" s="18">
        <f>Population!AZ133/Population!AY133*100-100</f>
        <v>1.5418199281808285</v>
      </c>
      <c r="BA133" s="18">
        <f>Population!BA133/Population!AZ133*100-100</f>
        <v>1.6078407766823233</v>
      </c>
      <c r="BB133" s="18">
        <f>Population!BB133/Population!BA133*100-100</f>
        <v>1.5563741306753371</v>
      </c>
      <c r="BC133" s="18">
        <f>Population!BC133/Population!BB133*100-100</f>
        <v>1.8035679686995394</v>
      </c>
      <c r="BD133" s="18">
        <f>Population!BD133/Population!BC133*100-100</f>
        <v>1.8690269108769115</v>
      </c>
      <c r="BE133" s="18">
        <f>Population!BE133/Population!BD133*100-100</f>
        <v>1.8421681736820972</v>
      </c>
      <c r="BF133" s="18">
        <f>Population!BF133/Population!BE133*100-100</f>
        <v>1.9818405256503127</v>
      </c>
      <c r="BG133" s="8">
        <f t="shared" si="2"/>
        <v>1.114029316043962</v>
      </c>
    </row>
    <row r="134" spans="1:59">
      <c r="A134" t="s">
        <v>322</v>
      </c>
      <c r="B134" t="s">
        <v>323</v>
      </c>
      <c r="C134" t="s">
        <v>242</v>
      </c>
      <c r="D134" t="s">
        <v>3076</v>
      </c>
      <c r="E134" t="s">
        <v>551</v>
      </c>
      <c r="F134" t="s">
        <v>552</v>
      </c>
      <c r="H134" s="18">
        <f>Population!H134/Population!G134*100-100</f>
        <v>2.1458151064450277</v>
      </c>
      <c r="I134" s="18">
        <f>Population!I134/Population!H134*100-100</f>
        <v>3.3638061086399063</v>
      </c>
      <c r="J134" s="18">
        <f>Population!J134/Population!I134*100-100</f>
        <v>4.2415202740028661</v>
      </c>
      <c r="K134" s="18">
        <f>Population!K134/Population!J134*100-100</f>
        <v>4.6746653382653705</v>
      </c>
      <c r="L134" s="18">
        <f>Population!L134/Population!K134*100-100</f>
        <v>4.7524541942800482</v>
      </c>
      <c r="M134" s="18">
        <f>Population!M134/Population!L134*100-100</f>
        <v>4.8152301044919028</v>
      </c>
      <c r="N134" s="18">
        <f>Population!N134/Population!M134*100-100</f>
        <v>4.7895273183350469</v>
      </c>
      <c r="O134" s="18">
        <f>Population!O134/Population!N134*100-100</f>
        <v>4.3435596859928864</v>
      </c>
      <c r="P134" s="18">
        <f>Population!P134/Population!O134*100-100</f>
        <v>3.4500499732210983</v>
      </c>
      <c r="Q134" s="18">
        <f>Population!Q134/Population!P134*100-100</f>
        <v>2.3183100428848462</v>
      </c>
      <c r="R134" s="18">
        <f>Population!R134/Population!Q134*100-100</f>
        <v>1.1490268730452726</v>
      </c>
      <c r="S134" s="18">
        <f>Population!S134/Population!R134*100-100</f>
        <v>0.15794925929282044</v>
      </c>
      <c r="T134" s="18">
        <f>Population!T134/Population!S134*100-100</f>
        <v>-0.56512505899009113</v>
      </c>
      <c r="U134" s="18">
        <f>Population!U134/Population!T134*100-100</f>
        <v>-0.90767788706826025</v>
      </c>
      <c r="V134" s="18">
        <f>Population!V134/Population!U134*100-100</f>
        <v>-0.93275540016284708</v>
      </c>
      <c r="W134" s="18">
        <f>Population!W134/Population!V134*100-100</f>
        <v>-0.92582520516818079</v>
      </c>
      <c r="X134" s="18">
        <f>Population!X134/Population!W134*100-100</f>
        <v>-0.88974556042177255</v>
      </c>
      <c r="Y134" s="18">
        <f>Population!Y134/Population!X134*100-100</f>
        <v>-0.52107908503435851</v>
      </c>
      <c r="Z134" s="18">
        <f>Population!Z134/Population!Y134*100-100</f>
        <v>0.25241797446949477</v>
      </c>
      <c r="AA134" s="18">
        <f>Population!AA134/Population!Z134*100-100</f>
        <v>1.3012872993865869</v>
      </c>
      <c r="AB134" s="18">
        <f>Population!AB134/Population!AA134*100-100</f>
        <v>2.4452747431263475</v>
      </c>
      <c r="AC134" s="18">
        <f>Population!AC134/Population!AB134*100-100</f>
        <v>3.4338813324823292</v>
      </c>
      <c r="AD134" s="18">
        <f>Population!AD134/Population!AC134*100-100</f>
        <v>4.1209138678410113</v>
      </c>
      <c r="AE134" s="18">
        <f>Population!AE134/Population!AD134*100-100</f>
        <v>4.4161007122743143</v>
      </c>
      <c r="AF134" s="18">
        <f>Population!AF134/Population!AE134*100-100</f>
        <v>4.423574535891305</v>
      </c>
      <c r="AG134" s="18">
        <f>Population!AG134/Population!AF134*100-100</f>
        <v>4.3894534283109863</v>
      </c>
      <c r="AH134" s="18">
        <f>Population!AH134/Population!AG134*100-100</f>
        <v>4.3416814353905977</v>
      </c>
      <c r="AI134" s="18">
        <f>Population!AI134/Population!AH134*100-100</f>
        <v>4.1204201625975969</v>
      </c>
      <c r="AJ134" s="18">
        <f>Population!AJ134/Population!AI134*100-100</f>
        <v>3.7245743917649747</v>
      </c>
      <c r="AK134" s="18">
        <f>Population!AK134/Population!AJ134*100-100</f>
        <v>3.2332404439176656</v>
      </c>
      <c r="AL134" s="18">
        <f>Population!AL134/Population!AK134*100-100</f>
        <v>2.7199764253883103</v>
      </c>
      <c r="AM134" s="18">
        <f>Population!AM134/Population!AL134*100-100</f>
        <v>2.2714909348756152</v>
      </c>
      <c r="AN134" s="18">
        <f>Population!AN134/Population!AM134*100-100</f>
        <v>1.9336519479419678</v>
      </c>
      <c r="AO134" s="18">
        <f>Population!AO134/Population!AN134*100-100</f>
        <v>1.7427627189486827</v>
      </c>
      <c r="AP134" s="18">
        <f>Population!AP134/Population!AO134*100-100</f>
        <v>1.6636642460181861</v>
      </c>
      <c r="AQ134" s="18">
        <f>Population!AQ134/Population!AP134*100-100</f>
        <v>1.6018030951795197</v>
      </c>
      <c r="AR134" s="18">
        <f>Population!AR134/Population!AQ134*100-100</f>
        <v>1.5419655738028837</v>
      </c>
      <c r="AS134" s="18">
        <f>Population!AS134/Population!AR134*100-100</f>
        <v>1.5533390098528201</v>
      </c>
      <c r="AT134" s="18">
        <f>Population!AT134/Population!AS134*100-100</f>
        <v>1.6426509516451802</v>
      </c>
      <c r="AU134" s="18">
        <f>Population!AU134/Population!AT134*100-100</f>
        <v>1.7853270860633756</v>
      </c>
      <c r="AV134" s="18">
        <f>Population!AV134/Population!AU134*100-100</f>
        <v>1.9445801600955832</v>
      </c>
      <c r="AW134" s="18">
        <f>Population!AW134/Population!AV134*100-100</f>
        <v>2.0912405028789465</v>
      </c>
      <c r="AX134" s="18">
        <f>Population!AX134/Population!AW134*100-100</f>
        <v>2.2212729602733958</v>
      </c>
      <c r="AY134" s="18">
        <f>Population!AY134/Population!AX134*100-100</f>
        <v>2.3225292519849461</v>
      </c>
      <c r="AZ134" s="18">
        <f>Population!AZ134/Population!AY134*100-100</f>
        <v>2.3957356203749214</v>
      </c>
      <c r="BA134" s="18">
        <f>Population!BA134/Population!AZ134*100-100</f>
        <v>2.4672303122208632</v>
      </c>
      <c r="BB134" s="18">
        <f>Population!BB134/Population!BA134*100-100</f>
        <v>2.5223661830205515</v>
      </c>
      <c r="BC134" s="18">
        <f>Population!BC134/Population!BB134*100-100</f>
        <v>2.52200376105624</v>
      </c>
      <c r="BD134" s="18">
        <f>Population!BD134/Population!BC134*100-100</f>
        <v>2.4557200803143218</v>
      </c>
      <c r="BE134" s="18">
        <f>Population!BE134/Population!BD134*100-100</f>
        <v>2.3458428637317894</v>
      </c>
      <c r="BF134" s="18">
        <f>Population!BF134/Population!BE134*100-100</f>
        <v>2.2210736200832741</v>
      </c>
      <c r="BG134" s="8">
        <f t="shared" si="2"/>
        <v>2.6223946768354716</v>
      </c>
    </row>
    <row r="135" spans="1:59">
      <c r="A135" t="s">
        <v>324</v>
      </c>
      <c r="B135" t="s">
        <v>325</v>
      </c>
      <c r="C135" t="s">
        <v>526</v>
      </c>
      <c r="D135" t="s">
        <v>3073</v>
      </c>
      <c r="E135" t="s">
        <v>551</v>
      </c>
      <c r="F135" t="s">
        <v>552</v>
      </c>
      <c r="H135" s="18">
        <f>Population!H135/Population!G135*100-100</f>
        <v>0.96889646234615157</v>
      </c>
      <c r="I135" s="18">
        <f>Population!I135/Population!H135*100-100</f>
        <v>1.2248458359154881</v>
      </c>
      <c r="J135" s="18">
        <f>Population!J135/Population!I135*100-100</f>
        <v>1.3816706005069364</v>
      </c>
      <c r="K135" s="18">
        <f>Population!K135/Population!J135*100-100</f>
        <v>1.3904343937518888</v>
      </c>
      <c r="L135" s="18">
        <f>Population!L135/Population!K135*100-100</f>
        <v>1.2983363078753456</v>
      </c>
      <c r="M135" s="18">
        <f>Population!M135/Population!L135*100-100</f>
        <v>1.1879327418646</v>
      </c>
      <c r="N135" s="18">
        <f>Population!N135/Population!M135*100-100</f>
        <v>1.1213513053746027</v>
      </c>
      <c r="O135" s="18">
        <f>Population!O135/Population!N135*100-100</f>
        <v>1.092951331438627</v>
      </c>
      <c r="P135" s="18">
        <f>Population!P135/Population!O135*100-100</f>
        <v>1.1212689355253929</v>
      </c>
      <c r="Q135" s="18">
        <f>Population!Q135/Population!P135*100-100</f>
        <v>1.1884072374420214</v>
      </c>
      <c r="R135" s="18">
        <f>Population!R135/Population!Q135*100-100</f>
        <v>1.2446682585358815</v>
      </c>
      <c r="S135" s="18">
        <f>Population!S135/Population!R135*100-100</f>
        <v>1.2796979371130703</v>
      </c>
      <c r="T135" s="18">
        <f>Population!T135/Population!S135*100-100</f>
        <v>1.3265339759509658</v>
      </c>
      <c r="U135" s="18">
        <f>Population!U135/Population!T135*100-100</f>
        <v>1.3868777572282625</v>
      </c>
      <c r="V135" s="18">
        <f>Population!V135/Population!U135*100-100</f>
        <v>1.445583122089019</v>
      </c>
      <c r="W135" s="18">
        <f>Population!W135/Population!V135*100-100</f>
        <v>1.5297822031298693</v>
      </c>
      <c r="X135" s="18">
        <f>Population!X135/Population!W135*100-100</f>
        <v>1.5832065134011799</v>
      </c>
      <c r="Y135" s="18">
        <f>Population!Y135/Population!X135*100-100</f>
        <v>1.5174476974131608</v>
      </c>
      <c r="Z135" s="18">
        <f>Population!Z135/Population!Y135*100-100</f>
        <v>1.300509750118124</v>
      </c>
      <c r="AA135" s="18">
        <f>Population!AA135/Population!Z135*100-100</f>
        <v>0.99172577164705444</v>
      </c>
      <c r="AB135" s="18">
        <f>Population!AB135/Population!AA135*100-100</f>
        <v>0.63504621607617651</v>
      </c>
      <c r="AC135" s="18">
        <f>Population!AC135/Population!AB135*100-100</f>
        <v>0.33766501239045965</v>
      </c>
      <c r="AD135" s="18">
        <f>Population!AD135/Population!AC135*100-100</f>
        <v>0.18716269194246138</v>
      </c>
      <c r="AE135" s="18">
        <f>Population!AE135/Population!AD135*100-100</f>
        <v>0.24221809652264881</v>
      </c>
      <c r="AF135" s="18">
        <f>Population!AF135/Population!AE135*100-100</f>
        <v>0.44123537113274836</v>
      </c>
      <c r="AG135" s="18">
        <f>Population!AG135/Population!AF135*100-100</f>
        <v>0.69026140115570911</v>
      </c>
      <c r="AH135" s="18">
        <f>Population!AH135/Population!AG135*100-100</f>
        <v>0.88370771531648984</v>
      </c>
      <c r="AI135" s="18">
        <f>Population!AI135/Population!AH135*100-100</f>
        <v>0.98829639091152899</v>
      </c>
      <c r="AJ135" s="18">
        <f>Population!AJ135/Population!AI135*100-100</f>
        <v>0.96097498809579918</v>
      </c>
      <c r="AK135" s="18">
        <f>Population!AK135/Population!AJ135*100-100</f>
        <v>0.84207902254611611</v>
      </c>
      <c r="AL135" s="18">
        <f>Population!AL135/Population!AK135*100-100</f>
        <v>0.70290826264185569</v>
      </c>
      <c r="AM135" s="18">
        <f>Population!AM135/Population!AL135*100-100</f>
        <v>0.59762613806925913</v>
      </c>
      <c r="AN135" s="18">
        <f>Population!AN135/Population!AM135*100-100</f>
        <v>0.52102478202313307</v>
      </c>
      <c r="AO135" s="18">
        <f>Population!AO135/Population!AN135*100-100</f>
        <v>0.49019128826550684</v>
      </c>
      <c r="AP135" s="18">
        <f>Population!AP135/Population!AO135*100-100</f>
        <v>0.49184338396437965</v>
      </c>
      <c r="AQ135" s="18">
        <f>Population!AQ135/Population!AP135*100-100</f>
        <v>0.4990618716526285</v>
      </c>
      <c r="AR135" s="18">
        <f>Population!AR135/Population!AQ135*100-100</f>
        <v>0.49212403897465151</v>
      </c>
      <c r="AS135" s="18">
        <f>Population!AS135/Population!AR135*100-100</f>
        <v>0.47453497085719221</v>
      </c>
      <c r="AT135" s="18">
        <f>Population!AT135/Population!AS135*100-100</f>
        <v>0.4403725348875156</v>
      </c>
      <c r="AU135" s="18">
        <f>Population!AU135/Population!AT135*100-100</f>
        <v>0.39541709932848335</v>
      </c>
      <c r="AV135" s="18">
        <f>Population!AV135/Population!AU135*100-100</f>
        <v>0.34761989377285829</v>
      </c>
      <c r="AW135" s="18">
        <f>Population!AW135/Population!AV135*100-100</f>
        <v>0.30653621517056706</v>
      </c>
      <c r="AX135" s="18">
        <f>Population!AX135/Population!AW135*100-100</f>
        <v>0.27513839748201008</v>
      </c>
      <c r="AY135" s="18">
        <f>Population!AY135/Population!AX135*100-100</f>
        <v>0.25741942451472255</v>
      </c>
      <c r="AZ135" s="18">
        <f>Population!AZ135/Population!AY135*100-100</f>
        <v>0.24938036112440898</v>
      </c>
      <c r="BA135" s="18">
        <f>Population!BA135/Population!AZ135*100-100</f>
        <v>0.24444227467716928</v>
      </c>
      <c r="BB135" s="18">
        <f>Population!BB135/Population!BA135*100-100</f>
        <v>0.23645544912096739</v>
      </c>
      <c r="BC135" s="18">
        <f>Population!BC135/Population!BB135*100-100</f>
        <v>0.22471558975389883</v>
      </c>
      <c r="BD135" s="18">
        <f>Population!BD135/Population!BC135*100-100</f>
        <v>0.20681853171996067</v>
      </c>
      <c r="BE135" s="18">
        <f>Population!BE135/Population!BD135*100-100</f>
        <v>0.18446407933998898</v>
      </c>
      <c r="BF135" s="18">
        <f>Population!BF135/Population!BE135*100-100</f>
        <v>0.1616063182732006</v>
      </c>
      <c r="BG135" s="8">
        <f t="shared" si="2"/>
        <v>0.46875229947973596</v>
      </c>
    </row>
    <row r="136" spans="1:59">
      <c r="A136" t="s">
        <v>326</v>
      </c>
      <c r="B136" t="s">
        <v>327</v>
      </c>
      <c r="C136" t="s">
        <v>316</v>
      </c>
      <c r="D136" t="s">
        <v>3074</v>
      </c>
      <c r="E136" t="s">
        <v>551</v>
      </c>
      <c r="F136" t="s">
        <v>552</v>
      </c>
      <c r="H136" s="18">
        <f>Population!H136/Population!G136*100-100</f>
        <v>2.4153292583428509</v>
      </c>
      <c r="I136" s="18">
        <f>Population!I136/Population!H136*100-100</f>
        <v>2.4419151462371076</v>
      </c>
      <c r="J136" s="18">
        <f>Population!J136/Population!I136*100-100</f>
        <v>2.4664216044682661</v>
      </c>
      <c r="K136" s="18">
        <f>Population!K136/Population!J136*100-100</f>
        <v>2.4885243660720278</v>
      </c>
      <c r="L136" s="18">
        <f>Population!L136/Population!K136*100-100</f>
        <v>2.5095671278129856</v>
      </c>
      <c r="M136" s="18">
        <f>Population!M136/Population!L136*100-100</f>
        <v>2.5279488602041766</v>
      </c>
      <c r="N136" s="18">
        <f>Population!N136/Population!M136*100-100</f>
        <v>2.5481235520294661</v>
      </c>
      <c r="O136" s="18">
        <f>Population!O136/Population!N136*100-100</f>
        <v>2.576465327633116</v>
      </c>
      <c r="P136" s="18">
        <f>Population!P136/Population!O136*100-100</f>
        <v>2.615036597161307</v>
      </c>
      <c r="Q136" s="18">
        <f>Population!Q136/Population!P136*100-100</f>
        <v>2.6587989388819437</v>
      </c>
      <c r="R136" s="18">
        <f>Population!R136/Population!Q136*100-100</f>
        <v>2.6988258525601623</v>
      </c>
      <c r="S136" s="18">
        <f>Population!S136/Population!R136*100-100</f>
        <v>2.7314767043144883</v>
      </c>
      <c r="T136" s="18">
        <f>Population!T136/Population!S136*100-100</f>
        <v>2.7600176919015524</v>
      </c>
      <c r="U136" s="18">
        <f>Population!U136/Population!T136*100-100</f>
        <v>2.7835617534234984</v>
      </c>
      <c r="V136" s="18">
        <f>Population!V136/Population!U136*100-100</f>
        <v>2.8006864070117388</v>
      </c>
      <c r="W136" s="18">
        <f>Population!W136/Population!V136*100-100</f>
        <v>2.8243569764560448</v>
      </c>
      <c r="X136" s="18">
        <f>Population!X136/Population!W136*100-100</f>
        <v>2.8408799967539551</v>
      </c>
      <c r="Y136" s="18">
        <f>Population!Y136/Population!X136*100-100</f>
        <v>2.8246991602807867</v>
      </c>
      <c r="Z136" s="18">
        <f>Population!Z136/Population!Y136*100-100</f>
        <v>2.7694378534830975</v>
      </c>
      <c r="AA136" s="18">
        <f>Population!AA136/Population!Z136*100-100</f>
        <v>2.69398377025081</v>
      </c>
      <c r="AB136" s="18">
        <f>Population!AB136/Population!AA136*100-100</f>
        <v>2.6125210884840442</v>
      </c>
      <c r="AC136" s="18">
        <f>Population!AC136/Population!AB136*100-100</f>
        <v>2.5547565479475196</v>
      </c>
      <c r="AD136" s="18">
        <f>Population!AD136/Population!AC136*100-100</f>
        <v>2.5423202166904559</v>
      </c>
      <c r="AE136" s="18">
        <f>Population!AE136/Population!AD136*100-100</f>
        <v>2.5868466359421944</v>
      </c>
      <c r="AF136" s="18">
        <f>Population!AF136/Population!AE136*100-100</f>
        <v>2.6690109344014559</v>
      </c>
      <c r="AG136" s="18">
        <f>Population!AG136/Population!AF136*100-100</f>
        <v>2.759286340856022</v>
      </c>
      <c r="AH136" s="18">
        <f>Population!AH136/Population!AG136*100-100</f>
        <v>2.8364889383833685</v>
      </c>
      <c r="AI136" s="18">
        <f>Population!AI136/Population!AH136*100-100</f>
        <v>2.902055844929933</v>
      </c>
      <c r="AJ136" s="18">
        <f>Population!AJ136/Population!AI136*100-100</f>
        <v>2.9498569710494564</v>
      </c>
      <c r="AK136" s="18">
        <f>Population!AK136/Population!AJ136*100-100</f>
        <v>2.9849558088467631</v>
      </c>
      <c r="AL136" s="18">
        <f>Population!AL136/Population!AK136*100-100</f>
        <v>3.0148418194913802</v>
      </c>
      <c r="AM136" s="18">
        <f>Population!AM136/Population!AL136*100-100</f>
        <v>3.0463350027081049</v>
      </c>
      <c r="AN136" s="18">
        <f>Population!AN136/Population!AM136*100-100</f>
        <v>3.0795866359842705</v>
      </c>
      <c r="AO136" s="18">
        <f>Population!AO136/Population!AN136*100-100</f>
        <v>3.1159810802385408</v>
      </c>
      <c r="AP136" s="18">
        <f>Population!AP136/Population!AO136*100-100</f>
        <v>3.1513695230802767</v>
      </c>
      <c r="AQ136" s="18">
        <f>Population!AQ136/Population!AP136*100-100</f>
        <v>3.1840716898260553</v>
      </c>
      <c r="AR136" s="18">
        <f>Population!AR136/Population!AQ136*100-100</f>
        <v>3.2065129574805127</v>
      </c>
      <c r="AS136" s="18">
        <f>Population!AS136/Population!AR136*100-100</f>
        <v>3.2118704595003038</v>
      </c>
      <c r="AT136" s="18">
        <f>Population!AT136/Population!AS136*100-100</f>
        <v>3.19757013137027</v>
      </c>
      <c r="AU136" s="18">
        <f>Population!AU136/Population!AT136*100-100</f>
        <v>3.1701218599946372</v>
      </c>
      <c r="AV136" s="18">
        <f>Population!AV136/Population!AU136*100-100</f>
        <v>3.1380595188629883</v>
      </c>
      <c r="AW136" s="18">
        <f>Population!AW136/Population!AV136*100-100</f>
        <v>3.1083124684628842</v>
      </c>
      <c r="AX136" s="18">
        <f>Population!AX136/Population!AW136*100-100</f>
        <v>3.0816756602987283</v>
      </c>
      <c r="AY136" s="18">
        <f>Population!AY136/Population!AX136*100-100</f>
        <v>3.0603031073448648</v>
      </c>
      <c r="AZ136" s="18">
        <f>Population!AZ136/Population!AY136*100-100</f>
        <v>3.0421514383670285</v>
      </c>
      <c r="BA136" s="18">
        <f>Population!BA136/Population!AZ136*100-100</f>
        <v>3.0241753213566795</v>
      </c>
      <c r="BB136" s="18">
        <f>Population!BB136/Population!BA136*100-100</f>
        <v>3.003879660517498</v>
      </c>
      <c r="BC136" s="18">
        <f>Population!BC136/Population!BB136*100-100</f>
        <v>2.9814506982495743</v>
      </c>
      <c r="BD136" s="18">
        <f>Population!BD136/Population!BC136*100-100</f>
        <v>2.9564087942658404</v>
      </c>
      <c r="BE136" s="18">
        <f>Population!BE136/Population!BD136*100-100</f>
        <v>2.9301560562806372</v>
      </c>
      <c r="BF136" s="18">
        <f>Population!BF136/Population!BE136*100-100</f>
        <v>2.9029702345086719</v>
      </c>
      <c r="BG136" s="8">
        <f t="shared" si="2"/>
        <v>2.9593714754991178</v>
      </c>
    </row>
    <row r="137" spans="1:59">
      <c r="A137" t="s">
        <v>328</v>
      </c>
      <c r="B137" t="s">
        <v>329</v>
      </c>
      <c r="C137" t="s">
        <v>316</v>
      </c>
      <c r="D137" t="s">
        <v>3074</v>
      </c>
      <c r="E137" t="s">
        <v>551</v>
      </c>
      <c r="F137" t="s">
        <v>552</v>
      </c>
      <c r="H137" s="18">
        <f>Population!H137/Population!G137*100-100</f>
        <v>2.3364610583204666</v>
      </c>
      <c r="I137" s="18">
        <f>Population!I137/Population!H137*100-100</f>
        <v>2.3952132324651245</v>
      </c>
      <c r="J137" s="18">
        <f>Population!J137/Population!I137*100-100</f>
        <v>2.4418371087123916</v>
      </c>
      <c r="K137" s="18">
        <f>Population!K137/Population!J137*100-100</f>
        <v>2.4731358397388732</v>
      </c>
      <c r="L137" s="18">
        <f>Population!L137/Population!K137*100-100</f>
        <v>2.4980317514021522</v>
      </c>
      <c r="M137" s="18">
        <f>Population!M137/Population!L137*100-100</f>
        <v>2.5150942893041446</v>
      </c>
      <c r="N137" s="18">
        <f>Population!N137/Population!M137*100-100</f>
        <v>2.5457162077027817</v>
      </c>
      <c r="O137" s="18">
        <f>Population!O137/Population!N137*100-100</f>
        <v>2.6146270155548592</v>
      </c>
      <c r="P137" s="18">
        <f>Population!P137/Population!O137*100-100</f>
        <v>2.7306946243224957</v>
      </c>
      <c r="Q137" s="18">
        <f>Population!Q137/Population!P137*100-100</f>
        <v>2.8735382973086274</v>
      </c>
      <c r="R137" s="18">
        <f>Population!R137/Population!Q137*100-100</f>
        <v>3.0147993502939556</v>
      </c>
      <c r="S137" s="18">
        <f>Population!S137/Population!R137*100-100</f>
        <v>3.1316940055772449</v>
      </c>
      <c r="T137" s="18">
        <f>Population!T137/Population!S137*100-100</f>
        <v>3.2218456180452648</v>
      </c>
      <c r="U137" s="18">
        <f>Population!U137/Population!T137*100-100</f>
        <v>3.2784516544496825</v>
      </c>
      <c r="V137" s="18">
        <f>Population!V137/Population!U137*100-100</f>
        <v>3.3080888924914973</v>
      </c>
      <c r="W137" s="18">
        <f>Population!W137/Population!V137*100-100</f>
        <v>3.380190465197046</v>
      </c>
      <c r="X137" s="18">
        <f>Population!X137/Population!W137*100-100</f>
        <v>3.4505098818224269</v>
      </c>
      <c r="Y137" s="18">
        <f>Population!Y137/Population!X137*100-100</f>
        <v>3.4167054807071224</v>
      </c>
      <c r="Z137" s="18">
        <f>Population!Z137/Population!Y137*100-100</f>
        <v>3.2591265964327931</v>
      </c>
      <c r="AA137" s="18">
        <f>Population!AA137/Population!Z137*100-100</f>
        <v>3.0528587231211759</v>
      </c>
      <c r="AB137" s="18">
        <f>Population!AB137/Population!AA137*100-100</f>
        <v>2.7117911222266855</v>
      </c>
      <c r="AC137" s="18">
        <f>Population!AC137/Population!AB137*100-100</f>
        <v>2.4686107012345389</v>
      </c>
      <c r="AD137" s="18">
        <f>Population!AD137/Population!AC137*100-100</f>
        <v>2.648292067685972</v>
      </c>
      <c r="AE137" s="18">
        <f>Population!AE137/Population!AD137*100-100</f>
        <v>3.3545564034201902</v>
      </c>
      <c r="AF137" s="18">
        <f>Population!AF137/Population!AE137*100-100</f>
        <v>4.3182466657519285</v>
      </c>
      <c r="AG137" s="18">
        <f>Population!AG137/Population!AF137*100-100</f>
        <v>5.4036476695856948</v>
      </c>
      <c r="AH137" s="18">
        <f>Population!AH137/Population!AG137*100-100</f>
        <v>6.1001372143195738</v>
      </c>
      <c r="AI137" s="18">
        <f>Population!AI137/Population!AH137*100-100</f>
        <v>6.0069091598038398</v>
      </c>
      <c r="AJ137" s="18">
        <f>Population!AJ137/Population!AI137*100-100</f>
        <v>5.0440185121698704</v>
      </c>
      <c r="AK137" s="18">
        <f>Population!AK137/Population!AJ137*100-100</f>
        <v>3.6422362718858494</v>
      </c>
      <c r="AL137" s="18">
        <f>Population!AL137/Population!AK137*100-100</f>
        <v>2.1618839658318052</v>
      </c>
      <c r="AM137" s="18">
        <f>Population!AM137/Population!AL137*100-100</f>
        <v>1.0229038984542029</v>
      </c>
      <c r="AN137" s="18">
        <f>Population!AN137/Population!AM137*100-100</f>
        <v>0.41203388486022163</v>
      </c>
      <c r="AO137" s="18">
        <f>Population!AO137/Population!AN137*100-100</f>
        <v>0.5199133477753719</v>
      </c>
      <c r="AP137" s="18">
        <f>Population!AP137/Population!AO137*100-100</f>
        <v>1.1377827879270228</v>
      </c>
      <c r="AQ137" s="18">
        <f>Population!AQ137/Population!AP137*100-100</f>
        <v>1.8946511051414632</v>
      </c>
      <c r="AR137" s="18">
        <f>Population!AR137/Population!AQ137*100-100</f>
        <v>2.467776265676207</v>
      </c>
      <c r="AS137" s="18">
        <f>Population!AS137/Population!AR137*100-100</f>
        <v>2.8415975191694969</v>
      </c>
      <c r="AT137" s="18">
        <f>Population!AT137/Population!AS137*100-100</f>
        <v>2.9202948676886393</v>
      </c>
      <c r="AU137" s="18">
        <f>Population!AU137/Population!AT137*100-100</f>
        <v>2.8061121022059154</v>
      </c>
      <c r="AV137" s="18">
        <f>Population!AV137/Population!AU137*100-100</f>
        <v>2.6768860237055776</v>
      </c>
      <c r="AW137" s="18">
        <f>Population!AW137/Population!AV137*100-100</f>
        <v>2.6347135138820192</v>
      </c>
      <c r="AX137" s="18">
        <f>Population!AX137/Population!AW137*100-100</f>
        <v>2.6353444768751189</v>
      </c>
      <c r="AY137" s="18">
        <f>Population!AY137/Population!AX137*100-100</f>
        <v>2.699468791336642</v>
      </c>
      <c r="AZ137" s="18">
        <f>Population!AZ137/Population!AY137*100-100</f>
        <v>2.8044478246012972</v>
      </c>
      <c r="BA137" s="18">
        <f>Population!BA137/Population!AZ137*100-100</f>
        <v>2.9069173014774776</v>
      </c>
      <c r="BB137" s="18">
        <f>Population!BB137/Population!BA137*100-100</f>
        <v>2.9864734710290293</v>
      </c>
      <c r="BC137" s="18">
        <f>Population!BC137/Population!BB137*100-100</f>
        <v>3.0590671967659375</v>
      </c>
      <c r="BD137" s="18">
        <f>Population!BD137/Population!BC137*100-100</f>
        <v>3.1215528214588488</v>
      </c>
      <c r="BE137" s="18">
        <f>Population!BE137/Population!BD137*100-100</f>
        <v>3.1750574181795201</v>
      </c>
      <c r="BF137" s="18">
        <f>Population!BF137/Population!BE137*100-100</f>
        <v>3.2216101091206752</v>
      </c>
      <c r="BG137" s="8">
        <f t="shared" si="2"/>
        <v>2.964306037636494</v>
      </c>
    </row>
    <row r="138" spans="1:59">
      <c r="A138" t="s">
        <v>330</v>
      </c>
      <c r="B138" t="s">
        <v>331</v>
      </c>
      <c r="C138" t="s">
        <v>526</v>
      </c>
      <c r="D138" t="s">
        <v>3076</v>
      </c>
      <c r="E138" t="s">
        <v>551</v>
      </c>
      <c r="F138" t="s">
        <v>552</v>
      </c>
      <c r="H138" s="18">
        <f>Population!H138/Population!G138*100-100</f>
        <v>3.2894519965593645</v>
      </c>
      <c r="I138" s="18">
        <f>Population!I138/Population!H138*100-100</f>
        <v>3.338527592454966</v>
      </c>
      <c r="J138" s="18">
        <f>Population!J138/Population!I138*100-100</f>
        <v>3.3145635582395983</v>
      </c>
      <c r="K138" s="18">
        <f>Population!K138/Population!J138*100-100</f>
        <v>3.2044354351627788</v>
      </c>
      <c r="L138" s="18">
        <f>Population!L138/Population!K138*100-100</f>
        <v>3.042142027717091</v>
      </c>
      <c r="M138" s="18">
        <f>Population!M138/Population!L138*100-100</f>
        <v>2.8688022225614986</v>
      </c>
      <c r="N138" s="18">
        <f>Population!N138/Population!M138*100-100</f>
        <v>2.7225945799225002</v>
      </c>
      <c r="O138" s="18">
        <f>Population!O138/Population!N138*100-100</f>
        <v>2.6124100354804796</v>
      </c>
      <c r="P138" s="18">
        <f>Population!P138/Population!O138*100-100</f>
        <v>2.5507675731312389</v>
      </c>
      <c r="Q138" s="18">
        <f>Population!Q138/Population!P138*100-100</f>
        <v>2.5230049047621321</v>
      </c>
      <c r="R138" s="18">
        <f>Population!R138/Population!Q138*100-100</f>
        <v>2.5080680769977874</v>
      </c>
      <c r="S138" s="18">
        <f>Population!S138/Population!R138*100-100</f>
        <v>2.4872647840237647</v>
      </c>
      <c r="T138" s="18">
        <f>Population!T138/Population!S138*100-100</f>
        <v>2.4592629147752234</v>
      </c>
      <c r="U138" s="18">
        <f>Population!U138/Population!T138*100-100</f>
        <v>2.4190120119465348</v>
      </c>
      <c r="V138" s="18">
        <f>Population!V138/Population!U138*100-100</f>
        <v>2.3754473253601986</v>
      </c>
      <c r="W138" s="18">
        <f>Population!W138/Population!V138*100-100</f>
        <v>2.3354354385572833</v>
      </c>
      <c r="X138" s="18">
        <f>Population!X138/Population!W138*100-100</f>
        <v>2.314271764495615</v>
      </c>
      <c r="Y138" s="18">
        <f>Population!Y138/Population!X138*100-100</f>
        <v>2.3229242368287544</v>
      </c>
      <c r="Z138" s="18">
        <f>Population!Z138/Population!Y138*100-100</f>
        <v>2.3671771369242549</v>
      </c>
      <c r="AA138" s="18">
        <f>Population!AA138/Population!Z138*100-100</f>
        <v>2.436063668514592</v>
      </c>
      <c r="AB138" s="18">
        <f>Population!AB138/Population!AA138*100-100</f>
        <v>2.5024460357593341</v>
      </c>
      <c r="AC138" s="18">
        <f>Population!AC138/Population!AB138*100-100</f>
        <v>2.5631122767687486</v>
      </c>
      <c r="AD138" s="18">
        <f>Population!AD138/Population!AC138*100-100</f>
        <v>2.6363972439850158</v>
      </c>
      <c r="AE138" s="18">
        <f>Population!AE138/Population!AD138*100-100</f>
        <v>2.7227950470150262</v>
      </c>
      <c r="AF138" s="18">
        <f>Population!AF138/Population!AE138*100-100</f>
        <v>2.8105972519975637</v>
      </c>
      <c r="AG138" s="18">
        <f>Population!AG138/Population!AF138*100-100</f>
        <v>2.9012064818710428</v>
      </c>
      <c r="AH138" s="18">
        <f>Population!AH138/Population!AG138*100-100</f>
        <v>2.9689949593003462</v>
      </c>
      <c r="AI138" s="18">
        <f>Population!AI138/Population!AH138*100-100</f>
        <v>2.983652306989498</v>
      </c>
      <c r="AJ138" s="18">
        <f>Population!AJ138/Population!AI138*100-100</f>
        <v>2.9347094985153319</v>
      </c>
      <c r="AK138" s="18">
        <f>Population!AK138/Population!AJ138*100-100</f>
        <v>2.8451148299061089</v>
      </c>
      <c r="AL138" s="18">
        <f>Population!AL138/Population!AK138*100-100</f>
        <v>2.7416333041565792</v>
      </c>
      <c r="AM138" s="18">
        <f>Population!AM138/Population!AL138*100-100</f>
        <v>2.6529773130678223</v>
      </c>
      <c r="AN138" s="18">
        <f>Population!AN138/Population!AM138*100-100</f>
        <v>2.5889072466709848</v>
      </c>
      <c r="AO138" s="18">
        <f>Population!AO138/Population!AN138*100-100</f>
        <v>2.5591404977437264</v>
      </c>
      <c r="AP138" s="18">
        <f>Population!AP138/Population!AO138*100-100</f>
        <v>2.5506192736354194</v>
      </c>
      <c r="AQ138" s="18">
        <f>Population!AQ138/Population!AP138*100-100</f>
        <v>2.539920012779433</v>
      </c>
      <c r="AR138" s="18">
        <f>Population!AR138/Population!AQ138*100-100</f>
        <v>2.5151524193746582</v>
      </c>
      <c r="AS138" s="18">
        <f>Population!AS138/Population!AR138*100-100</f>
        <v>2.4835251237759195</v>
      </c>
      <c r="AT138" s="18">
        <f>Population!AT138/Population!AS138*100-100</f>
        <v>2.4426084450952743</v>
      </c>
      <c r="AU138" s="18">
        <f>Population!AU138/Population!AT138*100-100</f>
        <v>2.3929430937910752</v>
      </c>
      <c r="AV138" s="18">
        <f>Population!AV138/Population!AU138*100-100</f>
        <v>2.347700774749967</v>
      </c>
      <c r="AW138" s="18">
        <f>Population!AW138/Population!AV138*100-100</f>
        <v>2.2979791752183445</v>
      </c>
      <c r="AX138" s="18">
        <f>Population!AX138/Population!AW138*100-100</f>
        <v>2.2225324137071283</v>
      </c>
      <c r="AY138" s="18">
        <f>Population!AY138/Population!AX138*100-100</f>
        <v>2.1159820694053906</v>
      </c>
      <c r="AZ138" s="18">
        <f>Population!AZ138/Population!AY138*100-100</f>
        <v>1.99210228908413</v>
      </c>
      <c r="BA138" s="18">
        <f>Population!BA138/Population!AZ138*100-100</f>
        <v>1.8622280154424686</v>
      </c>
      <c r="BB138" s="18">
        <f>Population!BB138/Population!BA138*100-100</f>
        <v>1.7484765736561769</v>
      </c>
      <c r="BC138" s="18">
        <f>Population!BC138/Population!BB138*100-100</f>
        <v>1.6667170650318468</v>
      </c>
      <c r="BD138" s="18">
        <f>Population!BD138/Population!BC138*100-100</f>
        <v>1.6267430363630098</v>
      </c>
      <c r="BE138" s="18">
        <f>Population!BE138/Population!BD138*100-100</f>
        <v>1.6158560856147375</v>
      </c>
      <c r="BF138" s="18">
        <f>Population!BF138/Population!BE138*100-100</f>
        <v>1.6131006857958567</v>
      </c>
      <c r="BG138" s="8">
        <f t="shared" si="2"/>
        <v>2.4025604535869549</v>
      </c>
    </row>
    <row r="139" spans="1:59">
      <c r="A139" t="s">
        <v>332</v>
      </c>
      <c r="B139" t="s">
        <v>333</v>
      </c>
      <c r="C139" t="s">
        <v>526</v>
      </c>
      <c r="D139" t="s">
        <v>460</v>
      </c>
      <c r="E139" t="s">
        <v>551</v>
      </c>
      <c r="F139" t="s">
        <v>552</v>
      </c>
      <c r="H139" s="18">
        <f>Population!H139/Population!G139*100-100</f>
        <v>2.7495835646862901</v>
      </c>
      <c r="I139" s="18">
        <f>Population!I139/Population!H139*100-100</f>
        <v>2.7981324168341928</v>
      </c>
      <c r="J139" s="18">
        <f>Population!J139/Population!I139*100-100</f>
        <v>2.7776901645376597</v>
      </c>
      <c r="K139" s="18">
        <f>Population!K139/Population!J139*100-100</f>
        <v>2.6729543664392423</v>
      </c>
      <c r="L139" s="18">
        <f>Population!L139/Population!K139*100-100</f>
        <v>2.5296403307761182</v>
      </c>
      <c r="M139" s="18">
        <f>Population!M139/Population!L139*100-100</f>
        <v>2.3477052541565939</v>
      </c>
      <c r="N139" s="18">
        <f>Population!N139/Population!M139*100-100</f>
        <v>2.2159981011155878</v>
      </c>
      <c r="O139" s="18">
        <f>Population!O139/Population!N139*100-100</f>
        <v>2.2264743309895039</v>
      </c>
      <c r="P139" s="18">
        <f>Population!P139/Population!O139*100-100</f>
        <v>2.4151341135421944</v>
      </c>
      <c r="Q139" s="18">
        <f>Population!Q139/Population!P139*100-100</f>
        <v>2.7130613765814218</v>
      </c>
      <c r="R139" s="18">
        <f>Population!R139/Population!Q139*100-100</f>
        <v>3.0542791003005902</v>
      </c>
      <c r="S139" s="18">
        <f>Population!S139/Population!R139*100-100</f>
        <v>3.3174640426459234</v>
      </c>
      <c r="T139" s="18">
        <f>Population!T139/Population!S139*100-100</f>
        <v>3.4275469310272086</v>
      </c>
      <c r="U139" s="18">
        <f>Population!U139/Population!T139*100-100</f>
        <v>3.3421967040810614</v>
      </c>
      <c r="V139" s="18">
        <f>Population!V139/Population!U139*100-100</f>
        <v>3.1445442953427687</v>
      </c>
      <c r="W139" s="18">
        <f>Population!W139/Population!V139*100-100</f>
        <v>2.9110710474999024</v>
      </c>
      <c r="X139" s="18">
        <f>Population!X139/Population!W139*100-100</f>
        <v>2.7529299039692319</v>
      </c>
      <c r="Y139" s="18">
        <f>Population!Y139/Population!X139*100-100</f>
        <v>2.7292781539446622</v>
      </c>
      <c r="Z139" s="18">
        <f>Population!Z139/Population!Y139*100-100</f>
        <v>2.8782777751434452</v>
      </c>
      <c r="AA139" s="18">
        <f>Population!AA139/Population!Z139*100-100</f>
        <v>3.1302675937631648</v>
      </c>
      <c r="AB139" s="18">
        <f>Population!AB139/Population!AA139*100-100</f>
        <v>3.3870494043134727</v>
      </c>
      <c r="AC139" s="18">
        <f>Population!AC139/Population!AB139*100-100</f>
        <v>3.5675689028042683</v>
      </c>
      <c r="AD139" s="18">
        <f>Population!AD139/Population!AC139*100-100</f>
        <v>3.6688768573949915</v>
      </c>
      <c r="AE139" s="18">
        <f>Population!AE139/Population!AD139*100-100</f>
        <v>3.6678726108788027</v>
      </c>
      <c r="AF139" s="18">
        <f>Population!AF139/Population!AE139*100-100</f>
        <v>3.5963559293822556</v>
      </c>
      <c r="AG139" s="18">
        <f>Population!AG139/Population!AF139*100-100</f>
        <v>3.5106041131105457</v>
      </c>
      <c r="AH139" s="18">
        <f>Population!AH139/Population!AG139*100-100</f>
        <v>3.4267235803906431</v>
      </c>
      <c r="AI139" s="18">
        <f>Population!AI139/Population!AH139*100-100</f>
        <v>3.3136899818907608</v>
      </c>
      <c r="AJ139" s="18">
        <f>Population!AJ139/Population!AI139*100-100</f>
        <v>3.1691538915950872</v>
      </c>
      <c r="AK139" s="18">
        <f>Population!AK139/Population!AJ139*100-100</f>
        <v>3.0070353456893741</v>
      </c>
      <c r="AL139" s="18">
        <f>Population!AL139/Population!AK139*100-100</f>
        <v>2.8408832025661184</v>
      </c>
      <c r="AM139" s="18">
        <f>Population!AM139/Population!AL139*100-100</f>
        <v>2.6791133716422451</v>
      </c>
      <c r="AN139" s="18">
        <f>Population!AN139/Population!AM139*100-100</f>
        <v>2.524206493035777</v>
      </c>
      <c r="AO139" s="18">
        <f>Population!AO139/Population!AN139*100-100</f>
        <v>2.3778860803178361</v>
      </c>
      <c r="AP139" s="18">
        <f>Population!AP139/Population!AO139*100-100</f>
        <v>2.2429045943368209</v>
      </c>
      <c r="AQ139" s="18">
        <f>Population!AQ139/Population!AP139*100-100</f>
        <v>2.1100710862362888</v>
      </c>
      <c r="AR139" s="18">
        <f>Population!AR139/Population!AQ139*100-100</f>
        <v>1.9853520239407629</v>
      </c>
      <c r="AS139" s="18">
        <f>Population!AS139/Population!AR139*100-100</f>
        <v>1.878363873638051</v>
      </c>
      <c r="AT139" s="18">
        <f>Population!AT139/Population!AS139*100-100</f>
        <v>1.7937066779855115</v>
      </c>
      <c r="AU139" s="18">
        <f>Population!AU139/Population!AT139*100-100</f>
        <v>1.7259865971705182</v>
      </c>
      <c r="AV139" s="18">
        <f>Population!AV139/Population!AU139*100-100</f>
        <v>1.6670570495835193</v>
      </c>
      <c r="AW139" s="18">
        <f>Population!AW139/Population!AV139*100-100</f>
        <v>1.6109233200499773</v>
      </c>
      <c r="AX139" s="18">
        <f>Population!AX139/Population!AW139*100-100</f>
        <v>1.5584590421800613</v>
      </c>
      <c r="AY139" s="18">
        <f>Population!AY139/Population!AX139*100-100</f>
        <v>1.5080320234420128</v>
      </c>
      <c r="AZ139" s="18">
        <f>Population!AZ139/Population!AY139*100-100</f>
        <v>1.4612286417309264</v>
      </c>
      <c r="BA139" s="18">
        <f>Population!BA139/Population!AZ139*100-100</f>
        <v>1.4154586099444515</v>
      </c>
      <c r="BB139" s="18">
        <f>Population!BB139/Population!BA139*100-100</f>
        <v>1.3759981831480133</v>
      </c>
      <c r="BC139" s="18">
        <f>Population!BC139/Population!BB139*100-100</f>
        <v>1.3484263966080192</v>
      </c>
      <c r="BD139" s="18">
        <f>Population!BD139/Population!BC139*100-100</f>
        <v>1.3350366671867704</v>
      </c>
      <c r="BE139" s="18">
        <f>Population!BE139/Population!BD139*100-100</f>
        <v>1.3299587154639028</v>
      </c>
      <c r="BF139" s="18">
        <f>Population!BF139/Population!BE139*100-100</f>
        <v>1.3283315130506281</v>
      </c>
      <c r="BG139" s="8">
        <f t="shared" si="2"/>
        <v>2.3607056992022368</v>
      </c>
    </row>
    <row r="140" spans="1:59">
      <c r="A140" t="s">
        <v>334</v>
      </c>
      <c r="B140" t="s">
        <v>335</v>
      </c>
      <c r="C140" t="s">
        <v>316</v>
      </c>
      <c r="D140" t="s">
        <v>3074</v>
      </c>
      <c r="E140" t="s">
        <v>551</v>
      </c>
      <c r="F140" t="s">
        <v>552</v>
      </c>
      <c r="H140" s="18">
        <f>Population!H140/Population!G140*100-100</f>
        <v>1.262777309757837</v>
      </c>
      <c r="I140" s="18">
        <f>Population!I140/Population!H140*100-100</f>
        <v>1.2671650346076149</v>
      </c>
      <c r="J140" s="18">
        <f>Population!J140/Population!I140*100-100</f>
        <v>1.2835304753241843</v>
      </c>
      <c r="K140" s="18">
        <f>Population!K140/Population!J140*100-100</f>
        <v>1.3149662841859424</v>
      </c>
      <c r="L140" s="18">
        <f>Population!L140/Population!K140*100-100</f>
        <v>1.3582734948972615</v>
      </c>
      <c r="M140" s="18">
        <f>Population!M140/Population!L140*100-100</f>
        <v>1.401798529917798</v>
      </c>
      <c r="N140" s="18">
        <f>Population!N140/Population!M140*100-100</f>
        <v>1.4462180876367654</v>
      </c>
      <c r="O140" s="18">
        <f>Population!O140/Population!N140*100-100</f>
        <v>1.5023664490308164</v>
      </c>
      <c r="P140" s="18">
        <f>Population!P140/Population!O140*100-100</f>
        <v>1.5720654328005139</v>
      </c>
      <c r="Q140" s="18">
        <f>Population!Q140/Population!P140*100-100</f>
        <v>1.6485399151842586</v>
      </c>
      <c r="R140" s="18">
        <f>Population!R140/Population!Q140*100-100</f>
        <v>1.7302886863852933</v>
      </c>
      <c r="S140" s="18">
        <f>Population!S140/Population!R140*100-100</f>
        <v>1.8029534597457229</v>
      </c>
      <c r="T140" s="18">
        <f>Population!T140/Population!S140*100-100</f>
        <v>1.8508102205421153</v>
      </c>
      <c r="U140" s="18">
        <f>Population!U140/Population!T140*100-100</f>
        <v>1.8666846825331902</v>
      </c>
      <c r="V140" s="18">
        <f>Population!V140/Population!U140*100-100</f>
        <v>1.8614590418550137</v>
      </c>
      <c r="W140" s="18">
        <f>Population!W140/Population!V140*100-100</f>
        <v>1.8399793224342034</v>
      </c>
      <c r="X140" s="18">
        <f>Population!X140/Population!W140*100-100</f>
        <v>1.8252168969052747</v>
      </c>
      <c r="Y140" s="18">
        <f>Population!Y140/Population!X140*100-100</f>
        <v>1.8384513128061286</v>
      </c>
      <c r="Z140" s="18">
        <f>Population!Z140/Population!Y140*100-100</f>
        <v>1.8898283346784837</v>
      </c>
      <c r="AA140" s="18">
        <f>Population!AA140/Population!Z140*100-100</f>
        <v>1.9609504199684693</v>
      </c>
      <c r="AB140" s="18">
        <f>Population!AB140/Population!AA140*100-100</f>
        <v>2.0582428117044316</v>
      </c>
      <c r="AC140" s="18">
        <f>Population!AC140/Population!AB140*100-100</f>
        <v>2.1313557087277104</v>
      </c>
      <c r="AD140" s="18">
        <f>Population!AD140/Population!AC140*100-100</f>
        <v>2.1192642596239608</v>
      </c>
      <c r="AE140" s="18">
        <f>Population!AE140/Population!AD140*100-100</f>
        <v>1.9991074105154354</v>
      </c>
      <c r="AF140" s="18">
        <f>Population!AF140/Population!AE140*100-100</f>
        <v>1.8195221272394377</v>
      </c>
      <c r="AG140" s="18">
        <f>Population!AG140/Population!AF140*100-100</f>
        <v>1.61442899582444</v>
      </c>
      <c r="AH140" s="18">
        <f>Population!AH140/Population!AG140*100-100</f>
        <v>1.469452818375089</v>
      </c>
      <c r="AI140" s="18">
        <f>Population!AI140/Population!AH140*100-100</f>
        <v>1.4537304378518883</v>
      </c>
      <c r="AJ140" s="18">
        <f>Population!AJ140/Population!AI140*100-100</f>
        <v>1.6072234827638994</v>
      </c>
      <c r="AK140" s="18">
        <f>Population!AK140/Population!AJ140*100-100</f>
        <v>1.873895042566744</v>
      </c>
      <c r="AL140" s="18">
        <f>Population!AL140/Population!AK140*100-100</f>
        <v>2.1733756353722953</v>
      </c>
      <c r="AM140" s="18">
        <f>Population!AM140/Population!AL140*100-100</f>
        <v>2.4251238127953627</v>
      </c>
      <c r="AN140" s="18">
        <f>Population!AN140/Population!AM140*100-100</f>
        <v>2.6087945245294293</v>
      </c>
      <c r="AO140" s="18">
        <f>Population!AO140/Population!AN140*100-100</f>
        <v>2.6971745644441398</v>
      </c>
      <c r="AP140" s="18">
        <f>Population!AP140/Population!AO140*100-100</f>
        <v>2.7213792724161578</v>
      </c>
      <c r="AQ140" s="18">
        <f>Population!AQ140/Population!AP140*100-100</f>
        <v>2.7303448212684316</v>
      </c>
      <c r="AR140" s="18">
        <f>Population!AR140/Population!AQ140*100-100</f>
        <v>2.7602478729044577</v>
      </c>
      <c r="AS140" s="18">
        <f>Population!AS140/Population!AR140*100-100</f>
        <v>2.8075355368805788</v>
      </c>
      <c r="AT140" s="18">
        <f>Population!AT140/Population!AS140*100-100</f>
        <v>2.8811958752328337</v>
      </c>
      <c r="AU140" s="18">
        <f>Population!AU140/Population!AT140*100-100</f>
        <v>2.9681600951710294</v>
      </c>
      <c r="AV140" s="18">
        <f>Population!AV140/Population!AU140*100-100</f>
        <v>3.0497044617755051</v>
      </c>
      <c r="AW140" s="18">
        <f>Population!AW140/Population!AV140*100-100</f>
        <v>3.1107842249496116</v>
      </c>
      <c r="AX140" s="18">
        <f>Population!AX140/Population!AW140*100-100</f>
        <v>3.1513127893971955</v>
      </c>
      <c r="AY140" s="18">
        <f>Population!AY140/Population!AX140*100-100</f>
        <v>3.1676632118760892</v>
      </c>
      <c r="AZ140" s="18">
        <f>Population!AZ140/Population!AY140*100-100</f>
        <v>3.1660635890395099</v>
      </c>
      <c r="BA140" s="18">
        <f>Population!BA140/Population!AZ140*100-100</f>
        <v>3.1582705214272266</v>
      </c>
      <c r="BB140" s="18">
        <f>Population!BB140/Population!BA140*100-100</f>
        <v>3.1486531542149265</v>
      </c>
      <c r="BC140" s="18">
        <f>Population!BC140/Population!BB140*100-100</f>
        <v>3.1325205305893604</v>
      </c>
      <c r="BD140" s="18">
        <f>Population!BD140/Population!BC140*100-100</f>
        <v>3.1108112799524719</v>
      </c>
      <c r="BE140" s="18">
        <f>Population!BE140/Population!BD140*100-100</f>
        <v>3.0851895996281087</v>
      </c>
      <c r="BF140" s="18">
        <f>Population!BF140/Population!BE140*100-100</f>
        <v>3.0561798132950031</v>
      </c>
      <c r="BG140" s="8">
        <f t="shared" si="2"/>
        <v>2.5380518344475385</v>
      </c>
    </row>
    <row r="141" spans="1:59">
      <c r="A141" t="s">
        <v>336</v>
      </c>
      <c r="B141" t="s">
        <v>337</v>
      </c>
      <c r="C141" t="s">
        <v>242</v>
      </c>
      <c r="D141" t="s">
        <v>3075</v>
      </c>
      <c r="E141" t="s">
        <v>551</v>
      </c>
      <c r="F141" t="s">
        <v>552</v>
      </c>
      <c r="H141" s="18">
        <f>Population!H141/Population!G141*100-100</f>
        <v>-0.39810136273158037</v>
      </c>
      <c r="I141" s="18">
        <f>Population!I141/Population!H141*100-100</f>
        <v>-0.41506533435818938</v>
      </c>
      <c r="J141" s="18">
        <f>Population!J141/Population!I141*100-100</f>
        <v>-0.41679530719356706</v>
      </c>
      <c r="K141" s="18">
        <f>Population!K141/Population!J141*100-100</f>
        <v>-0.40303828863741842</v>
      </c>
      <c r="L141" s="18">
        <f>Population!L141/Population!K141*100-100</f>
        <v>-0.76264591439688445</v>
      </c>
      <c r="M141" s="18">
        <f>Population!M141/Population!L141*100-100</f>
        <v>-1.1292346298619833</v>
      </c>
      <c r="N141" s="18">
        <f>Population!N141/Population!M141*100-100</f>
        <v>-1.1579949238578706</v>
      </c>
      <c r="O141" s="18">
        <f>Population!O141/Population!N141*100-100</f>
        <v>-1.1715615471031953</v>
      </c>
      <c r="P141" s="18">
        <f>Population!P141/Population!O141*100-100</f>
        <v>-1.1692107827216631</v>
      </c>
      <c r="Q141" s="18">
        <f>Population!Q141/Population!P141*100-100</f>
        <v>-0.54222806441012494</v>
      </c>
      <c r="R141" s="18">
        <f>Population!R141/Population!Q141*100-100</f>
        <v>1.6520733520565045E-2</v>
      </c>
      <c r="S141" s="18">
        <f>Population!S141/Population!R141*100-100</f>
        <v>-8.2590023125206358E-2</v>
      </c>
      <c r="T141" s="18">
        <f>Population!T141/Population!S141*100-100</f>
        <v>-8.2658290626540065E-2</v>
      </c>
      <c r="U141" s="18">
        <f>Population!U141/Population!T141*100-100</f>
        <v>-6.7504963600256929E-2</v>
      </c>
      <c r="V141" s="18">
        <f>Population!V141/Population!U141*100-100</f>
        <v>0.73709585557423907</v>
      </c>
      <c r="W141" s="18">
        <f>Population!W141/Population!V141*100-100</f>
        <v>0.51015376928688738</v>
      </c>
      <c r="X141" s="18">
        <f>Population!X141/Population!W141*100-100</f>
        <v>0.39113855331061131</v>
      </c>
      <c r="Y141" s="18">
        <f>Population!Y141/Population!X141*100-100</f>
        <v>1.0463563214646427</v>
      </c>
      <c r="Z141" s="18">
        <f>Population!Z141/Population!Y141*100-100</f>
        <v>1.0187567299198435</v>
      </c>
      <c r="AA141" s="18">
        <f>Population!AA141/Population!Z141*100-100</f>
        <v>1.0541197796656689</v>
      </c>
      <c r="AB141" s="18">
        <f>Population!AB141/Population!AA141*100-100</f>
        <v>0.73805049819198132</v>
      </c>
      <c r="AC141" s="18">
        <f>Population!AC141/Population!AB141*100-100</f>
        <v>2.1681474189766163</v>
      </c>
      <c r="AD141" s="18">
        <f>Population!AD141/Population!AC141*100-100</f>
        <v>1.4194625312214271</v>
      </c>
      <c r="AE141" s="18">
        <f>Population!AE141/Population!AD141*100-100</f>
        <v>2.0875942442913242E-2</v>
      </c>
      <c r="AF141" s="18">
        <f>Population!AF141/Population!AE141*100-100</f>
        <v>1.7722698302746949</v>
      </c>
      <c r="AG141" s="18">
        <f>Population!AG141/Population!AF141*100-100</f>
        <v>1.6849357412052797</v>
      </c>
      <c r="AH141" s="18">
        <f>Population!AH141/Population!AG141*100-100</f>
        <v>0.69098359936981524</v>
      </c>
      <c r="AI141" s="18">
        <f>Population!AI141/Population!AH141*100-100</f>
        <v>0.82441906033643875</v>
      </c>
      <c r="AJ141" s="18">
        <f>Population!AJ141/Population!AI141*100-100</f>
        <v>0.97804649823652312</v>
      </c>
      <c r="AK141" s="18">
        <f>Population!AK141/Population!AJ141*100-100</f>
        <v>0.98311483169004532</v>
      </c>
      <c r="AL141" s="18">
        <f>Population!AL141/Population!AK141*100-100</f>
        <v>1.0043199593415579</v>
      </c>
      <c r="AM141" s="18">
        <f>Population!AM141/Population!AL141*100-100</f>
        <v>0.98762464113694648</v>
      </c>
      <c r="AN141" s="18">
        <f>Population!AN141/Population!AM141*100-100</f>
        <v>0.95333001162597952</v>
      </c>
      <c r="AO141" s="18">
        <f>Population!AO141/Population!AN141*100-100</f>
        <v>0.88756909713080745</v>
      </c>
      <c r="AP141" s="18">
        <f>Population!AP141/Population!AO141*100-100</f>
        <v>0.67728249909633575</v>
      </c>
      <c r="AQ141" s="18">
        <f>Population!AQ141/Population!AP141*100-100</f>
        <v>0.60847710652127773</v>
      </c>
      <c r="AR141" s="18">
        <f>Population!AR141/Population!AQ141*100-100</f>
        <v>0.68395194895447275</v>
      </c>
      <c r="AS141" s="18">
        <f>Population!AS141/Population!AR141*100-100</f>
        <v>0.60761760598664694</v>
      </c>
      <c r="AT141" s="18">
        <f>Population!AT141/Population!AS141*100-100</f>
        <v>0.48845611841616687</v>
      </c>
      <c r="AU141" s="18">
        <f>Population!AU141/Population!AT141*100-100</f>
        <v>0.52799451708141021</v>
      </c>
      <c r="AV141" s="18">
        <f>Population!AV141/Population!AU141*100-100</f>
        <v>3.0587655331010097</v>
      </c>
      <c r="AW141" s="18">
        <f>Population!AW141/Population!AV141*100-100</f>
        <v>0.74829274250180333</v>
      </c>
      <c r="AX141" s="18">
        <f>Population!AX141/Population!AW141*100-100</f>
        <v>0.659900143698124</v>
      </c>
      <c r="AY141" s="18">
        <f>Population!AY141/Population!AX141*100-100</f>
        <v>0.67388893627911273</v>
      </c>
      <c r="AZ141" s="18">
        <f>Population!AZ141/Population!AY141*100-100</f>
        <v>0.64022050101179673</v>
      </c>
      <c r="BA141" s="18">
        <f>Population!BA141/Population!AZ141*100-100</f>
        <v>0.63664300200328228</v>
      </c>
      <c r="BB141" s="18">
        <f>Population!BB141/Population!BA141*100-100</f>
        <v>0.65008562823567217</v>
      </c>
      <c r="BC141" s="18">
        <f>Population!BC141/Population!BB141*100-100</f>
        <v>0.70895978486737476</v>
      </c>
      <c r="BD141" s="18">
        <f>Population!BD141/Population!BC141*100-100</f>
        <v>0.49544847675689141</v>
      </c>
      <c r="BE141" s="18">
        <f>Population!BE141/Population!BD141*100-100</f>
        <v>0.48406849424263498</v>
      </c>
      <c r="BF141" s="18">
        <f>Population!BF141/Population!BE141*100-100</f>
        <v>0.72236445149580675</v>
      </c>
      <c r="BG141" s="8">
        <f t="shared" si="2"/>
        <v>0.91374021659676607</v>
      </c>
    </row>
    <row r="142" spans="1:59">
      <c r="A142" t="s">
        <v>338</v>
      </c>
      <c r="B142" t="s">
        <v>339</v>
      </c>
      <c r="C142" t="s">
        <v>318</v>
      </c>
      <c r="D142" t="s">
        <v>3076</v>
      </c>
      <c r="E142" t="s">
        <v>551</v>
      </c>
      <c r="F142" t="s">
        <v>552</v>
      </c>
      <c r="H142" s="18">
        <f>Population!H142/Population!G142*100-100</f>
        <v>2.6532978650842409</v>
      </c>
      <c r="I142" s="18">
        <f>Population!I142/Population!H142*100-100</f>
        <v>3.275747508305642</v>
      </c>
      <c r="J142" s="18">
        <f>Population!J142/Population!I142*100-100</f>
        <v>3.6415106478800965</v>
      </c>
      <c r="K142" s="18">
        <f>Population!K142/Population!J142*100-100</f>
        <v>3.668756595691832</v>
      </c>
      <c r="L142" s="18">
        <f>Population!L142/Population!K142*100-100</f>
        <v>3.4850299401197731</v>
      </c>
      <c r="M142" s="18">
        <f>Population!M142/Population!L142*100-100</f>
        <v>3.2230065964587311</v>
      </c>
      <c r="N142" s="18">
        <f>Population!N142/Population!M142*100-100</f>
        <v>3.0719210718089585</v>
      </c>
      <c r="O142" s="18">
        <f>Population!O142/Population!N142*100-100</f>
        <v>3.1435253167999093</v>
      </c>
      <c r="P142" s="18">
        <f>Population!P142/Population!O142*100-100</f>
        <v>3.4642762984445028</v>
      </c>
      <c r="Q142" s="18">
        <f>Population!Q142/Population!P142*100-100</f>
        <v>3.9496483538884917</v>
      </c>
      <c r="R142" s="18">
        <f>Population!R142/Population!Q142*100-100</f>
        <v>4.4712457714369833</v>
      </c>
      <c r="S142" s="18">
        <f>Population!S142/Population!R142*100-100</f>
        <v>4.8383312215495806</v>
      </c>
      <c r="T142" s="18">
        <f>Population!T142/Population!S142*100-100</f>
        <v>4.9194270367054713</v>
      </c>
      <c r="U142" s="18">
        <f>Population!U142/Population!T142*100-100</f>
        <v>4.6717010111352693</v>
      </c>
      <c r="V142" s="18">
        <f>Population!V142/Population!U142*100-100</f>
        <v>4.2553191489361808</v>
      </c>
      <c r="W142" s="18">
        <f>Population!W142/Population!V142*100-100</f>
        <v>3.7884119164907304</v>
      </c>
      <c r="X142" s="18">
        <f>Population!X142/Population!W142*100-100</f>
        <v>3.4655516630881067</v>
      </c>
      <c r="Y142" s="18">
        <f>Population!Y142/Population!X142*100-100</f>
        <v>3.3822405067899695</v>
      </c>
      <c r="Z142" s="18">
        <f>Population!Z142/Population!Y142*100-100</f>
        <v>3.5850119735173962</v>
      </c>
      <c r="AA142" s="18">
        <f>Population!AA142/Population!Z142*100-100</f>
        <v>3.9572992452573601</v>
      </c>
      <c r="AB142" s="18">
        <f>Population!AB142/Population!AA142*100-100</f>
        <v>4.293936817319647</v>
      </c>
      <c r="AC142" s="18">
        <f>Population!AC142/Population!AB142*100-100</f>
        <v>4.5122448339657097</v>
      </c>
      <c r="AD142" s="18">
        <f>Population!AD142/Population!AC142*100-100</f>
        <v>4.6804680468046911</v>
      </c>
      <c r="AE142" s="18">
        <f>Population!AE142/Population!AD142*100-100</f>
        <v>4.7922040699340869</v>
      </c>
      <c r="AF142" s="18">
        <f>Population!AF142/Population!AE142*100-100</f>
        <v>4.8274164433017859</v>
      </c>
      <c r="AG142" s="18">
        <f>Population!AG142/Population!AF142*100-100</f>
        <v>4.8764578495577524</v>
      </c>
      <c r="AH142" s="18">
        <f>Population!AH142/Population!AG142*100-100</f>
        <v>4.8363021196139044</v>
      </c>
      <c r="AI142" s="18">
        <f>Population!AI142/Population!AH142*100-100</f>
        <v>4.5420028476506928</v>
      </c>
      <c r="AJ142" s="18">
        <f>Population!AJ142/Population!AI142*100-100</f>
        <v>3.9678576292731691</v>
      </c>
      <c r="AK142" s="18">
        <f>Population!AK142/Population!AJ142*100-100</f>
        <v>3.2443998078686604</v>
      </c>
      <c r="AL142" s="18">
        <f>Population!AL142/Population!AK142*100-100</f>
        <v>2.4974623583150048</v>
      </c>
      <c r="AM142" s="18">
        <f>Population!AM142/Population!AL142*100-100</f>
        <v>1.8568569601188329</v>
      </c>
      <c r="AN142" s="18">
        <f>Population!AN142/Population!AM142*100-100</f>
        <v>1.3591525046081614</v>
      </c>
      <c r="AO142" s="18">
        <f>Population!AO142/Population!AN142*100-100</f>
        <v>1.049160671462829</v>
      </c>
      <c r="AP142" s="18">
        <f>Population!AP142/Population!AO142*100-100</f>
        <v>0.87610006921782713</v>
      </c>
      <c r="AQ142" s="18">
        <f>Population!AQ142/Population!AP142*100-100</f>
        <v>0.74694165621079378</v>
      </c>
      <c r="AR142" s="18">
        <f>Population!AR142/Population!AQ142*100-100</f>
        <v>0.59935005545935383</v>
      </c>
      <c r="AS142" s="18">
        <f>Population!AS142/Population!AR142*100-100</f>
        <v>0.45070313557846475</v>
      </c>
      <c r="AT142" s="18">
        <f>Population!AT142/Population!AS142*100-100</f>
        <v>0.28885037550547565</v>
      </c>
      <c r="AU142" s="18">
        <f>Population!AU142/Population!AT142*100-100</f>
        <v>0.12480798771122181</v>
      </c>
      <c r="AV142" s="18">
        <f>Population!AV142/Population!AU142*100-100</f>
        <v>-2.6848211717322101E-2</v>
      </c>
      <c r="AW142" s="18">
        <f>Population!AW142/Population!AV142*100-100</f>
        <v>-0.12468588747577769</v>
      </c>
      <c r="AX142" s="18">
        <f>Population!AX142/Population!AW142*100-100</f>
        <v>-0.14212729996543771</v>
      </c>
      <c r="AY142" s="18">
        <f>Population!AY142/Population!AX142*100-100</f>
        <v>-4.616094783813196E-2</v>
      </c>
      <c r="AZ142" s="18">
        <f>Population!AZ142/Population!AY142*100-100</f>
        <v>0.13277401477832029</v>
      </c>
      <c r="BA142" s="18">
        <f>Population!BA142/Population!AZ142*100-100</f>
        <v>0.3324557526375429</v>
      </c>
      <c r="BB142" s="18">
        <f>Population!BB142/Population!BA142*100-100</f>
        <v>0.53054970312200567</v>
      </c>
      <c r="BC142" s="18">
        <f>Population!BC142/Population!BB142*100-100</f>
        <v>0.7487568350258158</v>
      </c>
      <c r="BD142" s="18">
        <f>Population!BD142/Population!BC142*100-100</f>
        <v>0.97579425113465845</v>
      </c>
      <c r="BE142" s="18">
        <f>Population!BE142/Population!BD142*100-100</f>
        <v>1.2023372537268671</v>
      </c>
      <c r="BF142" s="18">
        <f>Population!BF142/Population!BE142*100-100</f>
        <v>1.4397275990969405</v>
      </c>
      <c r="BG142" s="8">
        <f t="shared" si="2"/>
        <v>1.9813296421019033</v>
      </c>
    </row>
    <row r="143" spans="1:59">
      <c r="A143" t="s">
        <v>340</v>
      </c>
      <c r="B143" t="s">
        <v>341</v>
      </c>
      <c r="C143" t="s">
        <v>316</v>
      </c>
      <c r="D143" t="s">
        <v>3074</v>
      </c>
      <c r="E143" t="s">
        <v>551</v>
      </c>
      <c r="F143" t="s">
        <v>552</v>
      </c>
      <c r="H143" s="18">
        <f>Population!H143/Population!G143*100-100</f>
        <v>2.8591598598400481</v>
      </c>
      <c r="I143" s="18">
        <f>Population!I143/Population!H143*100-100</f>
        <v>2.8664142164311244</v>
      </c>
      <c r="J143" s="18">
        <f>Population!J143/Population!I143*100-100</f>
        <v>2.8691939236954482</v>
      </c>
      <c r="K143" s="18">
        <f>Population!K143/Population!J143*100-100</f>
        <v>2.8681171641726735</v>
      </c>
      <c r="L143" s="18">
        <f>Population!L143/Population!K143*100-100</f>
        <v>2.8654211920294443</v>
      </c>
      <c r="M143" s="18">
        <f>Population!M143/Population!L143*100-100</f>
        <v>2.8590945268878158</v>
      </c>
      <c r="N143" s="18">
        <f>Population!N143/Population!M143*100-100</f>
        <v>2.8552228481075019</v>
      </c>
      <c r="O143" s="18">
        <f>Population!O143/Population!N143*100-100</f>
        <v>2.8625316105427459</v>
      </c>
      <c r="P143" s="18">
        <f>Population!P143/Population!O143*100-100</f>
        <v>2.8836570659966299</v>
      </c>
      <c r="Q143" s="18">
        <f>Population!Q143/Population!P143*100-100</f>
        <v>2.9126874675997385</v>
      </c>
      <c r="R143" s="18">
        <f>Population!R143/Population!Q143*100-100</f>
        <v>2.9415838361097428</v>
      </c>
      <c r="S143" s="18">
        <f>Population!S143/Population!R143*100-100</f>
        <v>2.963364793214069</v>
      </c>
      <c r="T143" s="18">
        <f>Population!T143/Population!S143*100-100</f>
        <v>2.9780384231877548</v>
      </c>
      <c r="U143" s="18">
        <f>Population!U143/Population!T143*100-100</f>
        <v>2.9830865748172073</v>
      </c>
      <c r="V143" s="18">
        <f>Population!V143/Population!U143*100-100</f>
        <v>2.9809677039595073</v>
      </c>
      <c r="W143" s="18">
        <f>Population!W143/Population!V143*100-100</f>
        <v>2.9749293516201192</v>
      </c>
      <c r="X143" s="18">
        <f>Population!X143/Population!W143*100-100</f>
        <v>2.9673608073613309</v>
      </c>
      <c r="Y143" s="18">
        <f>Population!Y143/Population!X143*100-100</f>
        <v>2.9573890161515237</v>
      </c>
      <c r="Z143" s="18">
        <f>Population!Z143/Population!Y143*100-100</f>
        <v>2.9454637861053357</v>
      </c>
      <c r="AA143" s="18">
        <f>Population!AA143/Population!Z143*100-100</f>
        <v>2.9309702922222272</v>
      </c>
      <c r="AB143" s="18">
        <f>Population!AB143/Population!AA143*100-100</f>
        <v>2.9204442959856181</v>
      </c>
      <c r="AC143" s="18">
        <f>Population!AC143/Population!AB143*100-100</f>
        <v>2.906838294036902</v>
      </c>
      <c r="AD143" s="18">
        <f>Population!AD143/Population!AC143*100-100</f>
        <v>2.8779766514696519</v>
      </c>
      <c r="AE143" s="18">
        <f>Population!AE143/Population!AD143*100-100</f>
        <v>2.8310249374477792</v>
      </c>
      <c r="AF143" s="18">
        <f>Population!AF143/Population!AE143*100-100</f>
        <v>2.7754877875244546</v>
      </c>
      <c r="AG143" s="18">
        <f>Population!AG143/Population!AF143*100-100</f>
        <v>2.7178704674743983</v>
      </c>
      <c r="AH143" s="18">
        <f>Population!AH143/Population!AG143*100-100</f>
        <v>2.6740851191109414</v>
      </c>
      <c r="AI143" s="18">
        <f>Population!AI143/Population!AH143*100-100</f>
        <v>2.6568989536453103</v>
      </c>
      <c r="AJ143" s="18">
        <f>Population!AJ143/Population!AI143*100-100</f>
        <v>2.6724753848170053</v>
      </c>
      <c r="AK143" s="18">
        <f>Population!AK143/Population!AJ143*100-100</f>
        <v>2.7097637552112843</v>
      </c>
      <c r="AL143" s="18">
        <f>Population!AL143/Population!AK143*100-100</f>
        <v>2.7515248944149704</v>
      </c>
      <c r="AM143" s="18">
        <f>Population!AM143/Population!AL143*100-100</f>
        <v>2.7864045851264194</v>
      </c>
      <c r="AN143" s="18">
        <f>Population!AN143/Population!AM143*100-100</f>
        <v>2.8163921825402412</v>
      </c>
      <c r="AO143" s="18">
        <f>Population!AO143/Population!AN143*100-100</f>
        <v>2.8383237622684021</v>
      </c>
      <c r="AP143" s="18">
        <f>Population!AP143/Population!AO143*100-100</f>
        <v>2.8539978182174082</v>
      </c>
      <c r="AQ143" s="18">
        <f>Population!AQ143/Population!AP143*100-100</f>
        <v>2.8631536879819066</v>
      </c>
      <c r="AR143" s="18">
        <f>Population!AR143/Population!AQ143*100-100</f>
        <v>2.8712996431234501</v>
      </c>
      <c r="AS143" s="18">
        <f>Population!AS143/Population!AR143*100-100</f>
        <v>2.8837614322574581</v>
      </c>
      <c r="AT143" s="18">
        <f>Population!AT143/Population!AS143*100-100</f>
        <v>2.9024380078515009</v>
      </c>
      <c r="AU143" s="18">
        <f>Population!AU143/Population!AT143*100-100</f>
        <v>2.9209332249631217</v>
      </c>
      <c r="AV143" s="18">
        <f>Population!AV143/Population!AU143*100-100</f>
        <v>2.9372511818213098</v>
      </c>
      <c r="AW143" s="18">
        <f>Population!AW143/Population!AV143*100-100</f>
        <v>2.9395298502003584</v>
      </c>
      <c r="AX143" s="18">
        <f>Population!AX143/Population!AW143*100-100</f>
        <v>2.9164388663776748</v>
      </c>
      <c r="AY143" s="18">
        <f>Population!AY143/Population!AX143*100-100</f>
        <v>2.8633904961236993</v>
      </c>
      <c r="AZ143" s="18">
        <f>Population!AZ143/Population!AY143*100-100</f>
        <v>2.7904292288210684</v>
      </c>
      <c r="BA143" s="18">
        <f>Population!BA143/Population!AZ143*100-100</f>
        <v>2.7142514444996095</v>
      </c>
      <c r="BB143" s="18">
        <f>Population!BB143/Population!BA143*100-100</f>
        <v>2.6426224752464691</v>
      </c>
      <c r="BC143" s="18">
        <f>Population!BC143/Population!BB143*100-100</f>
        <v>2.5705082871827472</v>
      </c>
      <c r="BD143" s="18">
        <f>Population!BD143/Population!BC143*100-100</f>
        <v>2.4998376452922884</v>
      </c>
      <c r="BE143" s="18">
        <f>Population!BE143/Population!BD143*100-100</f>
        <v>2.4319715303334135</v>
      </c>
      <c r="BF143" s="18">
        <f>Population!BF143/Population!BE143*100-100</f>
        <v>2.3633631455011681</v>
      </c>
      <c r="BG143" s="8">
        <f t="shared" si="2"/>
        <v>2.7759893540340705</v>
      </c>
    </row>
    <row r="144" spans="1:59">
      <c r="A144" t="s">
        <v>342</v>
      </c>
      <c r="B144" t="s">
        <v>343</v>
      </c>
      <c r="C144" t="s">
        <v>526</v>
      </c>
      <c r="D144" t="s">
        <v>3074</v>
      </c>
      <c r="E144" t="s">
        <v>551</v>
      </c>
      <c r="F144" t="s">
        <v>552</v>
      </c>
      <c r="H144" s="18">
        <f>Population!H144/Population!G144*100-100</f>
        <v>3.2464954174635636</v>
      </c>
      <c r="I144" s="18">
        <f>Population!I144/Population!H144*100-100</f>
        <v>2.8779734554248364</v>
      </c>
      <c r="J144" s="18">
        <f>Population!J144/Population!I144*100-100</f>
        <v>2.6432543326982767</v>
      </c>
      <c r="K144" s="18">
        <f>Population!K144/Population!J144*100-100</f>
        <v>2.4371895087337947</v>
      </c>
      <c r="L144" s="18">
        <f>Population!L144/Population!K144*100-100</f>
        <v>2.2568757903519696</v>
      </c>
      <c r="M144" s="18">
        <f>Population!M144/Population!L144*100-100</f>
        <v>2.0999734395750238</v>
      </c>
      <c r="N144" s="18">
        <f>Population!N144/Population!M144*100-100</f>
        <v>1.9645874782522128</v>
      </c>
      <c r="O144" s="18">
        <f>Population!O144/Population!N144*100-100</f>
        <v>1.8491758309044997</v>
      </c>
      <c r="P144" s="18">
        <f>Population!P144/Population!O144*100-100</f>
        <v>1.7524769141977714</v>
      </c>
      <c r="Q144" s="18">
        <f>Population!Q144/Population!P144*100-100</f>
        <v>1.6734514616358638</v>
      </c>
      <c r="R144" s="18">
        <f>Population!R144/Population!Q144*100-100</f>
        <v>1.6017433414043438</v>
      </c>
      <c r="S144" s="18">
        <f>Population!S144/Population!R144*100-100</f>
        <v>1.5278760159308007</v>
      </c>
      <c r="T144" s="18">
        <f>Population!T144/Population!S144*100-100</f>
        <v>1.498310902798508</v>
      </c>
      <c r="U144" s="18">
        <f>Population!U144/Population!T144*100-100</f>
        <v>1.5289207270143805</v>
      </c>
      <c r="V144" s="18">
        <f>Population!V144/Population!U144*100-100</f>
        <v>1.5897196670408249</v>
      </c>
      <c r="W144" s="18">
        <f>Population!W144/Population!V144*100-100</f>
        <v>1.626367713004484</v>
      </c>
      <c r="X144" s="18">
        <f>Population!X144/Population!W144*100-100</f>
        <v>1.6405826671867629</v>
      </c>
      <c r="Y144" s="18">
        <f>Population!Y144/Population!X144*100-100</f>
        <v>1.6340720519846741</v>
      </c>
      <c r="Z144" s="18">
        <f>Population!Z144/Population!Y144*100-100</f>
        <v>1.6001107177517184</v>
      </c>
      <c r="AA144" s="18">
        <f>Population!AA144/Population!Z144*100-100</f>
        <v>1.5325316117227743</v>
      </c>
      <c r="AB144" s="18">
        <f>Population!AB144/Population!AA144*100-100</f>
        <v>1.3595286086551113</v>
      </c>
      <c r="AC144" s="18">
        <f>Population!AC144/Population!AB144*100-100</f>
        <v>1.1868203883392567</v>
      </c>
      <c r="AD144" s="18">
        <f>Population!AD144/Population!AC144*100-100</f>
        <v>1.0144064484899502</v>
      </c>
      <c r="AE144" s="18">
        <f>Population!AE144/Population!AD144*100-100</f>
        <v>0.84228628767766622</v>
      </c>
      <c r="AF144" s="18">
        <f>Population!AF144/Population!AE144*100-100</f>
        <v>0.67045940532730697</v>
      </c>
      <c r="AG144" s="18">
        <f>Population!AG144/Population!AF144*100-100</f>
        <v>0.85433070866143623</v>
      </c>
      <c r="AH144" s="18">
        <f>Population!AH144/Population!AG144*100-100</f>
        <v>0.78853886091265224</v>
      </c>
      <c r="AI144" s="18">
        <f>Population!AI144/Population!AH144*100-100</f>
        <v>0.78243281476642323</v>
      </c>
      <c r="AJ144" s="18">
        <f>Population!AJ144/Population!AI144*100-100</f>
        <v>0.77632713854120539</v>
      </c>
      <c r="AK144" s="18">
        <f>Population!AK144/Population!AJ144*100-100</f>
        <v>0.9394433494825023</v>
      </c>
      <c r="AL144" s="18">
        <f>Population!AL144/Population!AK144*100-100</f>
        <v>1.0853108545252752</v>
      </c>
      <c r="AM144" s="18">
        <f>Population!AM144/Population!AL144*100-100</f>
        <v>1.324437102552082</v>
      </c>
      <c r="AN144" s="18">
        <f>Population!AN144/Population!AM144*100-100</f>
        <v>1.1925960010733547</v>
      </c>
      <c r="AO144" s="18">
        <f>Population!AO144/Population!AN144*100-100</f>
        <v>1.4099112973334513</v>
      </c>
      <c r="AP144" s="18">
        <f>Population!AP144/Population!AO144*100-100</f>
        <v>0.86364151014606705</v>
      </c>
      <c r="AQ144" s="18">
        <f>Population!AQ144/Population!AP144*100-100</f>
        <v>1.0280126543823087</v>
      </c>
      <c r="AR144" s="18">
        <f>Population!AR144/Population!AQ144*100-100</f>
        <v>1.2599691709670964</v>
      </c>
      <c r="AS144" s="18">
        <f>Population!AS144/Population!AR144*100-100</f>
        <v>1.0569684851482748</v>
      </c>
      <c r="AT144" s="18">
        <f>Population!AT144/Population!AS144*100-100</f>
        <v>1.2793632655734513</v>
      </c>
      <c r="AU144" s="18">
        <f>Population!AU144/Population!AT144*100-100</f>
        <v>0.98752028262514102</v>
      </c>
      <c r="AV144" s="18">
        <f>Population!AV144/Population!AU144*100-100</f>
        <v>1.0959892086179366</v>
      </c>
      <c r="AW144" s="18">
        <f>Population!AW144/Population!AV144*100-100</f>
        <v>0.85966858380122346</v>
      </c>
      <c r="AX144" s="18">
        <f>Population!AX144/Population!AW144*100-100</f>
        <v>1.0423931330131779</v>
      </c>
      <c r="AY144" s="18">
        <f>Population!AY144/Population!AX144*100-100</f>
        <v>0.86481066984185873</v>
      </c>
      <c r="AZ144" s="18">
        <f>Population!AZ144/Population!AY144*100-100</f>
        <v>0.79999286516954271</v>
      </c>
      <c r="BA144" s="18">
        <f>Population!BA144/Population!AZ144*100-100</f>
        <v>0.75970055974126183</v>
      </c>
      <c r="BB144" s="18">
        <f>Population!BB144/Population!BA144*100-100</f>
        <v>0.61507242767211778</v>
      </c>
      <c r="BC144" s="18">
        <f>Population!BC144/Population!BB144*100-100</f>
        <v>0.64757065795622282</v>
      </c>
      <c r="BD144" s="18">
        <f>Population!BD144/Population!BC144*100-100</f>
        <v>0.50978861942429887</v>
      </c>
      <c r="BE144" s="18">
        <f>Population!BE144/Population!BD144*100-100</f>
        <v>0.46210604910308462</v>
      </c>
      <c r="BF144" s="18">
        <f>Population!BF144/Population!BE144*100-100</f>
        <v>0.40025793880043636</v>
      </c>
      <c r="BG144" s="8">
        <f t="shared" si="2"/>
        <v>0.94663084250137342</v>
      </c>
    </row>
    <row r="145" spans="1:59">
      <c r="A145" t="s">
        <v>344</v>
      </c>
      <c r="B145" t="s">
        <v>345</v>
      </c>
      <c r="C145" t="s">
        <v>526</v>
      </c>
      <c r="D145" t="s">
        <v>3072</v>
      </c>
      <c r="E145" t="s">
        <v>551</v>
      </c>
      <c r="F145" t="s">
        <v>552</v>
      </c>
      <c r="H145" s="18">
        <f>Population!H145/Population!G145*100-100</f>
        <v>3.293431978366641</v>
      </c>
      <c r="I145" s="18">
        <f>Population!I145/Population!H145*100-100</f>
        <v>3.2320831953793601</v>
      </c>
      <c r="J145" s="18">
        <f>Population!J145/Population!I145*100-100</f>
        <v>3.1670341638759538</v>
      </c>
      <c r="K145" s="18">
        <f>Population!K145/Population!J145*100-100</f>
        <v>3.1007461590052827</v>
      </c>
      <c r="L145" s="18">
        <f>Population!L145/Population!K145*100-100</f>
        <v>3.0378715055371401</v>
      </c>
      <c r="M145" s="18">
        <f>Population!M145/Population!L145*100-100</f>
        <v>2.9656627191641149</v>
      </c>
      <c r="N145" s="18">
        <f>Population!N145/Population!M145*100-100</f>
        <v>2.9033960353767014</v>
      </c>
      <c r="O145" s="18">
        <f>Population!O145/Population!N145*100-100</f>
        <v>2.8832781663158187</v>
      </c>
      <c r="P145" s="18">
        <f>Population!P145/Population!O145*100-100</f>
        <v>2.9143971609585861</v>
      </c>
      <c r="Q145" s="18">
        <f>Population!Q145/Population!P145*100-100</f>
        <v>2.9741219134417065</v>
      </c>
      <c r="R145" s="18">
        <f>Population!R145/Population!Q145*100-100</f>
        <v>3.0338509998441197</v>
      </c>
      <c r="S145" s="18">
        <f>Population!S145/Population!R145*100-100</f>
        <v>3.0673622776028253</v>
      </c>
      <c r="T145" s="18">
        <f>Population!T145/Population!S145*100-100</f>
        <v>3.0689690299236645</v>
      </c>
      <c r="U145" s="18">
        <f>Population!U145/Population!T145*100-100</f>
        <v>3.030549098593724</v>
      </c>
      <c r="V145" s="18">
        <f>Population!V145/Population!U145*100-100</f>
        <v>2.9619084745742867</v>
      </c>
      <c r="W145" s="18">
        <f>Population!W145/Population!V145*100-100</f>
        <v>2.8970901774841167</v>
      </c>
      <c r="X145" s="18">
        <f>Population!X145/Population!W145*100-100</f>
        <v>2.8304261063717178</v>
      </c>
      <c r="Y145" s="18">
        <f>Population!Y145/Population!X145*100-100</f>
        <v>2.7275900506123634</v>
      </c>
      <c r="Z145" s="18">
        <f>Population!Z145/Population!Y145*100-100</f>
        <v>2.5833272215957379</v>
      </c>
      <c r="AA145" s="18">
        <f>Population!AA145/Population!Z145*100-100</f>
        <v>2.4181596664490286</v>
      </c>
      <c r="AB145" s="18">
        <f>Population!AB145/Population!AA145*100-100</f>
        <v>2.2420114361594017</v>
      </c>
      <c r="AC145" s="18">
        <f>Population!AC145/Population!AB145*100-100</f>
        <v>2.0910320666347388</v>
      </c>
      <c r="AD145" s="18">
        <f>Population!AD145/Population!AC145*100-100</f>
        <v>1.9983210186395866</v>
      </c>
      <c r="AE145" s="18">
        <f>Population!AE145/Population!AD145*100-100</f>
        <v>1.9801883923999242</v>
      </c>
      <c r="AF145" s="18">
        <f>Population!AF145/Population!AE145*100-100</f>
        <v>2.011238395048224</v>
      </c>
      <c r="AG145" s="18">
        <f>Population!AG145/Population!AF145*100-100</f>
        <v>2.0557306651457452</v>
      </c>
      <c r="AH145" s="18">
        <f>Population!AH145/Population!AG145*100-100</f>
        <v>2.0808424268704044</v>
      </c>
      <c r="AI145" s="18">
        <f>Population!AI145/Population!AH145*100-100</f>
        <v>2.0808195388084272</v>
      </c>
      <c r="AJ145" s="18">
        <f>Population!AJ145/Population!AI145*100-100</f>
        <v>2.0446390550372513</v>
      </c>
      <c r="AK145" s="18">
        <f>Population!AK145/Population!AJ145*100-100</f>
        <v>1.9840514030981211</v>
      </c>
      <c r="AL145" s="18">
        <f>Population!AL145/Population!AK145*100-100</f>
        <v>1.9182329279502994</v>
      </c>
      <c r="AM145" s="18">
        <f>Population!AM145/Population!AL145*100-100</f>
        <v>1.8615668983630513</v>
      </c>
      <c r="AN145" s="18">
        <f>Population!AN145/Population!AM145*100-100</f>
        <v>1.8125167726711595</v>
      </c>
      <c r="AO145" s="18">
        <f>Population!AO145/Population!AN145*100-100</f>
        <v>1.7749223112100339</v>
      </c>
      <c r="AP145" s="18">
        <f>Population!AP145/Population!AO145*100-100</f>
        <v>1.7437366753389085</v>
      </c>
      <c r="AQ145" s="18">
        <f>Population!AQ145/Population!AP145*100-100</f>
        <v>1.7184098416749265</v>
      </c>
      <c r="AR145" s="18">
        <f>Population!AR145/Population!AQ145*100-100</f>
        <v>1.6865538464000451</v>
      </c>
      <c r="AS145" s="18">
        <f>Population!AS145/Population!AR145*100-100</f>
        <v>1.6351278368929059</v>
      </c>
      <c r="AT145" s="18">
        <f>Population!AT145/Population!AS145*100-100</f>
        <v>1.558481313975463</v>
      </c>
      <c r="AU145" s="18">
        <f>Population!AU145/Population!AT145*100-100</f>
        <v>1.4677188520701918</v>
      </c>
      <c r="AV145" s="18">
        <f>Population!AV145/Population!AU145*100-100</f>
        <v>1.3705027653473536</v>
      </c>
      <c r="AW145" s="18">
        <f>Population!AW145/Population!AV145*100-100</f>
        <v>1.2874922370862834</v>
      </c>
      <c r="AX145" s="18">
        <f>Population!AX145/Population!AW145*100-100</f>
        <v>1.2358615167799059</v>
      </c>
      <c r="AY145" s="18">
        <f>Population!AY145/Population!AX145*100-100</f>
        <v>1.2255693119580116</v>
      </c>
      <c r="AZ145" s="18">
        <f>Population!AZ145/Population!AY145*100-100</f>
        <v>1.2434304502282316</v>
      </c>
      <c r="BA145" s="18">
        <f>Population!BA145/Population!AZ145*100-100</f>
        <v>1.2692095377513795</v>
      </c>
      <c r="BB145" s="18">
        <f>Population!BB145/Population!BA145*100-100</f>
        <v>1.2848246601790976</v>
      </c>
      <c r="BC145" s="18">
        <f>Population!BC145/Population!BB145*100-100</f>
        <v>1.2876719500368239</v>
      </c>
      <c r="BD145" s="18">
        <f>Population!BD145/Population!BC145*100-100</f>
        <v>1.2711263901401111</v>
      </c>
      <c r="BE145" s="18">
        <f>Population!BE145/Population!BD145*100-100</f>
        <v>1.2404143626172583</v>
      </c>
      <c r="BF145" s="18">
        <f>Population!BF145/Population!BE145*100-100</f>
        <v>1.2081265988207974</v>
      </c>
      <c r="BG145" s="8">
        <f t="shared" si="2"/>
        <v>1.6902665975557216</v>
      </c>
    </row>
    <row r="146" spans="1:59">
      <c r="A146" t="s">
        <v>346</v>
      </c>
      <c r="B146" t="s">
        <v>347</v>
      </c>
      <c r="C146" t="s">
        <v>318</v>
      </c>
      <c r="D146" t="s">
        <v>3076</v>
      </c>
      <c r="E146" t="s">
        <v>551</v>
      </c>
      <c r="F146" t="s">
        <v>552</v>
      </c>
      <c r="H146" s="18">
        <f>Population!H146/Population!G146*100-100</f>
        <v>3.1839410813723674</v>
      </c>
      <c r="I146" s="18">
        <f>Population!I146/Population!H146*100-100</f>
        <v>3.1139835487661571</v>
      </c>
      <c r="J146" s="18">
        <f>Population!J146/Population!I146*100-100</f>
        <v>3.1402342513453476</v>
      </c>
      <c r="K146" s="18">
        <f>Population!K146/Population!J146*100-100</f>
        <v>3.2901602111595309</v>
      </c>
      <c r="L146" s="18">
        <f>Population!L146/Population!K146*100-100</f>
        <v>3.4765555357461295</v>
      </c>
      <c r="M146" s="18">
        <f>Population!M146/Population!L146*100-100</f>
        <v>3.7579447124588512</v>
      </c>
      <c r="N146" s="18">
        <f>Population!N146/Population!M146*100-100</f>
        <v>3.9170464399712159</v>
      </c>
      <c r="O146" s="18">
        <f>Population!O146/Population!N146*100-100</f>
        <v>3.6948261780476628</v>
      </c>
      <c r="P146" s="18">
        <f>Population!P146/Population!O146*100-100</f>
        <v>3.018680547232151</v>
      </c>
      <c r="Q146" s="18">
        <f>Population!Q146/Population!P146*100-100</f>
        <v>2.1025163713725306</v>
      </c>
      <c r="R146" s="18">
        <f>Population!R146/Population!Q146*100-100</f>
        <v>1.0971659259982687</v>
      </c>
      <c r="S146" s="18">
        <f>Population!S146/Population!R146*100-100</f>
        <v>0.30915385234682446</v>
      </c>
      <c r="T146" s="18">
        <f>Population!T146/Population!S146*100-100</f>
        <v>-1.4446923607877693E-2</v>
      </c>
      <c r="U146" s="18">
        <f>Population!U146/Population!T146*100-100</f>
        <v>0.29861289493963739</v>
      </c>
      <c r="V146" s="18">
        <f>Population!V146/Population!U146*100-100</f>
        <v>1.0708454717162255</v>
      </c>
      <c r="W146" s="18">
        <f>Population!W146/Population!V146*100-100</f>
        <v>1.963796461998939</v>
      </c>
      <c r="X146" s="18">
        <f>Population!X146/Population!W146*100-100</f>
        <v>2.6761722815029003</v>
      </c>
      <c r="Y146" s="18">
        <f>Population!Y146/Population!X146*100-100</f>
        <v>3.1933561250113485</v>
      </c>
      <c r="Z146" s="18">
        <f>Population!Z146/Population!Y146*100-100</f>
        <v>3.4141049884925962</v>
      </c>
      <c r="AA146" s="18">
        <f>Population!AA146/Population!Z146*100-100</f>
        <v>3.4247157882799826</v>
      </c>
      <c r="AB146" s="18">
        <f>Population!AB146/Population!AA146*100-100</f>
        <v>3.4182177023656095</v>
      </c>
      <c r="AC146" s="18">
        <f>Population!AC146/Population!AB146*100-100</f>
        <v>3.4351145038167914</v>
      </c>
      <c r="AD146" s="18">
        <f>Population!AD146/Population!AC146*100-100</f>
        <v>3.3556273062730497</v>
      </c>
      <c r="AE146" s="18">
        <f>Population!AE146/Population!AD146*100-100</f>
        <v>3.1797389266986471</v>
      </c>
      <c r="AF146" s="18">
        <f>Population!AF146/Population!AE146*100-100</f>
        <v>2.9435793925413236</v>
      </c>
      <c r="AG146" s="18">
        <f>Population!AG146/Population!AF146*100-100</f>
        <v>2.6469970355500436</v>
      </c>
      <c r="AH146" s="18">
        <f>Population!AH146/Population!AG146*100-100</f>
        <v>2.3729391699829421</v>
      </c>
      <c r="AI146" s="18">
        <f>Population!AI146/Population!AH146*100-100</f>
        <v>2.2246409809300758</v>
      </c>
      <c r="AJ146" s="18">
        <f>Population!AJ146/Population!AI146*100-100</f>
        <v>2.2435897435897374</v>
      </c>
      <c r="AK146" s="18">
        <f>Population!AK146/Population!AJ146*100-100</f>
        <v>2.3526911428723309</v>
      </c>
      <c r="AL146" s="18">
        <f>Population!AL146/Population!AK146*100-100</f>
        <v>2.5228667241146638</v>
      </c>
      <c r="AM146" s="18">
        <f>Population!AM146/Population!AL146*100-100</f>
        <v>2.5974946581737584</v>
      </c>
      <c r="AN146" s="18">
        <f>Population!AN146/Population!AM146*100-100</f>
        <v>2.4340170164044395</v>
      </c>
      <c r="AO146" s="18">
        <f>Population!AO146/Population!AN146*100-100</f>
        <v>1.9705145500096251</v>
      </c>
      <c r="AP146" s="18">
        <f>Population!AP146/Population!AO146*100-100</f>
        <v>1.3304984644460234</v>
      </c>
      <c r="AQ146" s="18">
        <f>Population!AQ146/Population!AP146*100-100</f>
        <v>0.62574021056951779</v>
      </c>
      <c r="AR146" s="18">
        <f>Population!AR146/Population!AQ146*100-100</f>
        <v>3.9850237247932796E-2</v>
      </c>
      <c r="AS146" s="18">
        <f>Population!AS146/Population!AR146*100-100</f>
        <v>-0.3168221442003869</v>
      </c>
      <c r="AT146" s="18">
        <f>Population!AT146/Population!AS146*100-100</f>
        <v>-0.34199154314390512</v>
      </c>
      <c r="AU146" s="18">
        <f>Population!AU146/Population!AT146*100-100</f>
        <v>-0.12495687122914489</v>
      </c>
      <c r="AV146" s="18">
        <f>Population!AV146/Population!AU146*100-100</f>
        <v>0.17459828389493737</v>
      </c>
      <c r="AW146" s="18">
        <f>Population!AW146/Population!AV146*100-100</f>
        <v>0.40823935129088795</v>
      </c>
      <c r="AX146" s="18">
        <f>Population!AX146/Population!AW146*100-100</f>
        <v>0.55417347393435534</v>
      </c>
      <c r="AY146" s="18">
        <f>Population!AY146/Population!AX146*100-100</f>
        <v>0.55481190860835738</v>
      </c>
      <c r="AZ146" s="18">
        <f>Population!AZ146/Population!AY146*100-100</f>
        <v>0.45260084828231584</v>
      </c>
      <c r="BA146" s="18">
        <f>Population!BA146/Population!AZ146*100-100</f>
        <v>0.33814968149957281</v>
      </c>
      <c r="BB146" s="18">
        <f>Population!BB146/Population!BA146*100-100</f>
        <v>0.27598393281658673</v>
      </c>
      <c r="BC146" s="18">
        <f>Population!BC146/Population!BB146*100-100</f>
        <v>0.24979108382079573</v>
      </c>
      <c r="BD146" s="18">
        <f>Population!BD146/Population!BC146*100-100</f>
        <v>0.27997499252494151</v>
      </c>
      <c r="BE146" s="18">
        <f>Population!BE146/Population!BD146*100-100</f>
        <v>0.35057284325419857</v>
      </c>
      <c r="BF146" s="18">
        <f>Population!BF146/Population!BE146*100-100</f>
        <v>0.43038248217244757</v>
      </c>
      <c r="BG146" s="8">
        <f t="shared" si="2"/>
        <v>1.4501356836685142</v>
      </c>
    </row>
    <row r="147" spans="1:59">
      <c r="A147" t="s">
        <v>348</v>
      </c>
      <c r="B147" t="s">
        <v>349</v>
      </c>
      <c r="C147">
        <v>0</v>
      </c>
      <c r="D147">
        <v>0</v>
      </c>
      <c r="E147" t="s">
        <v>551</v>
      </c>
      <c r="F147" t="s">
        <v>552</v>
      </c>
      <c r="H147" s="18">
        <f>Population!H147/Population!G147*100-100</f>
        <v>2.6251913754461924</v>
      </c>
      <c r="I147" s="18">
        <f>Population!I147/Population!H147*100-100</f>
        <v>2.6903840335070726</v>
      </c>
      <c r="J147" s="18">
        <f>Population!J147/Population!I147*100-100</f>
        <v>2.7015541154340639</v>
      </c>
      <c r="K147" s="18">
        <f>Population!K147/Population!J147*100-100</f>
        <v>2.7471319490947224</v>
      </c>
      <c r="L147" s="18">
        <f>Population!L147/Population!K147*100-100</f>
        <v>2.7764234273418111</v>
      </c>
      <c r="M147" s="18">
        <f>Population!M147/Population!L147*100-100</f>
        <v>2.7971636913086968</v>
      </c>
      <c r="N147" s="18">
        <f>Population!N147/Population!M147*100-100</f>
        <v>2.8713978595180691</v>
      </c>
      <c r="O147" s="18">
        <f>Population!O147/Population!N147*100-100</f>
        <v>2.8354187558046249</v>
      </c>
      <c r="P147" s="18">
        <f>Population!P147/Population!O147*100-100</f>
        <v>2.8329973202293246</v>
      </c>
      <c r="Q147" s="18">
        <f>Population!Q147/Population!P147*100-100</f>
        <v>2.8225034806269349</v>
      </c>
      <c r="R147" s="18">
        <f>Population!R147/Population!Q147*100-100</f>
        <v>2.7809589525299145</v>
      </c>
      <c r="S147" s="18">
        <f>Population!S147/Population!R147*100-100</f>
        <v>2.7565269513823552</v>
      </c>
      <c r="T147" s="18">
        <f>Population!T147/Population!S147*100-100</f>
        <v>2.8087270628400489</v>
      </c>
      <c r="U147" s="18">
        <f>Population!U147/Population!T147*100-100</f>
        <v>2.8397507611818185</v>
      </c>
      <c r="V147" s="18">
        <f>Population!V147/Population!U147*100-100</f>
        <v>2.9031396247882952</v>
      </c>
      <c r="W147" s="18">
        <f>Population!W147/Population!V147*100-100</f>
        <v>2.9636828699132423</v>
      </c>
      <c r="X147" s="18">
        <f>Population!X147/Population!W147*100-100</f>
        <v>3.025148698197782</v>
      </c>
      <c r="Y147" s="18">
        <f>Population!Y147/Population!X147*100-100</f>
        <v>3.0936972822683373</v>
      </c>
      <c r="Z147" s="18">
        <f>Population!Z147/Population!Y147*100-100</f>
        <v>3.182226669376135</v>
      </c>
      <c r="AA147" s="18">
        <f>Population!AA147/Population!Z147*100-100</f>
        <v>3.2547041718243008</v>
      </c>
      <c r="AB147" s="18">
        <f>Population!AB147/Population!AA147*100-100</f>
        <v>3.2738985241956016</v>
      </c>
      <c r="AC147" s="18">
        <f>Population!AC147/Population!AB147*100-100</f>
        <v>3.3169212409769102</v>
      </c>
      <c r="AD147" s="18">
        <f>Population!AD147/Population!AC147*100-100</f>
        <v>3.315906997554336</v>
      </c>
      <c r="AE147" s="18">
        <f>Population!AE147/Population!AD147*100-100</f>
        <v>3.2369551220476893</v>
      </c>
      <c r="AF147" s="18">
        <f>Population!AF147/Population!AE147*100-100</f>
        <v>3.2062392940682258</v>
      </c>
      <c r="AG147" s="18">
        <f>Population!AG147/Population!AF147*100-100</f>
        <v>3.1538969563662533</v>
      </c>
      <c r="AH147" s="18">
        <f>Population!AH147/Population!AG147*100-100</f>
        <v>3.0472595753466152</v>
      </c>
      <c r="AI147" s="18">
        <f>Population!AI147/Population!AH147*100-100</f>
        <v>2.9215921110275644</v>
      </c>
      <c r="AJ147" s="18">
        <f>Population!AJ147/Population!AI147*100-100</f>
        <v>2.7444440407718105</v>
      </c>
      <c r="AK147" s="18">
        <f>Population!AK147/Population!AJ147*100-100</f>
        <v>3.4541195544773018</v>
      </c>
      <c r="AL147" s="18">
        <f>Population!AL147/Population!AK147*100-100</f>
        <v>2.626345226442254</v>
      </c>
      <c r="AM147" s="18">
        <f>Population!AM147/Population!AL147*100-100</f>
        <v>1.6157717232904645</v>
      </c>
      <c r="AN147" s="18">
        <f>Population!AN147/Population!AM147*100-100</f>
        <v>2.2779487345214733</v>
      </c>
      <c r="AO147" s="18">
        <f>Population!AO147/Population!AN147*100-100</f>
        <v>2.1740090456672903</v>
      </c>
      <c r="AP147" s="18">
        <f>Population!AP147/Population!AO147*100-100</f>
        <v>2.6797518130916984</v>
      </c>
      <c r="AQ147" s="18">
        <f>Population!AQ147/Population!AP147*100-100</f>
        <v>2.023992720104502</v>
      </c>
      <c r="AR147" s="18">
        <f>Population!AR147/Population!AQ147*100-100</f>
        <v>1.9825564035678127</v>
      </c>
      <c r="AS147" s="18">
        <f>Population!AS147/Population!AR147*100-100</f>
        <v>1.9518704223101508</v>
      </c>
      <c r="AT147" s="18">
        <f>Population!AT147/Population!AS147*100-100</f>
        <v>1.9487840600469042</v>
      </c>
      <c r="AU147" s="18">
        <f>Population!AU147/Population!AT147*100-100</f>
        <v>1.9833961732407488</v>
      </c>
      <c r="AV147" s="18">
        <f>Population!AV147/Population!AU147*100-100</f>
        <v>1.9713651176595448</v>
      </c>
      <c r="AW147" s="18">
        <f>Population!AW147/Population!AV147*100-100</f>
        <v>1.9850713932005846</v>
      </c>
      <c r="AX147" s="18">
        <f>Population!AX147/Population!AW147*100-100</f>
        <v>1.9940931569463913</v>
      </c>
      <c r="AY147" s="18">
        <f>Population!AY147/Population!AX147*100-100</f>
        <v>2.033340775009691</v>
      </c>
      <c r="AZ147" s="18">
        <f>Population!AZ147/Population!AY147*100-100</f>
        <v>2.0588313085287524</v>
      </c>
      <c r="BA147" s="18">
        <f>Population!BA147/Population!AZ147*100-100</f>
        <v>2.1098408190283209</v>
      </c>
      <c r="BB147" s="18">
        <f>Population!BB147/Population!BA147*100-100</f>
        <v>2.140566667410468</v>
      </c>
      <c r="BC147" s="18">
        <f>Population!BC147/Population!BB147*100-100</f>
        <v>2.1242216967779228</v>
      </c>
      <c r="BD147" s="18">
        <f>Population!BD147/Population!BC147*100-100</f>
        <v>2.0439326349796403</v>
      </c>
      <c r="BE147" s="18">
        <f>Population!BE147/Population!BD147*100-100</f>
        <v>1.9403767940193717</v>
      </c>
      <c r="BF147" s="18">
        <f>Population!BF147/Population!BE147*100-100</f>
        <v>1.8539126086551079</v>
      </c>
      <c r="BG147" s="8">
        <f t="shared" si="2"/>
        <v>2.4514349025986157</v>
      </c>
    </row>
    <row r="148" spans="1:59">
      <c r="A148" t="s">
        <v>350</v>
      </c>
      <c r="B148" t="s">
        <v>351</v>
      </c>
      <c r="C148">
        <v>0</v>
      </c>
      <c r="D148">
        <v>0</v>
      </c>
      <c r="E148" t="s">
        <v>551</v>
      </c>
      <c r="F148" t="s">
        <v>552</v>
      </c>
      <c r="H148" s="18">
        <f>Population!H148/Population!G148*100-100</f>
        <v>2.5612149020971913</v>
      </c>
      <c r="I148" s="18">
        <f>Population!I148/Population!H148*100-100</f>
        <v>2.5790007094791463</v>
      </c>
      <c r="J148" s="18">
        <f>Population!J148/Population!I148*100-100</f>
        <v>2.6050972285679705</v>
      </c>
      <c r="K148" s="18">
        <f>Population!K148/Population!J148*100-100</f>
        <v>2.6446247341887812</v>
      </c>
      <c r="L148" s="18">
        <f>Population!L148/Population!K148*100-100</f>
        <v>2.6897563890228895</v>
      </c>
      <c r="M148" s="18">
        <f>Population!M148/Population!L148*100-100</f>
        <v>2.7381883901752815</v>
      </c>
      <c r="N148" s="18">
        <f>Population!N148/Population!M148*100-100</f>
        <v>2.7746145082616351</v>
      </c>
      <c r="O148" s="18">
        <f>Population!O148/Population!N148*100-100</f>
        <v>2.7807318794111495</v>
      </c>
      <c r="P148" s="18">
        <f>Population!P148/Population!O148*100-100</f>
        <v>2.7497183213031349</v>
      </c>
      <c r="Q148" s="18">
        <f>Population!Q148/Population!P148*100-100</f>
        <v>2.6984516636705536</v>
      </c>
      <c r="R148" s="18">
        <f>Population!R148/Population!Q148*100-100</f>
        <v>2.6348006063764018</v>
      </c>
      <c r="S148" s="18">
        <f>Population!S148/Population!R148*100-100</f>
        <v>2.6033434220940137</v>
      </c>
      <c r="T148" s="18">
        <f>Population!T148/Population!S148*100-100</f>
        <v>2.603008380557398</v>
      </c>
      <c r="U148" s="18">
        <f>Population!U148/Population!T148*100-100</f>
        <v>2.6413070596554462</v>
      </c>
      <c r="V148" s="18">
        <f>Population!V148/Population!U148*100-100</f>
        <v>2.7048593981548805</v>
      </c>
      <c r="W148" s="18">
        <f>Population!W148/Population!V148*100-100</f>
        <v>2.7552628860248518</v>
      </c>
      <c r="X148" s="18">
        <f>Population!X148/Population!W148*100-100</f>
        <v>2.8084065613437161</v>
      </c>
      <c r="Y148" s="18">
        <f>Population!Y148/Population!X148*100-100</f>
        <v>2.8725058770503722</v>
      </c>
      <c r="Z148" s="18">
        <f>Population!Z148/Population!Y148*100-100</f>
        <v>2.9473062786988606</v>
      </c>
      <c r="AA148" s="18">
        <f>Population!AA148/Population!Z148*100-100</f>
        <v>3.0227194363071135</v>
      </c>
      <c r="AB148" s="18">
        <f>Population!AB148/Population!AA148*100-100</f>
        <v>3.0485851414365044</v>
      </c>
      <c r="AC148" s="18">
        <f>Population!AC148/Population!AB148*100-100</f>
        <v>3.0968618213395303</v>
      </c>
      <c r="AD148" s="18">
        <f>Population!AD148/Population!AC148*100-100</f>
        <v>3.1095737752947912</v>
      </c>
      <c r="AE148" s="18">
        <f>Population!AE148/Population!AD148*100-100</f>
        <v>3.0584647093107549</v>
      </c>
      <c r="AF148" s="18">
        <f>Population!AF148/Population!AE148*100-100</f>
        <v>3.0412426878748704</v>
      </c>
      <c r="AG148" s="18">
        <f>Population!AG148/Population!AF148*100-100</f>
        <v>3.0187433174271519</v>
      </c>
      <c r="AH148" s="18">
        <f>Population!AH148/Population!AG148*100-100</f>
        <v>2.9300426954482504</v>
      </c>
      <c r="AI148" s="18">
        <f>Population!AI148/Population!AH148*100-100</f>
        <v>2.8234584632240711</v>
      </c>
      <c r="AJ148" s="18">
        <f>Population!AJ148/Population!AI148*100-100</f>
        <v>2.6641957318380776</v>
      </c>
      <c r="AK148" s="18">
        <f>Population!AK148/Population!AJ148*100-100</f>
        <v>3.4747119425746007</v>
      </c>
      <c r="AL148" s="18">
        <f>Population!AL148/Population!AK148*100-100</f>
        <v>2.5210234796342093</v>
      </c>
      <c r="AM148" s="18">
        <f>Population!AM148/Population!AL148*100-100</f>
        <v>2.3053125397516538</v>
      </c>
      <c r="AN148" s="18">
        <f>Population!AN148/Population!AM148*100-100</f>
        <v>2.1908147344909423</v>
      </c>
      <c r="AO148" s="18">
        <f>Population!AO148/Population!AN148*100-100</f>
        <v>2.1095774624045021</v>
      </c>
      <c r="AP148" s="18">
        <f>Population!AP148/Population!AO148*100-100</f>
        <v>2.0518674019608625</v>
      </c>
      <c r="AQ148" s="18">
        <f>Population!AQ148/Population!AP148*100-100</f>
        <v>2.0311372037357955</v>
      </c>
      <c r="AR148" s="18">
        <f>Population!AR148/Population!AQ148*100-100</f>
        <v>1.9938992227012733</v>
      </c>
      <c r="AS148" s="18">
        <f>Population!AS148/Population!AR148*100-100</f>
        <v>1.953977770189681</v>
      </c>
      <c r="AT148" s="18">
        <f>Population!AT148/Population!AS148*100-100</f>
        <v>1.9141857679138923</v>
      </c>
      <c r="AU148" s="18">
        <f>Population!AU148/Population!AT148*100-100</f>
        <v>1.9064445983871394</v>
      </c>
      <c r="AV148" s="18">
        <f>Population!AV148/Population!AU148*100-100</f>
        <v>1.8540129372097454</v>
      </c>
      <c r="AW148" s="18">
        <f>Population!AW148/Population!AV148*100-100</f>
        <v>1.842922360382687</v>
      </c>
      <c r="AX148" s="18">
        <f>Population!AX148/Population!AW148*100-100</f>
        <v>1.8133496826365132</v>
      </c>
      <c r="AY148" s="18">
        <f>Population!AY148/Population!AX148*100-100</f>
        <v>1.8063070300219408</v>
      </c>
      <c r="AZ148" s="18">
        <f>Population!AZ148/Population!AY148*100-100</f>
        <v>1.7830369597699587</v>
      </c>
      <c r="BA148" s="18">
        <f>Population!BA148/Population!AZ148*100-100</f>
        <v>1.7834499763235527</v>
      </c>
      <c r="BB148" s="18">
        <f>Population!BB148/Population!BA148*100-100</f>
        <v>1.7763638529515191</v>
      </c>
      <c r="BC148" s="18">
        <f>Population!BC148/Population!BB148*100-100</f>
        <v>1.7594951998315338</v>
      </c>
      <c r="BD148" s="18">
        <f>Population!BD148/Population!BC148*100-100</f>
        <v>1.7095850281516789</v>
      </c>
      <c r="BE148" s="18">
        <f>Population!BE148/Population!BD148*100-100</f>
        <v>1.6945726171679212</v>
      </c>
      <c r="BF148" s="18">
        <f>Population!BF148/Population!BE148*100-100</f>
        <v>1.6964371170579966</v>
      </c>
      <c r="BG148" s="8">
        <f t="shared" si="2"/>
        <v>2.3058241457734598</v>
      </c>
    </row>
    <row r="149" spans="1:59">
      <c r="A149" t="s">
        <v>352</v>
      </c>
      <c r="B149" t="s">
        <v>353</v>
      </c>
      <c r="C149">
        <v>0</v>
      </c>
      <c r="D149">
        <v>0</v>
      </c>
      <c r="E149" t="s">
        <v>551</v>
      </c>
      <c r="F149" t="s">
        <v>552</v>
      </c>
      <c r="H149" s="18">
        <f>Population!H149/Population!G149*100-100</f>
        <v>1.1842940058015756</v>
      </c>
      <c r="I149" s="18">
        <f>Population!I149/Population!H149*100-100</f>
        <v>1.7941928626148211</v>
      </c>
      <c r="J149" s="18">
        <f>Population!J149/Population!I149*100-100</f>
        <v>2.3174268592848648</v>
      </c>
      <c r="K149" s="18">
        <f>Population!K149/Population!J149*100-100</f>
        <v>2.2804556927595883</v>
      </c>
      <c r="L149" s="18">
        <f>Population!L149/Population!K149*100-100</f>
        <v>2.2916866902590556</v>
      </c>
      <c r="M149" s="18">
        <f>Population!M149/Population!L149*100-100</f>
        <v>2.3906167030873746</v>
      </c>
      <c r="N149" s="18">
        <f>Population!N149/Population!M149*100-100</f>
        <v>2.3227387160007993</v>
      </c>
      <c r="O149" s="18">
        <f>Population!O149/Population!N149*100-100</f>
        <v>2.3359420796135879</v>
      </c>
      <c r="P149" s="18">
        <f>Population!P149/Population!O149*100-100</f>
        <v>2.3811969374773412</v>
      </c>
      <c r="Q149" s="18">
        <f>Population!Q149/Population!P149*100-100</f>
        <v>2.3938297536112856</v>
      </c>
      <c r="R149" s="18">
        <f>Population!R149/Population!Q149*100-100</f>
        <v>2.4025193642808631</v>
      </c>
      <c r="S149" s="18">
        <f>Population!S149/Population!R149*100-100</f>
        <v>2.3201576535727639</v>
      </c>
      <c r="T149" s="18">
        <f>Population!T149/Population!S149*100-100</f>
        <v>2.2642194749193294</v>
      </c>
      <c r="U149" s="18">
        <f>Population!U149/Population!T149*100-100</f>
        <v>2.1959820723012058</v>
      </c>
      <c r="V149" s="18">
        <f>Population!V149/Population!U149*100-100</f>
        <v>2.1016072486898878</v>
      </c>
      <c r="W149" s="18">
        <f>Population!W149/Population!V149*100-100</f>
        <v>2.0357495000364025</v>
      </c>
      <c r="X149" s="18">
        <f>Population!X149/Population!W149*100-100</f>
        <v>1.974603759964765</v>
      </c>
      <c r="Y149" s="18">
        <f>Population!Y149/Population!X149*100-100</f>
        <v>1.9665578935897088</v>
      </c>
      <c r="Z149" s="18">
        <f>Population!Z149/Population!Y149*100-100</f>
        <v>1.965401883856515</v>
      </c>
      <c r="AA149" s="18">
        <f>Population!AA149/Population!Z149*100-100</f>
        <v>1.9415533626080617</v>
      </c>
      <c r="AB149" s="18">
        <f>Population!AB149/Population!AA149*100-100</f>
        <v>1.9391069947372301</v>
      </c>
      <c r="AC149" s="18">
        <f>Population!AC149/Population!AB149*100-100</f>
        <v>1.9949234330426435</v>
      </c>
      <c r="AD149" s="18">
        <f>Population!AD149/Population!AC149*100-100</f>
        <v>1.9720098797362908</v>
      </c>
      <c r="AE149" s="18">
        <f>Population!AE149/Population!AD149*100-100</f>
        <v>1.9243037275031156</v>
      </c>
      <c r="AF149" s="18">
        <f>Population!AF149/Population!AE149*100-100</f>
        <v>1.9311297952081787</v>
      </c>
      <c r="AG149" s="18">
        <f>Population!AG149/Population!AF149*100-100</f>
        <v>1.9585136299036634</v>
      </c>
      <c r="AH149" s="18">
        <f>Population!AH149/Population!AG149*100-100</f>
        <v>1.9740470046694156</v>
      </c>
      <c r="AI149" s="18">
        <f>Population!AI149/Population!AH149*100-100</f>
        <v>1.9457014583199879</v>
      </c>
      <c r="AJ149" s="18">
        <f>Population!AJ149/Population!AI149*100-100</f>
        <v>1.8781442370234771</v>
      </c>
      <c r="AK149" s="18">
        <f>Population!AK149/Population!AJ149*100-100</f>
        <v>1.84918167069128</v>
      </c>
      <c r="AL149" s="18">
        <f>Population!AL149/Population!AK149*100-100</f>
        <v>1.723637869036736</v>
      </c>
      <c r="AM149" s="18">
        <f>Population!AM149/Population!AL149*100-100</f>
        <v>1.6322004154660164</v>
      </c>
      <c r="AN149" s="18">
        <f>Population!AN149/Population!AM149*100-100</f>
        <v>1.5750501388505285</v>
      </c>
      <c r="AO149" s="18">
        <f>Population!AO149/Population!AN149*100-100</f>
        <v>1.5352587818668724</v>
      </c>
      <c r="AP149" s="18">
        <f>Population!AP149/Population!AO149*100-100</f>
        <v>1.4991800036334553</v>
      </c>
      <c r="AQ149" s="18">
        <f>Population!AQ149/Population!AP149*100-100</f>
        <v>1.4729060707709039</v>
      </c>
      <c r="AR149" s="18">
        <f>Population!AR149/Population!AQ149*100-100</f>
        <v>1.4538141867096073</v>
      </c>
      <c r="AS149" s="18">
        <f>Population!AS149/Population!AR149*100-100</f>
        <v>1.4154754286145987</v>
      </c>
      <c r="AT149" s="18">
        <f>Population!AT149/Population!AS149*100-100</f>
        <v>1.3645881641846813</v>
      </c>
      <c r="AU149" s="18">
        <f>Population!AU149/Population!AT149*100-100</f>
        <v>1.3334584498489619</v>
      </c>
      <c r="AV149" s="18">
        <f>Population!AV149/Population!AU149*100-100</f>
        <v>1.2626392683324497</v>
      </c>
      <c r="AW149" s="18">
        <f>Population!AW149/Population!AV149*100-100</f>
        <v>1.2215861957922272</v>
      </c>
      <c r="AX149" s="18">
        <f>Population!AX149/Population!AW149*100-100</f>
        <v>1.2007782057087155</v>
      </c>
      <c r="AY149" s="18">
        <f>Population!AY149/Population!AX149*100-100</f>
        <v>1.1797325090472839</v>
      </c>
      <c r="AZ149" s="18">
        <f>Population!AZ149/Population!AY149*100-100</f>
        <v>1.1659140295794685</v>
      </c>
      <c r="BA149" s="18">
        <f>Population!BA149/Population!AZ149*100-100</f>
        <v>1.1487845367593081</v>
      </c>
      <c r="BB149" s="18">
        <f>Population!BB149/Population!BA149*100-100</f>
        <v>1.1327009055151223</v>
      </c>
      <c r="BC149" s="18">
        <f>Population!BC149/Population!BB149*100-100</f>
        <v>1.1276788965870708</v>
      </c>
      <c r="BD149" s="18">
        <f>Population!BD149/Population!BC149*100-100</f>
        <v>1.1261782854332694</v>
      </c>
      <c r="BE149" s="18">
        <f>Population!BE149/Population!BD149*100-100</f>
        <v>1.1159436230235826</v>
      </c>
      <c r="BF149" s="18">
        <f>Population!BF149/Population!BE149*100-100</f>
        <v>1.112748299558092</v>
      </c>
      <c r="BG149" s="8">
        <f t="shared" si="2"/>
        <v>1.5346521705550717</v>
      </c>
    </row>
    <row r="150" spans="1:59">
      <c r="A150" t="s">
        <v>354</v>
      </c>
      <c r="B150" t="s">
        <v>355</v>
      </c>
      <c r="C150" t="s">
        <v>318</v>
      </c>
      <c r="D150" t="s">
        <v>3073</v>
      </c>
      <c r="E150" t="s">
        <v>551</v>
      </c>
      <c r="F150" t="s">
        <v>552</v>
      </c>
      <c r="H150" s="18">
        <f>Population!H150/Population!G150*100-100</f>
        <v>2.3977987421383631</v>
      </c>
      <c r="I150" s="18">
        <f>Population!I150/Population!H150*100-100</f>
        <v>2.2648752399232279</v>
      </c>
      <c r="J150" s="18">
        <f>Population!J150/Population!I150*100-100</f>
        <v>2.1396396396396398</v>
      </c>
      <c r="K150" s="18">
        <f>Population!K150/Population!J150*100-100</f>
        <v>1.9478133039323922</v>
      </c>
      <c r="L150" s="18">
        <f>Population!L150/Population!K150*100-100</f>
        <v>1.8385003604902721</v>
      </c>
      <c r="M150" s="18">
        <f>Population!M150/Population!L150*100-100</f>
        <v>1.699115044247776</v>
      </c>
      <c r="N150" s="18">
        <f>Population!N150/Population!M150*100-100</f>
        <v>1.5663069961712353</v>
      </c>
      <c r="O150" s="18">
        <f>Population!O150/Population!N150*100-100</f>
        <v>1.4393420150788216</v>
      </c>
      <c r="P150" s="18">
        <f>Population!P150/Population!O150*100-100</f>
        <v>1.4189189189189193</v>
      </c>
      <c r="Q150" s="18">
        <f>Population!Q150/Population!P150*100-100</f>
        <v>1.4323784143904135</v>
      </c>
      <c r="R150" s="18">
        <f>Population!R150/Population!Q150*100-100</f>
        <v>1.4121510673234923</v>
      </c>
      <c r="S150" s="18">
        <f>Population!S150/Population!R150*100-100</f>
        <v>1.4248704663212521</v>
      </c>
      <c r="T150" s="18">
        <f>Population!T150/Population!S150*100-100</f>
        <v>1.3729246487867073</v>
      </c>
      <c r="U150" s="18">
        <f>Population!U150/Population!T150*100-100</f>
        <v>1.2598425196850513</v>
      </c>
      <c r="V150" s="18">
        <f>Population!V150/Population!U150*100-100</f>
        <v>1.1508553654743423</v>
      </c>
      <c r="W150" s="18">
        <f>Population!W150/Population!V150*100-100</f>
        <v>0.98400984009840897</v>
      </c>
      <c r="X150" s="18">
        <f>Population!X150/Population!W150*100-100</f>
        <v>0.88306942752740269</v>
      </c>
      <c r="Y150" s="18">
        <f>Population!Y150/Population!X150*100-100</f>
        <v>0.78478720193177764</v>
      </c>
      <c r="Z150" s="18">
        <f>Population!Z150/Population!Y150*100-100</f>
        <v>0.83857442348008249</v>
      </c>
      <c r="AA150" s="18">
        <f>Population!AA150/Population!Z150*100-100</f>
        <v>0.89100089100088553</v>
      </c>
      <c r="AB150" s="18">
        <f>Population!AB150/Population!AA150*100-100</f>
        <v>0.94200765381218332</v>
      </c>
      <c r="AC150" s="18">
        <f>Population!AC150/Population!AB150*100-100</f>
        <v>1.020705745115194</v>
      </c>
      <c r="AD150" s="18">
        <f>Population!AD150/Population!AC150*100-100</f>
        <v>1.0392609699769082</v>
      </c>
      <c r="AE150" s="18">
        <f>Population!AE150/Population!AD150*100-100</f>
        <v>1.0285714285714249</v>
      </c>
      <c r="AF150" s="18">
        <f>Population!AF150/Population!AE150*100-100</f>
        <v>0.96153846153845279</v>
      </c>
      <c r="AG150" s="18">
        <f>Population!AG150/Population!AF150*100-100</f>
        <v>0.89635854341736376</v>
      </c>
      <c r="AH150" s="18">
        <f>Population!AH150/Population!AG150*100-100</f>
        <v>0.8328706274292017</v>
      </c>
      <c r="AI150" s="18">
        <f>Population!AI150/Population!AH150*100-100</f>
        <v>0.74339207048457467</v>
      </c>
      <c r="AJ150" s="18">
        <f>Population!AJ150/Population!AI150*100-100</f>
        <v>0.60125717409127333</v>
      </c>
      <c r="AK150" s="18">
        <f>Population!AK150/Population!AJ150*100-100</f>
        <v>0.40749796251017756</v>
      </c>
      <c r="AL150" s="18">
        <f>Population!AL150/Population!AK150*100-100</f>
        <v>0.27056277056276201</v>
      </c>
      <c r="AM150" s="18">
        <f>Population!AM150/Population!AL150*100-100</f>
        <v>8.0949811117108084E-2</v>
      </c>
      <c r="AN150" s="18">
        <f>Population!AN150/Population!AM150*100-100</f>
        <v>-0.10784578053383598</v>
      </c>
      <c r="AO150" s="18">
        <f>Population!AO150/Population!AN150*100-100</f>
        <v>-0.29689608636977027</v>
      </c>
      <c r="AP150" s="18">
        <f>Population!AP150/Population!AO150*100-100</f>
        <v>-0.51166756903086252</v>
      </c>
      <c r="AQ150" s="18">
        <f>Population!AQ150/Population!AP150*100-100</f>
        <v>-0.20002182254137324</v>
      </c>
      <c r="AR150" s="18">
        <f>Population!AR150/Population!AQ150*100-100</f>
        <v>-0.22065310921033188</v>
      </c>
      <c r="AS150" s="18">
        <f>Population!AS150/Population!AR150*100-100</f>
        <v>-0.18810516291836166</v>
      </c>
      <c r="AT150" s="18">
        <f>Population!AT150/Population!AS150*100-100</f>
        <v>-0.15801702324070277</v>
      </c>
      <c r="AU150" s="18">
        <f>Population!AU150/Population!AT150*100-100</f>
        <v>-0.20320817197921315</v>
      </c>
      <c r="AV150" s="18">
        <f>Population!AV150/Population!AU150*100-100</f>
        <v>-0.2233219803999873</v>
      </c>
      <c r="AW150" s="18">
        <f>Population!AW150/Population!AV150*100-100</f>
        <v>-0.23133946126351645</v>
      </c>
      <c r="AX150" s="18">
        <f>Population!AX150/Population!AW150*100-100</f>
        <v>-0.28125404526949183</v>
      </c>
      <c r="AY150" s="18">
        <f>Population!AY150/Population!AX150*100-100</f>
        <v>-0.24731037853850069</v>
      </c>
      <c r="AZ150" s="18">
        <f>Population!AZ150/Population!AY150*100-100</f>
        <v>-0.24284573468881376</v>
      </c>
      <c r="BA150" s="18">
        <f>Population!BA150/Population!AZ150*100-100</f>
        <v>-0.26874856405044056</v>
      </c>
      <c r="BB150" s="18">
        <f>Population!BB150/Population!BA150*100-100</f>
        <v>-0.24029987282179377</v>
      </c>
      <c r="BC150" s="18">
        <f>Population!BC150/Population!BB150*100-100</f>
        <v>-0.19002466937888585</v>
      </c>
      <c r="BD150" s="18">
        <f>Population!BD150/Population!BC150*100-100</f>
        <v>-0.12615868375934269</v>
      </c>
      <c r="BE150" s="18">
        <f>Population!BE150/Population!BD150*100-100</f>
        <v>-9.9309990484073296E-2</v>
      </c>
      <c r="BF150" s="18">
        <f>Population!BF150/Population!BE150*100-100</f>
        <v>-8.5961445926542979E-2</v>
      </c>
      <c r="BG150" s="8">
        <f t="shared" si="2"/>
        <v>0.17478076741317716</v>
      </c>
    </row>
    <row r="151" spans="1:59">
      <c r="A151" t="s">
        <v>356</v>
      </c>
      <c r="B151" t="s">
        <v>357</v>
      </c>
      <c r="C151" t="s">
        <v>242</v>
      </c>
      <c r="D151" t="s">
        <v>3073</v>
      </c>
      <c r="E151" t="s">
        <v>551</v>
      </c>
      <c r="F151" t="s">
        <v>552</v>
      </c>
      <c r="H151" s="18">
        <f>Population!H151/Population!G151*100-100</f>
        <v>0.93968827648521369</v>
      </c>
      <c r="I151" s="18">
        <f>Population!I151/Population!H151*100-100</f>
        <v>0.59974041086694285</v>
      </c>
      <c r="J151" s="18">
        <f>Population!J151/Population!I151*100-100</f>
        <v>0.37816434577568714</v>
      </c>
      <c r="K151" s="18">
        <f>Population!K151/Population!J151*100-100</f>
        <v>0.35901072599946815</v>
      </c>
      <c r="L151" s="18">
        <f>Population!L151/Population!K151*100-100</f>
        <v>0.46813584772336014</v>
      </c>
      <c r="M151" s="18">
        <f>Population!M151/Population!L151*100-100</f>
        <v>0.60222427359444453</v>
      </c>
      <c r="N151" s="18">
        <f>Population!N151/Population!M151*100-100</f>
        <v>0.69911736432753457</v>
      </c>
      <c r="O151" s="18">
        <f>Population!O151/Population!N151*100-100</f>
        <v>0.8157597847782796</v>
      </c>
      <c r="P151" s="18">
        <f>Population!P151/Population!O151*100-100</f>
        <v>0.92106395799260099</v>
      </c>
      <c r="Q151" s="18">
        <f>Population!Q151/Population!P151*100-100</f>
        <v>1.0278062094848224</v>
      </c>
      <c r="R151" s="18">
        <f>Population!R151/Population!Q151*100-100</f>
        <v>1.1777618303854069</v>
      </c>
      <c r="S151" s="18">
        <f>Population!S151/Population!R151*100-100</f>
        <v>1.3100801068090817</v>
      </c>
      <c r="T151" s="18">
        <f>Population!T151/Population!S151*100-100</f>
        <v>1.3302034428795082</v>
      </c>
      <c r="U151" s="18">
        <f>Population!U151/Population!T151*100-100</f>
        <v>1.2070717333875223</v>
      </c>
      <c r="V151" s="18">
        <f>Population!V151/Population!U151*100-100</f>
        <v>1.0079511685808313</v>
      </c>
      <c r="W151" s="18">
        <f>Population!W151/Population!V151*100-100</f>
        <v>0.74742575438318681</v>
      </c>
      <c r="X151" s="18">
        <f>Population!X151/Population!W151*100-100</f>
        <v>0.55641055996211719</v>
      </c>
      <c r="Y151" s="18">
        <f>Population!Y151/Population!X151*100-100</f>
        <v>0.52978573110431171</v>
      </c>
      <c r="Z151" s="18">
        <f>Population!Z151/Population!Y151*100-100</f>
        <v>0.72217667954875253</v>
      </c>
      <c r="AA151" s="18">
        <f>Population!AA151/Population!Z151*100-100</f>
        <v>1.0696845205798127</v>
      </c>
      <c r="AB151" s="18">
        <f>Population!AB151/Population!AA151*100-100</f>
        <v>1.4610016105529553</v>
      </c>
      <c r="AC151" s="18">
        <f>Population!AC151/Population!AB151*100-100</f>
        <v>1.7801126270834118</v>
      </c>
      <c r="AD151" s="18">
        <f>Population!AD151/Population!AC151*100-100</f>
        <v>1.9643520237653291</v>
      </c>
      <c r="AE151" s="18">
        <f>Population!AE151/Population!AD151*100-100</f>
        <v>1.9847773043446466</v>
      </c>
      <c r="AF151" s="18">
        <f>Population!AF151/Population!AE151*100-100</f>
        <v>1.8890158548778828</v>
      </c>
      <c r="AG151" s="18">
        <f>Population!AG151/Population!AF151*100-100</f>
        <v>1.762871061577826</v>
      </c>
      <c r="AH151" s="18">
        <f>Population!AH151/Population!AG151*100-100</f>
        <v>1.6703402672544314</v>
      </c>
      <c r="AI151" s="18">
        <f>Population!AI151/Population!AH151*100-100</f>
        <v>1.5886995697977682</v>
      </c>
      <c r="AJ151" s="18">
        <f>Population!AJ151/Population!AI151*100-100</f>
        <v>1.5238412804268222</v>
      </c>
      <c r="AK151" s="18">
        <f>Population!AK151/Population!AJ151*100-100</f>
        <v>1.4746937300883474</v>
      </c>
      <c r="AL151" s="18">
        <f>Population!AL151/Population!AK151*100-100</f>
        <v>1.4047125841532875</v>
      </c>
      <c r="AM151" s="18">
        <f>Population!AM151/Population!AL151*100-100</f>
        <v>1.3246090009575369</v>
      </c>
      <c r="AN151" s="18">
        <f>Population!AN151/Population!AM151*100-100</f>
        <v>1.2883918727358861</v>
      </c>
      <c r="AO151" s="18">
        <f>Population!AO151/Population!AN151*100-100</f>
        <v>1.3062138458667363</v>
      </c>
      <c r="AP151" s="18">
        <f>Population!AP151/Population!AO151*100-100</f>
        <v>1.3507705532019401</v>
      </c>
      <c r="AQ151" s="18">
        <f>Population!AQ151/Population!AP151*100-100</f>
        <v>1.4266674744048089</v>
      </c>
      <c r="AR151" s="18">
        <f>Population!AR151/Population!AQ151*100-100</f>
        <v>1.460355383007311</v>
      </c>
      <c r="AS151" s="18">
        <f>Population!AS151/Population!AR151*100-100</f>
        <v>1.3834108435862618</v>
      </c>
      <c r="AT151" s="18">
        <f>Population!AT151/Population!AS151*100-100</f>
        <v>1.1496922540936083</v>
      </c>
      <c r="AU151" s="18">
        <f>Population!AU151/Population!AT151*100-100</f>
        <v>0.82089552238807073</v>
      </c>
      <c r="AV151" s="18">
        <f>Population!AV151/Population!AU151*100-100</f>
        <v>0.46119683425382618</v>
      </c>
      <c r="AW151" s="18">
        <f>Population!AW151/Population!AV151*100-100</f>
        <v>0.15019270006801833</v>
      </c>
      <c r="AX151" s="18">
        <f>Population!AX151/Population!AW151*100-100</f>
        <v>-5.0932344868570567E-2</v>
      </c>
      <c r="AY151" s="18">
        <f>Population!AY151/Population!AX151*100-100</f>
        <v>-0.11607168134077028</v>
      </c>
      <c r="AZ151" s="18">
        <f>Population!AZ151/Population!AY151*100-100</f>
        <v>-6.2354741794678148E-2</v>
      </c>
      <c r="BA151" s="18">
        <f>Population!BA151/Population!AZ151*100-100</f>
        <v>1.985252410663918E-2</v>
      </c>
      <c r="BB151" s="18">
        <f>Population!BB151/Population!BA151*100-100</f>
        <v>7.9394334647119535E-2</v>
      </c>
      <c r="BC151" s="18">
        <f>Population!BC151/Population!BB151*100-100</f>
        <v>0.11616376257259731</v>
      </c>
      <c r="BD151" s="18">
        <f>Population!BD151/Population!BC151*100-100</f>
        <v>0.11602897894498199</v>
      </c>
      <c r="BE151" s="18">
        <f>Population!BE151/Population!BD151*100-100</f>
        <v>8.4800859315365074E-2</v>
      </c>
      <c r="BF151" s="18">
        <f>Population!BF151/Population!BE151*100-100</f>
        <v>5.6486005592120136E-2</v>
      </c>
      <c r="BG151" s="8">
        <f t="shared" si="2"/>
        <v>0.99812082550754155</v>
      </c>
    </row>
    <row r="152" spans="1:59">
      <c r="A152" t="s">
        <v>358</v>
      </c>
      <c r="B152" t="s">
        <v>359</v>
      </c>
      <c r="C152" t="s">
        <v>318</v>
      </c>
      <c r="D152" t="s">
        <v>3076</v>
      </c>
      <c r="E152" t="s">
        <v>551</v>
      </c>
      <c r="F152" t="s">
        <v>552</v>
      </c>
      <c r="H152" s="18">
        <f>Population!H152/Population!G152*100-100</f>
        <v>2.797990479016633</v>
      </c>
      <c r="I152" s="18">
        <f>Population!I152/Population!H152*100-100</f>
        <v>2.9759448355495266</v>
      </c>
      <c r="J152" s="18">
        <f>Population!J152/Population!I152*100-100</f>
        <v>3.0793603790346395</v>
      </c>
      <c r="K152" s="18">
        <f>Population!K152/Population!J152*100-100</f>
        <v>3.0905001163462202</v>
      </c>
      <c r="L152" s="18">
        <f>Population!L152/Population!K152*100-100</f>
        <v>3.0412299792582189</v>
      </c>
      <c r="M152" s="18">
        <f>Population!M152/Population!L152*100-100</f>
        <v>2.9712109848266266</v>
      </c>
      <c r="N152" s="18">
        <f>Population!N152/Population!M152*100-100</f>
        <v>2.9190945764231202</v>
      </c>
      <c r="O152" s="18">
        <f>Population!O152/Population!N152*100-100</f>
        <v>2.8947377374925196</v>
      </c>
      <c r="P152" s="18">
        <f>Population!P152/Population!O152*100-100</f>
        <v>2.9098571732083798</v>
      </c>
      <c r="Q152" s="18">
        <f>Population!Q152/Population!P152*100-100</f>
        <v>2.9472721927049577</v>
      </c>
      <c r="R152" s="18">
        <f>Population!R152/Population!Q152*100-100</f>
        <v>2.9871989450151517</v>
      </c>
      <c r="S152" s="18">
        <f>Population!S152/Population!R152*100-100</f>
        <v>3.0050378196371241</v>
      </c>
      <c r="T152" s="18">
        <f>Population!T152/Population!S152*100-100</f>
        <v>2.991736534169732</v>
      </c>
      <c r="U152" s="18">
        <f>Population!U152/Population!T152*100-100</f>
        <v>2.9397564546655701</v>
      </c>
      <c r="V152" s="18">
        <f>Population!V152/Population!U152*100-100</f>
        <v>2.8646142296839372</v>
      </c>
      <c r="W152" s="18">
        <f>Population!W152/Population!V152*100-100</f>
        <v>2.7862557576256393</v>
      </c>
      <c r="X152" s="18">
        <f>Population!X152/Population!W152*100-100</f>
        <v>2.7214241279657188</v>
      </c>
      <c r="Y152" s="18">
        <f>Population!Y152/Population!X152*100-100</f>
        <v>2.6723223753976697</v>
      </c>
      <c r="Z152" s="18">
        <f>Population!Z152/Population!Y152*100-100</f>
        <v>2.644206240371517</v>
      </c>
      <c r="AA152" s="18">
        <f>Population!AA152/Population!Z152*100-100</f>
        <v>2.6314928078268451</v>
      </c>
      <c r="AB152" s="18">
        <f>Population!AB152/Population!AA152*100-100</f>
        <v>2.5911895303468953</v>
      </c>
      <c r="AC152" s="18">
        <f>Population!AC152/Population!AB152*100-100</f>
        <v>2.5457197894753705</v>
      </c>
      <c r="AD152" s="18">
        <f>Population!AD152/Population!AC152*100-100</f>
        <v>2.5546635916086302</v>
      </c>
      <c r="AE152" s="18">
        <f>Population!AE152/Population!AD152*100-100</f>
        <v>2.630785173620211</v>
      </c>
      <c r="AF152" s="18">
        <f>Population!AF152/Population!AE152*100-100</f>
        <v>2.7324893560503654</v>
      </c>
      <c r="AG152" s="18">
        <f>Population!AG152/Population!AF152*100-100</f>
        <v>2.8643791647152881</v>
      </c>
      <c r="AH152" s="18">
        <f>Population!AH152/Population!AG152*100-100</f>
        <v>2.9292791633226898</v>
      </c>
      <c r="AI152" s="18">
        <f>Population!AI152/Population!AH152*100-100</f>
        <v>2.8172267217992726</v>
      </c>
      <c r="AJ152" s="18">
        <f>Population!AJ152/Population!AI152*100-100</f>
        <v>2.4895392799857916</v>
      </c>
      <c r="AK152" s="18">
        <f>Population!AK152/Population!AJ152*100-100</f>
        <v>2.0337855131814706</v>
      </c>
      <c r="AL152" s="18">
        <f>Population!AL152/Population!AK152*100-100</f>
        <v>1.5468725271407351</v>
      </c>
      <c r="AM152" s="18">
        <f>Population!AM152/Population!AL152*100-100</f>
        <v>1.1404605229176781</v>
      </c>
      <c r="AN152" s="18">
        <f>Population!AN152/Population!AM152*100-100</f>
        <v>0.86039946515347765</v>
      </c>
      <c r="AO152" s="18">
        <f>Population!AO152/Population!AN152*100-100</f>
        <v>0.75439100119933755</v>
      </c>
      <c r="AP152" s="18">
        <f>Population!AP152/Population!AO152*100-100</f>
        <v>0.77614197004855612</v>
      </c>
      <c r="AQ152" s="18">
        <f>Population!AQ152/Population!AP152*100-100</f>
        <v>0.83421106606694195</v>
      </c>
      <c r="AR152" s="18">
        <f>Population!AR152/Population!AQ152*100-100</f>
        <v>0.87078652893369224</v>
      </c>
      <c r="AS152" s="18">
        <f>Population!AS152/Population!AR152*100-100</f>
        <v>0.90709569929971678</v>
      </c>
      <c r="AT152" s="18">
        <f>Population!AT152/Population!AS152*100-100</f>
        <v>0.92809355717089659</v>
      </c>
      <c r="AU152" s="18">
        <f>Population!AU152/Population!AT152*100-100</f>
        <v>0.94216409319582795</v>
      </c>
      <c r="AV152" s="18">
        <f>Population!AV152/Population!AU152*100-100</f>
        <v>0.95986968398449335</v>
      </c>
      <c r="AW152" s="18">
        <f>Population!AW152/Population!AV152*100-100</f>
        <v>0.99970630700569529</v>
      </c>
      <c r="AX152" s="18">
        <f>Population!AX152/Population!AW152*100-100</f>
        <v>1.0705804698369406</v>
      </c>
      <c r="AY152" s="18">
        <f>Population!AY152/Population!AX152*100-100</f>
        <v>1.1783868915574232</v>
      </c>
      <c r="AZ152" s="18">
        <f>Population!AZ152/Population!AY152*100-100</f>
        <v>1.3075162798244548</v>
      </c>
      <c r="BA152" s="18">
        <f>Population!BA152/Population!AZ152*100-100</f>
        <v>1.4448018108308389</v>
      </c>
      <c r="BB152" s="18">
        <f>Population!BB152/Population!BA152*100-100</f>
        <v>1.5620652572245319</v>
      </c>
      <c r="BC152" s="18">
        <f>Population!BC152/Population!BB152*100-100</f>
        <v>1.6370681144549479</v>
      </c>
      <c r="BD152" s="18">
        <f>Population!BD152/Population!BC152*100-100</f>
        <v>1.6564360139967675</v>
      </c>
      <c r="BE152" s="18">
        <f>Population!BE152/Population!BD152*100-100</f>
        <v>1.635235108839268</v>
      </c>
      <c r="BF152" s="18">
        <f>Population!BF152/Population!BE152*100-100</f>
        <v>1.6006162552190517</v>
      </c>
      <c r="BG152" s="8">
        <f t="shared" si="2"/>
        <v>1.6697952723698157</v>
      </c>
    </row>
    <row r="153" spans="1:59">
      <c r="A153" t="s">
        <v>360</v>
      </c>
      <c r="B153" t="s">
        <v>361</v>
      </c>
      <c r="C153" t="s">
        <v>526</v>
      </c>
      <c r="D153" t="s">
        <v>3073</v>
      </c>
      <c r="E153" t="s">
        <v>551</v>
      </c>
      <c r="F153" t="s">
        <v>552</v>
      </c>
      <c r="H153" s="18">
        <f>Population!H153/Population!G153*100-100</f>
        <v>1.863613571786729</v>
      </c>
      <c r="I153" s="18">
        <f>Population!I153/Population!H153*100-100</f>
        <v>1.9010415023213483</v>
      </c>
      <c r="J153" s="18">
        <f>Population!J153/Population!I153*100-100</f>
        <v>1.8042641740020855</v>
      </c>
      <c r="K153" s="18">
        <f>Population!K153/Population!J153*100-100</f>
        <v>1.5405111650052419</v>
      </c>
      <c r="L153" s="18">
        <f>Population!L153/Population!K153*100-100</f>
        <v>1.1784441182637835</v>
      </c>
      <c r="M153" s="18">
        <f>Population!M153/Population!L153*100-100</f>
        <v>0.7660180875798801</v>
      </c>
      <c r="N153" s="18">
        <f>Population!N153/Population!M153*100-100</f>
        <v>0.42583448084039333</v>
      </c>
      <c r="O153" s="18">
        <f>Population!O153/Population!N153*100-100</f>
        <v>0.25941045560666964</v>
      </c>
      <c r="P153" s="18">
        <f>Population!P153/Population!O153*100-100</f>
        <v>0.33363746544469564</v>
      </c>
      <c r="Q153" s="18">
        <f>Population!Q153/Population!P153*100-100</f>
        <v>0.57799769654054955</v>
      </c>
      <c r="R153" s="18">
        <f>Population!R153/Population!Q153*100-100</f>
        <v>0.86500220732679622</v>
      </c>
      <c r="S153" s="18">
        <f>Population!S153/Population!R153*100-100</f>
        <v>1.087700252669066</v>
      </c>
      <c r="T153" s="18">
        <f>Population!T153/Population!S153*100-100</f>
        <v>1.2382185836776074</v>
      </c>
      <c r="U153" s="18">
        <f>Population!U153/Population!T153*100-100</f>
        <v>1.2792882301747568</v>
      </c>
      <c r="V153" s="18">
        <f>Population!V153/Population!U153*100-100</f>
        <v>1.2345474125213798</v>
      </c>
      <c r="W153" s="18">
        <f>Population!W153/Population!V153*100-100</f>
        <v>1.2081989220381217</v>
      </c>
      <c r="X153" s="18">
        <f>Population!X153/Population!W153*100-100</f>
        <v>1.1905361822213365</v>
      </c>
      <c r="Y153" s="18">
        <f>Population!Y153/Population!X153*100-100</f>
        <v>1.0739052409350194</v>
      </c>
      <c r="Z153" s="18">
        <f>Population!Z153/Population!Y153*100-100</f>
        <v>0.83602417800928208</v>
      </c>
      <c r="AA153" s="18">
        <f>Population!AA153/Population!Z153*100-100</f>
        <v>0.52928611814964199</v>
      </c>
      <c r="AB153" s="18">
        <f>Population!AB153/Population!AA153*100-100</f>
        <v>0.16872978757753287</v>
      </c>
      <c r="AC153" s="18">
        <f>Population!AC153/Population!AB153*100-100</f>
        <v>-0.12980013551896263</v>
      </c>
      <c r="AD153" s="18">
        <f>Population!AD153/Population!AC153*100-100</f>
        <v>-0.23807375427735167</v>
      </c>
      <c r="AE153" s="18">
        <f>Population!AE153/Population!AD153*100-100</f>
        <v>-8.0185069227027839E-2</v>
      </c>
      <c r="AF153" s="18">
        <f>Population!AF153/Population!AE153*100-100</f>
        <v>0.2677301600288331</v>
      </c>
      <c r="AG153" s="18">
        <f>Population!AG153/Population!AF153*100-100</f>
        <v>0.66389234666152674</v>
      </c>
      <c r="AH153" s="18">
        <f>Population!AH153/Population!AG153*100-100</f>
        <v>0.9873736894662386</v>
      </c>
      <c r="AI153" s="18">
        <f>Population!AI153/Population!AH153*100-100</f>
        <v>1.228596899304236</v>
      </c>
      <c r="AJ153" s="18">
        <f>Population!AJ153/Population!AI153*100-100</f>
        <v>1.3424098255558903</v>
      </c>
      <c r="AK153" s="18">
        <f>Population!AK153/Population!AJ153*100-100</f>
        <v>1.3515965619938157</v>
      </c>
      <c r="AL153" s="18">
        <f>Population!AL153/Population!AK153*100-100</f>
        <v>1.3679009750072311</v>
      </c>
      <c r="AM153" s="18">
        <f>Population!AM153/Population!AL153*100-100</f>
        <v>1.3750437499189871</v>
      </c>
      <c r="AN153" s="18">
        <f>Population!AN153/Population!AM153*100-100</f>
        <v>1.2488211882422604</v>
      </c>
      <c r="AO153" s="18">
        <f>Population!AO153/Population!AN153*100-100</f>
        <v>0.9628332778166282</v>
      </c>
      <c r="AP153" s="18">
        <f>Population!AP153/Population!AO153*100-100</f>
        <v>0.57619358853679614</v>
      </c>
      <c r="AQ153" s="18">
        <f>Population!AQ153/Population!AP153*100-100</f>
        <v>0.13898670298355853</v>
      </c>
      <c r="AR153" s="18">
        <f>Population!AR153/Population!AQ153*100-100</f>
        <v>-0.24653752943933682</v>
      </c>
      <c r="AS153" s="18">
        <f>Population!AS153/Population!AR153*100-100</f>
        <v>-0.50176411172655833</v>
      </c>
      <c r="AT153" s="18">
        <f>Population!AT153/Population!AS153*100-100</f>
        <v>-0.5662363583181218</v>
      </c>
      <c r="AU153" s="18">
        <f>Population!AU153/Population!AT153*100-100</f>
        <v>-0.48498558257260527</v>
      </c>
      <c r="AV153" s="18">
        <f>Population!AV153/Population!AU153*100-100</f>
        <v>-0.36468196634238836</v>
      </c>
      <c r="AW153" s="18">
        <f>Population!AW153/Population!AV153*100-100</f>
        <v>-0.27050653737352093</v>
      </c>
      <c r="AX153" s="18">
        <f>Population!AX153/Population!AW153*100-100</f>
        <v>-0.17403920495581815</v>
      </c>
      <c r="AY153" s="18">
        <f>Population!AY153/Population!AX153*100-100</f>
        <v>-9.3705179282864037E-2</v>
      </c>
      <c r="AZ153" s="18">
        <f>Population!AZ153/Population!AY153*100-100</f>
        <v>-2.7595579602873954E-2</v>
      </c>
      <c r="BA153" s="18">
        <f>Population!BA153/Population!AZ153*100-100</f>
        <v>5.3451277166402633E-2</v>
      </c>
      <c r="BB153" s="18">
        <f>Population!BB153/Population!BA153*100-100</f>
        <v>0.14161008110684747</v>
      </c>
      <c r="BC153" s="18">
        <f>Population!BC153/Population!BB153*100-100</f>
        <v>0.19475700758964365</v>
      </c>
      <c r="BD153" s="18">
        <f>Population!BD153/Population!BC153*100-100</f>
        <v>0.1986697076376629</v>
      </c>
      <c r="BE153" s="18">
        <f>Population!BE153/Population!BD153*100-100</f>
        <v>0.16734476988111169</v>
      </c>
      <c r="BF153" s="18">
        <f>Population!BF153/Population!BE153*100-100</f>
        <v>0.12209219465073318</v>
      </c>
      <c r="BG153" s="8">
        <f t="shared" si="2"/>
        <v>0.30966277814494214</v>
      </c>
    </row>
    <row r="154" spans="1:59">
      <c r="A154" t="s">
        <v>362</v>
      </c>
      <c r="B154" t="s">
        <v>363</v>
      </c>
      <c r="C154" t="s">
        <v>318</v>
      </c>
      <c r="D154" t="s">
        <v>3075</v>
      </c>
      <c r="E154" t="s">
        <v>551</v>
      </c>
      <c r="F154" t="s">
        <v>552</v>
      </c>
      <c r="H154" s="18">
        <f>Population!H154/Population!G154*100-100</f>
        <v>2.7669794225855213</v>
      </c>
      <c r="I154" s="18">
        <f>Population!I154/Population!H154*100-100</f>
        <v>2.7400447684941156</v>
      </c>
      <c r="J154" s="18">
        <f>Population!J154/Population!I154*100-100</f>
        <v>2.7362147313332912</v>
      </c>
      <c r="K154" s="18">
        <f>Population!K154/Population!J154*100-100</f>
        <v>2.7631978350212307</v>
      </c>
      <c r="L154" s="18">
        <f>Population!L154/Population!K154*100-100</f>
        <v>2.8057092471200633</v>
      </c>
      <c r="M154" s="18">
        <f>Population!M154/Population!L154*100-100</f>
        <v>2.8549801095849432</v>
      </c>
      <c r="N154" s="18">
        <f>Population!N154/Population!M154*100-100</f>
        <v>2.8830501462815334</v>
      </c>
      <c r="O154" s="18">
        <f>Population!O154/Population!N154*100-100</f>
        <v>2.8670043304069566</v>
      </c>
      <c r="P154" s="18">
        <f>Population!P154/Population!O154*100-100</f>
        <v>2.7968549465487342</v>
      </c>
      <c r="Q154" s="18">
        <f>Population!Q154/Population!P154*100-100</f>
        <v>2.6946797632051585</v>
      </c>
      <c r="R154" s="18">
        <f>Population!R154/Population!Q154*100-100</f>
        <v>2.5880544049818468</v>
      </c>
      <c r="S154" s="18">
        <f>Population!S154/Population!R154*100-100</f>
        <v>2.5032493483794269</v>
      </c>
      <c r="T154" s="18">
        <f>Population!T154/Population!S154*100-100</f>
        <v>2.4467135156408233</v>
      </c>
      <c r="U154" s="18">
        <f>Population!U154/Population!T154*100-100</f>
        <v>2.4273192662862328</v>
      </c>
      <c r="V154" s="18">
        <f>Population!V154/Population!U154*100-100</f>
        <v>2.4349514193001482</v>
      </c>
      <c r="W154" s="18">
        <f>Population!W154/Population!V154*100-100</f>
        <v>2.436464153846913</v>
      </c>
      <c r="X154" s="18">
        <f>Population!X154/Population!W154*100-100</f>
        <v>2.4344397199128451</v>
      </c>
      <c r="Y154" s="18">
        <f>Population!Y154/Population!X154*100-100</f>
        <v>2.4599506701364078</v>
      </c>
      <c r="Z154" s="18">
        <f>Population!Z154/Population!Y154*100-100</f>
        <v>2.5173703352958938</v>
      </c>
      <c r="AA154" s="18">
        <f>Population!AA154/Population!Z154*100-100</f>
        <v>2.5885320578545645</v>
      </c>
      <c r="AB154" s="18">
        <f>Population!AB154/Population!AA154*100-100</f>
        <v>2.6641341611250056</v>
      </c>
      <c r="AC154" s="18">
        <f>Population!AC154/Population!AB154*100-100</f>
        <v>2.7120137987413244</v>
      </c>
      <c r="AD154" s="18">
        <f>Population!AD154/Population!AC154*100-100</f>
        <v>2.7034163323963867</v>
      </c>
      <c r="AE154" s="18">
        <f>Population!AE154/Population!AD154*100-100</f>
        <v>2.6254317911546394</v>
      </c>
      <c r="AF154" s="18">
        <f>Population!AF154/Population!AE154*100-100</f>
        <v>2.5010725543347121</v>
      </c>
      <c r="AG154" s="18">
        <f>Population!AG154/Population!AF154*100-100</f>
        <v>2.3665942878809574</v>
      </c>
      <c r="AH154" s="18">
        <f>Population!AH154/Population!AG154*100-100</f>
        <v>2.2444846640685938</v>
      </c>
      <c r="AI154" s="18">
        <f>Population!AI154/Population!AH154*100-100</f>
        <v>2.1292833097043058</v>
      </c>
      <c r="AJ154" s="18">
        <f>Population!AJ154/Population!AI154*100-100</f>
        <v>2.0272592985788265</v>
      </c>
      <c r="AK154" s="18">
        <f>Population!AK154/Population!AJ154*100-100</f>
        <v>1.9354532192458578</v>
      </c>
      <c r="AL154" s="18">
        <f>Population!AL154/Population!AK154*100-100</f>
        <v>1.8435255409312816</v>
      </c>
      <c r="AM154" s="18">
        <f>Population!AM154/Population!AL154*100-100</f>
        <v>1.7507403830049384</v>
      </c>
      <c r="AN154" s="18">
        <f>Population!AN154/Population!AM154*100-100</f>
        <v>1.6665626939023923</v>
      </c>
      <c r="AO154" s="18">
        <f>Population!AO154/Population!AN154*100-100</f>
        <v>1.5927364464497487</v>
      </c>
      <c r="AP154" s="18">
        <f>Population!AP154/Population!AO154*100-100</f>
        <v>1.5269420440664305</v>
      </c>
      <c r="AQ154" s="18">
        <f>Population!AQ154/Population!AP154*100-100</f>
        <v>1.4670796105256159</v>
      </c>
      <c r="AR154" s="18">
        <f>Population!AR154/Population!AQ154*100-100</f>
        <v>1.4089728229713216</v>
      </c>
      <c r="AS154" s="18">
        <f>Population!AS154/Population!AR154*100-100</f>
        <v>1.349892688733604</v>
      </c>
      <c r="AT154" s="18">
        <f>Population!AT154/Population!AS154*100-100</f>
        <v>1.2880891299421364</v>
      </c>
      <c r="AU154" s="18">
        <f>Population!AU154/Population!AT154*100-100</f>
        <v>1.2263286563049007</v>
      </c>
      <c r="AV154" s="18">
        <f>Population!AV154/Population!AU154*100-100</f>
        <v>1.1668295984515282</v>
      </c>
      <c r="AW154" s="18">
        <f>Population!AW154/Population!AV154*100-100</f>
        <v>1.1147815779655446</v>
      </c>
      <c r="AX154" s="18">
        <f>Population!AX154/Population!AW154*100-100</f>
        <v>1.0741690132973929</v>
      </c>
      <c r="AY154" s="18">
        <f>Population!AY154/Population!AX154*100-100</f>
        <v>1.047472925715681</v>
      </c>
      <c r="AZ154" s="18">
        <f>Population!AZ154/Population!AY154*100-100</f>
        <v>1.0315784588815262</v>
      </c>
      <c r="BA154" s="18">
        <f>Population!BA154/Population!AZ154*100-100</f>
        <v>1.0187094679659623</v>
      </c>
      <c r="BB154" s="18">
        <f>Population!BB154/Population!BA154*100-100</f>
        <v>1.006820905056486</v>
      </c>
      <c r="BC154" s="18">
        <f>Population!BC154/Population!BB154*100-100</f>
        <v>1.0004579313428081</v>
      </c>
      <c r="BD154" s="18">
        <f>Population!BD154/Population!BC154*100-100</f>
        <v>0.99954175178271498</v>
      </c>
      <c r="BE154" s="18">
        <f>Population!BE154/Population!BD154*100-100</f>
        <v>1.001715720457824</v>
      </c>
      <c r="BF154" s="18">
        <f>Population!BF154/Population!BE154*100-100</f>
        <v>1.0064093568071399</v>
      </c>
      <c r="BG154" s="8">
        <f t="shared" si="2"/>
        <v>1.6589697562388173</v>
      </c>
    </row>
    <row r="155" spans="1:59">
      <c r="A155" t="s">
        <v>364</v>
      </c>
      <c r="B155" t="s">
        <v>365</v>
      </c>
      <c r="C155" t="s">
        <v>316</v>
      </c>
      <c r="D155" t="s">
        <v>3074</v>
      </c>
      <c r="E155" t="s">
        <v>551</v>
      </c>
      <c r="F155" t="s">
        <v>552</v>
      </c>
      <c r="H155" s="18">
        <f>Population!H155/Population!G155*100-100</f>
        <v>2.0031388864406807</v>
      </c>
      <c r="I155" s="18">
        <f>Population!I155/Population!H155*100-100</f>
        <v>2.0434757638115855</v>
      </c>
      <c r="J155" s="18">
        <f>Population!J155/Population!I155*100-100</f>
        <v>2.0789370700707366</v>
      </c>
      <c r="K155" s="18">
        <f>Population!K155/Population!J155*100-100</f>
        <v>2.1088034680529972</v>
      </c>
      <c r="L155" s="18">
        <f>Population!L155/Population!K155*100-100</f>
        <v>2.1348813518219316</v>
      </c>
      <c r="M155" s="18">
        <f>Population!M155/Population!L155*100-100</f>
        <v>2.1633760093860701</v>
      </c>
      <c r="N155" s="18">
        <f>Population!N155/Population!M155*100-100</f>
        <v>2.1929940072726026</v>
      </c>
      <c r="O155" s="18">
        <f>Population!O155/Population!N155*100-100</f>
        <v>2.2171782085497682</v>
      </c>
      <c r="P155" s="18">
        <f>Population!P155/Population!O155*100-100</f>
        <v>2.2349476096034948</v>
      </c>
      <c r="Q155" s="18">
        <f>Population!Q155/Population!P155*100-100</f>
        <v>2.2509876666729838</v>
      </c>
      <c r="R155" s="18">
        <f>Population!R155/Population!Q155*100-100</f>
        <v>2.2444870276625721</v>
      </c>
      <c r="S155" s="18">
        <f>Population!S155/Population!R155*100-100</f>
        <v>2.2436556993823018</v>
      </c>
      <c r="T155" s="18">
        <f>Population!T155/Population!S155*100-100</f>
        <v>2.2969964766752042</v>
      </c>
      <c r="U155" s="18">
        <f>Population!U155/Population!T155*100-100</f>
        <v>2.4187030994638121</v>
      </c>
      <c r="V155" s="18">
        <f>Population!V155/Population!U155*100-100</f>
        <v>2.5722084813486106</v>
      </c>
      <c r="W155" s="18">
        <f>Population!W155/Population!V155*100-100</f>
        <v>2.7175397080374921</v>
      </c>
      <c r="X155" s="18">
        <f>Population!X155/Population!W155*100-100</f>
        <v>2.8046514041132298</v>
      </c>
      <c r="Y155" s="18">
        <f>Population!Y155/Population!X155*100-100</f>
        <v>2.8104562225352652</v>
      </c>
      <c r="Z155" s="18">
        <f>Population!Z155/Population!Y155*100-100</f>
        <v>2.717774519424168</v>
      </c>
      <c r="AA155" s="18">
        <f>Population!AA155/Population!Z155*100-100</f>
        <v>2.5509520844637166</v>
      </c>
      <c r="AB155" s="18">
        <f>Population!AB155/Population!AA155*100-100</f>
        <v>2.4382855841022888</v>
      </c>
      <c r="AC155" s="18">
        <f>Population!AC155/Population!AB155*100-100</f>
        <v>2.3275704020763186</v>
      </c>
      <c r="AD155" s="18">
        <f>Population!AD155/Population!AC155*100-100</f>
        <v>2.0558184829102544</v>
      </c>
      <c r="AE155" s="18">
        <f>Population!AE155/Population!AD155*100-100</f>
        <v>1.5877595886142188</v>
      </c>
      <c r="AF155" s="18">
        <f>Population!AF155/Population!AE155*100-100</f>
        <v>1.0281865065304032</v>
      </c>
      <c r="AG155" s="18">
        <f>Population!AG155/Population!AF155*100-100</f>
        <v>0.3707319370449369</v>
      </c>
      <c r="AH155" s="18">
        <f>Population!AH155/Population!AG155*100-100</f>
        <v>-0.14351025883921409</v>
      </c>
      <c r="AI155" s="18">
        <f>Population!AI155/Population!AH155*100-100</f>
        <v>-0.21686168430987607</v>
      </c>
      <c r="AJ155" s="18">
        <f>Population!AJ155/Population!AI155*100-100</f>
        <v>0.31405457784616431</v>
      </c>
      <c r="AK155" s="18">
        <f>Population!AK155/Population!AJ155*100-100</f>
        <v>1.2630792115472218</v>
      </c>
      <c r="AL155" s="18">
        <f>Population!AL155/Population!AK155*100-100</f>
        <v>2.3646874056069294</v>
      </c>
      <c r="AM155" s="18">
        <f>Population!AM155/Population!AL155*100-100</f>
        <v>3.2503878514694264</v>
      </c>
      <c r="AN155" s="18">
        <f>Population!AN155/Population!AM155*100-100</f>
        <v>3.7464502264849813</v>
      </c>
      <c r="AO155" s="18">
        <f>Population!AO155/Population!AN155*100-100</f>
        <v>3.7348119335505032</v>
      </c>
      <c r="AP155" s="18">
        <f>Population!AP155/Population!AO155*100-100</f>
        <v>3.4009867106277625</v>
      </c>
      <c r="AQ155" s="18">
        <f>Population!AQ155/Population!AP155*100-100</f>
        <v>3.0090215227685917</v>
      </c>
      <c r="AR155" s="18">
        <f>Population!AR155/Population!AQ155*100-100</f>
        <v>2.7386518635075419</v>
      </c>
      <c r="AS155" s="18">
        <f>Population!AS155/Population!AR155*100-100</f>
        <v>2.5686520619710791</v>
      </c>
      <c r="AT155" s="18">
        <f>Population!AT155/Population!AS155*100-100</f>
        <v>2.5467344984866429</v>
      </c>
      <c r="AU155" s="18">
        <f>Population!AU155/Population!AT155*100-100</f>
        <v>2.6198929273310512</v>
      </c>
      <c r="AV155" s="18">
        <f>Population!AV155/Population!AU155*100-100</f>
        <v>2.6966335718888246</v>
      </c>
      <c r="AW155" s="18">
        <f>Population!AW155/Population!AV155*100-100</f>
        <v>2.7208146008490104</v>
      </c>
      <c r="AX155" s="18">
        <f>Population!AX155/Population!AW155*100-100</f>
        <v>2.7134761988020699</v>
      </c>
      <c r="AY155" s="18">
        <f>Population!AY155/Population!AX155*100-100</f>
        <v>2.6635452577502576</v>
      </c>
      <c r="AZ155" s="18">
        <f>Population!AZ155/Population!AY155*100-100</f>
        <v>2.5867755406213462</v>
      </c>
      <c r="BA155" s="18">
        <f>Population!BA155/Population!AZ155*100-100</f>
        <v>2.5081303511942821</v>
      </c>
      <c r="BB155" s="18">
        <f>Population!BB155/Population!BA155*100-100</f>
        <v>2.4441086523514741</v>
      </c>
      <c r="BC155" s="18">
        <f>Population!BC155/Population!BB155*100-100</f>
        <v>2.391298905898708</v>
      </c>
      <c r="BD155" s="18">
        <f>Population!BD155/Population!BC155*100-100</f>
        <v>2.3539576141029528</v>
      </c>
      <c r="BE155" s="18">
        <f>Population!BE155/Population!BD155*100-100</f>
        <v>2.3280421243516685</v>
      </c>
      <c r="BF155" s="18">
        <f>Population!BF155/Population!BE155*100-100</f>
        <v>2.3040845393470448</v>
      </c>
      <c r="BG155" s="8">
        <f t="shared" si="2"/>
        <v>2.2271003372171432</v>
      </c>
    </row>
    <row r="156" spans="1:59">
      <c r="A156" t="s">
        <v>366</v>
      </c>
      <c r="B156" t="s">
        <v>367</v>
      </c>
      <c r="C156" t="s">
        <v>316</v>
      </c>
      <c r="D156" t="s">
        <v>3076</v>
      </c>
      <c r="E156" t="s">
        <v>551</v>
      </c>
      <c r="F156" t="s">
        <v>552</v>
      </c>
      <c r="H156" s="18">
        <f>Population!H156/Population!G156*100-100</f>
        <v>2.1455717997802708</v>
      </c>
      <c r="I156" s="18">
        <f>Population!I156/Population!H156*100-100</f>
        <v>2.1441157734322331</v>
      </c>
      <c r="J156" s="18">
        <f>Population!J156/Population!I156*100-100</f>
        <v>2.1543127712396029</v>
      </c>
      <c r="K156" s="18">
        <f>Population!K156/Population!J156*100-100</f>
        <v>2.1803807368438157</v>
      </c>
      <c r="L156" s="18">
        <f>Population!L156/Population!K156*100-100</f>
        <v>2.2171348215411513</v>
      </c>
      <c r="M156" s="18">
        <f>Population!M156/Population!L156*100-100</f>
        <v>2.248006273761078</v>
      </c>
      <c r="N156" s="18">
        <f>Population!N156/Population!M156*100-100</f>
        <v>2.273837786246105</v>
      </c>
      <c r="O156" s="18">
        <f>Population!O156/Population!N156*100-100</f>
        <v>2.3096016799398598</v>
      </c>
      <c r="P156" s="18">
        <f>Population!P156/Population!O156*100-100</f>
        <v>2.357284832671283</v>
      </c>
      <c r="Q156" s="18">
        <f>Population!Q156/Population!P156*100-100</f>
        <v>2.407932543554665</v>
      </c>
      <c r="R156" s="18">
        <f>Population!R156/Population!Q156*100-100</f>
        <v>2.4592408591747272</v>
      </c>
      <c r="S156" s="18">
        <f>Population!S156/Population!R156*100-100</f>
        <v>2.4933554216215867</v>
      </c>
      <c r="T156" s="18">
        <f>Population!T156/Population!S156*100-100</f>
        <v>2.491827588448345</v>
      </c>
      <c r="U156" s="18">
        <f>Population!U156/Population!T156*100-100</f>
        <v>2.447018944745281</v>
      </c>
      <c r="V156" s="18">
        <f>Population!V156/Population!U156*100-100</f>
        <v>2.3731592894047395</v>
      </c>
      <c r="W156" s="18">
        <f>Population!W156/Population!V156*100-100</f>
        <v>2.2906085917908854</v>
      </c>
      <c r="X156" s="18">
        <f>Population!X156/Population!W156*100-100</f>
        <v>2.2154292350491431</v>
      </c>
      <c r="Y156" s="18">
        <f>Population!Y156/Population!X156*100-100</f>
        <v>2.1484837725770802</v>
      </c>
      <c r="Z156" s="18">
        <f>Population!Z156/Population!Y156*100-100</f>
        <v>2.0949793638352219</v>
      </c>
      <c r="AA156" s="18">
        <f>Population!AA156/Population!Z156*100-100</f>
        <v>2.0506957338395324</v>
      </c>
      <c r="AB156" s="18">
        <f>Population!AB156/Population!AA156*100-100</f>
        <v>2.0056412158369312</v>
      </c>
      <c r="AC156" s="18">
        <f>Population!AC156/Population!AB156*100-100</f>
        <v>1.9566220110676937</v>
      </c>
      <c r="AD156" s="18">
        <f>Population!AD156/Population!AC156*100-100</f>
        <v>1.9094328635302276</v>
      </c>
      <c r="AE156" s="18">
        <f>Population!AE156/Population!AD156*100-100</f>
        <v>1.8641856447499521</v>
      </c>
      <c r="AF156" s="18">
        <f>Population!AF156/Population!AE156*100-100</f>
        <v>1.8199660272632485</v>
      </c>
      <c r="AG156" s="18">
        <f>Population!AG156/Population!AF156*100-100</f>
        <v>1.778954294429866</v>
      </c>
      <c r="AH156" s="18">
        <f>Population!AH156/Population!AG156*100-100</f>
        <v>1.7373195755057367</v>
      </c>
      <c r="AI156" s="18">
        <f>Population!AI156/Population!AH156*100-100</f>
        <v>1.688825308666253</v>
      </c>
      <c r="AJ156" s="18">
        <f>Population!AJ156/Population!AI156*100-100</f>
        <v>1.6313489270559813</v>
      </c>
      <c r="AK156" s="18">
        <f>Population!AK156/Population!AJ156*100-100</f>
        <v>1.5692256629934889</v>
      </c>
      <c r="AL156" s="18">
        <f>Population!AL156/Population!AK156*100-100</f>
        <v>1.4963238544756052</v>
      </c>
      <c r="AM156" s="18">
        <f>Population!AM156/Population!AL156*100-100</f>
        <v>1.4281529565834461</v>
      </c>
      <c r="AN156" s="18">
        <f>Population!AN156/Population!AM156*100-100</f>
        <v>1.3874428671621075</v>
      </c>
      <c r="AO156" s="18">
        <f>Population!AO156/Population!AN156*100-100</f>
        <v>1.3826587409938327</v>
      </c>
      <c r="AP156" s="18">
        <f>Population!AP156/Population!AO156*100-100</f>
        <v>1.3971187740356044</v>
      </c>
      <c r="AQ156" s="18">
        <f>Population!AQ156/Population!AP156*100-100</f>
        <v>1.4305631053554748</v>
      </c>
      <c r="AR156" s="18">
        <f>Population!AR156/Population!AQ156*100-100</f>
        <v>1.4419946901368235</v>
      </c>
      <c r="AS156" s="18">
        <f>Population!AS156/Population!AR156*100-100</f>
        <v>1.3847858346997839</v>
      </c>
      <c r="AT156" s="18">
        <f>Population!AT156/Population!AS156*100-100</f>
        <v>1.2380653617041162</v>
      </c>
      <c r="AU156" s="18">
        <f>Population!AU156/Population!AT156*100-100</f>
        <v>1.0359715095193565</v>
      </c>
      <c r="AV156" s="18">
        <f>Population!AV156/Population!AU156*100-100</f>
        <v>0.81463981888735759</v>
      </c>
      <c r="AW156" s="18">
        <f>Population!AW156/Population!AV156*100-100</f>
        <v>0.62966554314618861</v>
      </c>
      <c r="AX156" s="18">
        <f>Population!AX156/Population!AW156*100-100</f>
        <v>0.51389309003087646</v>
      </c>
      <c r="AY156" s="18">
        <f>Population!AY156/Population!AX156*100-100</f>
        <v>0.49422957474504869</v>
      </c>
      <c r="AZ156" s="18">
        <f>Population!AZ156/Population!AY156*100-100</f>
        <v>0.54463349101136771</v>
      </c>
      <c r="BA156" s="18">
        <f>Population!BA156/Population!AZ156*100-100</f>
        <v>0.61336112423087741</v>
      </c>
      <c r="BB156" s="18">
        <f>Population!BB156/Population!BA156*100-100</f>
        <v>0.66633654668896725</v>
      </c>
      <c r="BC156" s="18">
        <f>Population!BC156/Population!BB156*100-100</f>
        <v>0.7129555813426407</v>
      </c>
      <c r="BD156" s="18">
        <f>Population!BD156/Population!BC156*100-100</f>
        <v>0.74297705740163167</v>
      </c>
      <c r="BE156" s="18">
        <f>Population!BE156/Population!BD156*100-100</f>
        <v>0.75972176769518285</v>
      </c>
      <c r="BF156" s="18">
        <f>Population!BF156/Population!BE156*100-100</f>
        <v>0.77924839249044453</v>
      </c>
      <c r="BG156" s="8">
        <f t="shared" si="2"/>
        <v>1.2783424046023639</v>
      </c>
    </row>
    <row r="157" spans="1:59">
      <c r="A157" t="s">
        <v>368</v>
      </c>
      <c r="B157" t="s">
        <v>369</v>
      </c>
      <c r="C157" t="s">
        <v>526</v>
      </c>
      <c r="D157" t="s">
        <v>3074</v>
      </c>
      <c r="E157" t="s">
        <v>551</v>
      </c>
      <c r="F157" t="s">
        <v>552</v>
      </c>
      <c r="H157" s="18">
        <f>Population!H157/Population!G157*100-100</f>
        <v>2.4459583931490556</v>
      </c>
      <c r="I157" s="18">
        <f>Population!I157/Population!H157*100-100</f>
        <v>2.4909158360103731</v>
      </c>
      <c r="J157" s="18">
        <f>Population!J157/Population!I157*100-100</f>
        <v>2.5305891483405674</v>
      </c>
      <c r="K157" s="18">
        <f>Population!K157/Population!J157*100-100</f>
        <v>2.5635570683969746</v>
      </c>
      <c r="L157" s="18">
        <f>Population!L157/Population!K157*100-100</f>
        <v>2.5937249172551304</v>
      </c>
      <c r="M157" s="18">
        <f>Population!M157/Population!L157*100-100</f>
        <v>2.6024314559727202</v>
      </c>
      <c r="N157" s="18">
        <f>Population!N157/Population!M157*100-100</f>
        <v>2.6139591070900821</v>
      </c>
      <c r="O157" s="18">
        <f>Population!O157/Population!N157*100-100</f>
        <v>2.6689933386490452</v>
      </c>
      <c r="P157" s="18">
        <f>Population!P157/Population!O157*100-100</f>
        <v>2.7787905443594099</v>
      </c>
      <c r="Q157" s="18">
        <f>Population!Q157/Population!P157*100-100</f>
        <v>2.9118890156335482</v>
      </c>
      <c r="R157" s="18">
        <f>Population!R157/Population!Q157*100-100</f>
        <v>3.0656623773363378</v>
      </c>
      <c r="S157" s="18">
        <f>Population!S157/Population!R157*100-100</f>
        <v>3.1704193656674704</v>
      </c>
      <c r="T157" s="18">
        <f>Population!T157/Population!S157*100-100</f>
        <v>3.1525288921560275</v>
      </c>
      <c r="U157" s="18">
        <f>Population!U157/Population!T157*100-100</f>
        <v>2.9867869201023467</v>
      </c>
      <c r="V157" s="18">
        <f>Population!V157/Population!U157*100-100</f>
        <v>2.7356795411645152</v>
      </c>
      <c r="W157" s="18">
        <f>Population!W157/Population!V157*100-100</f>
        <v>2.4922376365314847</v>
      </c>
      <c r="X157" s="18">
        <f>Population!X157/Population!W157*100-100</f>
        <v>2.3147454868065012</v>
      </c>
      <c r="Y157" s="18">
        <f>Population!Y157/Population!X157*100-100</f>
        <v>2.193092831593674</v>
      </c>
      <c r="Z157" s="18">
        <f>Population!Z157/Population!Y157*100-100</f>
        <v>2.1452041498675385</v>
      </c>
      <c r="AA157" s="18">
        <f>Population!AA157/Population!Z157*100-100</f>
        <v>2.1654156877895616</v>
      </c>
      <c r="AB157" s="18">
        <f>Population!AB157/Population!AA157*100-100</f>
        <v>2.1535824585515257</v>
      </c>
      <c r="AC157" s="18">
        <f>Population!AC157/Population!AB157*100-100</f>
        <v>2.1726481583861386</v>
      </c>
      <c r="AD157" s="18">
        <f>Population!AD157/Population!AC157*100-100</f>
        <v>2.3790221499079962</v>
      </c>
      <c r="AE157" s="18">
        <f>Population!AE157/Population!AD157*100-100</f>
        <v>2.8103124561105233</v>
      </c>
      <c r="AF157" s="18">
        <f>Population!AF157/Population!AE157*100-100</f>
        <v>3.3575721299674086</v>
      </c>
      <c r="AG157" s="18">
        <f>Population!AG157/Population!AF157*100-100</f>
        <v>3.9383916009731763</v>
      </c>
      <c r="AH157" s="18">
        <f>Population!AH157/Population!AG157*100-100</f>
        <v>4.3705049061724282</v>
      </c>
      <c r="AI157" s="18">
        <f>Population!AI157/Population!AH157*100-100</f>
        <v>4.5233425218404193</v>
      </c>
      <c r="AJ157" s="18">
        <f>Population!AJ157/Population!AI157*100-100</f>
        <v>4.3485262709882306</v>
      </c>
      <c r="AK157" s="18">
        <f>Population!AK157/Population!AJ157*100-100</f>
        <v>3.9773353616861868</v>
      </c>
      <c r="AL157" s="18">
        <f>Population!AL157/Population!AK157*100-100</f>
        <v>3.5602157149622116</v>
      </c>
      <c r="AM157" s="18">
        <f>Population!AM157/Population!AL157*100-100</f>
        <v>3.2297957754601612</v>
      </c>
      <c r="AN157" s="18">
        <f>Population!AN157/Population!AM157*100-100</f>
        <v>3.0102662833779874</v>
      </c>
      <c r="AO157" s="18">
        <f>Population!AO157/Population!AN157*100-100</f>
        <v>2.9402042931732097</v>
      </c>
      <c r="AP157" s="18">
        <f>Population!AP157/Population!AO157*100-100</f>
        <v>2.9607853528819277</v>
      </c>
      <c r="AQ157" s="18">
        <f>Population!AQ157/Population!AP157*100-100</f>
        <v>3.0049922729981233</v>
      </c>
      <c r="AR157" s="18">
        <f>Population!AR157/Population!AQ157*100-100</f>
        <v>2.9922250473992875</v>
      </c>
      <c r="AS157" s="18">
        <f>Population!AS157/Population!AR157*100-100</f>
        <v>2.8944466262375244</v>
      </c>
      <c r="AT157" s="18">
        <f>Population!AT157/Population!AS157*100-100</f>
        <v>2.688093004522969</v>
      </c>
      <c r="AU157" s="18">
        <f>Population!AU157/Population!AT157*100-100</f>
        <v>2.4205390068469796</v>
      </c>
      <c r="AV157" s="18">
        <f>Population!AV157/Population!AU157*100-100</f>
        <v>2.1394221766721842</v>
      </c>
      <c r="AW157" s="18">
        <f>Population!AW157/Population!AV157*100-100</f>
        <v>1.9112280062115303</v>
      </c>
      <c r="AX157" s="18">
        <f>Population!AX157/Population!AW157*100-100</f>
        <v>1.7702370721107883</v>
      </c>
      <c r="AY157" s="18">
        <f>Population!AY157/Population!AX157*100-100</f>
        <v>1.7425816917636467</v>
      </c>
      <c r="AZ157" s="18">
        <f>Population!AZ157/Population!AY157*100-100</f>
        <v>1.7917731712652625</v>
      </c>
      <c r="BA157" s="18">
        <f>Population!BA157/Population!AZ157*100-100</f>
        <v>1.8607169111195248</v>
      </c>
      <c r="BB157" s="18">
        <f>Population!BB157/Population!BA157*100-100</f>
        <v>1.9036151743584213</v>
      </c>
      <c r="BC157" s="18">
        <f>Population!BC157/Population!BB157*100-100</f>
        <v>1.9193287212874139</v>
      </c>
      <c r="BD157" s="18">
        <f>Population!BD157/Population!BC157*100-100</f>
        <v>1.8930914161011003</v>
      </c>
      <c r="BE157" s="18">
        <f>Population!BE157/Population!BD157*100-100</f>
        <v>1.838071646035516</v>
      </c>
      <c r="BF157" s="18">
        <f>Population!BF157/Population!BE157*100-100</f>
        <v>1.7831733083284718</v>
      </c>
      <c r="BG157" s="8">
        <f t="shared" si="2"/>
        <v>2.7016080117339949</v>
      </c>
    </row>
    <row r="158" spans="1:59">
      <c r="A158" t="s">
        <v>370</v>
      </c>
      <c r="B158" t="s">
        <v>371</v>
      </c>
      <c r="C158" t="s">
        <v>316</v>
      </c>
      <c r="D158" t="s">
        <v>460</v>
      </c>
      <c r="E158" t="s">
        <v>551</v>
      </c>
      <c r="F158" t="s">
        <v>552</v>
      </c>
      <c r="H158" s="18">
        <f>Population!H158/Population!G158*100-100</f>
        <v>1.8194722180528942</v>
      </c>
      <c r="I158" s="18">
        <f>Population!I158/Population!H158*100-100</f>
        <v>1.8590020031888486</v>
      </c>
      <c r="J158" s="18">
        <f>Population!J158/Population!I158*100-100</f>
        <v>1.9047902818208229</v>
      </c>
      <c r="K158" s="18">
        <f>Population!K158/Population!J158*100-100</f>
        <v>1.9572819608178378</v>
      </c>
      <c r="L158" s="18">
        <f>Population!L158/Population!K158*100-100</f>
        <v>2.0135438623502466</v>
      </c>
      <c r="M158" s="18">
        <f>Population!M158/Population!L158*100-100</f>
        <v>2.0699591017839793</v>
      </c>
      <c r="N158" s="18">
        <f>Population!N158/Population!M158*100-100</f>
        <v>2.1230035822288613</v>
      </c>
      <c r="O158" s="18">
        <f>Population!O158/Population!N158*100-100</f>
        <v>2.1712625029432786</v>
      </c>
      <c r="P158" s="18">
        <f>Population!P158/Population!O158*100-100</f>
        <v>2.2132090465694745</v>
      </c>
      <c r="Q158" s="18">
        <f>Population!Q158/Population!P158*100-100</f>
        <v>2.2494345034204315</v>
      </c>
      <c r="R158" s="18">
        <f>Population!R158/Population!Q158*100-100</f>
        <v>2.2830921493367242</v>
      </c>
      <c r="S158" s="18">
        <f>Population!S158/Population!R158*100-100</f>
        <v>2.3136401998758345</v>
      </c>
      <c r="T158" s="18">
        <f>Population!T158/Population!S158*100-100</f>
        <v>2.3376122514432183</v>
      </c>
      <c r="U158" s="18">
        <f>Population!U158/Population!T158*100-100</f>
        <v>2.3543377087889468</v>
      </c>
      <c r="V158" s="18">
        <f>Population!V158/Population!U158*100-100</f>
        <v>2.3654620269190758</v>
      </c>
      <c r="W158" s="18">
        <f>Population!W158/Population!V158*100-100</f>
        <v>2.3739876014996923</v>
      </c>
      <c r="X158" s="18">
        <f>Population!X158/Population!W158*100-100</f>
        <v>2.3812275100244307</v>
      </c>
      <c r="Y158" s="18">
        <f>Population!Y158/Population!X158*100-100</f>
        <v>2.3862510502764991</v>
      </c>
      <c r="Z158" s="18">
        <f>Population!Z158/Population!Y158*100-100</f>
        <v>2.3894682864635968</v>
      </c>
      <c r="AA158" s="18">
        <f>Population!AA158/Population!Z158*100-100</f>
        <v>2.3914568804941752</v>
      </c>
      <c r="AB158" s="18">
        <f>Population!AB158/Population!AA158*100-100</f>
        <v>2.3936133267673938</v>
      </c>
      <c r="AC158" s="18">
        <f>Population!AC158/Population!AB158*100-100</f>
        <v>2.3957486230852254</v>
      </c>
      <c r="AD158" s="18">
        <f>Population!AD158/Population!AC158*100-100</f>
        <v>2.396685999939649</v>
      </c>
      <c r="AE158" s="18">
        <f>Population!AE158/Population!AD158*100-100</f>
        <v>2.396419449057035</v>
      </c>
      <c r="AF158" s="18">
        <f>Population!AF158/Population!AE158*100-100</f>
        <v>2.3962008459412942</v>
      </c>
      <c r="AG158" s="18">
        <f>Population!AG158/Population!AF158*100-100</f>
        <v>2.3937284859251804</v>
      </c>
      <c r="AH158" s="18">
        <f>Population!AH158/Population!AG158*100-100</f>
        <v>2.3937041329054694</v>
      </c>
      <c r="AI158" s="18">
        <f>Population!AI158/Population!AH158*100-100</f>
        <v>2.4033326368751489</v>
      </c>
      <c r="AJ158" s="18">
        <f>Population!AJ158/Population!AI158*100-100</f>
        <v>2.4249174707854877</v>
      </c>
      <c r="AK158" s="18">
        <f>Population!AK158/Population!AJ158*100-100</f>
        <v>2.4531379544245482</v>
      </c>
      <c r="AL158" s="18">
        <f>Population!AL158/Population!AK158*100-100</f>
        <v>2.4794529277822193</v>
      </c>
      <c r="AM158" s="18">
        <f>Population!AM158/Population!AL158*100-100</f>
        <v>2.4988838697832705</v>
      </c>
      <c r="AN158" s="18">
        <f>Population!AN158/Population!AM158*100-100</f>
        <v>2.5127968608786659</v>
      </c>
      <c r="AO158" s="18">
        <f>Population!AO158/Population!AN158*100-100</f>
        <v>2.5197015872481217</v>
      </c>
      <c r="AP158" s="18">
        <f>Population!AP158/Population!AO158*100-100</f>
        <v>2.5195509906642286</v>
      </c>
      <c r="AQ158" s="18">
        <f>Population!AQ158/Population!AP158*100-100</f>
        <v>2.5140783423027528</v>
      </c>
      <c r="AR158" s="18">
        <f>Population!AR158/Population!AQ158*100-100</f>
        <v>2.5025269015182374</v>
      </c>
      <c r="AS158" s="18">
        <f>Population!AS158/Population!AR158*100-100</f>
        <v>2.4822107451382749</v>
      </c>
      <c r="AT158" s="18">
        <f>Population!AT158/Population!AS158*100-100</f>
        <v>2.452482785886545</v>
      </c>
      <c r="AU158" s="18">
        <f>Population!AU158/Population!AT158*100-100</f>
        <v>2.4143757335667146</v>
      </c>
      <c r="AV158" s="18">
        <f>Population!AV158/Population!AU158*100-100</f>
        <v>2.3752606800011336</v>
      </c>
      <c r="AW158" s="18">
        <f>Population!AW158/Population!AV158*100-100</f>
        <v>2.3314039640380599</v>
      </c>
      <c r="AX158" s="18">
        <f>Population!AX158/Population!AW158*100-100</f>
        <v>2.2726859303247693</v>
      </c>
      <c r="AY158" s="18">
        <f>Population!AY158/Population!AX158*100-100</f>
        <v>2.1968915444853963</v>
      </c>
      <c r="AZ158" s="18">
        <f>Population!AZ158/Population!AY158*100-100</f>
        <v>2.1112083202724676</v>
      </c>
      <c r="BA158" s="18">
        <f>Population!BA158/Population!AZ158*100-100</f>
        <v>2.0222898330745807</v>
      </c>
      <c r="BB158" s="18">
        <f>Population!BB158/Population!BA158*100-100</f>
        <v>1.9407181914419027</v>
      </c>
      <c r="BC158" s="18">
        <f>Population!BC158/Population!BB158*100-100</f>
        <v>1.8732749513830242</v>
      </c>
      <c r="BD158" s="18">
        <f>Population!BD158/Population!BC158*100-100</f>
        <v>1.8245233288582767</v>
      </c>
      <c r="BE158" s="18">
        <f>Population!BE158/Population!BD158*100-100</f>
        <v>1.7892352065181285</v>
      </c>
      <c r="BF158" s="18">
        <f>Population!BF158/Population!BE158*100-100</f>
        <v>1.7571601319707639</v>
      </c>
      <c r="BG158" s="8">
        <f t="shared" si="2"/>
        <v>2.3071768322918169</v>
      </c>
    </row>
    <row r="159" spans="1:59">
      <c r="A159" t="s">
        <v>372</v>
      </c>
      <c r="B159" t="s">
        <v>373</v>
      </c>
      <c r="C159" t="s">
        <v>244</v>
      </c>
      <c r="D159" t="s">
        <v>3073</v>
      </c>
      <c r="E159" t="s">
        <v>551</v>
      </c>
      <c r="F159" t="s">
        <v>552</v>
      </c>
      <c r="H159" s="18">
        <f>Population!H159/Population!G159*100-100</f>
        <v>1.323982636858446</v>
      </c>
      <c r="I159" s="18">
        <f>Population!I159/Population!H159*100-100</f>
        <v>1.4346690596004095</v>
      </c>
      <c r="J159" s="18">
        <f>Population!J159/Population!I159*100-100</f>
        <v>1.3576251246327047</v>
      </c>
      <c r="K159" s="18">
        <f>Population!K159/Population!J159*100-100</f>
        <v>1.3467696632265103</v>
      </c>
      <c r="L159" s="18">
        <f>Population!L159/Population!K159*100-100</f>
        <v>1.3821253521033867</v>
      </c>
      <c r="M159" s="18">
        <f>Population!M159/Population!L159*100-100</f>
        <v>1.3137252605424692</v>
      </c>
      <c r="N159" s="18">
        <f>Population!N159/Population!M159*100-100</f>
        <v>1.1395884684725672</v>
      </c>
      <c r="O159" s="18">
        <f>Population!O159/Population!N159*100-100</f>
        <v>1.0439585778953671</v>
      </c>
      <c r="P159" s="18">
        <f>Population!P159/Population!O159*100-100</f>
        <v>1.1646995248363936</v>
      </c>
      <c r="Q159" s="18">
        <f>Population!Q159/Population!P159*100-100</f>
        <v>1.2466392255185355</v>
      </c>
      <c r="R159" s="18">
        <f>Population!R159/Population!Q159*100-100</f>
        <v>1.1962318439983051</v>
      </c>
      <c r="S159" s="18">
        <f>Population!S159/Population!R159*100-100</f>
        <v>1.0163024782225563</v>
      </c>
      <c r="T159" s="18">
        <f>Population!T159/Population!S159*100-100</f>
        <v>0.83076285696472496</v>
      </c>
      <c r="U159" s="18">
        <f>Population!U159/Population!T159*100-100</f>
        <v>0.78675099830185502</v>
      </c>
      <c r="V159" s="18">
        <f>Population!V159/Population!U159*100-100</f>
        <v>0.89537466659422194</v>
      </c>
      <c r="W159" s="18">
        <f>Population!W159/Population!V159*100-100</f>
        <v>0.78808254005188871</v>
      </c>
      <c r="X159" s="18">
        <f>Population!X159/Population!W159*100-100</f>
        <v>0.59639741057759466</v>
      </c>
      <c r="Y159" s="18">
        <f>Population!Y159/Population!X159*100-100</f>
        <v>0.6171612171748535</v>
      </c>
      <c r="Z159" s="18">
        <f>Population!Z159/Population!Y159*100-100</f>
        <v>0.69267019086625226</v>
      </c>
      <c r="AA159" s="18">
        <f>Population!AA159/Population!Z159*100-100</f>
        <v>0.79447111360589417</v>
      </c>
      <c r="AB159" s="18">
        <f>Population!AB159/Population!AA159*100-100</f>
        <v>0.68840548983024519</v>
      </c>
      <c r="AC159" s="18">
        <f>Population!AC159/Population!AB159*100-100</f>
        <v>0.45961285888435555</v>
      </c>
      <c r="AD159" s="18">
        <f>Population!AD159/Population!AC159*100-100</f>
        <v>0.37994255447438263</v>
      </c>
      <c r="AE159" s="18">
        <f>Population!AE159/Population!AD159*100-100</f>
        <v>0.39772201290868736</v>
      </c>
      <c r="AF159" s="18">
        <f>Population!AF159/Population!AE159*100-100</f>
        <v>0.46741551409641602</v>
      </c>
      <c r="AG159" s="18">
        <f>Population!AG159/Population!AF159*100-100</f>
        <v>0.55650046868427694</v>
      </c>
      <c r="AH159" s="18">
        <f>Population!AH159/Population!AG159*100-100</f>
        <v>0.63654426576269429</v>
      </c>
      <c r="AI159" s="18">
        <f>Population!AI159/Population!AH159*100-100</f>
        <v>0.64818793160902999</v>
      </c>
      <c r="AJ159" s="18">
        <f>Population!AJ159/Population!AI159*100-100</f>
        <v>0.60171026011079221</v>
      </c>
      <c r="AK159" s="18">
        <f>Population!AK159/Population!AJ159*100-100</f>
        <v>0.69098015092963294</v>
      </c>
      <c r="AL159" s="18">
        <f>Population!AL159/Population!AK159*100-100</f>
        <v>0.79114417206021415</v>
      </c>
      <c r="AM159" s="18">
        <f>Population!AM159/Population!AL159*100-100</f>
        <v>0.75892191786512342</v>
      </c>
      <c r="AN159" s="18">
        <f>Population!AN159/Population!AM159*100-100</f>
        <v>0.6994259678140935</v>
      </c>
      <c r="AO159" s="18">
        <f>Population!AO159/Population!AN159*100-100</f>
        <v>0.60475980695822784</v>
      </c>
      <c r="AP159" s="18">
        <f>Population!AP159/Population!AO159*100-100</f>
        <v>0.49514920458759093</v>
      </c>
      <c r="AQ159" s="18">
        <f>Population!AQ159/Population!AP159*100-100</f>
        <v>0.46246181675586229</v>
      </c>
      <c r="AR159" s="18">
        <f>Population!AR159/Population!AQ159*100-100</f>
        <v>0.51609420380466986</v>
      </c>
      <c r="AS159" s="18">
        <f>Population!AS159/Population!AR159*100-100</f>
        <v>0.61854567234547631</v>
      </c>
      <c r="AT159" s="18">
        <f>Population!AT159/Population!AS159*100-100</f>
        <v>0.66771251340706783</v>
      </c>
      <c r="AU159" s="18">
        <f>Population!AU159/Population!AT159*100-100</f>
        <v>0.71733094326316404</v>
      </c>
      <c r="AV159" s="18">
        <f>Population!AV159/Population!AU159*100-100</f>
        <v>0.75769615710339622</v>
      </c>
      <c r="AW159" s="18">
        <f>Population!AW159/Population!AV159*100-100</f>
        <v>0.64033308862296678</v>
      </c>
      <c r="AX159" s="18">
        <f>Population!AX159/Population!AW159*100-100</f>
        <v>0.47292919549030898</v>
      </c>
      <c r="AY159" s="18">
        <f>Population!AY159/Population!AX159*100-100</f>
        <v>0.34807980769788571</v>
      </c>
      <c r="AZ159" s="18">
        <f>Population!AZ159/Population!AY159*100-100</f>
        <v>0.23393635302382165</v>
      </c>
      <c r="BA159" s="18">
        <f>Population!BA159/Population!AZ159*100-100</f>
        <v>0.16074272169358039</v>
      </c>
      <c r="BB159" s="18">
        <f>Population!BB159/Population!BA159*100-100</f>
        <v>0.21775835105877661</v>
      </c>
      <c r="BC159" s="18">
        <f>Population!BC159/Population!BB159*100-100</f>
        <v>0.39005118883905254</v>
      </c>
      <c r="BD159" s="18">
        <f>Population!BD159/Population!BC159*100-100</f>
        <v>0.51560925775069677</v>
      </c>
      <c r="BE159" s="18">
        <f>Population!BE159/Population!BD159*100-100</f>
        <v>0.51424080305919517</v>
      </c>
      <c r="BF159" s="18">
        <f>Population!BF159/Population!BE159*100-100</f>
        <v>0.48512842969597614</v>
      </c>
      <c r="BG159" s="8">
        <f t="shared" si="2"/>
        <v>0.54342325605604858</v>
      </c>
    </row>
    <row r="160" spans="1:59">
      <c r="A160" t="s">
        <v>374</v>
      </c>
      <c r="B160" t="s">
        <v>375</v>
      </c>
      <c r="C160" t="s">
        <v>242</v>
      </c>
      <c r="D160" t="s">
        <v>3076</v>
      </c>
      <c r="E160" t="s">
        <v>551</v>
      </c>
      <c r="F160" t="s">
        <v>552</v>
      </c>
      <c r="H160" s="18">
        <f>Population!H160/Population!G160*100-100</f>
        <v>4.6278481012658119</v>
      </c>
      <c r="I160" s="18">
        <f>Population!I160/Population!H160*100-100</f>
        <v>3.4068912117692634</v>
      </c>
      <c r="J160" s="18">
        <f>Population!J160/Population!I160*100-100</f>
        <v>2.7049794084612415</v>
      </c>
      <c r="K160" s="18">
        <f>Population!K160/Population!J160*100-100</f>
        <v>2.3876788480816629</v>
      </c>
      <c r="L160" s="18">
        <f>Population!L160/Population!K160*100-100</f>
        <v>2.3587004895416044</v>
      </c>
      <c r="M160" s="18">
        <f>Population!M160/Population!L160*100-100</f>
        <v>2.5391304347826207</v>
      </c>
      <c r="N160" s="18">
        <f>Population!N160/Population!M160*100-100</f>
        <v>2.8578697421980763</v>
      </c>
      <c r="O160" s="18">
        <f>Population!O160/Population!N160*100-100</f>
        <v>3.2484128947151305</v>
      </c>
      <c r="P160" s="18">
        <f>Population!P160/Population!O160*100-100</f>
        <v>3.6492853150203501</v>
      </c>
      <c r="Q160" s="18">
        <f>Population!Q160/Population!P160*100-100</f>
        <v>4.006163328197232</v>
      </c>
      <c r="R160" s="18">
        <f>Population!R160/Population!Q160*100-100</f>
        <v>5.1944444444444287</v>
      </c>
      <c r="S160" s="18">
        <f>Population!S160/Population!R160*100-100</f>
        <v>4.8657688583751479</v>
      </c>
      <c r="T160" s="18">
        <f>Population!T160/Population!S160*100-100</f>
        <v>4.3579714280918012</v>
      </c>
      <c r="U160" s="18">
        <f>Population!U160/Population!T160*100-100</f>
        <v>3.7513070055497479</v>
      </c>
      <c r="V160" s="18">
        <f>Population!V160/Population!U160*100-100</f>
        <v>3.105570801742715</v>
      </c>
      <c r="W160" s="18">
        <f>Population!W160/Population!V160*100-100</f>
        <v>2.4082706766917426</v>
      </c>
      <c r="X160" s="18">
        <f>Population!X160/Population!W160*100-100</f>
        <v>1.6438698119718396</v>
      </c>
      <c r="Y160" s="18">
        <f>Population!Y160/Population!X160*100-100</f>
        <v>1.1311596191906972</v>
      </c>
      <c r="Z160" s="18">
        <f>Population!Z160/Population!Y160*100-100</f>
        <v>1.0042283298097345</v>
      </c>
      <c r="AA160" s="18">
        <f>Population!AA160/Population!Z160*100-100</f>
        <v>1.1215296929582621</v>
      </c>
      <c r="AB160" s="18">
        <f>Population!AB160/Population!AA160*100-100</f>
        <v>0.69930069930070715</v>
      </c>
      <c r="AC160" s="18">
        <f>Population!AC160/Population!AB160*100-100</f>
        <v>0.34722222222222854</v>
      </c>
      <c r="AD160" s="18">
        <f>Population!AD160/Population!AC160*100-100</f>
        <v>0.62283737024222319</v>
      </c>
      <c r="AE160" s="18">
        <f>Population!AE160/Population!AD160*100-100</f>
        <v>3.5873452544704207</v>
      </c>
      <c r="AF160" s="18">
        <f>Population!AF160/Population!AE160*100-100</f>
        <v>1.5828331651351846</v>
      </c>
      <c r="AG160" s="18">
        <f>Population!AG160/Population!AF160*100-100</f>
        <v>0.65359477124182774</v>
      </c>
      <c r="AH160" s="18">
        <f>Population!AH160/Population!AG160*100-100</f>
        <v>1.7863636363636459</v>
      </c>
      <c r="AI160" s="18">
        <f>Population!AI160/Population!AH160*100-100</f>
        <v>1.8877072554561067</v>
      </c>
      <c r="AJ160" s="18">
        <f>Population!AJ160/Population!AI160*100-100</f>
        <v>2.8113455638344504</v>
      </c>
      <c r="AK160" s="18">
        <f>Population!AK160/Population!AJ160*100-100</f>
        <v>2.3142509135200839</v>
      </c>
      <c r="AL160" s="18">
        <f>Population!AL160/Population!AK160*100-100</f>
        <v>2.4803571428571445</v>
      </c>
      <c r="AM160" s="18">
        <f>Population!AM160/Population!AL160*100-100</f>
        <v>2.6468486992280589</v>
      </c>
      <c r="AN160" s="18">
        <f>Population!AN160/Population!AM160*100-100</f>
        <v>2.8134265860890508</v>
      </c>
      <c r="AO160" s="18">
        <f>Population!AO160/Population!AN160*100-100</f>
        <v>2.9802527298344472</v>
      </c>
      <c r="AP160" s="18">
        <f>Population!AP160/Population!AO160*100-100</f>
        <v>3.1473296599344707</v>
      </c>
      <c r="AQ160" s="18">
        <f>Population!AQ160/Population!AP160*100-100</f>
        <v>2.0725388601036343</v>
      </c>
      <c r="AR160" s="18">
        <f>Population!AR160/Population!AQ160*100-100</f>
        <v>2.3563451776649629</v>
      </c>
      <c r="AS160" s="18">
        <f>Population!AS160/Population!AR160*100-100</f>
        <v>1.6653276599121227</v>
      </c>
      <c r="AT160" s="18">
        <f>Population!AT160/Population!AS160*100-100</f>
        <v>2.055609756097553</v>
      </c>
      <c r="AU160" s="18">
        <f>Population!AU160/Population!AT160*100-100</f>
        <v>1.9195656122439146</v>
      </c>
      <c r="AV160" s="18">
        <f>Population!AV160/Population!AU160*100-100</f>
        <v>1.919992496365424</v>
      </c>
      <c r="AW160" s="18">
        <f>Population!AW160/Population!AV160*100-100</f>
        <v>1.9169534888001181</v>
      </c>
      <c r="AX160" s="18">
        <f>Population!AX160/Population!AW160*100-100</f>
        <v>1.9165650819449951</v>
      </c>
      <c r="AY160" s="18">
        <f>Population!AY160/Population!AX160*100-100</f>
        <v>1.9195073869802997</v>
      </c>
      <c r="AZ160" s="18">
        <f>Population!AZ160/Population!AY160*100-100</f>
        <v>1.8798789922979324</v>
      </c>
      <c r="BA160" s="18">
        <f>Population!BA160/Population!AZ160*100-100</f>
        <v>1.7346934422103146</v>
      </c>
      <c r="BB160" s="18">
        <f>Population!BB160/Population!BA160*100-100</f>
        <v>1.6526950125598034</v>
      </c>
      <c r="BC160" s="18">
        <f>Population!BC160/Population!BB160*100-100</f>
        <v>0.65387788778879496</v>
      </c>
      <c r="BD160" s="18">
        <f>Population!BD160/Population!BC160*100-100</f>
        <v>0.65372871283071277</v>
      </c>
      <c r="BE160" s="18">
        <f>Population!BE160/Population!BD160*100-100</f>
        <v>0.57822298232754576</v>
      </c>
      <c r="BF160" s="18">
        <f>Population!BF160/Population!BE160*100-100</f>
        <v>0.80971659919029548</v>
      </c>
      <c r="BG160" s="8">
        <f t="shared" si="2"/>
        <v>1.7871176410002105</v>
      </c>
    </row>
    <row r="161" spans="1:59">
      <c r="A161" t="s">
        <v>376</v>
      </c>
      <c r="B161" t="s">
        <v>377</v>
      </c>
      <c r="C161" t="s">
        <v>244</v>
      </c>
      <c r="D161" t="s">
        <v>3076</v>
      </c>
      <c r="E161" t="s">
        <v>551</v>
      </c>
      <c r="F161" t="s">
        <v>552</v>
      </c>
      <c r="H161" s="18">
        <f>Population!H161/Population!G161*100-100</f>
        <v>2.0236087689713429</v>
      </c>
      <c r="I161" s="18">
        <f>Population!I161/Population!H161*100-100</f>
        <v>2.5619834710743703</v>
      </c>
      <c r="J161" s="18">
        <f>Population!J161/Population!I161*100-100</f>
        <v>2.0145044319097565</v>
      </c>
      <c r="K161" s="18">
        <f>Population!K161/Population!J161*100-100</f>
        <v>2.0932069510268576</v>
      </c>
      <c r="L161" s="18">
        <f>Population!L161/Population!K161*100-100</f>
        <v>1.6634429400386779</v>
      </c>
      <c r="M161" s="18">
        <f>Population!M161/Population!L161*100-100</f>
        <v>1.8264840182648356</v>
      </c>
      <c r="N161" s="18">
        <f>Population!N161/Population!M161*100-100</f>
        <v>1.7937219730941791</v>
      </c>
      <c r="O161" s="18">
        <f>Population!O161/Population!N161*100-100</f>
        <v>0.88105726872247203</v>
      </c>
      <c r="P161" s="18">
        <f>Population!P161/Population!O161*100-100</f>
        <v>2.0378457059679675</v>
      </c>
      <c r="Q161" s="18">
        <f>Population!Q161/Population!P161*100-100</f>
        <v>0.57061340941511673</v>
      </c>
      <c r="R161" s="18">
        <f>Population!R161/Population!Q161*100-100</f>
        <v>1.2056737588652453</v>
      </c>
      <c r="S161" s="18">
        <f>Population!S161/Population!R161*100-100</f>
        <v>1.6818500350385364</v>
      </c>
      <c r="T161" s="18">
        <f>Population!T161/Population!S161*100-100</f>
        <v>1.8607856650585859</v>
      </c>
      <c r="U161" s="18">
        <f>Population!U161/Population!T161*100-100</f>
        <v>2.3004059539918842</v>
      </c>
      <c r="V161" s="18">
        <f>Population!V161/Population!U161*100-100</f>
        <v>2.0833333333333286</v>
      </c>
      <c r="W161" s="18">
        <f>Population!W161/Population!V161*100-100</f>
        <v>0.77745383867832629</v>
      </c>
      <c r="X161" s="18">
        <f>Population!X161/Population!W161*100-100</f>
        <v>0.28929604628736172</v>
      </c>
      <c r="Y161" s="18">
        <f>Population!Y161/Population!X161*100-100</f>
        <v>3.2051282051284602E-2</v>
      </c>
      <c r="Z161" s="18">
        <f>Population!Z161/Population!Y161*100-100</f>
        <v>-0.3844921499519387</v>
      </c>
      <c r="AA161" s="18">
        <f>Population!AA161/Population!Z161*100-100</f>
        <v>0.12865873271148587</v>
      </c>
      <c r="AB161" s="18">
        <f>Population!AB161/Population!AA161*100-100</f>
        <v>1.0279473176999687</v>
      </c>
      <c r="AC161" s="18">
        <f>Population!AC161/Population!AB161*100-100</f>
        <v>1.1383147853736091</v>
      </c>
      <c r="AD161" s="18">
        <f>Population!AD161/Population!AC161*100-100</f>
        <v>1.2858400402414532</v>
      </c>
      <c r="AE161" s="18">
        <f>Population!AE161/Population!AD161*100-100</f>
        <v>0.96532886364342119</v>
      </c>
      <c r="AF161" s="18">
        <f>Population!AF161/Population!AE161*100-100</f>
        <v>0.57488932611904886</v>
      </c>
      <c r="AG161" s="18">
        <f>Population!AG161/Population!AF161*100-100</f>
        <v>0.16811860003056722</v>
      </c>
      <c r="AH161" s="18">
        <f>Population!AH161/Population!AG161*100-100</f>
        <v>0.85444003661885404</v>
      </c>
      <c r="AI161" s="18">
        <f>Population!AI161/Population!AH161*100-100</f>
        <v>1.3615733736762365</v>
      </c>
      <c r="AJ161" s="18">
        <f>Population!AJ161/Population!AI161*100-100</f>
        <v>1.4328358208955336</v>
      </c>
      <c r="AK161" s="18">
        <f>Population!AK161/Population!AJ161*100-100</f>
        <v>1.4714537963507865</v>
      </c>
      <c r="AL161" s="18">
        <f>Population!AL161/Population!AK161*100-100</f>
        <v>1.3660092807424604</v>
      </c>
      <c r="AM161" s="18">
        <f>Population!AM161/Population!AL161*100-100</f>
        <v>1.0471803381877578</v>
      </c>
      <c r="AN161" s="18">
        <f>Population!AN161/Population!AM161*100-100</f>
        <v>1.1467565195231799</v>
      </c>
      <c r="AO161" s="18">
        <f>Population!AO161/Population!AN161*100-100</f>
        <v>1.3409103633615302</v>
      </c>
      <c r="AP161" s="18">
        <f>Population!AP161/Population!AO161*100-100</f>
        <v>1.4723350183696482</v>
      </c>
      <c r="AQ161" s="18">
        <f>Population!AQ161/Population!AP161*100-100</f>
        <v>1.5952523547666999</v>
      </c>
      <c r="AR161" s="18">
        <f>Population!AR161/Population!AQ161*100-100</f>
        <v>1.3236870310825282</v>
      </c>
      <c r="AS161" s="18">
        <f>Population!AS161/Population!AR161*100-100</f>
        <v>0.88855979266936913</v>
      </c>
      <c r="AT161" s="18">
        <f>Population!AT161/Population!AS161*100-100</f>
        <v>0.52686762778506591</v>
      </c>
      <c r="AU161" s="18">
        <f>Population!AU161/Population!AT161*100-100</f>
        <v>0.59190112382989923</v>
      </c>
      <c r="AV161" s="18">
        <f>Population!AV161/Population!AU161*100-100</f>
        <v>0.58841826948001597</v>
      </c>
      <c r="AW161" s="18">
        <f>Population!AW161/Population!AV161*100-100</f>
        <v>1.7523515010952337</v>
      </c>
      <c r="AX161" s="18">
        <f>Population!AX161/Population!AW161*100-100</f>
        <v>1.9931619602380692</v>
      </c>
      <c r="AY161" s="18">
        <f>Population!AY161/Population!AX161*100-100</f>
        <v>1.4973182359952375</v>
      </c>
      <c r="AZ161" s="18">
        <f>Population!AZ161/Population!AY161*100-100</f>
        <v>1.1351681957186344</v>
      </c>
      <c r="BA161" s="18">
        <f>Population!BA161/Population!AZ161*100-100</f>
        <v>1.2264447616052934</v>
      </c>
      <c r="BB161" s="18">
        <f>Population!BB161/Population!BA161*100-100</f>
        <v>1.0443053099459974</v>
      </c>
      <c r="BC161" s="18">
        <f>Population!BC161/Population!BB161*100-100</f>
        <v>0.96019676938723819</v>
      </c>
      <c r="BD161" s="18">
        <f>Population!BD161/Population!BC161*100-100</f>
        <v>1.0986436786994318</v>
      </c>
      <c r="BE161" s="18">
        <f>Population!BE161/Population!BD161*100-100</f>
        <v>1.204875110060712</v>
      </c>
      <c r="BF161" s="18">
        <f>Population!BF161/Population!BE161*100-100</f>
        <v>0.8562663125601091</v>
      </c>
      <c r="BG161" s="8">
        <f t="shared" si="2"/>
        <v>1.0958128202645336</v>
      </c>
    </row>
    <row r="162" spans="1:59">
      <c r="A162" t="s">
        <v>378</v>
      </c>
      <c r="B162" t="s">
        <v>379</v>
      </c>
      <c r="C162" t="s">
        <v>318</v>
      </c>
      <c r="D162" t="s">
        <v>3072</v>
      </c>
      <c r="E162" t="s">
        <v>551</v>
      </c>
      <c r="F162" t="s">
        <v>552</v>
      </c>
      <c r="H162" s="18">
        <f>Population!H162/Population!G162*100-100</f>
        <v>3.1504967863297111</v>
      </c>
      <c r="I162" s="18">
        <f>Population!I162/Population!H162*100-100</f>
        <v>3.0810116199589999</v>
      </c>
      <c r="J162" s="18">
        <f>Population!J162/Population!I162*100-100</f>
        <v>3.0366655455908358</v>
      </c>
      <c r="K162" s="18">
        <f>Population!K162/Population!J162*100-100</f>
        <v>3.025580511733807</v>
      </c>
      <c r="L162" s="18">
        <f>Population!L162/Population!K162*100-100</f>
        <v>3.0369720729297285</v>
      </c>
      <c r="M162" s="18">
        <f>Population!M162/Population!L162*100-100</f>
        <v>3.0494529744242698</v>
      </c>
      <c r="N162" s="18">
        <f>Population!N162/Population!M162*100-100</f>
        <v>3.055647853822137</v>
      </c>
      <c r="O162" s="18">
        <f>Population!O162/Population!N162*100-100</f>
        <v>3.0653351472978585</v>
      </c>
      <c r="P162" s="18">
        <f>Population!P162/Population!O162*100-100</f>
        <v>3.0778535980148831</v>
      </c>
      <c r="Q162" s="18">
        <f>Population!Q162/Population!P162*100-100</f>
        <v>3.0907537890202406</v>
      </c>
      <c r="R162" s="18">
        <f>Population!R162/Population!Q162*100-100</f>
        <v>3.098875804783674</v>
      </c>
      <c r="S162" s="18">
        <f>Population!S162/Population!R162*100-100</f>
        <v>3.1025174764082664</v>
      </c>
      <c r="T162" s="18">
        <f>Population!T162/Population!S162*100-100</f>
        <v>3.1049923799175048</v>
      </c>
      <c r="U162" s="18">
        <f>Population!U162/Population!T162*100-100</f>
        <v>3.1063748674542211</v>
      </c>
      <c r="V162" s="18">
        <f>Population!V162/Population!U162*100-100</f>
        <v>3.1033405006599679</v>
      </c>
      <c r="W162" s="18">
        <f>Population!W162/Population!V162*100-100</f>
        <v>3.0953983829399476</v>
      </c>
      <c r="X162" s="18">
        <f>Population!X162/Population!W162*100-100</f>
        <v>3.0761956570416089</v>
      </c>
      <c r="Y162" s="18">
        <f>Population!Y162/Population!X162*100-100</f>
        <v>3.0387146902026529</v>
      </c>
      <c r="Z162" s="18">
        <f>Population!Z162/Population!Y162*100-100</f>
        <v>2.9805766344338451</v>
      </c>
      <c r="AA162" s="18">
        <f>Population!AA162/Population!Z162*100-100</f>
        <v>2.9071959718097702</v>
      </c>
      <c r="AB162" s="18">
        <f>Population!AB162/Population!AA162*100-100</f>
        <v>2.8405799783479608</v>
      </c>
      <c r="AC162" s="18">
        <f>Population!AC162/Population!AB162*100-100</f>
        <v>2.7740563424804208</v>
      </c>
      <c r="AD162" s="18">
        <f>Population!AD162/Population!AC162*100-100</f>
        <v>2.6829544453075727</v>
      </c>
      <c r="AE162" s="18">
        <f>Population!AE162/Population!AD162*100-100</f>
        <v>2.5631472344638979</v>
      </c>
      <c r="AF162" s="18">
        <f>Population!AF162/Population!AE162*100-100</f>
        <v>2.4316476632424582</v>
      </c>
      <c r="AG162" s="18">
        <f>Population!AG162/Population!AF162*100-100</f>
        <v>2.2832189104401408</v>
      </c>
      <c r="AH162" s="18">
        <f>Population!AH162/Population!AG162*100-100</f>
        <v>2.1595474296958201</v>
      </c>
      <c r="AI162" s="18">
        <f>Population!AI162/Population!AH162*100-100</f>
        <v>2.1119810786377684</v>
      </c>
      <c r="AJ162" s="18">
        <f>Population!AJ162/Population!AI162*100-100</f>
        <v>2.1602036759844196</v>
      </c>
      <c r="AK162" s="18">
        <f>Population!AK162/Population!AJ162*100-100</f>
        <v>2.2654869364977088</v>
      </c>
      <c r="AL162" s="18">
        <f>Population!AL162/Population!AK162*100-100</f>
        <v>2.3873779756683007</v>
      </c>
      <c r="AM162" s="18">
        <f>Population!AM162/Population!AL162*100-100</f>
        <v>2.4669982954017513</v>
      </c>
      <c r="AN162" s="18">
        <f>Population!AN162/Population!AM162*100-100</f>
        <v>2.4731088531972318</v>
      </c>
      <c r="AO162" s="18">
        <f>Population!AO162/Population!AN162*100-100</f>
        <v>2.3841006983460318</v>
      </c>
      <c r="AP162" s="18">
        <f>Population!AP162/Population!AO162*100-100</f>
        <v>2.2319757343905167</v>
      </c>
      <c r="AQ162" s="18">
        <f>Population!AQ162/Population!AP162*100-100</f>
        <v>2.0729603367665561</v>
      </c>
      <c r="AR162" s="18">
        <f>Population!AR162/Population!AQ162*100-100</f>
        <v>1.9360199646578877</v>
      </c>
      <c r="AS162" s="18">
        <f>Population!AS162/Population!AR162*100-100</f>
        <v>1.8049871093075609</v>
      </c>
      <c r="AT162" s="18">
        <f>Population!AT162/Population!AS162*100-100</f>
        <v>1.6866026613809879</v>
      </c>
      <c r="AU162" s="18">
        <f>Population!AU162/Population!AT162*100-100</f>
        <v>1.5811465284409678</v>
      </c>
      <c r="AV162" s="18">
        <f>Population!AV162/Population!AU162*100-100</f>
        <v>1.4768500488006424</v>
      </c>
      <c r="AW162" s="18">
        <f>Population!AW162/Population!AV162*100-100</f>
        <v>1.380734893811649</v>
      </c>
      <c r="AX162" s="18">
        <f>Population!AX162/Population!AW162*100-100</f>
        <v>1.3132303547084092</v>
      </c>
      <c r="AY162" s="18">
        <f>Population!AY162/Population!AX162*100-100</f>
        <v>1.2809668793448736</v>
      </c>
      <c r="AZ162" s="18">
        <f>Population!AZ162/Population!AY162*100-100</f>
        <v>1.2756506146737649</v>
      </c>
      <c r="BA162" s="18">
        <f>Population!BA162/Population!AZ162*100-100</f>
        <v>1.27556626285687</v>
      </c>
      <c r="BB162" s="18">
        <f>Population!BB162/Population!BA162*100-100</f>
        <v>1.2765387336769294</v>
      </c>
      <c r="BC162" s="18">
        <f>Population!BC162/Population!BB162*100-100</f>
        <v>1.2927295622624939</v>
      </c>
      <c r="BD162" s="18">
        <f>Population!BD162/Population!BC162*100-100</f>
        <v>1.3246735871056359</v>
      </c>
      <c r="BE162" s="18">
        <f>Population!BE162/Population!BD162*100-100</f>
        <v>1.3647961640774469</v>
      </c>
      <c r="BF162" s="18">
        <f>Population!BF162/Population!BE162*100-100</f>
        <v>1.4114322627057874</v>
      </c>
      <c r="BG162" s="8">
        <f t="shared" si="2"/>
        <v>1.9649520996403198</v>
      </c>
    </row>
    <row r="163" spans="1:59">
      <c r="A163" t="s">
        <v>380</v>
      </c>
      <c r="B163" t="s">
        <v>381</v>
      </c>
      <c r="C163" t="s">
        <v>316</v>
      </c>
      <c r="D163" t="s">
        <v>3074</v>
      </c>
      <c r="E163" t="s">
        <v>551</v>
      </c>
      <c r="F163" t="s">
        <v>552</v>
      </c>
      <c r="H163" s="18">
        <f>Population!H163/Population!G163*100-100</f>
        <v>2.9120313603377355</v>
      </c>
      <c r="I163" s="18">
        <f>Population!I163/Population!H163*100-100</f>
        <v>2.9673160208754155</v>
      </c>
      <c r="J163" s="18">
        <f>Population!J163/Population!I163*100-100</f>
        <v>3.0074190223151334</v>
      </c>
      <c r="K163" s="18">
        <f>Population!K163/Population!J163*100-100</f>
        <v>3.027128722528289</v>
      </c>
      <c r="L163" s="18">
        <f>Population!L163/Population!K163*100-100</f>
        <v>3.0323360528575307</v>
      </c>
      <c r="M163" s="18">
        <f>Population!M163/Population!L163*100-100</f>
        <v>3.0347628233454458</v>
      </c>
      <c r="N163" s="18">
        <f>Population!N163/Population!M163*100-100</f>
        <v>3.0387302798260833</v>
      </c>
      <c r="O163" s="18">
        <f>Population!O163/Population!N163*100-100</f>
        <v>3.0388887916134024</v>
      </c>
      <c r="P163" s="18">
        <f>Population!P163/Population!O163*100-100</f>
        <v>3.0357106876679723</v>
      </c>
      <c r="Q163" s="18">
        <f>Population!Q163/Population!P163*100-100</f>
        <v>3.0300995511914692</v>
      </c>
      <c r="R163" s="18">
        <f>Population!R163/Population!Q163*100-100</f>
        <v>3.0199473719956416</v>
      </c>
      <c r="S163" s="18">
        <f>Population!S163/Population!R163*100-100</f>
        <v>3.0086894214407209</v>
      </c>
      <c r="T163" s="18">
        <f>Population!T163/Population!S163*100-100</f>
        <v>3.0019868291757916</v>
      </c>
      <c r="U163" s="18">
        <f>Population!U163/Population!T163*100-100</f>
        <v>3.0015048529572681</v>
      </c>
      <c r="V163" s="18">
        <f>Population!V163/Population!U163*100-100</f>
        <v>3.0033897740495945</v>
      </c>
      <c r="W163" s="18">
        <f>Population!W163/Population!V163*100-100</f>
        <v>3.0101135746067484</v>
      </c>
      <c r="X163" s="18">
        <f>Population!X163/Population!W163*100-100</f>
        <v>3.0109576207446764</v>
      </c>
      <c r="Y163" s="18">
        <f>Population!Y163/Population!X163*100-100</f>
        <v>2.992618108315682</v>
      </c>
      <c r="Z163" s="18">
        <f>Population!Z163/Population!Y163*100-100</f>
        <v>2.9509337303854153</v>
      </c>
      <c r="AA163" s="18">
        <f>Population!AA163/Population!Z163*100-100</f>
        <v>2.8971958685698667</v>
      </c>
      <c r="AB163" s="18">
        <f>Population!AB163/Population!AA163*100-100</f>
        <v>2.8478648550594983</v>
      </c>
      <c r="AC163" s="18">
        <f>Population!AC163/Population!AB163*100-100</f>
        <v>2.8137223679327121</v>
      </c>
      <c r="AD163" s="18">
        <f>Population!AD163/Population!AC163*100-100</f>
        <v>2.7934991031112872</v>
      </c>
      <c r="AE163" s="18">
        <f>Population!AE163/Population!AD163*100-100</f>
        <v>2.7904653914909687</v>
      </c>
      <c r="AF163" s="18">
        <f>Population!AF163/Population!AE163*100-100</f>
        <v>2.8031167016051342</v>
      </c>
      <c r="AG163" s="18">
        <f>Population!AG163/Population!AF163*100-100</f>
        <v>2.8179427866919582</v>
      </c>
      <c r="AH163" s="18">
        <f>Population!AH163/Population!AG163*100-100</f>
        <v>2.8418572995079501</v>
      </c>
      <c r="AI163" s="18">
        <f>Population!AI163/Population!AH163*100-100</f>
        <v>2.8939341455171075</v>
      </c>
      <c r="AJ163" s="18">
        <f>Population!AJ163/Population!AI163*100-100</f>
        <v>2.977978237201313</v>
      </c>
      <c r="AK163" s="18">
        <f>Population!AK163/Population!AJ163*100-100</f>
        <v>3.0809951430867528</v>
      </c>
      <c r="AL163" s="18">
        <f>Population!AL163/Population!AK163*100-100</f>
        <v>3.1861413898311355</v>
      </c>
      <c r="AM163" s="18">
        <f>Population!AM163/Population!AL163*100-100</f>
        <v>3.2791913633331404</v>
      </c>
      <c r="AN163" s="18">
        <f>Population!AN163/Population!AM163*100-100</f>
        <v>3.357571469811333</v>
      </c>
      <c r="AO163" s="18">
        <f>Population!AO163/Population!AN163*100-100</f>
        <v>3.4165362832052466</v>
      </c>
      <c r="AP163" s="18">
        <f>Population!AP163/Population!AO163*100-100</f>
        <v>3.459837317399689</v>
      </c>
      <c r="AQ163" s="18">
        <f>Population!AQ163/Population!AP163*100-100</f>
        <v>3.5007285989382808</v>
      </c>
      <c r="AR163" s="18">
        <f>Population!AR163/Population!AQ163*100-100</f>
        <v>3.5374402151098252</v>
      </c>
      <c r="AS163" s="18">
        <f>Population!AS163/Population!AR163*100-100</f>
        <v>3.5570247698619681</v>
      </c>
      <c r="AT163" s="18">
        <f>Population!AT163/Population!AS163*100-100</f>
        <v>3.5579588549248626</v>
      </c>
      <c r="AU163" s="18">
        <f>Population!AU163/Population!AT163*100-100</f>
        <v>3.5475372667177254</v>
      </c>
      <c r="AV163" s="18">
        <f>Population!AV163/Population!AU163*100-100</f>
        <v>3.5313874094397306</v>
      </c>
      <c r="AW163" s="18">
        <f>Population!AW163/Population!AV163*100-100</f>
        <v>3.5200148848607569</v>
      </c>
      <c r="AX163" s="18">
        <f>Population!AX163/Population!AW163*100-100</f>
        <v>3.5207038469075513</v>
      </c>
      <c r="AY163" s="18">
        <f>Population!AY163/Population!AX163*100-100</f>
        <v>3.5369830905632114</v>
      </c>
      <c r="AZ163" s="18">
        <f>Population!AZ163/Population!AY163*100-100</f>
        <v>3.5621340493642037</v>
      </c>
      <c r="BA163" s="18">
        <f>Population!BA163/Population!AZ163*100-100</f>
        <v>3.5882573678509146</v>
      </c>
      <c r="BB163" s="18">
        <f>Population!BB163/Population!BA163*100-100</f>
        <v>3.6071249789563922</v>
      </c>
      <c r="BC163" s="18">
        <f>Population!BC163/Population!BB163*100-100</f>
        <v>3.6165009592230177</v>
      </c>
      <c r="BD163" s="18">
        <f>Population!BD163/Population!BC163*100-100</f>
        <v>3.6141851003947494</v>
      </c>
      <c r="BE163" s="18">
        <f>Population!BE163/Population!BD163*100-100</f>
        <v>3.6046402356037675</v>
      </c>
      <c r="BF163" s="18">
        <f>Population!BF163/Population!BE163*100-100</f>
        <v>3.5910436293869594</v>
      </c>
      <c r="BG163" s="8">
        <f t="shared" si="2"/>
        <v>3.2891098431705941</v>
      </c>
    </row>
    <row r="164" spans="1:59">
      <c r="A164" t="s">
        <v>382</v>
      </c>
      <c r="B164" t="s">
        <v>383</v>
      </c>
      <c r="C164" t="s">
        <v>318</v>
      </c>
      <c r="D164" t="s">
        <v>3074</v>
      </c>
      <c r="E164" t="s">
        <v>551</v>
      </c>
      <c r="F164" t="s">
        <v>552</v>
      </c>
      <c r="H164" s="18">
        <f>Population!H164/Population!G164*100-100</f>
        <v>2.1481678463949549</v>
      </c>
      <c r="I164" s="18">
        <f>Population!I164/Population!H164*100-100</f>
        <v>2.1807511660030912</v>
      </c>
      <c r="J164" s="18">
        <f>Population!J164/Population!I164*100-100</f>
        <v>2.2049455316120401</v>
      </c>
      <c r="K164" s="18">
        <f>Population!K164/Population!J164*100-100</f>
        <v>2.2189120785368601</v>
      </c>
      <c r="L164" s="18">
        <f>Population!L164/Population!K164*100-100</f>
        <v>2.2279576739160092</v>
      </c>
      <c r="M164" s="18">
        <f>Population!M164/Population!L164*100-100</f>
        <v>2.2390061385226403</v>
      </c>
      <c r="N164" s="18">
        <f>Population!N164/Population!M164*100-100</f>
        <v>2.2583554871566776</v>
      </c>
      <c r="O164" s="18">
        <f>Population!O164/Population!N164*100-100</f>
        <v>2.2875604945358248</v>
      </c>
      <c r="P164" s="18">
        <f>Population!P164/Population!O164*100-100</f>
        <v>2.3289410745627777</v>
      </c>
      <c r="Q164" s="18">
        <f>Population!Q164/Population!P164*100-100</f>
        <v>2.3807365276676791</v>
      </c>
      <c r="R164" s="18">
        <f>Population!R164/Population!Q164*100-100</f>
        <v>2.4201568153298751</v>
      </c>
      <c r="S164" s="18">
        <f>Population!S164/Population!R164*100-100</f>
        <v>2.4616339819292392</v>
      </c>
      <c r="T164" s="18">
        <f>Population!T164/Population!S164*100-100</f>
        <v>2.5398865235275423</v>
      </c>
      <c r="U164" s="18">
        <f>Population!U164/Population!T164*100-100</f>
        <v>2.6627412593431217</v>
      </c>
      <c r="V164" s="18">
        <f>Population!V164/Population!U164*100-100</f>
        <v>2.8049189508273571</v>
      </c>
      <c r="W164" s="18">
        <f>Population!W164/Population!V164*100-100</f>
        <v>2.9573375980475873</v>
      </c>
      <c r="X164" s="18">
        <f>Population!X164/Population!W164*100-100</f>
        <v>3.0710225231449471</v>
      </c>
      <c r="Y164" s="18">
        <f>Population!Y164/Population!X164*100-100</f>
        <v>3.0993058198531145</v>
      </c>
      <c r="Z164" s="18">
        <f>Population!Z164/Population!Y164*100-100</f>
        <v>3.0240795871239357</v>
      </c>
      <c r="AA164" s="18">
        <f>Population!AA164/Population!Z164*100-100</f>
        <v>2.8852880895163793</v>
      </c>
      <c r="AB164" s="18">
        <f>Population!AB164/Population!AA164*100-100</f>
        <v>2.7279396047209303</v>
      </c>
      <c r="AC164" s="18">
        <f>Population!AC164/Population!AB164*100-100</f>
        <v>2.6022842639659416</v>
      </c>
      <c r="AD164" s="18">
        <f>Population!AD164/Population!AC164*100-100</f>
        <v>2.5267656981348807</v>
      </c>
      <c r="AE164" s="18">
        <f>Population!AE164/Population!AD164*100-100</f>
        <v>2.5185436981805225</v>
      </c>
      <c r="AF164" s="18">
        <f>Population!AF164/Population!AE164*100-100</f>
        <v>2.5535783606993192</v>
      </c>
      <c r="AG164" s="18">
        <f>Population!AG164/Population!AF164*100-100</f>
        <v>2.5967756918439733</v>
      </c>
      <c r="AH164" s="18">
        <f>Population!AH164/Population!AG164*100-100</f>
        <v>2.6192378465131299</v>
      </c>
      <c r="AI164" s="18">
        <f>Population!AI164/Population!AH164*100-100</f>
        <v>2.6198320898447918</v>
      </c>
      <c r="AJ164" s="18">
        <f>Population!AJ164/Population!AI164*100-100</f>
        <v>2.5904865955513827</v>
      </c>
      <c r="AK164" s="18">
        <f>Population!AK164/Population!AJ164*100-100</f>
        <v>2.5422812171225218</v>
      </c>
      <c r="AL164" s="18">
        <f>Population!AL164/Population!AK164*100-100</f>
        <v>2.4951590718379322</v>
      </c>
      <c r="AM164" s="18">
        <f>Population!AM164/Population!AL164*100-100</f>
        <v>2.4589779126978186</v>
      </c>
      <c r="AN164" s="18">
        <f>Population!AN164/Population!AM164*100-100</f>
        <v>2.4274405879155978</v>
      </c>
      <c r="AO164" s="18">
        <f>Population!AO164/Population!AN164*100-100</f>
        <v>2.4025831923454035</v>
      </c>
      <c r="AP164" s="18">
        <f>Population!AP164/Population!AO164*100-100</f>
        <v>2.3843632971393163</v>
      </c>
      <c r="AQ164" s="18">
        <f>Population!AQ164/Population!AP164*100-100</f>
        <v>2.3666094476403146</v>
      </c>
      <c r="AR164" s="18">
        <f>Population!AR164/Population!AQ164*100-100</f>
        <v>2.3534442082622036</v>
      </c>
      <c r="AS164" s="18">
        <f>Population!AS164/Population!AR164*100-100</f>
        <v>2.3550648586652585</v>
      </c>
      <c r="AT164" s="18">
        <f>Population!AT164/Population!AS164*100-100</f>
        <v>2.3740973388723745</v>
      </c>
      <c r="AU164" s="18">
        <f>Population!AU164/Population!AT164*100-100</f>
        <v>2.4043898116385947</v>
      </c>
      <c r="AV164" s="18">
        <f>Population!AV164/Population!AU164*100-100</f>
        <v>2.4385331879099823</v>
      </c>
      <c r="AW164" s="18">
        <f>Population!AW164/Population!AV164*100-100</f>
        <v>2.4685149461122649</v>
      </c>
      <c r="AX164" s="18">
        <f>Population!AX164/Population!AW164*100-100</f>
        <v>2.4914034008771466</v>
      </c>
      <c r="AY164" s="18">
        <f>Population!AY164/Population!AX164*100-100</f>
        <v>2.504256179872911</v>
      </c>
      <c r="AZ164" s="18">
        <f>Population!AZ164/Population!AY164*100-100</f>
        <v>2.5102024247343167</v>
      </c>
      <c r="BA164" s="18">
        <f>Population!BA164/Population!AZ164*100-100</f>
        <v>2.5143148490087412</v>
      </c>
      <c r="BB164" s="18">
        <f>Population!BB164/Population!BA164*100-100</f>
        <v>2.5202767825705905</v>
      </c>
      <c r="BC164" s="18">
        <f>Population!BC164/Population!BB164*100-100</f>
        <v>2.5275370318326225</v>
      </c>
      <c r="BD164" s="18">
        <f>Population!BD164/Population!BC164*100-100</f>
        <v>2.5369684267285066</v>
      </c>
      <c r="BE164" s="18">
        <f>Population!BE164/Population!BD164*100-100</f>
        <v>2.5471934169778478</v>
      </c>
      <c r="BF164" s="18">
        <f>Population!BF164/Population!BE164*100-100</f>
        <v>2.554900708912669</v>
      </c>
      <c r="BG164" s="8">
        <f t="shared" si="2"/>
        <v>2.5131013824576933</v>
      </c>
    </row>
    <row r="165" spans="1:59">
      <c r="A165" t="s">
        <v>384</v>
      </c>
      <c r="B165" t="s">
        <v>385</v>
      </c>
      <c r="C165">
        <v>0</v>
      </c>
      <c r="D165">
        <v>0</v>
      </c>
      <c r="E165" t="s">
        <v>551</v>
      </c>
      <c r="F165" t="s">
        <v>552</v>
      </c>
      <c r="H165" s="18">
        <f>Population!H165/Population!G165*100-100</f>
        <v>1.7032604487195755</v>
      </c>
      <c r="I165" s="18">
        <f>Population!I165/Population!H165*100-100</f>
        <v>1.5796938232491442</v>
      </c>
      <c r="J165" s="18">
        <f>Population!J165/Population!I165*100-100</f>
        <v>1.4888503137935487</v>
      </c>
      <c r="K165" s="18">
        <f>Population!K165/Population!J165*100-100</f>
        <v>1.4449683246924252</v>
      </c>
      <c r="L165" s="18">
        <f>Population!L165/Population!K165*100-100</f>
        <v>1.3103105183162711</v>
      </c>
      <c r="M165" s="18">
        <f>Population!M165/Population!L165*100-100</f>
        <v>1.2278122198129182</v>
      </c>
      <c r="N165" s="18">
        <f>Population!N165/Population!M165*100-100</f>
        <v>1.1617334151823684</v>
      </c>
      <c r="O165" s="18">
        <f>Population!O165/Population!N165*100-100</f>
        <v>1.0617038361864388</v>
      </c>
      <c r="P165" s="18">
        <f>Population!P165/Population!O165*100-100</f>
        <v>1.0184963634804092</v>
      </c>
      <c r="Q165" s="18">
        <f>Population!Q165/Population!P165*100-100</f>
        <v>1.1941419116102736</v>
      </c>
      <c r="R165" s="18">
        <f>Population!R165/Population!Q165*100-100</f>
        <v>1.2940521249522163</v>
      </c>
      <c r="S165" s="18">
        <f>Population!S165/Population!R165*100-100</f>
        <v>1.1260389101362023</v>
      </c>
      <c r="T165" s="18">
        <f>Population!T165/Population!S165*100-100</f>
        <v>1.0297220265391331</v>
      </c>
      <c r="U165" s="18">
        <f>Population!U165/Population!T165*100-100</f>
        <v>1.0025424128705396</v>
      </c>
      <c r="V165" s="18">
        <f>Population!V165/Population!U165*100-100</f>
        <v>1.0788814763063215</v>
      </c>
      <c r="W165" s="18">
        <f>Population!W165/Population!V165*100-100</f>
        <v>0.99115932033355136</v>
      </c>
      <c r="X165" s="18">
        <f>Population!X165/Population!W165*100-100</f>
        <v>1.0273742975138873</v>
      </c>
      <c r="Y165" s="18">
        <f>Population!Y165/Population!X165*100-100</f>
        <v>1.0595341687683657</v>
      </c>
      <c r="Z165" s="18">
        <f>Population!Z165/Population!Y165*100-100</f>
        <v>1.0990997857095834</v>
      </c>
      <c r="AA165" s="18">
        <f>Population!AA165/Population!Z165*100-100</f>
        <v>0.99692925579563507</v>
      </c>
      <c r="AB165" s="18">
        <f>Population!AB165/Population!AA165*100-100</f>
        <v>1.0117837631812989</v>
      </c>
      <c r="AC165" s="18">
        <f>Population!AC165/Population!AB165*100-100</f>
        <v>0.98278282716321996</v>
      </c>
      <c r="AD165" s="18">
        <f>Population!AD165/Population!AC165*100-100</f>
        <v>0.92728965502209348</v>
      </c>
      <c r="AE165" s="18">
        <f>Population!AE165/Population!AD165*100-100</f>
        <v>0.87904815675238979</v>
      </c>
      <c r="AF165" s="18">
        <f>Population!AF165/Population!AE165*100-100</f>
        <v>0.89432554000150333</v>
      </c>
      <c r="AG165" s="18">
        <f>Population!AG165/Population!AF165*100-100</f>
        <v>0.93660248103606136</v>
      </c>
      <c r="AH165" s="18">
        <f>Population!AH165/Population!AG165*100-100</f>
        <v>0.93954854071358795</v>
      </c>
      <c r="AI165" s="18">
        <f>Population!AI165/Population!AH165*100-100</f>
        <v>0.95051335679710292</v>
      </c>
      <c r="AJ165" s="18">
        <f>Population!AJ165/Population!AI165*100-100</f>
        <v>1.0332923562742309</v>
      </c>
      <c r="AK165" s="18">
        <f>Population!AK165/Population!AJ165*100-100</f>
        <v>1.1729483522060917</v>
      </c>
      <c r="AL165" s="18">
        <f>Population!AL165/Population!AK165*100-100</f>
        <v>1.3475767912824352</v>
      </c>
      <c r="AM165" s="18">
        <f>Population!AM165/Population!AL165*100-100</f>
        <v>1.3800592370483571</v>
      </c>
      <c r="AN165" s="18">
        <f>Population!AN165/Population!AM165*100-100</f>
        <v>1.3044137060127099</v>
      </c>
      <c r="AO165" s="18">
        <f>Population!AO165/Population!AN165*100-100</f>
        <v>1.2069370460430378</v>
      </c>
      <c r="AP165" s="18">
        <f>Population!AP165/Population!AO165*100-100</f>
        <v>1.1613078385101119</v>
      </c>
      <c r="AQ165" s="18">
        <f>Population!AQ165/Population!AP165*100-100</f>
        <v>1.1613368834033366</v>
      </c>
      <c r="AR165" s="18">
        <f>Population!AR165/Population!AQ165*100-100</f>
        <v>1.1962783787659959</v>
      </c>
      <c r="AS165" s="18">
        <f>Population!AS165/Population!AR165*100-100</f>
        <v>1.1422961083374332</v>
      </c>
      <c r="AT165" s="18">
        <f>Population!AT165/Population!AS165*100-100</f>
        <v>1.1226993123617746</v>
      </c>
      <c r="AU165" s="18">
        <f>Population!AU165/Population!AT165*100-100</f>
        <v>1.0959295377408012</v>
      </c>
      <c r="AV165" s="18">
        <f>Population!AV165/Population!AU165*100-100</f>
        <v>0.99655006079328246</v>
      </c>
      <c r="AW165" s="18">
        <f>Population!AW165/Population!AV165*100-100</f>
        <v>0.92898257968252551</v>
      </c>
      <c r="AX165" s="18">
        <f>Population!AX165/Population!AW165*100-100</f>
        <v>0.8766463129181119</v>
      </c>
      <c r="AY165" s="18">
        <f>Population!AY165/Population!AX165*100-100</f>
        <v>0.93729804161284846</v>
      </c>
      <c r="AZ165" s="18">
        <f>Population!AZ165/Population!AY165*100-100</f>
        <v>0.93226850242544401</v>
      </c>
      <c r="BA165" s="18">
        <f>Population!BA165/Population!AZ165*100-100</f>
        <v>0.95384611452742263</v>
      </c>
      <c r="BB165" s="18">
        <f>Population!BB165/Population!BA165*100-100</f>
        <v>0.96826659177406782</v>
      </c>
      <c r="BC165" s="18">
        <f>Population!BC165/Population!BB165*100-100</f>
        <v>0.97309434777668002</v>
      </c>
      <c r="BD165" s="18">
        <f>Population!BD165/Population!BC165*100-100</f>
        <v>0.91512979671423977</v>
      </c>
      <c r="BE165" s="18">
        <f>Population!BE165/Population!BD165*100-100</f>
        <v>0.87339644228738678</v>
      </c>
      <c r="BF165" s="18">
        <f>Population!BF165/Population!BE165*100-100</f>
        <v>0.7566187897822374</v>
      </c>
      <c r="BG165" s="8">
        <f t="shared" si="2"/>
        <v>1.029874897023233</v>
      </c>
    </row>
    <row r="166" spans="1:59">
      <c r="A166" t="s">
        <v>386</v>
      </c>
      <c r="B166" t="s">
        <v>387</v>
      </c>
      <c r="C166" t="s">
        <v>242</v>
      </c>
      <c r="D166" t="s">
        <v>3076</v>
      </c>
      <c r="E166" t="s">
        <v>551</v>
      </c>
      <c r="F166" t="s">
        <v>552</v>
      </c>
      <c r="H166" s="18">
        <f>Population!H166/Population!G166*100-100</f>
        <v>2.6812313803376497</v>
      </c>
      <c r="I166" s="18">
        <f>Population!I166/Population!H166*100-100</f>
        <v>1.9439071566731201</v>
      </c>
      <c r="J166" s="18">
        <f>Population!J166/Population!I166*100-100</f>
        <v>1.5937766815292633</v>
      </c>
      <c r="K166" s="18">
        <f>Population!K166/Population!J166*100-100</f>
        <v>1.7928844896815832</v>
      </c>
      <c r="L166" s="18">
        <f>Population!L166/Population!K166*100-100</f>
        <v>2.3484084028988264</v>
      </c>
      <c r="M166" s="18">
        <f>Population!M166/Population!L166*100-100</f>
        <v>2.9757103163933039</v>
      </c>
      <c r="N166" s="18">
        <f>Population!N166/Population!M166*100-100</f>
        <v>3.420663243102112</v>
      </c>
      <c r="O166" s="18">
        <f>Population!O166/Population!N166*100-100</f>
        <v>3.6694159232452392</v>
      </c>
      <c r="P166" s="18">
        <f>Population!P166/Population!O166*100-100</f>
        <v>3.6369540509822968</v>
      </c>
      <c r="Q166" s="18">
        <f>Population!Q166/Population!P166*100-100</f>
        <v>3.4231552561491299</v>
      </c>
      <c r="R166" s="18">
        <f>Population!R166/Population!Q166*100-100</f>
        <v>3.4461864727713447</v>
      </c>
      <c r="S166" s="18">
        <f>Population!S166/Population!R166*100-100</f>
        <v>3.5437106457753629</v>
      </c>
      <c r="T166" s="18">
        <f>Population!T166/Population!S166*100-100</f>
        <v>3.2739357940885156</v>
      </c>
      <c r="U166" s="18">
        <f>Population!U166/Population!T166*100-100</f>
        <v>2.5539198904484834</v>
      </c>
      <c r="V166" s="18">
        <f>Population!V166/Population!U166*100-100</f>
        <v>1.6958205367872949</v>
      </c>
      <c r="W166" s="18">
        <f>Population!W166/Population!V166*100-100</f>
        <v>0.55147058823530415</v>
      </c>
      <c r="X166" s="18">
        <f>Population!X166/Population!W166*100-100</f>
        <v>-0.15016975711674263</v>
      </c>
      <c r="Y166" s="18">
        <f>Population!Y166/Population!X166*100-100</f>
        <v>0.63427712025109884</v>
      </c>
      <c r="Z166" s="18">
        <f>Population!Z166/Population!Y166*100-100</f>
        <v>3.3528265107212434</v>
      </c>
      <c r="AA166" s="18">
        <f>Population!AA166/Population!Z166*100-100</f>
        <v>7.1796806236640265</v>
      </c>
      <c r="AB166" s="18">
        <f>Population!AB166/Population!AA166*100-100</f>
        <v>10.898639136555602</v>
      </c>
      <c r="AC166" s="18">
        <f>Population!AC166/Population!AB166*100-100</f>
        <v>13.149264783666553</v>
      </c>
      <c r="AD166" s="18">
        <f>Population!AD166/Population!AC166*100-100</f>
        <v>13.631264023934179</v>
      </c>
      <c r="AE166" s="18">
        <f>Population!AE166/Population!AD166*100-100</f>
        <v>12.563765015632725</v>
      </c>
      <c r="AF166" s="18">
        <f>Population!AF166/Population!AE166*100-100</f>
        <v>10.88736203493896</v>
      </c>
      <c r="AG166" s="18">
        <f>Population!AG166/Population!AF166*100-100</f>
        <v>9.337200487788806</v>
      </c>
      <c r="AH166" s="18">
        <f>Population!AH166/Population!AG166*100-100</f>
        <v>8.2353650449146869</v>
      </c>
      <c r="AI166" s="18">
        <f>Population!AI166/Population!AH166*100-100</f>
        <v>7.4221578566256312</v>
      </c>
      <c r="AJ166" s="18">
        <f>Population!AJ166/Population!AI166*100-100</f>
        <v>6.9300770008555759</v>
      </c>
      <c r="AK166" s="18">
        <f>Population!AK166/Population!AJ166*100-100</f>
        <v>6.6167200077587012</v>
      </c>
      <c r="AL166" s="18">
        <f>Population!AL166/Population!AK166*100-100</f>
        <v>6.2629340731812846</v>
      </c>
      <c r="AM166" s="18">
        <f>Population!AM166/Population!AL166*100-100</f>
        <v>5.840306460932652</v>
      </c>
      <c r="AN166" s="18">
        <f>Population!AN166/Population!AM166*100-100</f>
        <v>5.4695082497573537</v>
      </c>
      <c r="AO166" s="18">
        <f>Population!AO166/Population!AN166*100-100</f>
        <v>5.1590268591476445</v>
      </c>
      <c r="AP166" s="18">
        <f>Population!AP166/Population!AO166*100-100</f>
        <v>4.8585284037045113</v>
      </c>
      <c r="AQ166" s="18">
        <f>Population!AQ166/Population!AP166*100-100</f>
        <v>4.6177651824677923</v>
      </c>
      <c r="AR166" s="18">
        <f>Population!AR166/Population!AQ166*100-100</f>
        <v>4.3092416864706706</v>
      </c>
      <c r="AS166" s="18">
        <f>Population!AS166/Population!AR166*100-100</f>
        <v>3.779116081955209</v>
      </c>
      <c r="AT166" s="18">
        <f>Population!AT166/Population!AS166*100-100</f>
        <v>2.9736866345297415</v>
      </c>
      <c r="AU166" s="18">
        <f>Population!AU166/Population!AT166*100-100</f>
        <v>2.023108460678344</v>
      </c>
      <c r="AV166" s="18">
        <f>Population!AV166/Population!AU166*100-100</f>
        <v>1.098901098901095</v>
      </c>
      <c r="AW166" s="18">
        <f>Population!AW166/Population!AV166*100-100</f>
        <v>0.30209296947269593</v>
      </c>
      <c r="AX166" s="18">
        <f>Population!AX166/Population!AW166*100-100</f>
        <v>-0.41502745233668747</v>
      </c>
      <c r="AY166" s="18">
        <f>Population!AY166/Population!AX166*100-100</f>
        <v>-1.014398379277921</v>
      </c>
      <c r="AZ166" s="18">
        <f>Population!AZ166/Population!AY166*100-100</f>
        <v>-1.4955265773931359</v>
      </c>
      <c r="BA166" s="18">
        <f>Population!BA166/Population!AZ166*100-100</f>
        <v>-2.0406346002582296</v>
      </c>
      <c r="BB166" s="18">
        <f>Population!BB166/Population!BA166*100-100</f>
        <v>-2.5103778444383664</v>
      </c>
      <c r="BC166" s="18">
        <f>Population!BC166/Population!BB166*100-100</f>
        <v>-2.5517102052868097</v>
      </c>
      <c r="BD166" s="18">
        <f>Population!BD166/Population!BC166*100-100</f>
        <v>-1.9678823735787176</v>
      </c>
      <c r="BE166" s="18">
        <f>Population!BE166/Population!BD166*100-100</f>
        <v>-0.90446212158182959</v>
      </c>
      <c r="BF166" s="18">
        <f>Population!BF166/Population!BE166*100-100</f>
        <v>0.42188551635832994</v>
      </c>
      <c r="BG166" s="8">
        <f t="shared" si="2"/>
        <v>4.4083618168669094</v>
      </c>
    </row>
    <row r="167" spans="1:59">
      <c r="A167" t="s">
        <v>388</v>
      </c>
      <c r="B167" t="s">
        <v>389</v>
      </c>
      <c r="C167" t="s">
        <v>244</v>
      </c>
      <c r="D167" t="s">
        <v>3073</v>
      </c>
      <c r="E167" t="s">
        <v>551</v>
      </c>
      <c r="F167" t="s">
        <v>552</v>
      </c>
      <c r="H167" s="18">
        <f>Population!H167/Population!G167*100-100</f>
        <v>0.79751728382271381</v>
      </c>
      <c r="I167" s="18">
        <f>Population!I167/Population!H167*100-100</f>
        <v>0.8066374868413817</v>
      </c>
      <c r="J167" s="18">
        <f>Population!J167/Population!I167*100-100</f>
        <v>0.75898934793255535</v>
      </c>
      <c r="K167" s="18">
        <f>Population!K167/Population!J167*100-100</f>
        <v>0.75826317857968206</v>
      </c>
      <c r="L167" s="18">
        <f>Population!L167/Population!K167*100-100</f>
        <v>0.7803561070058862</v>
      </c>
      <c r="M167" s="18">
        <f>Population!M167/Population!L167*100-100</f>
        <v>0.80157543253487518</v>
      </c>
      <c r="N167" s="18">
        <f>Population!N167/Population!M167*100-100</f>
        <v>0.84004527563462261</v>
      </c>
      <c r="O167" s="18">
        <f>Population!O167/Population!N167*100-100</f>
        <v>0.84414508609900452</v>
      </c>
      <c r="P167" s="18">
        <f>Population!P167/Population!O167*100-100</f>
        <v>0.81805619095680981</v>
      </c>
      <c r="Q167" s="18">
        <f>Population!Q167/Population!P167*100-100</f>
        <v>0.72916154998287652</v>
      </c>
      <c r="R167" s="18">
        <f>Population!R167/Population!Q167*100-100</f>
        <v>0.70375820193339678</v>
      </c>
      <c r="S167" s="18">
        <f>Population!S167/Population!R167*100-100</f>
        <v>0.7677350905281628</v>
      </c>
      <c r="T167" s="18">
        <f>Population!T167/Population!S167*100-100</f>
        <v>0.7019570791181593</v>
      </c>
      <c r="U167" s="18">
        <f>Population!U167/Population!T167*100-100</f>
        <v>0.6222775672042502</v>
      </c>
      <c r="V167" s="18">
        <f>Population!V167/Population!U167*100-100</f>
        <v>0.55341460954348065</v>
      </c>
      <c r="W167" s="18">
        <f>Population!W167/Population!V167*100-100</f>
        <v>0.47011551131643614</v>
      </c>
      <c r="X167" s="18">
        <f>Population!X167/Population!W167*100-100</f>
        <v>0.42355579223038831</v>
      </c>
      <c r="Y167" s="18">
        <f>Population!Y167/Population!X167*100-100</f>
        <v>0.38251832395339136</v>
      </c>
      <c r="Z167" s="18">
        <f>Population!Z167/Population!Y167*100-100</f>
        <v>0.34114615350688382</v>
      </c>
      <c r="AA167" s="18">
        <f>Population!AA167/Population!Z167*100-100</f>
        <v>0.32174205779864451</v>
      </c>
      <c r="AB167" s="18">
        <f>Population!AB167/Population!AA167*100-100</f>
        <v>0.34467228964025765</v>
      </c>
      <c r="AC167" s="18">
        <f>Population!AC167/Population!AB167*100-100</f>
        <v>0.36795357321094002</v>
      </c>
      <c r="AD167" s="18">
        <f>Population!AD167/Population!AC167*100-100</f>
        <v>0.33160890223477679</v>
      </c>
      <c r="AE167" s="18">
        <f>Population!AE167/Population!AD167*100-100</f>
        <v>0.28260123940518156</v>
      </c>
      <c r="AF167" s="18">
        <f>Population!AF167/Population!AE167*100-100</f>
        <v>0.29992036422316914</v>
      </c>
      <c r="AG167" s="18">
        <f>Population!AG167/Population!AF167*100-100</f>
        <v>0.35732553468790229</v>
      </c>
      <c r="AH167" s="18">
        <f>Population!AH167/Population!AG167*100-100</f>
        <v>0.46914660957526166</v>
      </c>
      <c r="AI167" s="18">
        <f>Population!AI167/Population!AH167*100-100</f>
        <v>0.53937216153698841</v>
      </c>
      <c r="AJ167" s="18">
        <f>Population!AJ167/Population!AI167*100-100</f>
        <v>0.41366075874309161</v>
      </c>
      <c r="AK167" s="18">
        <f>Population!AK167/Population!AJ167*100-100</f>
        <v>0.34474429375090665</v>
      </c>
      <c r="AL167" s="18">
        <f>Population!AL167/Population!AK167*100-100</f>
        <v>0.47764066870166744</v>
      </c>
      <c r="AM167" s="18">
        <f>Population!AM167/Population!AL167*100-100</f>
        <v>0.57884916273478382</v>
      </c>
      <c r="AN167" s="18">
        <f>Population!AN167/Population!AM167*100-100</f>
        <v>0.59700434000458813</v>
      </c>
      <c r="AO167" s="18">
        <f>Population!AO167/Population!AN167*100-100</f>
        <v>0.57101232354148124</v>
      </c>
      <c r="AP167" s="18">
        <f>Population!AP167/Population!AO167*100-100</f>
        <v>0.52047531103190181</v>
      </c>
      <c r="AQ167" s="18">
        <f>Population!AQ167/Population!AP167*100-100</f>
        <v>0.5081685012607835</v>
      </c>
      <c r="AR167" s="18">
        <f>Population!AR167/Population!AQ167*100-100</f>
        <v>0.54369260882982928</v>
      </c>
      <c r="AS167" s="18">
        <f>Population!AS167/Population!AR167*100-100</f>
        <v>0.59718643399089899</v>
      </c>
      <c r="AT167" s="18">
        <f>Population!AT167/Population!AS167*100-100</f>
        <v>0.68710927133786015</v>
      </c>
      <c r="AU167" s="18">
        <f>Population!AU167/Population!AT167*100-100</f>
        <v>0.65115568143082214</v>
      </c>
      <c r="AV167" s="18">
        <f>Population!AV167/Population!AU167*100-100</f>
        <v>0.50732949050839693</v>
      </c>
      <c r="AW167" s="18">
        <f>Population!AW167/Population!AV167*100-100</f>
        <v>0.54074759551423313</v>
      </c>
      <c r="AX167" s="18">
        <f>Population!AX167/Population!AW167*100-100</f>
        <v>0.588256162906589</v>
      </c>
      <c r="AY167" s="18">
        <f>Population!AY167/Population!AX167*100-100</f>
        <v>0.59268038086641184</v>
      </c>
      <c r="AZ167" s="18">
        <f>Population!AZ167/Population!AY167*100-100</f>
        <v>0.68339754045703671</v>
      </c>
      <c r="BA167" s="18">
        <f>Population!BA167/Population!AZ167*100-100</f>
        <v>0.80864475110911371</v>
      </c>
      <c r="BB167" s="18">
        <f>Population!BB167/Population!BA167*100-100</f>
        <v>1.0401064051424243</v>
      </c>
      <c r="BC167" s="18">
        <f>Population!BC167/Population!BB167*100-100</f>
        <v>1.254132112505161</v>
      </c>
      <c r="BD167" s="18">
        <f>Population!BD167/Population!BC167*100-100</f>
        <v>1.2691130344036736</v>
      </c>
      <c r="BE167" s="18">
        <f>Population!BE167/Population!BD167*100-100</f>
        <v>1.2534569159649891</v>
      </c>
      <c r="BF167" s="18">
        <f>Population!BF167/Population!BE167*100-100</f>
        <v>1.2833864975664966</v>
      </c>
      <c r="BG167" s="8">
        <f t="shared" si="2"/>
        <v>0.61332165545675821</v>
      </c>
    </row>
    <row r="168" spans="1:59">
      <c r="A168" t="s">
        <v>390</v>
      </c>
      <c r="B168" t="s">
        <v>391</v>
      </c>
      <c r="C168" t="e">
        <v>#N/A</v>
      </c>
      <c r="D168" t="e">
        <v>#N/A</v>
      </c>
      <c r="E168" t="s">
        <v>551</v>
      </c>
      <c r="F168" t="s">
        <v>552</v>
      </c>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8"/>
      <c r="BA168" s="18"/>
      <c r="BB168" s="18"/>
      <c r="BC168" s="18"/>
      <c r="BD168" s="18"/>
      <c r="BE168" s="18"/>
      <c r="BF168" s="18"/>
      <c r="BG168" s="8"/>
    </row>
    <row r="169" spans="1:59">
      <c r="A169" t="s">
        <v>392</v>
      </c>
      <c r="B169" t="s">
        <v>393</v>
      </c>
      <c r="C169">
        <v>0</v>
      </c>
      <c r="D169">
        <v>0</v>
      </c>
      <c r="E169" t="s">
        <v>551</v>
      </c>
      <c r="F169" t="s">
        <v>552</v>
      </c>
      <c r="H169" s="18">
        <f>Population!H169/Population!G169*100-100</f>
        <v>1.5618503687073115</v>
      </c>
      <c r="I169" s="18">
        <f>Population!I169/Population!H169*100-100</f>
        <v>1.372616222406748</v>
      </c>
      <c r="J169" s="18">
        <f>Population!J169/Population!I169*100-100</f>
        <v>1.3456851031350681</v>
      </c>
      <c r="K169" s="18">
        <f>Population!K169/Population!J169*100-100</f>
        <v>1.3219247943140715</v>
      </c>
      <c r="L169" s="18">
        <f>Population!L169/Population!K169*100-100</f>
        <v>1.2593498690683305</v>
      </c>
      <c r="M169" s="18">
        <f>Population!M169/Population!L169*100-100</f>
        <v>1.1767396717133494</v>
      </c>
      <c r="N169" s="18">
        <f>Population!N169/Population!M169*100-100</f>
        <v>1.1156555087681284</v>
      </c>
      <c r="O169" s="18">
        <f>Population!O169/Population!N169*100-100</f>
        <v>0.9918735923391182</v>
      </c>
      <c r="P169" s="18">
        <f>Population!P169/Population!O169*100-100</f>
        <v>1.1884352264045503</v>
      </c>
      <c r="Q169" s="18">
        <f>Population!Q169/Population!P169*100-100</f>
        <v>1.0588683467897368</v>
      </c>
      <c r="R169" s="18">
        <f>Population!R169/Population!Q169*100-100</f>
        <v>1.1266005290896857</v>
      </c>
      <c r="S169" s="18">
        <f>Population!S169/Population!R169*100-100</f>
        <v>1.1349819131765742</v>
      </c>
      <c r="T169" s="18">
        <f>Population!T169/Population!S169*100-100</f>
        <v>1.0292242830398806</v>
      </c>
      <c r="U169" s="18">
        <f>Population!U169/Population!T169*100-100</f>
        <v>1.1400800655971608</v>
      </c>
      <c r="V169" s="18">
        <f>Population!V169/Population!U169*100-100</f>
        <v>1.0808137797380795</v>
      </c>
      <c r="W169" s="18">
        <f>Population!W169/Population!V169*100-100</f>
        <v>0.90949737153071908</v>
      </c>
      <c r="X169" s="18">
        <f>Population!X169/Population!W169*100-100</f>
        <v>0.92910209938727917</v>
      </c>
      <c r="Y169" s="18">
        <f>Population!Y169/Population!X169*100-100</f>
        <v>0.93283225522159796</v>
      </c>
      <c r="Z169" s="18">
        <f>Population!Z169/Population!Y169*100-100</f>
        <v>0.922202698466279</v>
      </c>
      <c r="AA169" s="18">
        <f>Population!AA169/Population!Z169*100-100</f>
        <v>0.89182077888918343</v>
      </c>
      <c r="AB169" s="18">
        <f>Population!AB169/Population!AA169*100-100</f>
        <v>0.87954774353946164</v>
      </c>
      <c r="AC169" s="18">
        <f>Population!AC169/Population!AB169*100-100</f>
        <v>0.81824543115511972</v>
      </c>
      <c r="AD169" s="18">
        <f>Population!AD169/Population!AC169*100-100</f>
        <v>0.77445864302791279</v>
      </c>
      <c r="AE169" s="18">
        <f>Population!AE169/Population!AD169*100-100</f>
        <v>0.73619526283658843</v>
      </c>
      <c r="AF169" s="18">
        <f>Population!AF169/Population!AE169*100-100</f>
        <v>0.7396988789866441</v>
      </c>
      <c r="AG169" s="18">
        <f>Population!AG169/Population!AF169*100-100</f>
        <v>0.76440955393330512</v>
      </c>
      <c r="AH169" s="18">
        <f>Population!AH169/Population!AG169*100-100</f>
        <v>0.75582492043810134</v>
      </c>
      <c r="AI169" s="18">
        <f>Population!AI169/Population!AH169*100-100</f>
        <v>0.76910282000606855</v>
      </c>
      <c r="AJ169" s="18">
        <f>Population!AJ169/Population!AI169*100-100</f>
        <v>0.81156988892536219</v>
      </c>
      <c r="AK169" s="18">
        <f>Population!AK169/Population!AJ169*100-100</f>
        <v>0.86051319691340211</v>
      </c>
      <c r="AL169" s="18">
        <f>Population!AL169/Population!AK169*100-100</f>
        <v>0.90989241867292492</v>
      </c>
      <c r="AM169" s="18">
        <f>Population!AM169/Population!AL169*100-100</f>
        <v>0.89973402382565837</v>
      </c>
      <c r="AN169" s="18">
        <f>Population!AN169/Population!AM169*100-100</f>
        <v>0.85091934099770583</v>
      </c>
      <c r="AO169" s="18">
        <f>Population!AO169/Population!AN169*100-100</f>
        <v>0.80220538212472547</v>
      </c>
      <c r="AP169" s="18">
        <f>Population!AP169/Population!AO169*100-100</f>
        <v>0.80304029647334119</v>
      </c>
      <c r="AQ169" s="18">
        <f>Population!AQ169/Population!AP169*100-100</f>
        <v>0.76237330250934576</v>
      </c>
      <c r="AR169" s="18">
        <f>Population!AR169/Population!AQ169*100-100</f>
        <v>0.75569832123522929</v>
      </c>
      <c r="AS169" s="18">
        <f>Population!AS169/Population!AR169*100-100</f>
        <v>0.71874740377433</v>
      </c>
      <c r="AT169" s="18">
        <f>Population!AT169/Population!AS169*100-100</f>
        <v>0.70820776603510183</v>
      </c>
      <c r="AU169" s="18">
        <f>Population!AU169/Population!AT169*100-100</f>
        <v>0.7209738894278388</v>
      </c>
      <c r="AV169" s="18">
        <f>Population!AV169/Population!AU169*100-100</f>
        <v>0.70639296588301193</v>
      </c>
      <c r="AW169" s="18">
        <f>Population!AW169/Population!AV169*100-100</f>
        <v>0.71738368105182815</v>
      </c>
      <c r="AX169" s="18">
        <f>Population!AX169/Population!AW169*100-100</f>
        <v>0.71619155105466348</v>
      </c>
      <c r="AY169" s="18">
        <f>Population!AY169/Population!AX169*100-100</f>
        <v>0.71609520667573179</v>
      </c>
      <c r="AZ169" s="18">
        <f>Population!AZ169/Population!AY169*100-100</f>
        <v>0.7046467550160429</v>
      </c>
      <c r="BA169" s="18">
        <f>Population!BA169/Population!AZ169*100-100</f>
        <v>0.71480495080633943</v>
      </c>
      <c r="BB169" s="18">
        <f>Population!BB169/Population!BA169*100-100</f>
        <v>0.7431343296068178</v>
      </c>
      <c r="BC169" s="18">
        <f>Population!BC169/Population!BB169*100-100</f>
        <v>0.74859642265019488</v>
      </c>
      <c r="BD169" s="18">
        <f>Population!BD169/Population!BC169*100-100</f>
        <v>0.68019324493415922</v>
      </c>
      <c r="BE169" s="18">
        <f>Population!BE169/Population!BD169*100-100</f>
        <v>0.63400951090196145</v>
      </c>
      <c r="BF169" s="18">
        <f>Population!BF169/Population!BE169*100-100</f>
        <v>0.6436648675010872</v>
      </c>
      <c r="BG169" s="8">
        <f t="shared" si="2"/>
        <v>0.76432164843153716</v>
      </c>
    </row>
    <row r="170" spans="1:59">
      <c r="A170" t="s">
        <v>394</v>
      </c>
      <c r="B170" t="s">
        <v>395</v>
      </c>
      <c r="C170" t="s">
        <v>242</v>
      </c>
      <c r="D170" t="s">
        <v>3075</v>
      </c>
      <c r="E170" t="s">
        <v>551</v>
      </c>
      <c r="F170" t="s">
        <v>552</v>
      </c>
      <c r="H170" s="18">
        <f>Population!H170/Population!G170*100-100</f>
        <v>2.3478363815086141</v>
      </c>
      <c r="I170" s="18">
        <f>Population!I170/Population!H170*100-100</f>
        <v>2.4266493276151806</v>
      </c>
      <c r="J170" s="18">
        <f>Population!J170/Population!I170*100-100</f>
        <v>2.4993711789496302</v>
      </c>
      <c r="K170" s="18">
        <f>Population!K170/Population!J170*100-100</f>
        <v>2.56346050474599</v>
      </c>
      <c r="L170" s="18">
        <f>Population!L170/Population!K170*100-100</f>
        <v>2.630739432607939</v>
      </c>
      <c r="M170" s="18">
        <f>Population!M170/Population!L170*100-100</f>
        <v>2.7158700378873846</v>
      </c>
      <c r="N170" s="18">
        <f>Population!N170/Population!M170*100-100</f>
        <v>2.8321171940377781</v>
      </c>
      <c r="O170" s="18">
        <f>Population!O170/Population!N170*100-100</f>
        <v>2.9835395580619917</v>
      </c>
      <c r="P170" s="18">
        <f>Population!P170/Population!O170*100-100</f>
        <v>3.1741148752281561</v>
      </c>
      <c r="Q170" s="18">
        <f>Population!Q170/Population!P170*100-100</f>
        <v>3.3970972058734219</v>
      </c>
      <c r="R170" s="18">
        <f>Population!R170/Population!Q170*100-100</f>
        <v>3.6021445859863945</v>
      </c>
      <c r="S170" s="18">
        <f>Population!S170/Population!R170*100-100</f>
        <v>3.8179035960214378</v>
      </c>
      <c r="T170" s="18">
        <f>Population!T170/Population!S170*100-100</f>
        <v>4.1134584156075675</v>
      </c>
      <c r="U170" s="18">
        <f>Population!U170/Population!T170*100-100</f>
        <v>4.4979405034324884</v>
      </c>
      <c r="V170" s="18">
        <f>Population!V170/Population!U170*100-100</f>
        <v>4.9117643623792588</v>
      </c>
      <c r="W170" s="18">
        <f>Population!W170/Population!V170*100-100</f>
        <v>5.2759366170685098</v>
      </c>
      <c r="X170" s="18">
        <f>Population!X170/Population!W170*100-100</f>
        <v>5.5432128660993811</v>
      </c>
      <c r="Y170" s="18">
        <f>Population!Y170/Population!X170*100-100</f>
        <v>5.7225728884881164</v>
      </c>
      <c r="Z170" s="18">
        <f>Population!Z170/Population!Y170*100-100</f>
        <v>5.806578173020327</v>
      </c>
      <c r="AA170" s="18">
        <f>Population!AA170/Population!Z170*100-100</f>
        <v>5.8082076939405454</v>
      </c>
      <c r="AB170" s="18">
        <f>Population!AB170/Population!AA170*100-100</f>
        <v>5.8002923805823485</v>
      </c>
      <c r="AC170" s="18">
        <f>Population!AC170/Population!AB170*100-100</f>
        <v>5.7440125198222631</v>
      </c>
      <c r="AD170" s="18">
        <f>Population!AD170/Population!AC170*100-100</f>
        <v>5.552302046684062</v>
      </c>
      <c r="AE170" s="18">
        <f>Population!AE170/Population!AD170*100-100</f>
        <v>5.2195218460938406</v>
      </c>
      <c r="AF170" s="18">
        <f>Population!AF170/Population!AE170*100-100</f>
        <v>4.818557260094039</v>
      </c>
      <c r="AG170" s="18">
        <f>Population!AG170/Population!AF170*100-100</f>
        <v>4.3474643745023798</v>
      </c>
      <c r="AH170" s="18">
        <f>Population!AH170/Population!AG170*100-100</f>
        <v>3.9409167692330698</v>
      </c>
      <c r="AI170" s="18">
        <f>Population!AI170/Population!AH170*100-100</f>
        <v>3.7413991684714318</v>
      </c>
      <c r="AJ170" s="18">
        <f>Population!AJ170/Population!AI170*100-100</f>
        <v>3.7924684374942359</v>
      </c>
      <c r="AK170" s="18">
        <f>Population!AK170/Population!AJ170*100-100</f>
        <v>3.9643882365643321</v>
      </c>
      <c r="AL170" s="18">
        <f>Population!AL170/Population!AK170*100-100</f>
        <v>4.2283016292346929</v>
      </c>
      <c r="AM170" s="18">
        <f>Population!AM170/Population!AL170*100-100</f>
        <v>4.331442259591725</v>
      </c>
      <c r="AN170" s="18">
        <f>Population!AN170/Population!AM170*100-100</f>
        <v>4.0377044733695584</v>
      </c>
      <c r="AO170" s="18">
        <f>Population!AO170/Population!AN170*100-100</f>
        <v>3.2753414169976622</v>
      </c>
      <c r="AP170" s="18">
        <f>Population!AP170/Population!AO170*100-100</f>
        <v>2.2632901115586321</v>
      </c>
      <c r="AQ170" s="18">
        <f>Population!AQ170/Population!AP170*100-100</f>
        <v>1.1967645422214446</v>
      </c>
      <c r="AR170" s="18">
        <f>Population!AR170/Population!AQ170*100-100</f>
        <v>0.34262616603135143</v>
      </c>
      <c r="AS170" s="18">
        <f>Population!AS170/Population!AR170*100-100</f>
        <v>-0.15442523149444298</v>
      </c>
      <c r="AT170" s="18">
        <f>Population!AT170/Population!AS170*100-100</f>
        <v>-0.15780154301715754</v>
      </c>
      <c r="AU170" s="18">
        <f>Population!AU170/Population!AT170*100-100</f>
        <v>0.21089688492243397</v>
      </c>
      <c r="AV170" s="18">
        <f>Population!AV170/Population!AU170*100-100</f>
        <v>0.6628498036581334</v>
      </c>
      <c r="AW170" s="18">
        <f>Population!AW170/Population!AV170*100-100</f>
        <v>1.039983397472156</v>
      </c>
      <c r="AX170" s="18">
        <f>Population!AX170/Population!AW170*100-100</f>
        <v>1.437030423722689</v>
      </c>
      <c r="AY170" s="18">
        <f>Population!AY170/Population!AX170*100-100</f>
        <v>1.8137670609216627</v>
      </c>
      <c r="AZ170" s="18">
        <f>Population!AZ170/Population!AY170*100-100</f>
        <v>2.1516724297996603</v>
      </c>
      <c r="BA170" s="18">
        <f>Population!BA170/Population!AZ170*100-100</f>
        <v>2.5153220196665131</v>
      </c>
      <c r="BB170" s="18">
        <f>Population!BB170/Population!BA170*100-100</f>
        <v>2.8333105813010491</v>
      </c>
      <c r="BC170" s="18">
        <f>Population!BC170/Population!BB170*100-100</f>
        <v>2.9586281673302324</v>
      </c>
      <c r="BD170" s="18">
        <f>Population!BD170/Population!BC170*100-100</f>
        <v>2.8509311658904579</v>
      </c>
      <c r="BE170" s="18">
        <f>Population!BE170/Population!BD170*100-100</f>
        <v>2.5918268998551355</v>
      </c>
      <c r="BF170" s="18">
        <f>Population!BF170/Population!BE170*100-100</f>
        <v>2.2897210536813901</v>
      </c>
      <c r="BG170" s="8">
        <f t="shared" si="2"/>
        <v>2.9827723264436727</v>
      </c>
    </row>
    <row r="171" spans="1:59">
      <c r="A171" t="s">
        <v>396</v>
      </c>
      <c r="B171" t="s">
        <v>397</v>
      </c>
      <c r="C171">
        <v>0</v>
      </c>
      <c r="D171">
        <v>0</v>
      </c>
      <c r="E171" t="s">
        <v>551</v>
      </c>
      <c r="F171" t="s">
        <v>552</v>
      </c>
      <c r="H171" s="18">
        <f>Population!H171/Population!G171*100-100</f>
        <v>2.0025145192971792</v>
      </c>
      <c r="I171" s="18">
        <f>Population!I171/Population!H171*100-100</f>
        <v>1.9578132719056782</v>
      </c>
      <c r="J171" s="18">
        <f>Population!J171/Population!I171*100-100</f>
        <v>1.9368099735110462</v>
      </c>
      <c r="K171" s="18">
        <f>Population!K171/Population!J171*100-100</f>
        <v>1.9317038359300653</v>
      </c>
      <c r="L171" s="18">
        <f>Population!L171/Population!K171*100-100</f>
        <v>1.9414658077066207</v>
      </c>
      <c r="M171" s="18">
        <f>Population!M171/Population!L171*100-100</f>
        <v>1.9546957016463438</v>
      </c>
      <c r="N171" s="18">
        <f>Population!N171/Population!M171*100-100</f>
        <v>1.9769178795981048</v>
      </c>
      <c r="O171" s="18">
        <f>Population!O171/Population!N171*100-100</f>
        <v>2.02324587816112</v>
      </c>
      <c r="P171" s="18">
        <f>Population!P171/Population!O171*100-100</f>
        <v>2.0973888926955766</v>
      </c>
      <c r="Q171" s="18">
        <f>Population!Q171/Population!P171*100-100</f>
        <v>2.1897720681617585</v>
      </c>
      <c r="R171" s="18">
        <f>Population!R171/Population!Q171*100-100</f>
        <v>2.284195044933</v>
      </c>
      <c r="S171" s="18">
        <f>Population!S171/Population!R171*100-100</f>
        <v>2.3700013040368191</v>
      </c>
      <c r="T171" s="18">
        <f>Population!T171/Population!S171*100-100</f>
        <v>2.4525586236049008</v>
      </c>
      <c r="U171" s="18">
        <f>Population!U171/Population!T171*100-100</f>
        <v>2.5302978383642056</v>
      </c>
      <c r="V171" s="18">
        <f>Population!V171/Population!U171*100-100</f>
        <v>2.5996732401909526</v>
      </c>
      <c r="W171" s="18">
        <f>Population!W171/Population!V171*100-100</f>
        <v>2.6690024729600452</v>
      </c>
      <c r="X171" s="18">
        <f>Population!X171/Population!W171*100-100</f>
        <v>2.7281573479061052</v>
      </c>
      <c r="Y171" s="18">
        <f>Population!Y171/Population!X171*100-100</f>
        <v>2.7549497585708735</v>
      </c>
      <c r="Z171" s="18">
        <f>Population!Z171/Population!Y171*100-100</f>
        <v>2.7434202827198106</v>
      </c>
      <c r="AA171" s="18">
        <f>Population!AA171/Population!Z171*100-100</f>
        <v>2.7082354971710743</v>
      </c>
      <c r="AB171" s="18">
        <f>Population!AB171/Population!AA171*100-100</f>
        <v>2.6370374748138516</v>
      </c>
      <c r="AC171" s="18">
        <f>Population!AC171/Population!AB171*100-100</f>
        <v>2.5793820245135493</v>
      </c>
      <c r="AD171" s="18">
        <f>Population!AD171/Population!AC171*100-100</f>
        <v>2.5818538717540207</v>
      </c>
      <c r="AE171" s="18">
        <f>Population!AE171/Population!AD171*100-100</f>
        <v>2.6610340686145122</v>
      </c>
      <c r="AF171" s="18">
        <f>Population!AF171/Population!AE171*100-100</f>
        <v>2.779478809061203</v>
      </c>
      <c r="AG171" s="18">
        <f>Population!AG171/Population!AF171*100-100</f>
        <v>2.9482203540314202</v>
      </c>
      <c r="AH171" s="18">
        <f>Population!AH171/Population!AG171*100-100</f>
        <v>3.0414793910067175</v>
      </c>
      <c r="AI171" s="18">
        <f>Population!AI171/Population!AH171*100-100</f>
        <v>3.0334142376015478</v>
      </c>
      <c r="AJ171" s="18">
        <f>Population!AJ171/Population!AI171*100-100</f>
        <v>2.8943376508493941</v>
      </c>
      <c r="AK171" s="18">
        <f>Population!AK171/Population!AJ171*100-100</f>
        <v>2.6905618599234629</v>
      </c>
      <c r="AL171" s="18">
        <f>Population!AL171/Population!AK171*100-100</f>
        <v>2.4605265139778538</v>
      </c>
      <c r="AM171" s="18">
        <f>Population!AM171/Population!AL171*100-100</f>
        <v>2.2811367689034654</v>
      </c>
      <c r="AN171" s="18">
        <f>Population!AN171/Population!AM171*100-100</f>
        <v>2.1436908621532496</v>
      </c>
      <c r="AO171" s="18">
        <f>Population!AO171/Population!AN171*100-100</f>
        <v>2.1329071517019287</v>
      </c>
      <c r="AP171" s="18">
        <f>Population!AP171/Population!AO171*100-100</f>
        <v>2.1227396294182057</v>
      </c>
      <c r="AQ171" s="18">
        <f>Population!AQ171/Population!AP171*100-100</f>
        <v>2.1865204029902117</v>
      </c>
      <c r="AR171" s="18">
        <f>Population!AR171/Population!AQ171*100-100</f>
        <v>2.2250405619795117</v>
      </c>
      <c r="AS171" s="18">
        <f>Population!AS171/Population!AR171*100-100</f>
        <v>2.047986961493379</v>
      </c>
      <c r="AT171" s="18">
        <f>Population!AT171/Population!AS171*100-100</f>
        <v>1.9996241948943947</v>
      </c>
      <c r="AU171" s="18">
        <f>Population!AU171/Population!AT171*100-100</f>
        <v>1.8748498304825887</v>
      </c>
      <c r="AV171" s="18">
        <f>Population!AV171/Population!AU171*100-100</f>
        <v>1.7772427138782518</v>
      </c>
      <c r="AW171" s="18">
        <f>Population!AW171/Population!AV171*100-100</f>
        <v>1.6926920899687872</v>
      </c>
      <c r="AX171" s="18">
        <f>Population!AX171/Population!AW171*100-100</f>
        <v>1.6291763000075008</v>
      </c>
      <c r="AY171" s="18">
        <f>Population!AY171/Population!AX171*100-100</f>
        <v>1.5989484073683116</v>
      </c>
      <c r="AZ171" s="18">
        <f>Population!AZ171/Population!AY171*100-100</f>
        <v>1.6021341556125464</v>
      </c>
      <c r="BA171" s="18">
        <f>Population!BA171/Population!AZ171*100-100</f>
        <v>1.6158087225365279</v>
      </c>
      <c r="BB171" s="18">
        <f>Population!BB171/Population!BA171*100-100</f>
        <v>1.5997448200398594</v>
      </c>
      <c r="BC171" s="18">
        <f>Population!BC171/Population!BB171*100-100</f>
        <v>1.6685924410752051</v>
      </c>
      <c r="BD171" s="18">
        <f>Population!BD171/Population!BC171*100-100</f>
        <v>1.6403717162555296</v>
      </c>
      <c r="BE171" s="18">
        <f>Population!BE171/Population!BD171*100-100</f>
        <v>1.6174087062641433</v>
      </c>
      <c r="BF171" s="18">
        <f>Population!BF171/Population!BE171*100-100</f>
        <v>1.6023744809663469</v>
      </c>
      <c r="BG171" s="8">
        <f t="shared" si="2"/>
        <v>2.1898297709783923</v>
      </c>
    </row>
    <row r="172" spans="1:59">
      <c r="A172" t="s">
        <v>398</v>
      </c>
      <c r="B172" t="s">
        <v>399</v>
      </c>
      <c r="C172">
        <v>0</v>
      </c>
      <c r="D172">
        <v>0</v>
      </c>
      <c r="E172" t="s">
        <v>551</v>
      </c>
      <c r="F172" t="s">
        <v>552</v>
      </c>
      <c r="H172" s="18">
        <f>Population!H172/Population!G172*100-100</f>
        <v>2.6932343579633624</v>
      </c>
      <c r="I172" s="18">
        <f>Population!I172/Population!H172*100-100</f>
        <v>2.7493078897946646</v>
      </c>
      <c r="J172" s="18">
        <f>Population!J172/Population!I172*100-100</f>
        <v>2.7551540251760827</v>
      </c>
      <c r="K172" s="18">
        <f>Population!K172/Population!J172*100-100</f>
        <v>2.7011359327872668</v>
      </c>
      <c r="L172" s="18">
        <f>Population!L172/Population!K172*100-100</f>
        <v>2.6070916202700829</v>
      </c>
      <c r="M172" s="18">
        <f>Population!M172/Population!L172*100-100</f>
        <v>2.4805116354391856</v>
      </c>
      <c r="N172" s="18">
        <f>Population!N172/Population!M172*100-100</f>
        <v>2.3617121896665907</v>
      </c>
      <c r="O172" s="18">
        <f>Population!O172/Population!N172*100-100</f>
        <v>2.2878516304858749</v>
      </c>
      <c r="P172" s="18">
        <f>Population!P172/Population!O172*100-100</f>
        <v>2.2748658508425166</v>
      </c>
      <c r="Q172" s="18">
        <f>Population!Q172/Population!P172*100-100</f>
        <v>2.2904587260487119</v>
      </c>
      <c r="R172" s="18">
        <f>Population!R172/Population!Q172*100-100</f>
        <v>2.3631823422528129</v>
      </c>
      <c r="S172" s="18">
        <f>Population!S172/Population!R172*100-100</f>
        <v>2.3869433291665132</v>
      </c>
      <c r="T172" s="18">
        <f>Population!T172/Population!S172*100-100</f>
        <v>2.2351515358084413</v>
      </c>
      <c r="U172" s="18">
        <f>Population!U172/Population!T172*100-100</f>
        <v>1.8626317374863959</v>
      </c>
      <c r="V172" s="18">
        <f>Population!V172/Population!U172*100-100</f>
        <v>1.3712875124845141</v>
      </c>
      <c r="W172" s="18">
        <f>Population!W172/Population!V172*100-100</f>
        <v>0.79351250554276476</v>
      </c>
      <c r="X172" s="18">
        <f>Population!X172/Population!W172*100-100</f>
        <v>0.35046932627496119</v>
      </c>
      <c r="Y172" s="18">
        <f>Population!Y172/Population!X172*100-100</f>
        <v>0.21910242751511078</v>
      </c>
      <c r="Z172" s="18">
        <f>Population!Z172/Population!Y172*100-100</f>
        <v>0.51271631272196316</v>
      </c>
      <c r="AA172" s="18">
        <f>Population!AA172/Population!Z172*100-100</f>
        <v>1.0963081271156767</v>
      </c>
      <c r="AB172" s="18">
        <f>Population!AB172/Population!AA172*100-100</f>
        <v>1.7946426104703477</v>
      </c>
      <c r="AC172" s="18">
        <f>Population!AC172/Population!AB172*100-100</f>
        <v>2.3521161825349424</v>
      </c>
      <c r="AD172" s="18">
        <f>Population!AD172/Population!AC172*100-100</f>
        <v>2.638838341380719</v>
      </c>
      <c r="AE172" s="18">
        <f>Population!AE172/Population!AD172*100-100</f>
        <v>2.5625445744435353</v>
      </c>
      <c r="AF172" s="18">
        <f>Population!AF172/Population!AE172*100-100</f>
        <v>2.2530356752815237</v>
      </c>
      <c r="AG172" s="18">
        <f>Population!AG172/Population!AF172*100-100</f>
        <v>1.8718858647632288</v>
      </c>
      <c r="AH172" s="18">
        <f>Population!AH172/Population!AG172*100-100</f>
        <v>1.5918422297495738</v>
      </c>
      <c r="AI172" s="18">
        <f>Population!AI172/Population!AH172*100-100</f>
        <v>1.4688798817315387</v>
      </c>
      <c r="AJ172" s="18">
        <f>Population!AJ172/Population!AI172*100-100</f>
        <v>1.5664985599441934</v>
      </c>
      <c r="AK172" s="18">
        <f>Population!AK172/Population!AJ172*100-100</f>
        <v>1.7794538907041328</v>
      </c>
      <c r="AL172" s="18">
        <f>Population!AL172/Population!AK172*100-100</f>
        <v>2.092131001307493</v>
      </c>
      <c r="AM172" s="18">
        <f>Population!AM172/Population!AL172*100-100</f>
        <v>2.2836573434938714</v>
      </c>
      <c r="AN172" s="18">
        <f>Population!AN172/Population!AM172*100-100</f>
        <v>2.2630945725162519</v>
      </c>
      <c r="AO172" s="18">
        <f>Population!AO172/Population!AN172*100-100</f>
        <v>1.9703329582967655</v>
      </c>
      <c r="AP172" s="18">
        <f>Population!AP172/Population!AO172*100-100</f>
        <v>1.51868680821525</v>
      </c>
      <c r="AQ172" s="18">
        <f>Population!AQ172/Population!AP172*100-100</f>
        <v>0.99717497571165836</v>
      </c>
      <c r="AR172" s="18">
        <f>Population!AR172/Population!AQ172*100-100</f>
        <v>0.59298163405132698</v>
      </c>
      <c r="AS172" s="18">
        <f>Population!AS172/Population!AR172*100-100</f>
        <v>0.4447780187742012</v>
      </c>
      <c r="AT172" s="18">
        <f>Population!AT172/Population!AS172*100-100</f>
        <v>0.64850397145133343</v>
      </c>
      <c r="AU172" s="18">
        <f>Population!AU172/Population!AT172*100-100</f>
        <v>1.0929295351888015</v>
      </c>
      <c r="AV172" s="18">
        <f>Population!AV172/Population!AU172*100-100</f>
        <v>1.6210595029522636</v>
      </c>
      <c r="AW172" s="18">
        <f>Population!AW172/Population!AV172*100-100</f>
        <v>2.0388441208711612</v>
      </c>
      <c r="AX172" s="18">
        <f>Population!AX172/Population!AW172*100-100</f>
        <v>2.2697129180963458</v>
      </c>
      <c r="AY172" s="18">
        <f>Population!AY172/Population!AX172*100-100</f>
        <v>2.2431356172351542</v>
      </c>
      <c r="AZ172" s="18">
        <f>Population!AZ172/Population!AY172*100-100</f>
        <v>1.1447015779430245</v>
      </c>
      <c r="BA172" s="18">
        <f>Population!BA172/Population!AZ172*100-100</f>
        <v>1.9342414925627622</v>
      </c>
      <c r="BB172" s="18">
        <f>Population!BB172/Population!BA172*100-100</f>
        <v>1.9719789020187619</v>
      </c>
      <c r="BC172" s="18">
        <f>Population!BC172/Population!BB172*100-100</f>
        <v>1.9910147493202146</v>
      </c>
      <c r="BD172" s="18">
        <f>Population!BD172/Population!BC172*100-100</f>
        <v>1.983220048875566</v>
      </c>
      <c r="BE172" s="18">
        <f>Population!BE172/Population!BD172*100-100</f>
        <v>1.9563556547258116</v>
      </c>
      <c r="BF172" s="18">
        <f>Population!BF172/Population!BE172*100-100</f>
        <v>1.9462326903577463</v>
      </c>
      <c r="BG172" s="8">
        <f t="shared" si="2"/>
        <v>1.7494004385026618</v>
      </c>
    </row>
    <row r="173" spans="1:59">
      <c r="A173" t="s">
        <v>400</v>
      </c>
      <c r="B173" t="s">
        <v>401</v>
      </c>
      <c r="C173" t="s">
        <v>318</v>
      </c>
      <c r="D173" t="s">
        <v>460</v>
      </c>
      <c r="E173" t="s">
        <v>551</v>
      </c>
      <c r="F173" t="s">
        <v>552</v>
      </c>
      <c r="H173" s="18">
        <f>Population!H173/Population!G173*100-100</f>
        <v>2.4243141428552946</v>
      </c>
      <c r="I173" s="18">
        <f>Population!I173/Population!H173*100-100</f>
        <v>2.4767328378647164</v>
      </c>
      <c r="J173" s="18">
        <f>Population!J173/Population!I173*100-100</f>
        <v>2.522132138681016</v>
      </c>
      <c r="K173" s="18">
        <f>Population!K173/Population!J173*100-100</f>
        <v>2.5600167790596373</v>
      </c>
      <c r="L173" s="18">
        <f>Population!L173/Population!K173*100-100</f>
        <v>2.5929488437405297</v>
      </c>
      <c r="M173" s="18">
        <f>Population!M173/Population!L173*100-100</f>
        <v>2.6275064908183339</v>
      </c>
      <c r="N173" s="18">
        <f>Population!N173/Population!M173*100-100</f>
        <v>2.6636822379954026</v>
      </c>
      <c r="O173" s="18">
        <f>Population!O173/Population!N173*100-100</f>
        <v>2.6964175700553596</v>
      </c>
      <c r="P173" s="18">
        <f>Population!P173/Population!O173*100-100</f>
        <v>2.7253948399158787</v>
      </c>
      <c r="Q173" s="18">
        <f>Population!Q173/Population!P173*100-100</f>
        <v>2.7544134493812322</v>
      </c>
      <c r="R173" s="18">
        <f>Population!R173/Population!Q173*100-100</f>
        <v>2.7804467671879394</v>
      </c>
      <c r="S173" s="18">
        <f>Population!S173/Population!R173*100-100</f>
        <v>2.8140510577147211</v>
      </c>
      <c r="T173" s="18">
        <f>Population!T173/Population!S173*100-100</f>
        <v>2.8694699828808297</v>
      </c>
      <c r="U173" s="18">
        <f>Population!U173/Population!T173*100-100</f>
        <v>2.95116469376336</v>
      </c>
      <c r="V173" s="18">
        <f>Population!V173/Population!U173*100-100</f>
        <v>3.0479722530696733</v>
      </c>
      <c r="W173" s="18">
        <f>Population!W173/Population!V173*100-100</f>
        <v>3.1389131294601924</v>
      </c>
      <c r="X173" s="18">
        <f>Population!X173/Population!W173*100-100</f>
        <v>3.2169296090774964</v>
      </c>
      <c r="Y173" s="18">
        <f>Population!Y173/Population!X173*100-100</f>
        <v>3.2908077777943419</v>
      </c>
      <c r="Z173" s="18">
        <f>Population!Z173/Population!Y173*100-100</f>
        <v>3.3590315770350969</v>
      </c>
      <c r="AA173" s="18">
        <f>Population!AA173/Population!Z173*100-100</f>
        <v>3.4172388248998971</v>
      </c>
      <c r="AB173" s="18">
        <f>Population!AB173/Population!AA173*100-100</f>
        <v>3.4630149649413937</v>
      </c>
      <c r="AC173" s="18">
        <f>Population!AC173/Population!AB173*100-100</f>
        <v>3.4907495409139244</v>
      </c>
      <c r="AD173" s="18">
        <f>Population!AD173/Population!AC173*100-100</f>
        <v>3.4956022143324788</v>
      </c>
      <c r="AE173" s="18">
        <f>Population!AE173/Population!AD173*100-100</f>
        <v>3.4756457009456767</v>
      </c>
      <c r="AF173" s="18">
        <f>Population!AF173/Population!AE173*100-100</f>
        <v>3.4345541563217665</v>
      </c>
      <c r="AG173" s="18">
        <f>Population!AG173/Population!AF173*100-100</f>
        <v>3.3943208354256171</v>
      </c>
      <c r="AH173" s="18">
        <f>Population!AH173/Population!AG173*100-100</f>
        <v>3.3440474096941841</v>
      </c>
      <c r="AI173" s="18">
        <f>Population!AI173/Population!AH173*100-100</f>
        <v>3.2550832406872559</v>
      </c>
      <c r="AJ173" s="18">
        <f>Population!AJ173/Population!AI173*100-100</f>
        <v>3.1224741880148059</v>
      </c>
      <c r="AK173" s="18">
        <f>Population!AK173/Population!AJ173*100-100</f>
        <v>2.9674030384589969</v>
      </c>
      <c r="AL173" s="18">
        <f>Population!AL173/Population!AK173*100-100</f>
        <v>2.7944315527071382</v>
      </c>
      <c r="AM173" s="18">
        <f>Population!AM173/Population!AL173*100-100</f>
        <v>2.6443405260264967</v>
      </c>
      <c r="AN173" s="18">
        <f>Population!AN173/Population!AM173*100-100</f>
        <v>2.558769805039816</v>
      </c>
      <c r="AO173" s="18">
        <f>Population!AO173/Population!AN173*100-100</f>
        <v>2.554659317078773</v>
      </c>
      <c r="AP173" s="18">
        <f>Population!AP173/Population!AO173*100-100</f>
        <v>2.5981701508607387</v>
      </c>
      <c r="AQ173" s="18">
        <f>Population!AQ173/Population!AP173*100-100</f>
        <v>2.6624896081927147</v>
      </c>
      <c r="AR173" s="18">
        <f>Population!AR173/Population!AQ173*100-100</f>
        <v>2.6913863438489329</v>
      </c>
      <c r="AS173" s="18">
        <f>Population!AS173/Population!AR173*100-100</f>
        <v>2.6458938669624104</v>
      </c>
      <c r="AT173" s="18">
        <f>Population!AT173/Population!AS173*100-100</f>
        <v>2.5055449884550285</v>
      </c>
      <c r="AU173" s="18">
        <f>Population!AU173/Population!AT173*100-100</f>
        <v>2.3085787351644598</v>
      </c>
      <c r="AV173" s="18">
        <f>Population!AV173/Population!AU173*100-100</f>
        <v>2.100518237365236</v>
      </c>
      <c r="AW173" s="18">
        <f>Population!AW173/Population!AV173*100-100</f>
        <v>1.930994453587644</v>
      </c>
      <c r="AX173" s="18">
        <f>Population!AX173/Population!AW173*100-100</f>
        <v>1.8168360536788555</v>
      </c>
      <c r="AY173" s="18">
        <f>Population!AY173/Population!AX173*100-100</f>
        <v>1.7762654205816233</v>
      </c>
      <c r="AZ173" s="18">
        <f>Population!AZ173/Population!AY173*100-100</f>
        <v>1.7871139615711371</v>
      </c>
      <c r="BA173" s="18">
        <f>Population!BA173/Population!AZ173*100-100</f>
        <v>1.8077169972393108</v>
      </c>
      <c r="BB173" s="18">
        <f>Population!BB173/Population!BA173*100-100</f>
        <v>1.8154985157756869</v>
      </c>
      <c r="BC173" s="18">
        <f>Population!BC173/Population!BB173*100-100</f>
        <v>1.8222816985624917</v>
      </c>
      <c r="BD173" s="18">
        <f>Population!BD173/Population!BC173*100-100</f>
        <v>1.8227829918538276</v>
      </c>
      <c r="BE173" s="18">
        <f>Population!BE173/Population!BD173*100-100</f>
        <v>1.8176647443138165</v>
      </c>
      <c r="BF173" s="18">
        <f>Population!BF173/Population!BE173*100-100</f>
        <v>1.8157264669471829</v>
      </c>
      <c r="BG173" s="8">
        <f t="shared" si="2"/>
        <v>2.5980562047015412</v>
      </c>
    </row>
    <row r="174" spans="1:59">
      <c r="A174" t="s">
        <v>402</v>
      </c>
      <c r="B174" t="s">
        <v>403</v>
      </c>
      <c r="C174" t="s">
        <v>526</v>
      </c>
      <c r="D174" t="s">
        <v>3076</v>
      </c>
      <c r="E174" t="s">
        <v>551</v>
      </c>
      <c r="F174" t="s">
        <v>552</v>
      </c>
      <c r="H174" s="18">
        <f>Population!H174/Population!G174*100-100</f>
        <v>2.7287819049595328</v>
      </c>
      <c r="I174" s="18">
        <f>Population!I174/Population!H174*100-100</f>
        <v>2.514897485102523</v>
      </c>
      <c r="J174" s="18">
        <f>Population!J174/Population!I174*100-100</f>
        <v>2.2758620689655089</v>
      </c>
      <c r="K174" s="18">
        <f>Population!K174/Population!J174*100-100</f>
        <v>2.0421924670070268</v>
      </c>
      <c r="L174" s="18">
        <f>Population!L174/Population!K174*100-100</f>
        <v>1.7841971112999175</v>
      </c>
      <c r="M174" s="18">
        <f>Population!M174/Population!L174*100-100</f>
        <v>1.5117788907438268</v>
      </c>
      <c r="N174" s="18">
        <f>Population!N174/Population!M174*100-100</f>
        <v>1.2425765189584297</v>
      </c>
      <c r="O174" s="18">
        <f>Population!O174/Population!N174*100-100</f>
        <v>1.1280570345636676</v>
      </c>
      <c r="P174" s="18">
        <f>Population!P174/Population!O174*100-100</f>
        <v>1.1511690165982458</v>
      </c>
      <c r="Q174" s="18">
        <f>Population!Q174/Population!P174*100-100</f>
        <v>1.2880458756065423</v>
      </c>
      <c r="R174" s="18">
        <f>Population!R174/Population!Q174*100-100</f>
        <v>1.524257468861606</v>
      </c>
      <c r="S174" s="18">
        <f>Population!S174/Population!R174*100-100</f>
        <v>1.6901166781056958</v>
      </c>
      <c r="T174" s="18">
        <f>Population!T174/Population!S174*100-100</f>
        <v>1.6198430777018444</v>
      </c>
      <c r="U174" s="18">
        <f>Population!U174/Population!T174*100-100</f>
        <v>1.2453300124533087</v>
      </c>
      <c r="V174" s="18">
        <f>Population!V174/Population!U174*100-100</f>
        <v>0.69700697006969392</v>
      </c>
      <c r="W174" s="18">
        <f>Population!W174/Population!V174*100-100</f>
        <v>3.2573289902273928E-2</v>
      </c>
      <c r="X174" s="18">
        <f>Population!X174/Population!W174*100-100</f>
        <v>-0.48029957668511258</v>
      </c>
      <c r="Y174" s="18">
        <f>Population!Y174/Population!X174*100-100</f>
        <v>-0.60531697341514246</v>
      </c>
      <c r="Z174" s="18">
        <f>Population!Z174/Population!Y174*100-100</f>
        <v>-0.197514607851204</v>
      </c>
      <c r="AA174" s="18">
        <f>Population!AA174/Population!Z174*100-100</f>
        <v>0.57722437536075688</v>
      </c>
      <c r="AB174" s="18">
        <f>Population!AB174/Population!AA174*100-100</f>
        <v>1.5249651553660613</v>
      </c>
      <c r="AC174" s="18">
        <f>Population!AC174/Population!AB174*100-100</f>
        <v>2.2934668497133259</v>
      </c>
      <c r="AD174" s="18">
        <f>Population!AD174/Population!AC174*100-100</f>
        <v>2.7472961237862137</v>
      </c>
      <c r="AE174" s="18">
        <f>Population!AE174/Population!AD174*100-100</f>
        <v>2.7353054168267334</v>
      </c>
      <c r="AF174" s="18">
        <f>Population!AF174/Population!AE174*100-100</f>
        <v>2.4455912048463091</v>
      </c>
      <c r="AG174" s="18">
        <f>Population!AG174/Population!AF174*100-100</f>
        <v>2.0732953715870934</v>
      </c>
      <c r="AH174" s="18">
        <f>Population!AH174/Population!AG174*100-100</f>
        <v>1.8237734229723941</v>
      </c>
      <c r="AI174" s="18">
        <f>Population!AI174/Population!AH174*100-100</f>
        <v>1.7419400154526983</v>
      </c>
      <c r="AJ174" s="18">
        <f>Population!AJ174/Population!AI174*100-100</f>
        <v>1.9123230928546775</v>
      </c>
      <c r="AK174" s="18">
        <f>Population!AK174/Population!AJ174*100-100</f>
        <v>2.2151469990516119</v>
      </c>
      <c r="AL174" s="18">
        <f>Population!AL174/Population!AK174*100-100</f>
        <v>2.5316455696202382</v>
      </c>
      <c r="AM174" s="18">
        <f>Population!AM174/Population!AL174*100-100</f>
        <v>2.7341477603257687</v>
      </c>
      <c r="AN174" s="18">
        <f>Population!AN174/Population!AM174*100-100</f>
        <v>2.8375487605385672</v>
      </c>
      <c r="AO174" s="18">
        <f>Population!AO174/Population!AN174*100-100</f>
        <v>2.8081982257571241</v>
      </c>
      <c r="AP174" s="18">
        <f>Population!AP174/Population!AO174*100-100</f>
        <v>2.6779338252796947</v>
      </c>
      <c r="AQ174" s="18">
        <f>Population!AQ174/Population!AP174*100-100</f>
        <v>2.5501333024226227</v>
      </c>
      <c r="AR174" s="18">
        <f>Population!AR174/Population!AQ174*100-100</f>
        <v>2.418899061828867</v>
      </c>
      <c r="AS174" s="18">
        <f>Population!AS174/Population!AR174*100-100</f>
        <v>2.2072618916234319</v>
      </c>
      <c r="AT174" s="18">
        <f>Population!AT174/Population!AS174*100-100</f>
        <v>1.9112406867508867</v>
      </c>
      <c r="AU174" s="18">
        <f>Population!AU174/Population!AT174*100-100</f>
        <v>1.5681288408561045</v>
      </c>
      <c r="AV174" s="18">
        <f>Population!AV174/Population!AU174*100-100</f>
        <v>1.1996661798456216</v>
      </c>
      <c r="AW174" s="18">
        <f>Population!AW174/Population!AV174*100-100</f>
        <v>0.88135243789299977</v>
      </c>
      <c r="AX174" s="18">
        <f>Population!AX174/Population!AW174*100-100</f>
        <v>0.63863485413580179</v>
      </c>
      <c r="AY174" s="18">
        <f>Population!AY174/Population!AX174*100-100</f>
        <v>0.53304904051172741</v>
      </c>
      <c r="AZ174" s="18">
        <f>Population!AZ174/Population!AY174*100-100</f>
        <v>0.52012321365448599</v>
      </c>
      <c r="BA174" s="18">
        <f>Population!BA174/Population!AZ174*100-100</f>
        <v>0.52747915201447881</v>
      </c>
      <c r="BB174" s="18">
        <f>Population!BB174/Population!BA174*100-100</f>
        <v>0.53470591174853155</v>
      </c>
      <c r="BC174" s="18">
        <f>Population!BC174/Population!BB174*100-100</f>
        <v>0.54677403320408757</v>
      </c>
      <c r="BD174" s="18">
        <f>Population!BD174/Population!BC174*100-100</f>
        <v>0.58334981214159143</v>
      </c>
      <c r="BE174" s="18">
        <f>Population!BE174/Population!BD174*100-100</f>
        <v>0.61928634621055778</v>
      </c>
      <c r="BF174" s="18">
        <f>Population!BF174/Population!BE174*100-100</f>
        <v>0.66920672137553083</v>
      </c>
      <c r="BG174" s="8">
        <f t="shared" si="2"/>
        <v>1.6746591767361436</v>
      </c>
    </row>
    <row r="175" spans="1:59">
      <c r="A175" t="s">
        <v>404</v>
      </c>
      <c r="B175" t="s">
        <v>405</v>
      </c>
      <c r="C175" t="s">
        <v>526</v>
      </c>
      <c r="D175" t="s">
        <v>3072</v>
      </c>
      <c r="E175" t="s">
        <v>551</v>
      </c>
      <c r="F175" t="s">
        <v>552</v>
      </c>
      <c r="H175" s="18">
        <f>Population!H175/Population!G175*100-100</f>
        <v>2.9537973976805603</v>
      </c>
      <c r="I175" s="18">
        <f>Population!I175/Population!H175*100-100</f>
        <v>2.9532378187978452</v>
      </c>
      <c r="J175" s="18">
        <f>Population!J175/Population!I175*100-100</f>
        <v>2.9565657984508533</v>
      </c>
      <c r="K175" s="18">
        <f>Population!K175/Population!J175*100-100</f>
        <v>2.966597557043869</v>
      </c>
      <c r="L175" s="18">
        <f>Population!L175/Population!K175*100-100</f>
        <v>2.9781364090583935</v>
      </c>
      <c r="M175" s="18">
        <f>Population!M175/Population!L175*100-100</f>
        <v>2.9869790689356535</v>
      </c>
      <c r="N175" s="18">
        <f>Population!N175/Population!M175*100-100</f>
        <v>2.98467947826488</v>
      </c>
      <c r="O175" s="18">
        <f>Population!O175/Population!N175*100-100</f>
        <v>2.9657690888437998</v>
      </c>
      <c r="P175" s="18">
        <f>Population!P175/Population!O175*100-100</f>
        <v>2.9274036711595954</v>
      </c>
      <c r="Q175" s="18">
        <f>Population!Q175/Population!P175*100-100</f>
        <v>2.8761007677778707</v>
      </c>
      <c r="R175" s="18">
        <f>Population!R175/Population!Q175*100-100</f>
        <v>2.8194714343810148</v>
      </c>
      <c r="S175" s="18">
        <f>Population!S175/Population!R175*100-100</f>
        <v>2.7649606316965389</v>
      </c>
      <c r="T175" s="18">
        <f>Population!T175/Population!S175*100-100</f>
        <v>2.7148260467845233</v>
      </c>
      <c r="U175" s="18">
        <f>Population!U175/Population!T175*100-100</f>
        <v>2.6713877009002687</v>
      </c>
      <c r="V175" s="18">
        <f>Population!V175/Population!U175*100-100</f>
        <v>2.6316008459353952</v>
      </c>
      <c r="W175" s="18">
        <f>Population!W175/Population!V175*100-100</f>
        <v>2.5937757721211625</v>
      </c>
      <c r="X175" s="18">
        <f>Population!X175/Population!W175*100-100</f>
        <v>2.5524172743581772</v>
      </c>
      <c r="Y175" s="18">
        <f>Population!Y175/Population!X175*100-100</f>
        <v>2.5028720083361264</v>
      </c>
      <c r="Z175" s="18">
        <f>Population!Z175/Population!Y175*100-100</f>
        <v>2.4435837868433339</v>
      </c>
      <c r="AA175" s="18">
        <f>Population!AA175/Population!Z175*100-100</f>
        <v>2.3790589968259326</v>
      </c>
      <c r="AB175" s="18">
        <f>Population!AB175/Population!AA175*100-100</f>
        <v>2.3159922356503841</v>
      </c>
      <c r="AC175" s="18">
        <f>Population!AC175/Population!AB175*100-100</f>
        <v>2.2595646914992642</v>
      </c>
      <c r="AD175" s="18">
        <f>Population!AD175/Population!AC175*100-100</f>
        <v>2.2108599681023975</v>
      </c>
      <c r="AE175" s="18">
        <f>Population!AE175/Population!AD175*100-100</f>
        <v>2.1716564763787858</v>
      </c>
      <c r="AF175" s="18">
        <f>Population!AF175/Population!AE175*100-100</f>
        <v>2.1404936486239023</v>
      </c>
      <c r="AG175" s="18">
        <f>Population!AG175/Population!AF175*100-100</f>
        <v>2.1109145430588114</v>
      </c>
      <c r="AH175" s="18">
        <f>Population!AH175/Population!AG175*100-100</f>
        <v>2.0845745526892614</v>
      </c>
      <c r="AI175" s="18">
        <f>Population!AI175/Population!AH175*100-100</f>
        <v>2.0688996487280775</v>
      </c>
      <c r="AJ175" s="18">
        <f>Population!AJ175/Population!AI175*100-100</f>
        <v>2.0654280767646895</v>
      </c>
      <c r="AK175" s="18">
        <f>Population!AK175/Population!AJ175*100-100</f>
        <v>2.0698938246245291</v>
      </c>
      <c r="AL175" s="18">
        <f>Population!AL175/Population!AK175*100-100</f>
        <v>2.0760983573172354</v>
      </c>
      <c r="AM175" s="18">
        <f>Population!AM175/Population!AL175*100-100</f>
        <v>2.0791271015614683</v>
      </c>
      <c r="AN175" s="18">
        <f>Population!AN175/Population!AM175*100-100</f>
        <v>2.0782122194874262</v>
      </c>
      <c r="AO175" s="18">
        <f>Population!AO175/Population!AN175*100-100</f>
        <v>2.071509515611325</v>
      </c>
      <c r="AP175" s="18">
        <f>Population!AP175/Population!AO175*100-100</f>
        <v>2.05966442525704</v>
      </c>
      <c r="AQ175" s="18">
        <f>Population!AQ175/Population!AP175*100-100</f>
        <v>2.046787994886671</v>
      </c>
      <c r="AR175" s="18">
        <f>Population!AR175/Population!AQ175*100-100</f>
        <v>2.0320919041027992</v>
      </c>
      <c r="AS175" s="18">
        <f>Population!AS175/Population!AR175*100-100</f>
        <v>2.0108868022278727</v>
      </c>
      <c r="AT175" s="18">
        <f>Population!AT175/Population!AS175*100-100</f>
        <v>1.982220509018461</v>
      </c>
      <c r="AU175" s="18">
        <f>Population!AU175/Population!AT175*100-100</f>
        <v>1.9481755641052985</v>
      </c>
      <c r="AV175" s="18">
        <f>Population!AV175/Population!AU175*100-100</f>
        <v>1.9115896954324541</v>
      </c>
      <c r="AW175" s="18">
        <f>Population!AW175/Population!AV175*100-100</f>
        <v>1.8750363054269741</v>
      </c>
      <c r="AX175" s="18">
        <f>Population!AX175/Population!AW175*100-100</f>
        <v>1.83902697936837</v>
      </c>
      <c r="AY175" s="18">
        <f>Population!AY175/Population!AX175*100-100</f>
        <v>1.804601728007583</v>
      </c>
      <c r="AZ175" s="18">
        <f>Population!AZ175/Population!AY175*100-100</f>
        <v>1.770978912742379</v>
      </c>
      <c r="BA175" s="18">
        <f>Population!BA175/Population!AZ175*100-100</f>
        <v>1.7373818098946856</v>
      </c>
      <c r="BB175" s="18">
        <f>Population!BB175/Population!BA175*100-100</f>
        <v>1.7024916355119899</v>
      </c>
      <c r="BC175" s="18">
        <f>Population!BC175/Population!BB175*100-100</f>
        <v>1.6657549095360906</v>
      </c>
      <c r="BD175" s="18">
        <f>Population!BD175/Population!BC175*100-100</f>
        <v>1.6267198436395063</v>
      </c>
      <c r="BE175" s="18">
        <f>Population!BE175/Population!BD175*100-100</f>
        <v>1.5863827417364149</v>
      </c>
      <c r="BF175" s="18">
        <f>Population!BF175/Population!BE175*100-100</f>
        <v>1.5458567683304807</v>
      </c>
      <c r="BG175" s="8">
        <f t="shared" si="2"/>
        <v>1.9789978870671425</v>
      </c>
    </row>
    <row r="176" spans="1:59">
      <c r="A176" t="s">
        <v>406</v>
      </c>
      <c r="B176" t="s">
        <v>407</v>
      </c>
      <c r="C176" t="s">
        <v>318</v>
      </c>
      <c r="D176" t="s">
        <v>3076</v>
      </c>
      <c r="E176" t="s">
        <v>551</v>
      </c>
      <c r="F176" t="s">
        <v>552</v>
      </c>
      <c r="H176" s="18">
        <f>Population!H176/Population!G176*100-100</f>
        <v>1.7330287687452852</v>
      </c>
      <c r="I176" s="18">
        <f>Population!I176/Population!H176*100-100</f>
        <v>1.8047034330493688</v>
      </c>
      <c r="J176" s="18">
        <f>Population!J176/Population!I176*100-100</f>
        <v>1.8880678119854934</v>
      </c>
      <c r="K176" s="18">
        <f>Population!K176/Population!J176*100-100</f>
        <v>1.9847997591086965</v>
      </c>
      <c r="L176" s="18">
        <f>Population!L176/Population!K176*100-100</f>
        <v>2.091106384948759</v>
      </c>
      <c r="M176" s="18">
        <f>Population!M176/Population!L176*100-100</f>
        <v>2.1892223681878562</v>
      </c>
      <c r="N176" s="18">
        <f>Population!N176/Population!M176*100-100</f>
        <v>2.2844161242674659</v>
      </c>
      <c r="O176" s="18">
        <f>Population!O176/Population!N176*100-100</f>
        <v>2.3963995790772969</v>
      </c>
      <c r="P176" s="18">
        <f>Population!P176/Population!O176*100-100</f>
        <v>2.5287313584478426</v>
      </c>
      <c r="Q176" s="18">
        <f>Population!Q176/Population!P176*100-100</f>
        <v>2.6663242625767083</v>
      </c>
      <c r="R176" s="18">
        <f>Population!R176/Population!Q176*100-100</f>
        <v>2.8057278561858681</v>
      </c>
      <c r="S176" s="18">
        <f>Population!S176/Population!R176*100-100</f>
        <v>2.9169291840341032</v>
      </c>
      <c r="T176" s="18">
        <f>Population!T176/Population!S176*100-100</f>
        <v>2.9691151466215331</v>
      </c>
      <c r="U176" s="18">
        <f>Population!U176/Population!T176*100-100</f>
        <v>2.9506070676586802</v>
      </c>
      <c r="V176" s="18">
        <f>Population!V176/Population!U176*100-100</f>
        <v>2.8865484826624055</v>
      </c>
      <c r="W176" s="18">
        <f>Population!W176/Population!V176*100-100</f>
        <v>2.8049594336550143</v>
      </c>
      <c r="X176" s="18">
        <f>Population!X176/Population!W176*100-100</f>
        <v>2.7386413876456999</v>
      </c>
      <c r="Y176" s="18">
        <f>Population!Y176/Population!X176*100-100</f>
        <v>2.7005168650038058</v>
      </c>
      <c r="Z176" s="18">
        <f>Population!Z176/Population!Y176*100-100</f>
        <v>2.701988814966569</v>
      </c>
      <c r="AA176" s="18">
        <f>Population!AA176/Population!Z176*100-100</f>
        <v>2.726781003523655</v>
      </c>
      <c r="AB176" s="18">
        <f>Population!AB176/Population!AA176*100-100</f>
        <v>2.7584649705676441</v>
      </c>
      <c r="AC176" s="18">
        <f>Population!AC176/Population!AB176*100-100</f>
        <v>2.772369404300747</v>
      </c>
      <c r="AD176" s="18">
        <f>Population!AD176/Population!AC176*100-100</f>
        <v>2.7563049363697303</v>
      </c>
      <c r="AE176" s="18">
        <f>Population!AE176/Population!AD176*100-100</f>
        <v>2.7024323725570127</v>
      </c>
      <c r="AF176" s="18">
        <f>Population!AF176/Population!AE176*100-100</f>
        <v>2.6269414913432882</v>
      </c>
      <c r="AG176" s="18">
        <f>Population!AG176/Population!AF176*100-100</f>
        <v>2.548551279102071</v>
      </c>
      <c r="AH176" s="18">
        <f>Population!AH176/Population!AG176*100-100</f>
        <v>2.4883431418431172</v>
      </c>
      <c r="AI176" s="18">
        <f>Population!AI176/Population!AH176*100-100</f>
        <v>2.4541101047026928</v>
      </c>
      <c r="AJ176" s="18">
        <f>Population!AJ176/Population!AI176*100-100</f>
        <v>2.4530016638523335</v>
      </c>
      <c r="AK176" s="18">
        <f>Population!AK176/Population!AJ176*100-100</f>
        <v>2.475236787284345</v>
      </c>
      <c r="AL176" s="18">
        <f>Population!AL176/Population!AK176*100-100</f>
        <v>2.4985965643124644</v>
      </c>
      <c r="AM176" s="18">
        <f>Population!AM176/Population!AL176*100-100</f>
        <v>2.5173546539664073</v>
      </c>
      <c r="AN176" s="18">
        <f>Population!AN176/Population!AM176*100-100</f>
        <v>2.5440308184255969</v>
      </c>
      <c r="AO176" s="18">
        <f>Population!AO176/Population!AN176*100-100</f>
        <v>2.5782378811948945</v>
      </c>
      <c r="AP176" s="18">
        <f>Population!AP176/Population!AO176*100-100</f>
        <v>2.6146222915949977</v>
      </c>
      <c r="AQ176" s="18">
        <f>Population!AQ176/Population!AP176*100-100</f>
        <v>2.6523782571824768</v>
      </c>
      <c r="AR176" s="18">
        <f>Population!AR176/Population!AQ176*100-100</f>
        <v>2.6811243761998469</v>
      </c>
      <c r="AS176" s="18">
        <f>Population!AS176/Population!AR176*100-100</f>
        <v>2.6893791703735559</v>
      </c>
      <c r="AT176" s="18">
        <f>Population!AT176/Population!AS176*100-100</f>
        <v>2.6724708291463912</v>
      </c>
      <c r="AU176" s="18">
        <f>Population!AU176/Population!AT176*100-100</f>
        <v>2.638343993771656</v>
      </c>
      <c r="AV176" s="18">
        <f>Population!AV176/Population!AU176*100-100</f>
        <v>2.5983746633093006</v>
      </c>
      <c r="AW176" s="18">
        <f>Population!AW176/Population!AV176*100-100</f>
        <v>2.5615257241619531</v>
      </c>
      <c r="AX176" s="18">
        <f>Population!AX176/Population!AW176*100-100</f>
        <v>2.5279923165344655</v>
      </c>
      <c r="AY176" s="18">
        <f>Population!AY176/Population!AX176*100-100</f>
        <v>2.5005217102999069</v>
      </c>
      <c r="AZ176" s="18">
        <f>Population!AZ176/Population!AY176*100-100</f>
        <v>2.4764400942480336</v>
      </c>
      <c r="BA176" s="18">
        <f>Population!BA176/Population!AZ176*100-100</f>
        <v>2.4523098179835188</v>
      </c>
      <c r="BB176" s="18">
        <f>Population!BB176/Population!BA176*100-100</f>
        <v>2.4242279639950368</v>
      </c>
      <c r="BC176" s="18">
        <f>Population!BC176/Population!BB176*100-100</f>
        <v>2.391395534954782</v>
      </c>
      <c r="BD176" s="18">
        <f>Population!BD176/Population!BC176*100-100</f>
        <v>2.3528278274763039</v>
      </c>
      <c r="BE176" s="18">
        <f>Population!BE176/Population!BD176*100-100</f>
        <v>2.3108557035791364</v>
      </c>
      <c r="BF176" s="18">
        <f>Population!BF176/Population!BE176*100-100</f>
        <v>2.2682555619744136</v>
      </c>
      <c r="BG176" s="8">
        <f t="shared" si="2"/>
        <v>2.553556340941618</v>
      </c>
    </row>
    <row r="177" spans="1:59">
      <c r="A177" t="s">
        <v>408</v>
      </c>
      <c r="B177" t="s">
        <v>409</v>
      </c>
      <c r="C177" t="s">
        <v>318</v>
      </c>
      <c r="D177" t="s">
        <v>3072</v>
      </c>
      <c r="E177" t="s">
        <v>551</v>
      </c>
      <c r="F177" t="s">
        <v>552</v>
      </c>
      <c r="H177" s="18">
        <f>Population!H177/Population!G177*100-100</f>
        <v>2.6699667178954769</v>
      </c>
      <c r="I177" s="18">
        <f>Population!I177/Population!H177*100-100</f>
        <v>2.6805654786545148</v>
      </c>
      <c r="J177" s="18">
        <f>Population!J177/Population!I177*100-100</f>
        <v>2.6901722855017027</v>
      </c>
      <c r="K177" s="18">
        <f>Population!K177/Population!J177*100-100</f>
        <v>2.6987492820670553</v>
      </c>
      <c r="L177" s="18">
        <f>Population!L177/Population!K177*100-100</f>
        <v>2.7041912392113687</v>
      </c>
      <c r="M177" s="18">
        <f>Population!M177/Population!L177*100-100</f>
        <v>2.7157952297473429</v>
      </c>
      <c r="N177" s="18">
        <f>Population!N177/Population!M177*100-100</f>
        <v>2.7209819191731128</v>
      </c>
      <c r="O177" s="18">
        <f>Population!O177/Population!N177*100-100</f>
        <v>2.6982062768551032</v>
      </c>
      <c r="P177" s="18">
        <f>Population!P177/Population!O177*100-100</f>
        <v>2.6416920263673092</v>
      </c>
      <c r="Q177" s="18">
        <f>Population!Q177/Population!P177*100-100</f>
        <v>2.5675053142811208</v>
      </c>
      <c r="R177" s="18">
        <f>Population!R177/Population!Q177*100-100</f>
        <v>2.4915931791559274</v>
      </c>
      <c r="S177" s="18">
        <f>Population!S177/Population!R177*100-100</f>
        <v>2.4365636650759654</v>
      </c>
      <c r="T177" s="18">
        <f>Population!T177/Population!S177*100-100</f>
        <v>2.4144044733703112</v>
      </c>
      <c r="U177" s="18">
        <f>Population!U177/Population!T177*100-100</f>
        <v>2.4336854251232154</v>
      </c>
      <c r="V177" s="18">
        <f>Population!V177/Population!U177*100-100</f>
        <v>2.4828042236125754</v>
      </c>
      <c r="W177" s="18">
        <f>Population!W177/Population!V177*100-100</f>
        <v>2.5311075527107363</v>
      </c>
      <c r="X177" s="18">
        <f>Population!X177/Population!W177*100-100</f>
        <v>2.5758616776967216</v>
      </c>
      <c r="Y177" s="18">
        <f>Population!Y177/Population!X177*100-100</f>
        <v>2.6396779981703702</v>
      </c>
      <c r="Z177" s="18">
        <f>Population!Z177/Population!Y177*100-100</f>
        <v>2.7241618364107723</v>
      </c>
      <c r="AA177" s="18">
        <f>Population!AA177/Population!Z177*100-100</f>
        <v>2.816276338728116</v>
      </c>
      <c r="AB177" s="18">
        <f>Population!AB177/Population!AA177*100-100</f>
        <v>2.9081610933876902</v>
      </c>
      <c r="AC177" s="18">
        <f>Population!AC177/Population!AB177*100-100</f>
        <v>2.9792768571851695</v>
      </c>
      <c r="AD177" s="18">
        <f>Population!AD177/Population!AC177*100-100</f>
        <v>3.0127367878200317</v>
      </c>
      <c r="AE177" s="18">
        <f>Population!AE177/Population!AD177*100-100</f>
        <v>3.000579763999923</v>
      </c>
      <c r="AF177" s="18">
        <f>Population!AF177/Population!AE177*100-100</f>
        <v>2.9560654459917401</v>
      </c>
      <c r="AG177" s="18">
        <f>Population!AG177/Population!AF177*100-100</f>
        <v>2.9025014431662868</v>
      </c>
      <c r="AH177" s="18">
        <f>Population!AH177/Population!AG177*100-100</f>
        <v>2.8506129964872144</v>
      </c>
      <c r="AI177" s="18">
        <f>Population!AI177/Population!AH177*100-100</f>
        <v>2.7929883795374053</v>
      </c>
      <c r="AJ177" s="18">
        <f>Population!AJ177/Population!AI177*100-100</f>
        <v>2.7319374455093879</v>
      </c>
      <c r="AK177" s="18">
        <f>Population!AK177/Population!AJ177*100-100</f>
        <v>2.6686255957649934</v>
      </c>
      <c r="AL177" s="18">
        <f>Population!AL177/Population!AK177*100-100</f>
        <v>2.603078329633874</v>
      </c>
      <c r="AM177" s="18">
        <f>Population!AM177/Population!AL177*100-100</f>
        <v>2.5365320183513802</v>
      </c>
      <c r="AN177" s="18">
        <f>Population!AN177/Population!AM177*100-100</f>
        <v>2.4713647704926132</v>
      </c>
      <c r="AO177" s="18">
        <f>Population!AO177/Population!AN177*100-100</f>
        <v>2.4086576070884149</v>
      </c>
      <c r="AP177" s="18">
        <f>Population!AP177/Population!AO177*100-100</f>
        <v>2.3487189775724886</v>
      </c>
      <c r="AQ177" s="18">
        <f>Population!AQ177/Population!AP177*100-100</f>
        <v>2.2893982001370006</v>
      </c>
      <c r="AR177" s="18">
        <f>Population!AR177/Population!AQ177*100-100</f>
        <v>2.2323476346289226</v>
      </c>
      <c r="AS177" s="18">
        <f>Population!AS177/Population!AR177*100-100</f>
        <v>2.1816078888855657</v>
      </c>
      <c r="AT177" s="18">
        <f>Population!AT177/Population!AS177*100-100</f>
        <v>2.1382500170763308</v>
      </c>
      <c r="AU177" s="18">
        <f>Population!AU177/Population!AT177*100-100</f>
        <v>2.1003455546500902</v>
      </c>
      <c r="AV177" s="18">
        <f>Population!AV177/Population!AU177*100-100</f>
        <v>2.0657096355056126</v>
      </c>
      <c r="AW177" s="18">
        <f>Population!AW177/Population!AV177*100-100</f>
        <v>2.0313458885817965</v>
      </c>
      <c r="AX177" s="18">
        <f>Population!AX177/Population!AW177*100-100</f>
        <v>1.9955221378152856</v>
      </c>
      <c r="AY177" s="18">
        <f>Population!AY177/Population!AX177*100-100</f>
        <v>1.9571320391968925</v>
      </c>
      <c r="AZ177" s="18">
        <f>Population!AZ177/Population!AY177*100-100</f>
        <v>1.9178010228732916</v>
      </c>
      <c r="BA177" s="18">
        <f>Population!BA177/Population!AZ177*100-100</f>
        <v>1.8783393717267387</v>
      </c>
      <c r="BB177" s="18">
        <f>Population!BB177/Population!BA177*100-100</f>
        <v>1.8423269192458918</v>
      </c>
      <c r="BC177" s="18">
        <f>Population!BC177/Population!BB177*100-100</f>
        <v>1.8130683354863493</v>
      </c>
      <c r="BD177" s="18">
        <f>Population!BD177/Population!BC177*100-100</f>
        <v>1.7920652199384932</v>
      </c>
      <c r="BE177" s="18">
        <f>Population!BE177/Population!BD177*100-100</f>
        <v>1.7763784056871401</v>
      </c>
      <c r="BF177" s="18">
        <f>Population!BF177/Population!BE177*100-100</f>
        <v>1.7621993050481564</v>
      </c>
      <c r="BG177" s="8">
        <f t="shared" si="2"/>
        <v>2.367560982100009</v>
      </c>
    </row>
    <row r="178" spans="1:59">
      <c r="A178" t="s">
        <v>410</v>
      </c>
      <c r="B178" t="s">
        <v>411</v>
      </c>
      <c r="C178" t="s">
        <v>526</v>
      </c>
      <c r="D178" t="s">
        <v>3072</v>
      </c>
      <c r="E178" t="s">
        <v>551</v>
      </c>
      <c r="F178" t="s">
        <v>552</v>
      </c>
      <c r="H178" s="18">
        <f>Population!H178/Population!G178*100-100</f>
        <v>2.8902942049394653</v>
      </c>
      <c r="I178" s="18">
        <f>Population!I178/Population!H178*100-100</f>
        <v>2.9292622696247292</v>
      </c>
      <c r="J178" s="18">
        <f>Population!J178/Population!I178*100-100</f>
        <v>2.9455494857924265</v>
      </c>
      <c r="K178" s="18">
        <f>Population!K178/Population!J178*100-100</f>
        <v>2.934568941308612</v>
      </c>
      <c r="L178" s="18">
        <f>Population!L178/Population!K178*100-100</f>
        <v>2.9059724744954707</v>
      </c>
      <c r="M178" s="18">
        <f>Population!M178/Population!L178*100-100</f>
        <v>2.8705750167263631</v>
      </c>
      <c r="N178" s="18">
        <f>Population!N178/Population!M178*100-100</f>
        <v>2.8409636640168259</v>
      </c>
      <c r="O178" s="18">
        <f>Population!O178/Population!N178*100-100</f>
        <v>2.8221220180054303</v>
      </c>
      <c r="P178" s="18">
        <f>Population!P178/Population!O178*100-100</f>
        <v>2.8182357211848625</v>
      </c>
      <c r="Q178" s="18">
        <f>Population!Q178/Population!P178*100-100</f>
        <v>2.8230771192064594</v>
      </c>
      <c r="R178" s="18">
        <f>Population!R178/Population!Q178*100-100</f>
        <v>2.8249401577986788</v>
      </c>
      <c r="S178" s="18">
        <f>Population!S178/Population!R178*100-100</f>
        <v>2.818983176043858</v>
      </c>
      <c r="T178" s="18">
        <f>Population!T178/Population!S178*100-100</f>
        <v>2.8097488172034417</v>
      </c>
      <c r="U178" s="18">
        <f>Population!U178/Population!T178*100-100</f>
        <v>2.7964253731697255</v>
      </c>
      <c r="V178" s="18">
        <f>Population!V178/Population!U178*100-100</f>
        <v>2.7782643523648574</v>
      </c>
      <c r="W178" s="18">
        <f>Population!W178/Population!V178*100-100</f>
        <v>2.7596745802448197</v>
      </c>
      <c r="X178" s="18">
        <f>Population!X178/Population!W178*100-100</f>
        <v>2.7357744848301309</v>
      </c>
      <c r="Y178" s="18">
        <f>Population!Y178/Population!X178*100-100</f>
        <v>2.6974310314685539</v>
      </c>
      <c r="Z178" s="18">
        <f>Population!Z178/Population!Y178*100-100</f>
        <v>2.642233615396222</v>
      </c>
      <c r="AA178" s="18">
        <f>Population!AA178/Population!Z178*100-100</f>
        <v>2.5765191064345458</v>
      </c>
      <c r="AB178" s="18">
        <f>Population!AB178/Population!AA178*100-100</f>
        <v>2.5058668933671555</v>
      </c>
      <c r="AC178" s="18">
        <f>Population!AC178/Population!AB178*100-100</f>
        <v>2.4397662823912611</v>
      </c>
      <c r="AD178" s="18">
        <f>Population!AD178/Population!AC178*100-100</f>
        <v>2.3842871201647569</v>
      </c>
      <c r="AE178" s="18">
        <f>Population!AE178/Population!AD178*100-100</f>
        <v>2.3430967566144858</v>
      </c>
      <c r="AF178" s="18">
        <f>Population!AF178/Population!AE178*100-100</f>
        <v>2.3106244298291898</v>
      </c>
      <c r="AG178" s="18">
        <f>Population!AG178/Population!AF178*100-100</f>
        <v>2.2801617113077981</v>
      </c>
      <c r="AH178" s="18">
        <f>Population!AH178/Population!AG178*100-100</f>
        <v>2.2439095022551641</v>
      </c>
      <c r="AI178" s="18">
        <f>Population!AI178/Population!AH178*100-100</f>
        <v>2.1990955780501622</v>
      </c>
      <c r="AJ178" s="18">
        <f>Population!AJ178/Population!AI178*100-100</f>
        <v>2.1430780090550172</v>
      </c>
      <c r="AK178" s="18">
        <f>Population!AK178/Population!AJ178*100-100</f>
        <v>2.0798495553976011</v>
      </c>
      <c r="AL178" s="18">
        <f>Population!AL178/Population!AK178*100-100</f>
        <v>2.0129914237309521</v>
      </c>
      <c r="AM178" s="18">
        <f>Population!AM178/Population!AL178*100-100</f>
        <v>1.9492303272773199</v>
      </c>
      <c r="AN178" s="18">
        <f>Population!AN178/Population!AM178*100-100</f>
        <v>1.8928825192793539</v>
      </c>
      <c r="AO178" s="18">
        <f>Population!AO178/Population!AN178*100-100</f>
        <v>1.846551955071547</v>
      </c>
      <c r="AP178" s="18">
        <f>Population!AP178/Population!AO178*100-100</f>
        <v>1.8058048010634451</v>
      </c>
      <c r="AQ178" s="18">
        <f>Population!AQ178/Population!AP178*100-100</f>
        <v>1.7690230263670088</v>
      </c>
      <c r="AR178" s="18">
        <f>Population!AR178/Population!AQ178*100-100</f>
        <v>1.7266307089572024</v>
      </c>
      <c r="AS178" s="18">
        <f>Population!AS178/Population!AR178*100-100</f>
        <v>1.669331727324149</v>
      </c>
      <c r="AT178" s="18">
        <f>Population!AT178/Population!AS178*100-100</f>
        <v>1.5927223330181732</v>
      </c>
      <c r="AU178" s="18">
        <f>Population!AU178/Population!AT178*100-100</f>
        <v>1.5044403774983266</v>
      </c>
      <c r="AV178" s="18">
        <f>Population!AV178/Population!AU178*100-100</f>
        <v>1.4167063679459915</v>
      </c>
      <c r="AW178" s="18">
        <f>Population!AW178/Population!AV178*100-100</f>
        <v>1.3381665907562308</v>
      </c>
      <c r="AX178" s="18">
        <f>Population!AX178/Population!AW178*100-100</f>
        <v>1.2682448700964244</v>
      </c>
      <c r="AY178" s="18">
        <f>Population!AY178/Population!AX178*100-100</f>
        <v>1.2100121182885886</v>
      </c>
      <c r="AZ178" s="18">
        <f>Population!AZ178/Population!AY178*100-100</f>
        <v>1.1626738723941656</v>
      </c>
      <c r="BA178" s="18">
        <f>Population!BA178/Population!AZ178*100-100</f>
        <v>1.1162254743671554</v>
      </c>
      <c r="BB178" s="18">
        <f>Population!BB178/Population!BA178*100-100</f>
        <v>1.075456965411405</v>
      </c>
      <c r="BC178" s="18">
        <f>Population!BC178/Population!BB178*100-100</f>
        <v>1.0553830036258489</v>
      </c>
      <c r="BD178" s="18">
        <f>Population!BD178/Population!BC178*100-100</f>
        <v>1.0603956570378443</v>
      </c>
      <c r="BE178" s="18">
        <f>Population!BE178/Population!BD178*100-100</f>
        <v>1.082385699757225</v>
      </c>
      <c r="BF178" s="18">
        <f>Population!BF178/Population!BE178*100-100</f>
        <v>1.1119112223639434</v>
      </c>
      <c r="BG178" s="8">
        <f t="shared" si="2"/>
        <v>1.7554195620781075</v>
      </c>
    </row>
    <row r="179" spans="1:59">
      <c r="A179" t="s">
        <v>412</v>
      </c>
      <c r="B179" t="s">
        <v>413</v>
      </c>
      <c r="C179" t="s">
        <v>318</v>
      </c>
      <c r="D179" t="s">
        <v>3076</v>
      </c>
      <c r="E179" t="s">
        <v>551</v>
      </c>
      <c r="F179" t="s">
        <v>552</v>
      </c>
      <c r="H179" s="18">
        <f>Population!H179/Population!G179*100-100</f>
        <v>3.3937562030726696</v>
      </c>
      <c r="I179" s="18">
        <f>Population!I179/Population!H179*100-100</f>
        <v>3.3749834204197526</v>
      </c>
      <c r="J179" s="18">
        <f>Population!J179/Population!I179*100-100</f>
        <v>3.3325976192791984</v>
      </c>
      <c r="K179" s="18">
        <f>Population!K179/Population!J179*100-100</f>
        <v>3.2618388046982858</v>
      </c>
      <c r="L179" s="18">
        <f>Population!L179/Population!K179*100-100</f>
        <v>3.1755107415264945</v>
      </c>
      <c r="M179" s="18">
        <f>Population!M179/Population!L179*100-100</f>
        <v>3.08737828676459</v>
      </c>
      <c r="N179" s="18">
        <f>Population!N179/Population!M179*100-100</f>
        <v>3.0133634051945535</v>
      </c>
      <c r="O179" s="18">
        <f>Population!O179/Population!N179*100-100</f>
        <v>2.9598232887683764</v>
      </c>
      <c r="P179" s="18">
        <f>Population!P179/Population!O179*100-100</f>
        <v>2.9319621336896233</v>
      </c>
      <c r="Q179" s="18">
        <f>Population!Q179/Population!P179*100-100</f>
        <v>2.9217868970932557</v>
      </c>
      <c r="R179" s="18">
        <f>Population!R179/Population!Q179*100-100</f>
        <v>2.9158319086596123</v>
      </c>
      <c r="S179" s="18">
        <f>Population!S179/Population!R179*100-100</f>
        <v>2.9067760410107297</v>
      </c>
      <c r="T179" s="18">
        <f>Population!T179/Population!S179*100-100</f>
        <v>2.8979720279068459</v>
      </c>
      <c r="U179" s="18">
        <f>Population!U179/Population!T179*100-100</f>
        <v>2.8877458970597587</v>
      </c>
      <c r="V179" s="18">
        <f>Population!V179/Population!U179*100-100</f>
        <v>2.8767672620476219</v>
      </c>
      <c r="W179" s="18">
        <f>Population!W179/Population!V179*100-100</f>
        <v>2.8651277695682467</v>
      </c>
      <c r="X179" s="18">
        <f>Population!X179/Population!W179*100-100</f>
        <v>2.8549273462818974</v>
      </c>
      <c r="Y179" s="18">
        <f>Population!Y179/Population!X179*100-100</f>
        <v>2.8478729574488</v>
      </c>
      <c r="Z179" s="18">
        <f>Population!Z179/Population!Y179*100-100</f>
        <v>2.8444820555284593</v>
      </c>
      <c r="AA179" s="18">
        <f>Population!AA179/Population!Z179*100-100</f>
        <v>2.8421891847922893</v>
      </c>
      <c r="AB179" s="18">
        <f>Population!AB179/Population!AA179*100-100</f>
        <v>2.8369734499183181</v>
      </c>
      <c r="AC179" s="18">
        <f>Population!AC179/Population!AB179*100-100</f>
        <v>2.8267976145183127</v>
      </c>
      <c r="AD179" s="18">
        <f>Population!AD179/Population!AC179*100-100</f>
        <v>2.8124996797593411</v>
      </c>
      <c r="AE179" s="18">
        <f>Population!AE179/Population!AD179*100-100</f>
        <v>2.7934587401640272</v>
      </c>
      <c r="AF179" s="18">
        <f>Population!AF179/Population!AE179*100-100</f>
        <v>2.769316946702574</v>
      </c>
      <c r="AG179" s="18">
        <f>Population!AG179/Population!AF179*100-100</f>
        <v>2.7459440667040553</v>
      </c>
      <c r="AH179" s="18">
        <f>Population!AH179/Population!AG179*100-100</f>
        <v>2.7178565827425984</v>
      </c>
      <c r="AI179" s="18">
        <f>Population!AI179/Population!AH179*100-100</f>
        <v>2.6742065235905841</v>
      </c>
      <c r="AJ179" s="18">
        <f>Population!AJ179/Population!AI179*100-100</f>
        <v>2.6122825672324268</v>
      </c>
      <c r="AK179" s="18">
        <f>Population!AK179/Population!AJ179*100-100</f>
        <v>2.5398913007072821</v>
      </c>
      <c r="AL179" s="18">
        <f>Population!AL179/Population!AK179*100-100</f>
        <v>2.4634769000686561</v>
      </c>
      <c r="AM179" s="18">
        <f>Population!AM179/Population!AL179*100-100</f>
        <v>2.3949704178556601</v>
      </c>
      <c r="AN179" s="18">
        <f>Population!AN179/Population!AM179*100-100</f>
        <v>2.3425102914549143</v>
      </c>
      <c r="AO179" s="18">
        <f>Population!AO179/Population!AN179*100-100</f>
        <v>2.310850049371453</v>
      </c>
      <c r="AP179" s="18">
        <f>Population!AP179/Population!AO179*100-100</f>
        <v>2.2928552424364028</v>
      </c>
      <c r="AQ179" s="18">
        <f>Population!AQ179/Population!AP179*100-100</f>
        <v>2.275682933887623</v>
      </c>
      <c r="AR179" s="18">
        <f>Population!AR179/Population!AQ179*100-100</f>
        <v>2.2528293552893501</v>
      </c>
      <c r="AS179" s="18">
        <f>Population!AS179/Population!AR179*100-100</f>
        <v>2.2280435521882396</v>
      </c>
      <c r="AT179" s="18">
        <f>Population!AT179/Population!AS179*100-100</f>
        <v>2.1997981708418877</v>
      </c>
      <c r="AU179" s="18">
        <f>Population!AU179/Population!AT179*100-100</f>
        <v>2.1678167742609702</v>
      </c>
      <c r="AV179" s="18">
        <f>Population!AV179/Population!AU179*100-100</f>
        <v>2.1399880338841086</v>
      </c>
      <c r="AW179" s="18">
        <f>Population!AW179/Population!AV179*100-100</f>
        <v>2.1098459965288754</v>
      </c>
      <c r="AX179" s="18">
        <f>Population!AX179/Population!AW179*100-100</f>
        <v>2.0632090004347674</v>
      </c>
      <c r="AY179" s="18">
        <f>Population!AY179/Population!AX179*100-100</f>
        <v>1.9961457695756337</v>
      </c>
      <c r="AZ179" s="18">
        <f>Population!AZ179/Population!AY179*100-100</f>
        <v>1.917789284491505</v>
      </c>
      <c r="BA179" s="18">
        <f>Population!BA179/Population!AZ179*100-100</f>
        <v>1.835083071324533</v>
      </c>
      <c r="BB179" s="18">
        <f>Population!BB179/Population!BA179*100-100</f>
        <v>1.7635694363653585</v>
      </c>
      <c r="BC179" s="18">
        <f>Population!BC179/Population!BB179*100-100</f>
        <v>1.7151301465604547</v>
      </c>
      <c r="BD179" s="18">
        <f>Population!BD179/Population!BC179*100-100</f>
        <v>1.6966815361723349</v>
      </c>
      <c r="BE179" s="18">
        <f>Population!BE179/Population!BD179*100-100</f>
        <v>1.6986428701584657</v>
      </c>
      <c r="BF179" s="18">
        <f>Population!BF179/Population!BE179*100-100</f>
        <v>1.7062174398293308</v>
      </c>
      <c r="BG179" s="8">
        <f t="shared" si="2"/>
        <v>2.3044547790566354</v>
      </c>
    </row>
    <row r="180" spans="1:59">
      <c r="A180" t="s">
        <v>414</v>
      </c>
      <c r="B180" t="s">
        <v>415</v>
      </c>
      <c r="C180" t="s">
        <v>244</v>
      </c>
      <c r="D180" t="s">
        <v>3073</v>
      </c>
      <c r="E180" t="s">
        <v>551</v>
      </c>
      <c r="F180" t="s">
        <v>552</v>
      </c>
      <c r="H180" s="18">
        <f>Population!H180/Population!G180*100-100</f>
        <v>1.101815439587412</v>
      </c>
      <c r="I180" s="18">
        <f>Population!I180/Population!H180*100-100</f>
        <v>1.1497129889200437</v>
      </c>
      <c r="J180" s="18">
        <f>Population!J180/Population!I180*100-100</f>
        <v>1.331309698599398</v>
      </c>
      <c r="K180" s="18">
        <f>Population!K180/Population!J180*100-100</f>
        <v>1.3918012503256136</v>
      </c>
      <c r="L180" s="18">
        <f>Population!L180/Population!K180*100-100</f>
        <v>0.98107063548008</v>
      </c>
      <c r="M180" s="18">
        <f>Population!M180/Population!L180*100-100</f>
        <v>0.75067697674823819</v>
      </c>
      <c r="N180" s="18">
        <f>Population!N180/Population!M180*100-100</f>
        <v>0.96636785455004315</v>
      </c>
      <c r="O180" s="18">
        <f>Population!O180/Population!N180*100-100</f>
        <v>0.96132338121348937</v>
      </c>
      <c r="P180" s="18">
        <f>Population!P180/Population!O180*100-100</f>
        <v>0.78540860708993421</v>
      </c>
      <c r="Q180" s="18">
        <f>Population!Q180/Population!P180*100-100</f>
        <v>0.35639342146902209</v>
      </c>
      <c r="R180" s="18">
        <f>Population!R180/Population!Q180*100-100</f>
        <v>0.3649243975839056</v>
      </c>
      <c r="S180" s="18">
        <f>Population!S180/Population!R180*100-100</f>
        <v>0.83014321228667143</v>
      </c>
      <c r="T180" s="18">
        <f>Population!T180/Population!S180*100-100</f>
        <v>0.91224949441320291</v>
      </c>
      <c r="U180" s="18">
        <f>Population!U180/Population!T180*100-100</f>
        <v>0.96440648495679682</v>
      </c>
      <c r="V180" s="18">
        <f>Population!V180/Population!U180*100-100</f>
        <v>0.99854808199044953</v>
      </c>
      <c r="W180" s="18">
        <f>Population!W180/Population!V180*100-100</f>
        <v>1.0027899586887656</v>
      </c>
      <c r="X180" s="18">
        <f>Population!X180/Population!W180*100-100</f>
        <v>0.96852687862197229</v>
      </c>
      <c r="Y180" s="18">
        <f>Population!Y180/Population!X180*100-100</f>
        <v>0.79722563748502751</v>
      </c>
      <c r="Z180" s="18">
        <f>Population!Z180/Population!Y180*100-100</f>
        <v>0.80541160454848182</v>
      </c>
      <c r="AA180" s="18">
        <f>Population!AA180/Population!Z180*100-100</f>
        <v>0.92754273337381221</v>
      </c>
      <c r="AB180" s="18">
        <f>Population!AB180/Population!AA180*100-100</f>
        <v>0.91200211389450203</v>
      </c>
      <c r="AC180" s="18">
        <f>Population!AC180/Population!AB180*100-100</f>
        <v>0.92453221069676772</v>
      </c>
      <c r="AD180" s="18">
        <f>Population!AD180/Population!AC180*100-100</f>
        <v>0.94209900221859755</v>
      </c>
      <c r="AE180" s="18">
        <f>Population!AE180/Population!AD180*100-100</f>
        <v>0.90869447854477414</v>
      </c>
      <c r="AF180" s="18">
        <f>Population!AF180/Population!AE180*100-100</f>
        <v>0.80682288873110508</v>
      </c>
      <c r="AG180" s="18">
        <f>Population!AG180/Population!AF180*100-100</f>
        <v>0.68339010241014364</v>
      </c>
      <c r="AH180" s="18">
        <f>Population!AH180/Population!AG180*100-100</f>
        <v>0.56579807427459627</v>
      </c>
      <c r="AI180" s="18">
        <f>Population!AI180/Population!AH180*100-100</f>
        <v>0.41531754568096346</v>
      </c>
      <c r="AJ180" s="18">
        <f>Population!AJ180/Population!AI180*100-100</f>
        <v>0.36231026742015615</v>
      </c>
      <c r="AK180" s="18">
        <f>Population!AK180/Population!AJ180*100-100</f>
        <v>0.39316909495398988</v>
      </c>
      <c r="AL180" s="18">
        <f>Population!AL180/Population!AK180*100-100</f>
        <v>0.35530889919812125</v>
      </c>
      <c r="AM180" s="18">
        <f>Population!AM180/Population!AL180*100-100</f>
        <v>0.30715213929919116</v>
      </c>
      <c r="AN180" s="18">
        <f>Population!AN180/Population!AM180*100-100</f>
        <v>0.25477491502572036</v>
      </c>
      <c r="AO180" s="18">
        <f>Population!AO180/Population!AN180*100-100</f>
        <v>0.21123511650951343</v>
      </c>
      <c r="AP180" s="18">
        <f>Population!AP180/Population!AO180*100-100</f>
        <v>0.13581317652973723</v>
      </c>
      <c r="AQ180" s="18">
        <f>Population!AQ180/Population!AP180*100-100</f>
        <v>7.6103126109771324E-2</v>
      </c>
      <c r="AR180" s="18">
        <f>Population!AR180/Population!AQ180*100-100</f>
        <v>6.5476796126390013E-2</v>
      </c>
      <c r="AS180" s="18">
        <f>Population!AS180/Population!AR180*100-100</f>
        <v>3.5759693616981281E-2</v>
      </c>
      <c r="AT180" s="18">
        <f>Population!AT180/Population!AS180*100-100</f>
        <v>-8.3024081561546836E-3</v>
      </c>
      <c r="AU180" s="18">
        <f>Population!AU180/Population!AT180*100-100</f>
        <v>-0.53417628655525107</v>
      </c>
      <c r="AV180" s="18">
        <f>Population!AV180/Population!AU180*100-100</f>
        <v>-0.53487881561221684</v>
      </c>
      <c r="AW180" s="18">
        <f>Population!AW180/Population!AV180*100-100</f>
        <v>-4.6308211686252321E-2</v>
      </c>
      <c r="AX180" s="18">
        <f>Population!AX180/Population!AW180*100-100</f>
        <v>-6.7469930445867021E-2</v>
      </c>
      <c r="AY180" s="18">
        <f>Population!AY180/Population!AX180*100-100</f>
        <v>-5.8495619764869389E-2</v>
      </c>
      <c r="AZ180" s="18">
        <f>Population!AZ180/Population!AY180*100-100</f>
        <v>-4.3939297194384608E-2</v>
      </c>
      <c r="BA180" s="18">
        <f>Population!BA180/Population!AZ180*100-100</f>
        <v>-6.3350499384981163E-2</v>
      </c>
      <c r="BB180" s="18">
        <f>Population!BB180/Population!BA180*100-100</f>
        <v>-5.4290278296207362E-2</v>
      </c>
      <c r="BC180" s="18">
        <f>Population!BC180/Population!BB180*100-100</f>
        <v>1.3638309615600974E-2</v>
      </c>
      <c r="BD180" s="18">
        <f>Population!BD180/Population!BC180*100-100</f>
        <v>6.7786191482781533E-2</v>
      </c>
      <c r="BE180" s="18">
        <f>Population!BE180/Population!BD180*100-100</f>
        <v>8.4085588749701401E-2</v>
      </c>
      <c r="BF180" s="18">
        <f>Population!BF180/Population!BE180*100-100</f>
        <v>8.4635628260372187E-2</v>
      </c>
      <c r="BG180" s="8">
        <f t="shared" si="2"/>
        <v>0.25381989830084706</v>
      </c>
    </row>
    <row r="181" spans="1:59">
      <c r="A181" t="s">
        <v>416</v>
      </c>
      <c r="B181" t="s">
        <v>417</v>
      </c>
      <c r="C181" t="s">
        <v>244</v>
      </c>
      <c r="D181" t="s">
        <v>3073</v>
      </c>
      <c r="E181" t="s">
        <v>551</v>
      </c>
      <c r="F181" t="s">
        <v>552</v>
      </c>
      <c r="H181" s="18">
        <f>Population!H181/Population!G181*100-100</f>
        <v>0.80833478969071848</v>
      </c>
      <c r="I181" s="18">
        <f>Population!I181/Population!H181*100-100</f>
        <v>0.72423240481130335</v>
      </c>
      <c r="J181" s="18">
        <f>Population!J181/Population!I181*100-100</f>
        <v>0.40438137266183105</v>
      </c>
      <c r="K181" s="18">
        <f>Population!K181/Population!J181*100-100</f>
        <v>5.5479546485173614E-2</v>
      </c>
      <c r="L181" s="18">
        <f>Population!L181/Population!K181*100-100</f>
        <v>-0.40695644282217813</v>
      </c>
      <c r="M181" s="18">
        <f>Population!M181/Population!L181*100-100</f>
        <v>-0.75128395043893192</v>
      </c>
      <c r="N181" s="18">
        <f>Population!N181/Population!M181*100-100</f>
        <v>-0.63229272454677243</v>
      </c>
      <c r="O181" s="18">
        <f>Population!O181/Population!N181*100-100</f>
        <v>-0.42672730468802911</v>
      </c>
      <c r="P181" s="18">
        <f>Population!P181/Population!O181*100-100</f>
        <v>-0.893381541647571</v>
      </c>
      <c r="Q181" s="18">
        <f>Population!Q181/Population!P181*100-100</f>
        <v>-0.88235445245072697</v>
      </c>
      <c r="R181" s="18">
        <f>Population!R181/Population!Q181*100-100</f>
        <v>-0.4225020623975837</v>
      </c>
      <c r="S181" s="18">
        <f>Population!S181/Population!R181*100-100</f>
        <v>-0.15416909038154358</v>
      </c>
      <c r="T181" s="18">
        <f>Population!T181/Population!S181*100-100</f>
        <v>3.0937044851754081E-2</v>
      </c>
      <c r="U181" s="18">
        <f>Population!U181/Population!T181*100-100</f>
        <v>1.4046518631777758</v>
      </c>
      <c r="V181" s="18">
        <f>Population!V181/Population!U181*100-100</f>
        <v>3.8735533645215696</v>
      </c>
      <c r="W181" s="18">
        <f>Population!W181/Population!V181*100-100</f>
        <v>2.8849273159750908</v>
      </c>
      <c r="X181" s="18">
        <f>Population!X181/Population!W181*100-100</f>
        <v>1.0674115870245231</v>
      </c>
      <c r="Y181" s="18">
        <f>Population!Y181/Population!X181*100-100</f>
        <v>1.0847982825128923</v>
      </c>
      <c r="Z181" s="18">
        <f>Population!Z181/Population!Y181*100-100</f>
        <v>1.0777600502184015</v>
      </c>
      <c r="AA181" s="18">
        <f>Population!AA181/Population!Z181*100-100</f>
        <v>1.0873006795693954</v>
      </c>
      <c r="AB181" s="18">
        <f>Population!AB181/Population!AA181*100-100</f>
        <v>0.87085073669570079</v>
      </c>
      <c r="AC181" s="18">
        <f>Population!AC181/Population!AB181*100-100</f>
        <v>0.61320454978712746</v>
      </c>
      <c r="AD181" s="18">
        <f>Population!AD181/Population!AC181*100-100</f>
        <v>0.46504302813291076</v>
      </c>
      <c r="AE181" s="18">
        <f>Population!AE181/Population!AD181*100-100</f>
        <v>0.38529343388367465</v>
      </c>
      <c r="AF181" s="18">
        <f>Population!AF181/Population!AE181*100-100</f>
        <v>0.27391321049772444</v>
      </c>
      <c r="AG181" s="18">
        <f>Population!AG181/Population!AF181*100-100</f>
        <v>9.0995133191995592E-2</v>
      </c>
      <c r="AH181" s="18">
        <f>Population!AH181/Population!AG181*100-100</f>
        <v>-2.6941808683460522E-2</v>
      </c>
      <c r="AI181" s="18">
        <f>Population!AI181/Population!AH181*100-100</f>
        <v>-0.10389798396434458</v>
      </c>
      <c r="AJ181" s="18">
        <f>Population!AJ181/Population!AI181*100-100</f>
        <v>-0.14581405863101793</v>
      </c>
      <c r="AK181" s="18">
        <f>Population!AK181/Population!AJ181*100-100</f>
        <v>-0.21771114442779549</v>
      </c>
      <c r="AL181" s="18">
        <f>Population!AL181/Population!AK181*100-100</f>
        <v>-0.15365786863515041</v>
      </c>
      <c r="AM181" s="18">
        <f>Population!AM181/Population!AL181*100-100</f>
        <v>2.0816867943196371E-2</v>
      </c>
      <c r="AN181" s="18">
        <f>Population!AN181/Population!AM181*100-100</f>
        <v>0.12676087841137473</v>
      </c>
      <c r="AO181" s="18">
        <f>Population!AO181/Population!AN181*100-100</f>
        <v>0.21527477185030364</v>
      </c>
      <c r="AP181" s="18">
        <f>Population!AP181/Population!AO181*100-100</f>
        <v>0.26284273388030499</v>
      </c>
      <c r="AQ181" s="18">
        <f>Population!AQ181/Population!AP181*100-100</f>
        <v>0.27401764400455875</v>
      </c>
      <c r="AR181" s="18">
        <f>Population!AR181/Population!AQ181*100-100</f>
        <v>0.33067667170982418</v>
      </c>
      <c r="AS181" s="18">
        <f>Population!AS181/Population!AR181*100-100</f>
        <v>0.37825335542535754</v>
      </c>
      <c r="AT181" s="18">
        <f>Population!AT181/Population!AS181*100-100</f>
        <v>0.42114501608701005</v>
      </c>
      <c r="AU181" s="18">
        <f>Population!AU181/Population!AT181*100-100</f>
        <v>0.52976081574927036</v>
      </c>
      <c r="AV181" s="18">
        <f>Population!AV181/Population!AU181*100-100</f>
        <v>0.65679715575332409</v>
      </c>
      <c r="AW181" s="18">
        <f>Population!AW181/Population!AV181*100-100</f>
        <v>0.73257560794476717</v>
      </c>
      <c r="AX181" s="18">
        <f>Population!AX181/Population!AW181*100-100</f>
        <v>0.70089868227536556</v>
      </c>
      <c r="AY181" s="18">
        <f>Population!AY181/Population!AX181*100-100</f>
        <v>0.58322538627488996</v>
      </c>
      <c r="AZ181" s="18">
        <f>Population!AZ181/Population!AY181*100-100</f>
        <v>0.45185807996024607</v>
      </c>
      <c r="BA181" s="18">
        <f>Population!BA181/Population!AZ181*100-100</f>
        <v>0.3310133330502083</v>
      </c>
      <c r="BB181" s="18">
        <f>Population!BB181/Population!BA181*100-100</f>
        <v>0.22666496856112417</v>
      </c>
      <c r="BC181" s="18">
        <f>Population!BC181/Population!BB181*100-100</f>
        <v>0.13270697050951696</v>
      </c>
      <c r="BD181" s="18">
        <f>Population!BD181/Population!BC181*100-100</f>
        <v>9.4790138549498693E-2</v>
      </c>
      <c r="BE181" s="18">
        <f>Population!BE181/Population!BD181*100-100</f>
        <v>4.5746609305339803E-2</v>
      </c>
      <c r="BF181" s="18">
        <f>Population!BF181/Population!BE181*100-100</f>
        <v>-3.2526910377868035E-3</v>
      </c>
      <c r="BG181" s="8">
        <f t="shared" si="2"/>
        <v>0.30159846573826421</v>
      </c>
    </row>
    <row r="182" spans="1:59">
      <c r="A182" t="s">
        <v>418</v>
      </c>
      <c r="B182" t="s">
        <v>419</v>
      </c>
      <c r="C182" t="s">
        <v>242</v>
      </c>
      <c r="D182" t="s">
        <v>3072</v>
      </c>
      <c r="E182" t="s">
        <v>551</v>
      </c>
      <c r="F182" t="s">
        <v>552</v>
      </c>
      <c r="H182" s="18">
        <f>Population!H182/Population!G182*100-100</f>
        <v>1.7693638676844756</v>
      </c>
      <c r="I182" s="18">
        <f>Population!I182/Population!H182*100-100</f>
        <v>2.1085779283730517</v>
      </c>
      <c r="J182" s="18">
        <f>Population!J182/Population!I182*100-100</f>
        <v>2.2122810328244213</v>
      </c>
      <c r="K182" s="18">
        <f>Population!K182/Population!J182*100-100</f>
        <v>1.9778564405866774</v>
      </c>
      <c r="L182" s="18">
        <f>Population!L182/Population!K182*100-100</f>
        <v>1.5635620322359927</v>
      </c>
      <c r="M182" s="18">
        <f>Population!M182/Population!L182*100-100</f>
        <v>1.1948804934464192</v>
      </c>
      <c r="N182" s="18">
        <f>Population!N182/Population!M182*100-100</f>
        <v>0.78775001188573412</v>
      </c>
      <c r="O182" s="18">
        <f>Population!O182/Population!N182*100-100</f>
        <v>0.61951708631029589</v>
      </c>
      <c r="P182" s="18">
        <f>Population!P182/Population!O182*100-100</f>
        <v>0.82967201389594436</v>
      </c>
      <c r="Q182" s="18">
        <f>Population!Q182/Population!P182*100-100</f>
        <v>1.2610917778675912</v>
      </c>
      <c r="R182" s="18">
        <f>Population!R182/Population!Q182*100-100</f>
        <v>1.6258425312729798</v>
      </c>
      <c r="S182" s="18">
        <f>Population!S182/Population!R182*100-100</f>
        <v>1.9935483086177044</v>
      </c>
      <c r="T182" s="18">
        <f>Population!T182/Population!S182*100-100</f>
        <v>2.1840258748228649</v>
      </c>
      <c r="U182" s="18">
        <f>Population!U182/Population!T182*100-100</f>
        <v>2.1020530323619653</v>
      </c>
      <c r="V182" s="18">
        <f>Population!V182/Population!U182*100-100</f>
        <v>1.8610150337876377</v>
      </c>
      <c r="W182" s="18">
        <f>Population!W182/Population!V182*100-100</f>
        <v>1.6651436205745114</v>
      </c>
      <c r="X182" s="18">
        <f>Population!X182/Population!W182*100-100</f>
        <v>1.4729745286108198</v>
      </c>
      <c r="Y182" s="18">
        <f>Population!Y182/Population!X182*100-100</f>
        <v>1.3187210524489217</v>
      </c>
      <c r="Z182" s="18">
        <f>Population!Z182/Population!Y182*100-100</f>
        <v>1.2356024475839007</v>
      </c>
      <c r="AA182" s="18">
        <f>Population!AA182/Population!Z182*100-100</f>
        <v>1.1966839304969028</v>
      </c>
      <c r="AB182" s="18">
        <f>Population!AB182/Population!AA182*100-100</f>
        <v>1.1401122894572779</v>
      </c>
      <c r="AC182" s="18">
        <f>Population!AC182/Population!AB182*100-100</f>
        <v>1.0763374033785738</v>
      </c>
      <c r="AD182" s="18">
        <f>Population!AD182/Population!AC182*100-100</f>
        <v>1.0277737638205053</v>
      </c>
      <c r="AE182" s="18">
        <f>Population!AE182/Population!AD182*100-100</f>
        <v>0.99823094032693405</v>
      </c>
      <c r="AF182" s="18">
        <f>Population!AF182/Population!AE182*100-100</f>
        <v>0.98109246411330275</v>
      </c>
      <c r="AG182" s="18">
        <f>Population!AG182/Population!AF182*100-100</f>
        <v>0.96397986378443079</v>
      </c>
      <c r="AH182" s="18">
        <f>Population!AH182/Population!AG182*100-100</f>
        <v>0.94722077400398064</v>
      </c>
      <c r="AI182" s="18">
        <f>Population!AI182/Population!AH182*100-100</f>
        <v>0.93112726366658194</v>
      </c>
      <c r="AJ182" s="18">
        <f>Population!AJ182/Population!AI182*100-100</f>
        <v>0.91401657895731603</v>
      </c>
      <c r="AK182" s="18">
        <f>Population!AK182/Population!AJ182*100-100</f>
        <v>0.89428218952632221</v>
      </c>
      <c r="AL182" s="18">
        <f>Population!AL182/Population!AK182*100-100</f>
        <v>0.7099236641221438</v>
      </c>
      <c r="AM182" s="18">
        <f>Population!AM182/Population!AL182*100-100</f>
        <v>0.64753755498847454</v>
      </c>
      <c r="AN182" s="18">
        <f>Population!AN182/Population!AM182*100-100</f>
        <v>0.84573253865360698</v>
      </c>
      <c r="AO182" s="18">
        <f>Population!AO182/Population!AN182*100-100</f>
        <v>0.93320503377543673</v>
      </c>
      <c r="AP182" s="18">
        <f>Population!AP182/Population!AO182*100-100</f>
        <v>0.92802961276564133</v>
      </c>
      <c r="AQ182" s="18">
        <f>Population!AQ182/Population!AP182*100-100</f>
        <v>1.1281791467683746</v>
      </c>
      <c r="AR182" s="18">
        <f>Population!AR182/Population!AQ182*100-100</f>
        <v>0.93364351866145512</v>
      </c>
      <c r="AS182" s="18">
        <f>Population!AS182/Population!AR182*100-100</f>
        <v>0.57644376940120878</v>
      </c>
      <c r="AT182" s="18">
        <f>Population!AT182/Population!AS182*100-100</f>
        <v>0.50197019333786841</v>
      </c>
      <c r="AU182" s="18">
        <f>Population!AU182/Population!AT182*100-100</f>
        <v>0.27694146519507967</v>
      </c>
      <c r="AV182" s="18">
        <f>Population!AV182/Population!AU182*100-100</f>
        <v>0.21437540757962381</v>
      </c>
      <c r="AW182" s="18">
        <f>Population!AW182/Population!AV182*100-100</f>
        <v>0.12902046573061909</v>
      </c>
      <c r="AX182" s="18">
        <f>Population!AX182/Population!AW182*100-100</f>
        <v>6.2609497970683492E-2</v>
      </c>
      <c r="AY182" s="18">
        <f>Population!AY182/Population!AX182*100-100</f>
        <v>2.0464729704826823E-2</v>
      </c>
      <c r="AZ182" s="18">
        <f>Population!AZ182/Population!AY182*100-100</f>
        <v>-0.14413838120786693</v>
      </c>
      <c r="BA182" s="18">
        <f>Population!BA182/Population!AZ182*100-100</f>
        <v>-0.42257184741984588</v>
      </c>
      <c r="BB182" s="18">
        <f>Population!BB182/Population!BA182*100-100</f>
        <v>-0.58390934123548277</v>
      </c>
      <c r="BC182" s="18">
        <f>Population!BC182/Population!BB182*100-100</f>
        <v>-0.58495980036981621</v>
      </c>
      <c r="BD182" s="18">
        <f>Population!BD182/Population!BC182*100-100</f>
        <v>-0.54391727862677897</v>
      </c>
      <c r="BE182" s="18">
        <f>Population!BE182/Population!BD182*100-100</f>
        <v>-0.49278020323974658</v>
      </c>
      <c r="BF182" s="18">
        <f>Population!BF182/Population!BE182*100-100</f>
        <v>-0.41074933812075187</v>
      </c>
      <c r="BG182" s="8">
        <f t="shared" si="2"/>
        <v>0.49362212093646507</v>
      </c>
    </row>
    <row r="183" spans="1:59">
      <c r="A183" t="s">
        <v>420</v>
      </c>
      <c r="B183" t="s">
        <v>421</v>
      </c>
      <c r="C183" t="s">
        <v>242</v>
      </c>
      <c r="D183" t="s">
        <v>3075</v>
      </c>
      <c r="E183" t="s">
        <v>551</v>
      </c>
      <c r="F183" t="s">
        <v>552</v>
      </c>
      <c r="H183" s="18">
        <f>Population!H183/Population!G183*100-100</f>
        <v>8.5122650525645014</v>
      </c>
      <c r="I183" s="18">
        <f>Population!I183/Population!H183*100-100</f>
        <v>9.3750611629773033</v>
      </c>
      <c r="J183" s="18">
        <f>Population!J183/Population!I183*100-100</f>
        <v>9.6863088953706722</v>
      </c>
      <c r="K183" s="18">
        <f>Population!K183/Population!J183*100-100</f>
        <v>9.4394413991124964</v>
      </c>
      <c r="L183" s="18">
        <f>Population!L183/Population!K183*100-100</f>
        <v>8.9308607376047178</v>
      </c>
      <c r="M183" s="18">
        <f>Population!M183/Population!L183*100-100</f>
        <v>8.3697124793015121</v>
      </c>
      <c r="N183" s="18">
        <f>Population!N183/Population!M183*100-100</f>
        <v>8.0074252737122578</v>
      </c>
      <c r="O183" s="18">
        <f>Population!O183/Population!N183*100-100</f>
        <v>7.9375657663977535</v>
      </c>
      <c r="P183" s="18">
        <f>Population!P183/Population!O183*100-100</f>
        <v>8.1824976440386052</v>
      </c>
      <c r="Q183" s="18">
        <f>Population!Q183/Population!P183*100-100</f>
        <v>8.538844332302034</v>
      </c>
      <c r="R183" s="18">
        <f>Population!R183/Population!Q183*100-100</f>
        <v>9.0488095128273756</v>
      </c>
      <c r="S183" s="18">
        <f>Population!S183/Population!R183*100-100</f>
        <v>9.3198544962355072</v>
      </c>
      <c r="T183" s="18">
        <f>Population!T183/Population!S183*100-100</f>
        <v>8.9911550991665905</v>
      </c>
      <c r="U183" s="18">
        <f>Population!U183/Population!T183*100-100</f>
        <v>8.0683867486474554</v>
      </c>
      <c r="V183" s="18">
        <f>Population!V183/Population!U183*100-100</f>
        <v>6.9804874843965479</v>
      </c>
      <c r="W183" s="18">
        <f>Population!W183/Population!V183*100-100</f>
        <v>5.7211287499616219</v>
      </c>
      <c r="X183" s="18">
        <f>Population!X183/Population!W183*100-100</f>
        <v>4.9404302037165024</v>
      </c>
      <c r="Y183" s="18">
        <f>Population!Y183/Population!X183*100-100</f>
        <v>5.2785404304313204</v>
      </c>
      <c r="Z183" s="18">
        <f>Population!Z183/Population!Y183*100-100</f>
        <v>6.8840960713384476</v>
      </c>
      <c r="AA183" s="18">
        <f>Population!AA183/Population!Z183*100-100</f>
        <v>9.0065671348107372</v>
      </c>
      <c r="AB183" s="18">
        <f>Population!AB183/Population!AA183*100-100</f>
        <v>10.896504417989661</v>
      </c>
      <c r="AC183" s="18">
        <f>Population!AC183/Population!AB183*100-100</f>
        <v>11.792951900382519</v>
      </c>
      <c r="AD183" s="18">
        <f>Population!AD183/Population!AC183*100-100</f>
        <v>11.583430401863708</v>
      </c>
      <c r="AE183" s="18">
        <f>Population!AE183/Population!AD183*100-100</f>
        <v>10.381285435601001</v>
      </c>
      <c r="AF183" s="18">
        <f>Population!AF183/Population!AE183*100-100</f>
        <v>8.7600667917781152</v>
      </c>
      <c r="AG183" s="18">
        <f>Population!AG183/Population!AF183*100-100</f>
        <v>7.3743362879953054</v>
      </c>
      <c r="AH183" s="18">
        <f>Population!AH183/Population!AG183*100-100</f>
        <v>6.3050432247484594</v>
      </c>
      <c r="AI183" s="18">
        <f>Population!AI183/Population!AH183*100-100</f>
        <v>5.2073761242495067</v>
      </c>
      <c r="AJ183" s="18">
        <f>Population!AJ183/Population!AI183*100-100</f>
        <v>4.0768715548998387</v>
      </c>
      <c r="AK183" s="18">
        <f>Population!AK183/Population!AJ183*100-100</f>
        <v>2.9944624295302305</v>
      </c>
      <c r="AL183" s="18">
        <f>Population!AL183/Population!AK183*100-100</f>
        <v>1.9429116654915646</v>
      </c>
      <c r="AM183" s="18">
        <f>Population!AM183/Population!AL183*100-100</f>
        <v>1.0929210686523305</v>
      </c>
      <c r="AN183" s="18">
        <f>Population!AN183/Population!AM183*100-100</f>
        <v>0.65874101809899344</v>
      </c>
      <c r="AO183" s="18">
        <f>Population!AO183/Population!AN183*100-100</f>
        <v>0.75414106059990615</v>
      </c>
      <c r="AP183" s="18">
        <f>Population!AP183/Population!AO183*100-100</f>
        <v>1.2612951046804284</v>
      </c>
      <c r="AQ183" s="18">
        <f>Population!AQ183/Population!AP183*100-100</f>
        <v>2.2041562036894788</v>
      </c>
      <c r="AR183" s="18">
        <f>Population!AR183/Population!AQ183*100-100</f>
        <v>3.1936567906920601</v>
      </c>
      <c r="AS183" s="18">
        <f>Population!AS183/Population!AR183*100-100</f>
        <v>3.7899948372406982</v>
      </c>
      <c r="AT183" s="18">
        <f>Population!AT183/Population!AS183*100-100</f>
        <v>3.8339880618335656</v>
      </c>
      <c r="AU183" s="18">
        <f>Population!AU183/Population!AT183*100-100</f>
        <v>3.7003176162984488</v>
      </c>
      <c r="AV183" s="18">
        <f>Population!AV183/Population!AU183*100-100</f>
        <v>2.8936115487252039</v>
      </c>
      <c r="AW183" s="18">
        <f>Population!AW183/Population!AV183*100-100</f>
        <v>2.6504094188538119</v>
      </c>
      <c r="AX183" s="18">
        <f>Population!AX183/Population!AW183*100-100</f>
        <v>4.6985371042963919</v>
      </c>
      <c r="AY183" s="18">
        <f>Population!AY183/Population!AX183*100-100</f>
        <v>9.4332058148431486</v>
      </c>
      <c r="AZ183" s="18">
        <f>Population!AZ183/Population!AY183*100-100</f>
        <v>14.799775150808372</v>
      </c>
      <c r="BA183" s="18">
        <f>Population!BA183/Population!AZ183*100-100</f>
        <v>19.165978469791199</v>
      </c>
      <c r="BB183" s="18">
        <f>Population!BB183/Population!BA183*100-100</f>
        <v>20.428155562097274</v>
      </c>
      <c r="BC183" s="18">
        <f>Population!BC183/Population!BB183*100-100</f>
        <v>18.491722911036575</v>
      </c>
      <c r="BD183" s="18">
        <f>Population!BD183/Population!BC183*100-100</f>
        <v>14.448161253814291</v>
      </c>
      <c r="BE183" s="18">
        <f>Population!BE183/Population!BD183*100-100</f>
        <v>10.078328164654991</v>
      </c>
      <c r="BF183" s="18">
        <f>Population!BF183/Population!BE183*100-100</f>
        <v>6.325246916493299</v>
      </c>
      <c r="BG183" s="8">
        <f t="shared" si="2"/>
        <v>7.3195047327044094</v>
      </c>
    </row>
    <row r="184" spans="1:59">
      <c r="A184" t="s">
        <v>422</v>
      </c>
      <c r="B184" t="s">
        <v>423</v>
      </c>
      <c r="C184" t="s">
        <v>526</v>
      </c>
      <c r="D184" t="s">
        <v>3073</v>
      </c>
      <c r="E184" t="s">
        <v>551</v>
      </c>
      <c r="F184" t="s">
        <v>552</v>
      </c>
      <c r="H184" s="18">
        <f>Population!H184/Population!G184*100-100</f>
        <v>0.80592038694173596</v>
      </c>
      <c r="I184" s="18">
        <f>Population!I184/Population!H184*100-100</f>
        <v>0.65372333975560082</v>
      </c>
      <c r="J184" s="18">
        <f>Population!J184/Population!I184*100-100</f>
        <v>0.64947755340251945</v>
      </c>
      <c r="K184" s="18">
        <f>Population!K184/Population!J184*100-100</f>
        <v>0.64515888785152242</v>
      </c>
      <c r="L184" s="18">
        <f>Population!L184/Population!K184*100-100</f>
        <v>0.59437206560176037</v>
      </c>
      <c r="M184" s="18">
        <f>Population!M184/Population!L184*100-100</f>
        <v>0.96615225139527183</v>
      </c>
      <c r="N184" s="18">
        <f>Population!N184/Population!M184*100-100</f>
        <v>1.6590399912570319</v>
      </c>
      <c r="O184" s="18">
        <f>Population!O184/Population!N184*100-100</f>
        <v>1.3596074011983603</v>
      </c>
      <c r="P184" s="18">
        <f>Population!P184/Population!O184*100-100</f>
        <v>1.0571302351014964</v>
      </c>
      <c r="Q184" s="18">
        <f>Population!Q184/Population!P184*100-100</f>
        <v>1.2057339193121805</v>
      </c>
      <c r="R184" s="18">
        <f>Population!R184/Population!Q184*100-100</f>
        <v>1.042789381226001</v>
      </c>
      <c r="S184" s="18">
        <f>Population!S184/Population!R184*100-100</f>
        <v>0.95979941321209594</v>
      </c>
      <c r="T184" s="18">
        <f>Population!T184/Population!S184*100-100</f>
        <v>0.86031740699237957</v>
      </c>
      <c r="U184" s="18">
        <f>Population!U184/Population!T184*100-100</f>
        <v>0.92988561305003259</v>
      </c>
      <c r="V184" s="18">
        <f>Population!V184/Population!U184*100-100</f>
        <v>1.2561158935889409</v>
      </c>
      <c r="W184" s="18">
        <f>Population!W184/Population!V184*100-100</f>
        <v>1.211872140071506</v>
      </c>
      <c r="X184" s="18">
        <f>Population!X184/Population!W184*100-100</f>
        <v>0.94870764787486905</v>
      </c>
      <c r="Y184" s="18">
        <f>Population!Y184/Population!X184*100-100</f>
        <v>0.89799199268102825</v>
      </c>
      <c r="Z184" s="18">
        <f>Population!Z184/Population!Y184*100-100</f>
        <v>0.63332450172799781</v>
      </c>
      <c r="AA184" s="18">
        <f>Population!AA184/Population!Z184*100-100</f>
        <v>0.68882588741361417</v>
      </c>
      <c r="AB184" s="18">
        <f>Population!AB184/Population!AA184*100-100</f>
        <v>0.77560891679601696</v>
      </c>
      <c r="AC184" s="18">
        <f>Population!AC184/Population!AB184*100-100</f>
        <v>0.44710793837869289</v>
      </c>
      <c r="AD184" s="18">
        <f>Population!AD184/Population!AC184*100-100</f>
        <v>0.32600369462858225</v>
      </c>
      <c r="AE184" s="18">
        <f>Population!AE184/Population!AD184*100-100</f>
        <v>0.29727134565420954</v>
      </c>
      <c r="AF184" s="18">
        <f>Population!AF184/Population!AE184*100-100</f>
        <v>0.43912104286998499</v>
      </c>
      <c r="AG184" s="18">
        <f>Population!AG184/Population!AF184*100-100</f>
        <v>0.45633949211322999</v>
      </c>
      <c r="AH184" s="18">
        <f>Population!AH184/Population!AG184*100-100</f>
        <v>0.39441768675980882</v>
      </c>
      <c r="AI184" s="18">
        <f>Population!AI184/Population!AH184*100-100</f>
        <v>0.47161084175075985</v>
      </c>
      <c r="AJ184" s="18">
        <f>Population!AJ184/Population!AI184*100-100</f>
        <v>0.45015838986624601</v>
      </c>
      <c r="AK184" s="18">
        <f>Population!AK184/Population!AJ184*100-100</f>
        <v>0.17432840367821711</v>
      </c>
      <c r="AL184" s="18">
        <f>Population!AL184/Population!AK184*100-100</f>
        <v>-0.86493158838514717</v>
      </c>
      <c r="AM184" s="18">
        <f>Population!AM184/Population!AL184*100-100</f>
        <v>-0.89939396521610604</v>
      </c>
      <c r="AN184" s="18">
        <f>Population!AN184/Population!AM184*100-100</f>
        <v>-0.13601655572949767</v>
      </c>
      <c r="AO184" s="18">
        <f>Population!AO184/Population!AN184*100-100</f>
        <v>-0.14527344038293677</v>
      </c>
      <c r="AP184" s="18">
        <f>Population!AP184/Population!AO184*100-100</f>
        <v>-0.2021142698587397</v>
      </c>
      <c r="AQ184" s="18">
        <f>Population!AQ184/Population!AP184*100-100</f>
        <v>-0.28771479091017227</v>
      </c>
      <c r="AR184" s="18">
        <f>Population!AR184/Population!AQ184*100-100</f>
        <v>-0.28748392281110569</v>
      </c>
      <c r="AS184" s="18">
        <f>Population!AS184/Population!AR184*100-100</f>
        <v>-0.20676618554828963</v>
      </c>
      <c r="AT184" s="18">
        <f>Population!AT184/Population!AS184*100-100</f>
        <v>-0.15685546904157377</v>
      </c>
      <c r="AU184" s="18">
        <f>Population!AU184/Population!AT184*100-100</f>
        <v>-0.12935630232057349</v>
      </c>
      <c r="AV184" s="18">
        <f>Population!AV184/Population!AU184*100-100</f>
        <v>-1.3857389915087452</v>
      </c>
      <c r="AW184" s="18">
        <f>Population!AW184/Population!AV184*100-100</f>
        <v>-1.4858189307142595</v>
      </c>
      <c r="AX184" s="18">
        <f>Population!AX184/Population!AW184*100-100</f>
        <v>-0.28030839059842094</v>
      </c>
      <c r="AY184" s="18">
        <f>Population!AY184/Population!AX184*100-100</f>
        <v>-0.26273096239984284</v>
      </c>
      <c r="AZ184" s="18">
        <f>Population!AZ184/Population!AY184*100-100</f>
        <v>-0.23296867081180039</v>
      </c>
      <c r="BA184" s="18">
        <f>Population!BA184/Population!AZ184*100-100</f>
        <v>-0.21588332750695827</v>
      </c>
      <c r="BB184" s="18">
        <f>Population!BB184/Population!BA184*100-100</f>
        <v>-0.18896438364389212</v>
      </c>
      <c r="BC184" s="18">
        <f>Population!BC184/Population!BB184*100-100</f>
        <v>-0.15431937618048153</v>
      </c>
      <c r="BD184" s="18">
        <f>Population!BD184/Population!BC184*100-100</f>
        <v>-0.1544184424175512</v>
      </c>
      <c r="BE184" s="18">
        <f>Population!BE184/Population!BD184*100-100</f>
        <v>-0.19738923868321478</v>
      </c>
      <c r="BF184" s="18">
        <f>Population!BF184/Population!BE184*100-100</f>
        <v>-0.22390613751720423</v>
      </c>
      <c r="BG184" s="8">
        <f t="shared" si="2"/>
        <v>-9.9298740696160959E-2</v>
      </c>
    </row>
    <row r="185" spans="1:59">
      <c r="A185" t="s">
        <v>424</v>
      </c>
      <c r="B185" t="s">
        <v>425</v>
      </c>
      <c r="C185" t="s">
        <v>526</v>
      </c>
      <c r="D185" t="s">
        <v>3073</v>
      </c>
      <c r="E185" t="s">
        <v>551</v>
      </c>
      <c r="F185" t="s">
        <v>552</v>
      </c>
      <c r="H185" s="18">
        <f>Population!H185/Population!G185*100-100</f>
        <v>1.1170762796098188</v>
      </c>
      <c r="I185" s="18">
        <f>Population!I185/Population!H185*100-100</f>
        <v>1.1170762796098188</v>
      </c>
      <c r="J185" s="18">
        <f>Population!J185/Population!I185*100-100</f>
        <v>1.1170762796098188</v>
      </c>
      <c r="K185" s="18">
        <f>Population!K185/Population!J185*100-100</f>
        <v>1.1170762796098188</v>
      </c>
      <c r="L185" s="18">
        <f>Population!L185/Population!K185*100-100</f>
        <v>1.1170762796097762</v>
      </c>
      <c r="M185" s="18">
        <f>Population!M185/Population!L185*100-100</f>
        <v>0.57082563412696175</v>
      </c>
      <c r="N185" s="18">
        <f>Population!N185/Population!M185*100-100</f>
        <v>0.57082563412696175</v>
      </c>
      <c r="O185" s="18">
        <f>Population!O185/Population!N185*100-100</f>
        <v>0.57082563412696175</v>
      </c>
      <c r="P185" s="18">
        <f>Population!P185/Population!O185*100-100</f>
        <v>0.57082563412696175</v>
      </c>
      <c r="Q185" s="18">
        <f>Population!Q185/Population!P185*100-100</f>
        <v>0.57082563412691911</v>
      </c>
      <c r="R185" s="18">
        <f>Population!R185/Population!Q185*100-100</f>
        <v>0.57552784775087673</v>
      </c>
      <c r="S185" s="18">
        <f>Population!S185/Population!R185*100-100</f>
        <v>0.57552784775087673</v>
      </c>
      <c r="T185" s="18">
        <f>Population!T185/Population!S185*100-100</f>
        <v>0.57552784775087673</v>
      </c>
      <c r="U185" s="18">
        <f>Population!U185/Population!T185*100-100</f>
        <v>0.57552784775087673</v>
      </c>
      <c r="V185" s="18">
        <f>Population!V185/Population!U185*100-100</f>
        <v>0.57552784775087673</v>
      </c>
      <c r="W185" s="18">
        <f>Population!W185/Population!V185*100-100</f>
        <v>0.70542885086793206</v>
      </c>
      <c r="X185" s="18">
        <f>Population!X185/Population!W185*100-100</f>
        <v>0.70542885086793206</v>
      </c>
      <c r="Y185" s="18">
        <f>Population!Y185/Population!X185*100-100</f>
        <v>0.70542885086793206</v>
      </c>
      <c r="Z185" s="18">
        <f>Population!Z185/Population!Y185*100-100</f>
        <v>0.70542885086794627</v>
      </c>
      <c r="AA185" s="18">
        <f>Population!AA185/Population!Z185*100-100</f>
        <v>0.71217950111210371</v>
      </c>
      <c r="AB185" s="18">
        <f>Population!AB185/Population!AA185*100-100</f>
        <v>0.6697359902165374</v>
      </c>
      <c r="AC185" s="18">
        <f>Population!AC185/Population!AB185*100-100</f>
        <v>0.63026561193646558</v>
      </c>
      <c r="AD185" s="18">
        <f>Population!AD185/Population!AC185*100-100</f>
        <v>0.60004402689901326</v>
      </c>
      <c r="AE185" s="18">
        <f>Population!AE185/Population!AD185*100-100</f>
        <v>0.760228139029266</v>
      </c>
      <c r="AF185" s="18">
        <f>Population!AF185/Population!AE185*100-100</f>
        <v>0.77971207397806097</v>
      </c>
      <c r="AG185" s="18">
        <f>Population!AG185/Population!AF185*100-100</f>
        <v>0.72015459689416161</v>
      </c>
      <c r="AH185" s="18">
        <f>Population!AH185/Population!AG185*100-100</f>
        <v>0.69982193879663157</v>
      </c>
      <c r="AI185" s="18">
        <f>Population!AI185/Population!AH185*100-100</f>
        <v>0.65040984730104867</v>
      </c>
      <c r="AJ185" s="18">
        <f>Population!AJ185/Population!AI185*100-100</f>
        <v>0.58832742055197684</v>
      </c>
      <c r="AK185" s="18">
        <f>Population!AK185/Population!AJ185*100-100</f>
        <v>0.38653948998450005</v>
      </c>
      <c r="AL185" s="18">
        <f>Population!AL185/Population!AK185*100-100</f>
        <v>0.22388260998570786</v>
      </c>
      <c r="AM185" s="18">
        <f>Population!AM185/Population!AL185*100-100</f>
        <v>4.3734524706650291E-2</v>
      </c>
      <c r="AN185" s="18">
        <f>Population!AN185/Population!AM185*100-100</f>
        <v>-0.11366005555218806</v>
      </c>
      <c r="AO185" s="18">
        <f>Population!AO185/Population!AN185*100-100</f>
        <v>-0.12388903851334021</v>
      </c>
      <c r="AP185" s="18">
        <f>Population!AP185/Population!AO185*100-100</f>
        <v>-0.1314583108618308</v>
      </c>
      <c r="AQ185" s="18">
        <f>Population!AQ185/Population!AP185*100-100</f>
        <v>-0.2713630932692439</v>
      </c>
      <c r="AR185" s="18">
        <f>Population!AR185/Population!AQ185*100-100</f>
        <v>-0.29443816460108962</v>
      </c>
      <c r="AS185" s="18">
        <f>Population!AS185/Population!AR185*100-100</f>
        <v>-0.27494161733557121</v>
      </c>
      <c r="AT185" s="18">
        <f>Population!AT185/Population!AS185*100-100</f>
        <v>-0.40163649854662253</v>
      </c>
      <c r="AU185" s="18">
        <f>Population!AU185/Population!AT185*100-100</f>
        <v>-4.1009097184740995E-3</v>
      </c>
      <c r="AV185" s="18">
        <f>Population!AV185/Population!AU185*100-100</f>
        <v>-0.24156692950381853</v>
      </c>
      <c r="AW185" s="18">
        <f>Population!AW185/Population!AV185*100-100</f>
        <v>-0.44528393848506198</v>
      </c>
      <c r="AX185" s="18">
        <f>Population!AX185/Population!AW185*100-100</f>
        <v>-0.48193051587989544</v>
      </c>
      <c r="AY185" s="18">
        <f>Population!AY185/Population!AX185*100-100</f>
        <v>-0.51858603669766978</v>
      </c>
      <c r="AZ185" s="18">
        <f>Population!AZ185/Population!AY185*100-100</f>
        <v>-0.48632344757656654</v>
      </c>
      <c r="BA185" s="18">
        <f>Population!BA185/Population!AZ185*100-100</f>
        <v>-0.45406915822563576</v>
      </c>
      <c r="BB185" s="18">
        <f>Population!BB185/Population!BA185*100-100</f>
        <v>-0.28070175438597289</v>
      </c>
      <c r="BC185" s="18">
        <f>Population!BC185/Population!BB185*100-100</f>
        <v>-0.10555946516537063</v>
      </c>
      <c r="BD185" s="18">
        <f>Population!BD185/Population!BC185*100-100</f>
        <v>-2.8178936245154773E-2</v>
      </c>
      <c r="BE185" s="18">
        <f>Population!BE185/Population!BD185*100-100</f>
        <v>7.0467197519548108E-3</v>
      </c>
      <c r="BF185" s="18">
        <f>Population!BF185/Population!BE185*100-100</f>
        <v>7.046223224364212E-3</v>
      </c>
      <c r="BG185" s="8">
        <f t="shared" si="2"/>
        <v>8.8170026368904253E-2</v>
      </c>
    </row>
    <row r="186" spans="1:59">
      <c r="A186" t="s">
        <v>426</v>
      </c>
      <c r="B186" t="s">
        <v>427</v>
      </c>
      <c r="C186" t="s">
        <v>316</v>
      </c>
      <c r="D186" t="s">
        <v>3074</v>
      </c>
      <c r="E186" t="s">
        <v>551</v>
      </c>
      <c r="F186" t="s">
        <v>552</v>
      </c>
      <c r="H186" s="18">
        <f>Population!H186/Population!G186*100-100</f>
        <v>3.0557001073251939</v>
      </c>
      <c r="I186" s="18">
        <f>Population!I186/Population!H186*100-100</f>
        <v>3.0541108775036037</v>
      </c>
      <c r="J186" s="18">
        <f>Population!J186/Population!I186*100-100</f>
        <v>3.0526608375117519</v>
      </c>
      <c r="K186" s="18">
        <f>Population!K186/Population!J186*100-100</f>
        <v>3.0523502635401201</v>
      </c>
      <c r="L186" s="18">
        <f>Population!L186/Population!K186*100-100</f>
        <v>3.0542521313851552</v>
      </c>
      <c r="M186" s="18">
        <f>Population!M186/Population!L186*100-100</f>
        <v>3.0570018970618804</v>
      </c>
      <c r="N186" s="18">
        <f>Population!N186/Population!M186*100-100</f>
        <v>3.0627895815564301</v>
      </c>
      <c r="O186" s="18">
        <f>Population!O186/Population!N186*100-100</f>
        <v>3.0751646501349086</v>
      </c>
      <c r="P186" s="18">
        <f>Population!P186/Population!O186*100-100</f>
        <v>3.0951865069731639</v>
      </c>
      <c r="Q186" s="18">
        <f>Population!Q186/Population!P186*100-100</f>
        <v>3.1207129568524721</v>
      </c>
      <c r="R186" s="18">
        <f>Population!R186/Population!Q186*100-100</f>
        <v>3.1432197855667283</v>
      </c>
      <c r="S186" s="18">
        <f>Population!S186/Population!R186*100-100</f>
        <v>3.1654976941684509</v>
      </c>
      <c r="T186" s="18">
        <f>Population!T186/Population!S186*100-100</f>
        <v>3.1976524827051094</v>
      </c>
      <c r="U186" s="18">
        <f>Population!U186/Population!T186*100-100</f>
        <v>3.2410239318091385</v>
      </c>
      <c r="V186" s="18">
        <f>Population!V186/Population!U186*100-100</f>
        <v>3.2885310837225177</v>
      </c>
      <c r="W186" s="18">
        <f>Population!W186/Population!V186*100-100</f>
        <v>3.3360070657612937</v>
      </c>
      <c r="X186" s="18">
        <f>Population!X186/Population!W186*100-100</f>
        <v>3.3716507530659356</v>
      </c>
      <c r="Y186" s="18">
        <f>Population!Y186/Population!X186*100-100</f>
        <v>3.3855854460985881</v>
      </c>
      <c r="Z186" s="18">
        <f>Population!Z186/Population!Y186*100-100</f>
        <v>3.3737734250570526</v>
      </c>
      <c r="AA186" s="18">
        <f>Population!AA186/Population!Z186*100-100</f>
        <v>3.3450009668151779</v>
      </c>
      <c r="AB186" s="18">
        <f>Population!AB186/Population!AA186*100-100</f>
        <v>3.1705795428280936</v>
      </c>
      <c r="AC186" s="18">
        <f>Population!AC186/Population!AB186*100-100</f>
        <v>2.9833080953126796</v>
      </c>
      <c r="AD186" s="18">
        <f>Population!AD186/Population!AC186*100-100</f>
        <v>3.0257530580018539</v>
      </c>
      <c r="AE186" s="18">
        <f>Population!AE186/Population!AD186*100-100</f>
        <v>3.3558863042386236</v>
      </c>
      <c r="AF186" s="18">
        <f>Population!AF186/Population!AE186*100-100</f>
        <v>3.7826725854927474</v>
      </c>
      <c r="AG186" s="18">
        <f>Population!AG186/Population!AF186*100-100</f>
        <v>4.5276633896884135</v>
      </c>
      <c r="AH186" s="18">
        <f>Population!AH186/Population!AG186*100-100</f>
        <v>4.969832746769697</v>
      </c>
      <c r="AI186" s="18">
        <f>Population!AI186/Population!AH186*100-100</f>
        <v>4.3085979816921878</v>
      </c>
      <c r="AJ186" s="18">
        <f>Population!AJ186/Population!AI186*100-100</f>
        <v>2.3747201526984583</v>
      </c>
      <c r="AK186" s="18">
        <f>Population!AK186/Population!AJ186*100-100</f>
        <v>-0.21518989118398224</v>
      </c>
      <c r="AL186" s="18">
        <f>Population!AL186/Population!AK186*100-100</f>
        <v>-3.3524822569342803</v>
      </c>
      <c r="AM186" s="18">
        <f>Population!AM186/Population!AL186*100-100</f>
        <v>-6.0907044949406099</v>
      </c>
      <c r="AN186" s="18">
        <f>Population!AN186/Population!AM186*100-100</f>
        <v>-7.2564952776269394</v>
      </c>
      <c r="AO186" s="18">
        <f>Population!AO186/Population!AN186*100-100</f>
        <v>-5.6169415095692159</v>
      </c>
      <c r="AP186" s="18">
        <f>Population!AP186/Population!AO186*100-100</f>
        <v>-1.3827154548638134</v>
      </c>
      <c r="AQ186" s="18">
        <f>Population!AQ186/Population!AP186*100-100</f>
        <v>4.1941716338677537</v>
      </c>
      <c r="AR186" s="18">
        <f>Population!AR186/Population!AQ186*100-100</f>
        <v>8.5099494644053948</v>
      </c>
      <c r="AS186" s="18">
        <f>Population!AS186/Population!AR186*100-100</f>
        <v>10.26374093661957</v>
      </c>
      <c r="AT186" s="18">
        <f>Population!AT186/Population!AS186*100-100</f>
        <v>9.1983630457786063</v>
      </c>
      <c r="AU186" s="18">
        <f>Population!AU186/Population!AT186*100-100</f>
        <v>6.7980014403534454</v>
      </c>
      <c r="AV186" s="18">
        <f>Population!AV186/Population!AU186*100-100</f>
        <v>4.4283621441618237</v>
      </c>
      <c r="AW186" s="18">
        <f>Population!AW186/Population!AV186*100-100</f>
        <v>2.8309200176706497</v>
      </c>
      <c r="AX186" s="18">
        <f>Population!AX186/Population!AW186*100-100</f>
        <v>1.856876506518006</v>
      </c>
      <c r="AY186" s="18">
        <f>Population!AY186/Population!AX186*100-100</f>
        <v>1.7136872465457031</v>
      </c>
      <c r="AZ186" s="18">
        <f>Population!AZ186/Population!AY186*100-100</f>
        <v>2.1318463359584854</v>
      </c>
      <c r="BA186" s="18">
        <f>Population!BA186/Population!AZ186*100-100</f>
        <v>2.604717570951621</v>
      </c>
      <c r="BB186" s="18">
        <f>Population!BB186/Population!BA186*100-100</f>
        <v>2.8504758719199401</v>
      </c>
      <c r="BC186" s="18">
        <f>Population!BC186/Population!BB186*100-100</f>
        <v>3.0231199509069171</v>
      </c>
      <c r="BD186" s="18">
        <f>Population!BD186/Population!BC186*100-100</f>
        <v>3.0705735213150831</v>
      </c>
      <c r="BE186" s="18">
        <f>Population!BE186/Population!BD186*100-100</f>
        <v>3.0328936043311927</v>
      </c>
      <c r="BF186" s="18">
        <f>Population!BF186/Population!BE186*100-100</f>
        <v>3.0021164334918922</v>
      </c>
      <c r="BG186" s="8">
        <f t="shared" si="2"/>
        <v>2.5449781769754742</v>
      </c>
    </row>
    <row r="187" spans="1:59">
      <c r="A187" t="s">
        <v>428</v>
      </c>
      <c r="B187" t="s">
        <v>429</v>
      </c>
      <c r="C187" t="s">
        <v>318</v>
      </c>
      <c r="D187" t="s">
        <v>3076</v>
      </c>
      <c r="E187" t="s">
        <v>551</v>
      </c>
      <c r="F187" t="s">
        <v>552</v>
      </c>
      <c r="H187" s="18">
        <f>Population!H187/Population!G187*100-100</f>
        <v>3.0777768680003987</v>
      </c>
      <c r="I187" s="18">
        <f>Population!I187/Population!H187*100-100</f>
        <v>3.002647837599298</v>
      </c>
      <c r="J187" s="18">
        <f>Population!J187/Population!I187*100-100</f>
        <v>2.9245428527360247</v>
      </c>
      <c r="K187" s="18">
        <f>Population!K187/Population!J187*100-100</f>
        <v>2.843108687507808</v>
      </c>
      <c r="L187" s="18">
        <f>Population!L187/Population!K187*100-100</f>
        <v>2.7531773658220544</v>
      </c>
      <c r="M187" s="18">
        <f>Population!M187/Population!L187*100-100</f>
        <v>2.6699545422316078</v>
      </c>
      <c r="N187" s="18">
        <f>Population!N187/Population!M187*100-100</f>
        <v>2.5636893799877214</v>
      </c>
      <c r="O187" s="18">
        <f>Population!O187/Population!N187*100-100</f>
        <v>2.3903756518356261</v>
      </c>
      <c r="P187" s="18">
        <f>Population!P187/Population!O187*100-100</f>
        <v>2.1387443736482084</v>
      </c>
      <c r="Q187" s="18">
        <f>Population!Q187/Population!P187*100-100</f>
        <v>1.8392794545831777</v>
      </c>
      <c r="R187" s="18">
        <f>Population!R187/Population!Q187*100-100</f>
        <v>1.5271787234640328</v>
      </c>
      <c r="S187" s="18">
        <f>Population!S187/Population!R187*100-100</f>
        <v>1.2468172257278809</v>
      </c>
      <c r="T187" s="18">
        <f>Population!T187/Population!S187*100-100</f>
        <v>1.0284972322832004</v>
      </c>
      <c r="U187" s="18">
        <f>Population!U187/Population!T187*100-100</f>
        <v>0.89288734061622677</v>
      </c>
      <c r="V187" s="18">
        <f>Population!V187/Population!U187*100-100</f>
        <v>0.81660018101973719</v>
      </c>
      <c r="W187" s="18">
        <f>Population!W187/Population!V187*100-100</f>
        <v>0.76542996415579978</v>
      </c>
      <c r="X187" s="18">
        <f>Population!X187/Population!W187*100-100</f>
        <v>0.70549879887013844</v>
      </c>
      <c r="Y187" s="18">
        <f>Population!Y187/Population!X187*100-100</f>
        <v>0.63174588611533977</v>
      </c>
      <c r="Z187" s="18">
        <f>Population!Z187/Population!Y187*100-100</f>
        <v>0.5300963160259613</v>
      </c>
      <c r="AA187" s="18">
        <f>Population!AA187/Population!Z187*100-100</f>
        <v>0.41782459140642914</v>
      </c>
      <c r="AB187" s="18">
        <f>Population!AB187/Population!AA187*100-100</f>
        <v>0.30448469835371839</v>
      </c>
      <c r="AC187" s="18">
        <f>Population!AC187/Population!AB187*100-100</f>
        <v>0.22059580160527048</v>
      </c>
      <c r="AD187" s="18">
        <f>Population!AD187/Population!AC187*100-100</f>
        <v>0.18674076403281958</v>
      </c>
      <c r="AE187" s="18">
        <f>Population!AE187/Population!AD187*100-100</f>
        <v>0.21585682991506872</v>
      </c>
      <c r="AF187" s="18">
        <f>Population!AF187/Population!AE187*100-100</f>
        <v>0.29400673658915366</v>
      </c>
      <c r="AG187" s="18">
        <f>Population!AG187/Population!AF187*100-100</f>
        <v>0.39001013261619732</v>
      </c>
      <c r="AH187" s="18">
        <f>Population!AH187/Population!AG187*100-100</f>
        <v>0.48180992947419554</v>
      </c>
      <c r="AI187" s="18">
        <f>Population!AI187/Population!AH187*100-100</f>
        <v>0.56668140754312901</v>
      </c>
      <c r="AJ187" s="18">
        <f>Population!AJ187/Population!AI187*100-100</f>
        <v>0.63510211260971516</v>
      </c>
      <c r="AK187" s="18">
        <f>Population!AK187/Population!AJ187*100-100</f>
        <v>0.69289254547497592</v>
      </c>
      <c r="AL187" s="18">
        <f>Population!AL187/Population!AK187*100-100</f>
        <v>0.74143873831427243</v>
      </c>
      <c r="AM187" s="18">
        <f>Population!AM187/Population!AL187*100-100</f>
        <v>0.79136513562743005</v>
      </c>
      <c r="AN187" s="18">
        <f>Population!AN187/Population!AM187*100-100</f>
        <v>0.84376335551621651</v>
      </c>
      <c r="AO187" s="18">
        <f>Population!AO187/Population!AN187*100-100</f>
        <v>0.9020899426052722</v>
      </c>
      <c r="AP187" s="18">
        <f>Population!AP187/Population!AO187*100-100</f>
        <v>0.95702679675031277</v>
      </c>
      <c r="AQ187" s="18">
        <f>Population!AQ187/Population!AP187*100-100</f>
        <v>1.017491099924527</v>
      </c>
      <c r="AR187" s="18">
        <f>Population!AR187/Population!AQ187*100-100</f>
        <v>1.057251616471234</v>
      </c>
      <c r="AS187" s="18">
        <f>Population!AS187/Population!AR187*100-100</f>
        <v>1.0345469999883505</v>
      </c>
      <c r="AT187" s="18">
        <f>Population!AT187/Population!AS187*100-100</f>
        <v>0.93694358170597525</v>
      </c>
      <c r="AU187" s="18">
        <f>Population!AU187/Population!AT187*100-100</f>
        <v>0.78781062859296469</v>
      </c>
      <c r="AV187" s="18">
        <f>Population!AV187/Population!AU187*100-100</f>
        <v>0.62079082860849155</v>
      </c>
      <c r="AW187" s="18">
        <f>Population!AW187/Population!AV187*100-100</f>
        <v>0.4745419234991175</v>
      </c>
      <c r="AX187" s="18">
        <f>Population!AX187/Population!AW187*100-100</f>
        <v>0.36585092555240806</v>
      </c>
      <c r="AY187" s="18">
        <f>Population!AY187/Population!AX187*100-100</f>
        <v>0.31148648271472723</v>
      </c>
      <c r="AZ187" s="18">
        <f>Population!AZ187/Population!AY187*100-100</f>
        <v>0.29938953472195351</v>
      </c>
      <c r="BA187" s="18">
        <f>Population!BA187/Population!AZ187*100-100</f>
        <v>0.29350244400427528</v>
      </c>
      <c r="BB187" s="18">
        <f>Population!BB187/Population!BA187*100-100</f>
        <v>0.2826859033225162</v>
      </c>
      <c r="BC187" s="18">
        <f>Population!BC187/Population!BB187*100-100</f>
        <v>0.29347352394401582</v>
      </c>
      <c r="BD187" s="18">
        <f>Population!BD187/Population!BC187*100-100</f>
        <v>0.32561644363040898</v>
      </c>
      <c r="BE187" s="18">
        <f>Population!BE187/Population!BD187*100-100</f>
        <v>0.37280497365695453</v>
      </c>
      <c r="BF187" s="18">
        <f>Population!BF187/Population!BE187*100-100</f>
        <v>0.43314161491360892</v>
      </c>
      <c r="BG187" s="8">
        <f t="shared" si="2"/>
        <v>0.54840681386517831</v>
      </c>
    </row>
    <row r="188" spans="1:59">
      <c r="A188" t="s">
        <v>430</v>
      </c>
      <c r="B188" t="s">
        <v>431</v>
      </c>
      <c r="C188" t="s">
        <v>242</v>
      </c>
      <c r="D188" t="s">
        <v>3073</v>
      </c>
      <c r="E188" t="s">
        <v>551</v>
      </c>
      <c r="F188" t="s">
        <v>552</v>
      </c>
      <c r="H188" s="18">
        <f>Population!H188/Population!G188*100-100</f>
        <v>2.5597713097713211</v>
      </c>
      <c r="I188" s="18">
        <f>Population!I188/Population!H188*100-100</f>
        <v>2.5972380590396682</v>
      </c>
      <c r="J188" s="18">
        <f>Population!J188/Population!I188*100-100</f>
        <v>2.5870585329710991</v>
      </c>
      <c r="K188" s="18">
        <f>Population!K188/Population!J188*100-100</f>
        <v>2.5097803189888737</v>
      </c>
      <c r="L188" s="18">
        <f>Population!L188/Population!K188*100-100</f>
        <v>2.3896195396899884</v>
      </c>
      <c r="M188" s="18">
        <f>Population!M188/Population!L188*100-100</f>
        <v>2.2879752279373804</v>
      </c>
      <c r="N188" s="18">
        <f>Population!N188/Population!M188*100-100</f>
        <v>2.1807377508689285</v>
      </c>
      <c r="O188" s="18">
        <f>Population!O188/Population!N188*100-100</f>
        <v>1.9805782630164117</v>
      </c>
      <c r="P188" s="18">
        <f>Population!P188/Population!O188*100-100</f>
        <v>1.651603184850444</v>
      </c>
      <c r="Q188" s="18">
        <f>Population!Q188/Population!P188*100-100</f>
        <v>1.2754697009790874</v>
      </c>
      <c r="R188" s="18">
        <f>Population!R188/Population!Q188*100-100</f>
        <v>0.85179765886287839</v>
      </c>
      <c r="S188" s="18">
        <f>Population!S188/Population!R188*100-100</f>
        <v>0.49743510026425497</v>
      </c>
      <c r="T188" s="18">
        <f>Population!T188/Population!S188*100-100</f>
        <v>0.36091776230986738</v>
      </c>
      <c r="U188" s="18">
        <f>Population!U188/Population!T188*100-100</f>
        <v>0.51374261494991913</v>
      </c>
      <c r="V188" s="18">
        <f>Population!V188/Population!U188*100-100</f>
        <v>0.86378737541528494</v>
      </c>
      <c r="W188" s="18">
        <f>Population!W188/Population!V188*100-100</f>
        <v>1.2871186784230133</v>
      </c>
      <c r="X188" s="18">
        <f>Population!X188/Population!W188*100-100</f>
        <v>1.625975585351199</v>
      </c>
      <c r="Y188" s="18">
        <f>Population!Y188/Population!X188*100-100</f>
        <v>1.8214936247723017</v>
      </c>
      <c r="Z188" s="18">
        <f>Population!Z188/Population!Y188*100-100</f>
        <v>1.7937436542087681</v>
      </c>
      <c r="AA188" s="18">
        <f>Population!AA188/Population!Z188*100-100</f>
        <v>1.6338937969031946</v>
      </c>
      <c r="AB188" s="18">
        <f>Population!AB188/Population!AA188*100-100</f>
        <v>1.4440601925413574</v>
      </c>
      <c r="AC188" s="18">
        <f>Population!AC188/Population!AB188*100-100</f>
        <v>1.303726908370578</v>
      </c>
      <c r="AD188" s="18">
        <f>Population!AD188/Population!AC188*100-100</f>
        <v>1.2050932241928223</v>
      </c>
      <c r="AE188" s="18">
        <f>Population!AE188/Population!AD188*100-100</f>
        <v>1.1682767917321968</v>
      </c>
      <c r="AF188" s="18">
        <f>Population!AF188/Population!AE188*100-100</f>
        <v>1.1592271818787481</v>
      </c>
      <c r="AG188" s="18">
        <f>Population!AG188/Population!AF188*100-100</f>
        <v>1.1635054443273702</v>
      </c>
      <c r="AH188" s="18">
        <f>Population!AH188/Population!AG188*100-100</f>
        <v>1.1414435137363768</v>
      </c>
      <c r="AI188" s="18">
        <f>Population!AI188/Population!AH188*100-100</f>
        <v>1.1457260556127551</v>
      </c>
      <c r="AJ188" s="18">
        <f>Population!AJ188/Population!AI188*100-100</f>
        <v>1.1709303805523774</v>
      </c>
      <c r="AK188" s="18">
        <f>Population!AK188/Population!AJ188*100-100</f>
        <v>1.2035056820564449</v>
      </c>
      <c r="AL188" s="18">
        <f>Population!AL188/Population!AK188*100-100</f>
        <v>1.2762078395624314</v>
      </c>
      <c r="AM188" s="18">
        <f>Population!AM188/Population!AL188*100-100</f>
        <v>1.3378610588331554</v>
      </c>
      <c r="AN188" s="18">
        <f>Population!AN188/Population!AM188*100-100</f>
        <v>1.3282732447817693</v>
      </c>
      <c r="AO188" s="18">
        <f>Population!AO188/Population!AN188*100-100</f>
        <v>1.2271894174834586</v>
      </c>
      <c r="AP188" s="18">
        <f>Population!AP188/Population!AO188*100-100</f>
        <v>1.0706132409667077</v>
      </c>
      <c r="AQ188" s="18">
        <f>Population!AQ188/Population!AP188*100-100</f>
        <v>0.85287016122750003</v>
      </c>
      <c r="AR188" s="18">
        <f>Population!AR188/Population!AQ188*100-100</f>
        <v>0.69506120400046711</v>
      </c>
      <c r="AS188" s="18">
        <f>Population!AS188/Population!AR188*100-100</f>
        <v>0.74395060781530731</v>
      </c>
      <c r="AT188" s="18">
        <f>Population!AT188/Population!AS188*100-100</f>
        <v>1.0658140154543077</v>
      </c>
      <c r="AU188" s="18">
        <f>Population!AU188/Population!AT188*100-100</f>
        <v>1.5667959775526299</v>
      </c>
      <c r="AV188" s="18">
        <f>Population!AV188/Population!AU188*100-100</f>
        <v>2.1359439314718003</v>
      </c>
      <c r="AW188" s="18">
        <f>Population!AW188/Population!AV188*100-100</f>
        <v>2.5705260864829569</v>
      </c>
      <c r="AX188" s="18">
        <f>Population!AX188/Population!AW188*100-100</f>
        <v>2.6972496548794709</v>
      </c>
      <c r="AY188" s="18">
        <f>Population!AY188/Population!AX188*100-100</f>
        <v>2.4437321200841069</v>
      </c>
      <c r="AZ188" s="18">
        <f>Population!AZ188/Population!AY188*100-100</f>
        <v>1.9480519480519405</v>
      </c>
      <c r="BA188" s="18">
        <f>Population!BA188/Population!AZ188*100-100</f>
        <v>1.3860928682221783</v>
      </c>
      <c r="BB188" s="18">
        <f>Population!BB188/Population!BA188*100-100</f>
        <v>0.93095927866930595</v>
      </c>
      <c r="BC188" s="18">
        <f>Population!BC188/Population!BB188*100-100</f>
        <v>0.61598993775599808</v>
      </c>
      <c r="BD188" s="18">
        <f>Population!BD188/Population!BC188*100-100</f>
        <v>0.51605872171292333</v>
      </c>
      <c r="BE188" s="18">
        <f>Population!BE188/Population!BD188*100-100</f>
        <v>0.55805350935935394</v>
      </c>
      <c r="BF188" s="18">
        <f>Population!BF188/Population!BE188*100-100</f>
        <v>0.63740724297582574</v>
      </c>
      <c r="BG188" s="8">
        <f t="shared" si="2"/>
        <v>1.2920028512264943</v>
      </c>
    </row>
    <row r="189" spans="1:59">
      <c r="A189" t="s">
        <v>432</v>
      </c>
      <c r="B189" t="s">
        <v>433</v>
      </c>
      <c r="C189" t="s">
        <v>318</v>
      </c>
      <c r="D189" t="s">
        <v>3074</v>
      </c>
      <c r="E189" t="s">
        <v>551</v>
      </c>
      <c r="F189" t="s">
        <v>552</v>
      </c>
      <c r="H189" s="18">
        <f>Population!H189/Population!G189*100-100</f>
        <v>0.48715195094237629</v>
      </c>
      <c r="I189" s="18">
        <f>Population!I189/Population!H189*100-100</f>
        <v>-0.13939656774670084</v>
      </c>
      <c r="J189" s="18">
        <f>Population!J189/Population!I189*100-100</f>
        <v>-0.353630920991435</v>
      </c>
      <c r="K189" s="18">
        <f>Population!K189/Population!J189*100-100</f>
        <v>2.957382560782662E-2</v>
      </c>
      <c r="L189" s="18">
        <f>Population!L189/Population!K189*100-100</f>
        <v>0.83715864000622275</v>
      </c>
      <c r="M189" s="18">
        <f>Population!M189/Population!L189*100-100</f>
        <v>1.7884974461058931</v>
      </c>
      <c r="N189" s="18">
        <f>Population!N189/Population!M189*100-100</f>
        <v>2.5393408326005869</v>
      </c>
      <c r="O189" s="18">
        <f>Population!O189/Population!N189*100-100</f>
        <v>2.9702677528571542</v>
      </c>
      <c r="P189" s="18">
        <f>Population!P189/Population!O189*100-100</f>
        <v>2.9621227349740025</v>
      </c>
      <c r="Q189" s="18">
        <f>Population!Q189/Population!P189*100-100</f>
        <v>2.6788827064943064</v>
      </c>
      <c r="R189" s="18">
        <f>Population!R189/Population!Q189*100-100</f>
        <v>2.3142740730680345</v>
      </c>
      <c r="S189" s="18">
        <f>Population!S189/Population!R189*100-100</f>
        <v>2.0734329784692278</v>
      </c>
      <c r="T189" s="18">
        <f>Population!T189/Population!S189*100-100</f>
        <v>2.0014044943820153</v>
      </c>
      <c r="U189" s="18">
        <f>Population!U189/Population!T189*100-100</f>
        <v>2.1699496398291558</v>
      </c>
      <c r="V189" s="18">
        <f>Population!V189/Population!U189*100-100</f>
        <v>2.4795038496574762</v>
      </c>
      <c r="W189" s="18">
        <f>Population!W189/Population!V189*100-100</f>
        <v>2.8310847011835847</v>
      </c>
      <c r="X189" s="18">
        <f>Population!X189/Population!W189*100-100</f>
        <v>3.0657556631813208</v>
      </c>
      <c r="Y189" s="18">
        <f>Population!Y189/Population!X189*100-100</f>
        <v>3.104391185459221</v>
      </c>
      <c r="Z189" s="18">
        <f>Population!Z189/Population!Y189*100-100</f>
        <v>2.8972587474927565</v>
      </c>
      <c r="AA189" s="18">
        <f>Population!AA189/Population!Z189*100-100</f>
        <v>2.5427766948234733</v>
      </c>
      <c r="AB189" s="18">
        <f>Population!AB189/Population!AA189*100-100</f>
        <v>2.1470513687056609</v>
      </c>
      <c r="AC189" s="18">
        <f>Population!AC189/Population!AB189*100-100</f>
        <v>1.8413788112199114</v>
      </c>
      <c r="AD189" s="18">
        <f>Population!AD189/Population!AC189*100-100</f>
        <v>1.6852449696452823</v>
      </c>
      <c r="AE189" s="18">
        <f>Population!AE189/Population!AD189*100-100</f>
        <v>1.7341906112098258</v>
      </c>
      <c r="AF189" s="18">
        <f>Population!AF189/Population!AE189*100-100</f>
        <v>1.9166036958164483</v>
      </c>
      <c r="AG189" s="18">
        <f>Population!AG189/Population!AF189*100-100</f>
        <v>2.1328428918075701</v>
      </c>
      <c r="AH189" s="18">
        <f>Population!AH189/Population!AG189*100-100</f>
        <v>2.2872335410636566</v>
      </c>
      <c r="AI189" s="18">
        <f>Population!AI189/Population!AH189*100-100</f>
        <v>2.3568340814614714</v>
      </c>
      <c r="AJ189" s="18">
        <f>Population!AJ189/Population!AI189*100-100</f>
        <v>2.3142728500675389</v>
      </c>
      <c r="AK189" s="18">
        <f>Population!AK189/Population!AJ189*100-100</f>
        <v>2.1976764654110212</v>
      </c>
      <c r="AL189" s="18">
        <f>Population!AL189/Population!AK189*100-100</f>
        <v>2.0625748167796303</v>
      </c>
      <c r="AM189" s="18">
        <f>Population!AM189/Population!AL189*100-100</f>
        <v>1.9601390576481776</v>
      </c>
      <c r="AN189" s="18">
        <f>Population!AN189/Population!AM189*100-100</f>
        <v>1.9050771713493617</v>
      </c>
      <c r="AO189" s="18">
        <f>Population!AO189/Population!AN189*100-100</f>
        <v>1.9092555446372756</v>
      </c>
      <c r="AP189" s="18">
        <f>Population!AP189/Population!AO189*100-100</f>
        <v>1.9499872497768678</v>
      </c>
      <c r="AQ189" s="18">
        <f>Population!AQ189/Population!AP189*100-100</f>
        <v>2.0041427287294482</v>
      </c>
      <c r="AR189" s="18">
        <f>Population!AR189/Population!AQ189*100-100</f>
        <v>2.0329657698526375</v>
      </c>
      <c r="AS189" s="18">
        <f>Population!AS189/Population!AR189*100-100</f>
        <v>2.017243451093492</v>
      </c>
      <c r="AT189" s="18">
        <f>Population!AT189/Population!AS189*100-100</f>
        <v>1.941282998866285</v>
      </c>
      <c r="AU189" s="18">
        <f>Population!AU189/Population!AT189*100-100</f>
        <v>1.8306553529517942</v>
      </c>
      <c r="AV189" s="18">
        <f>Population!AV189/Population!AU189*100-100</f>
        <v>1.7161903411105754</v>
      </c>
      <c r="AW189" s="18">
        <f>Population!AW189/Population!AV189*100-100</f>
        <v>1.6251830161054102</v>
      </c>
      <c r="AX189" s="18">
        <f>Population!AX189/Population!AW189*100-100</f>
        <v>1.5621462531129708</v>
      </c>
      <c r="AY189" s="18">
        <f>Population!AY189/Population!AX189*100-100</f>
        <v>1.5354165822288905</v>
      </c>
      <c r="AZ189" s="18">
        <f>Population!AZ189/Population!AY189*100-100</f>
        <v>1.5374789602889933</v>
      </c>
      <c r="BA189" s="18">
        <f>Population!BA189/Population!AZ189*100-100</f>
        <v>1.5384413780451069</v>
      </c>
      <c r="BB189" s="18">
        <f>Population!BB189/Population!BA189*100-100</f>
        <v>1.5428792669548841</v>
      </c>
      <c r="BC189" s="18">
        <f>Population!BC189/Population!BB189*100-100</f>
        <v>1.5829843480913155</v>
      </c>
      <c r="BD189" s="18">
        <f>Population!BD189/Population!BC189*100-100</f>
        <v>1.6659159722743482</v>
      </c>
      <c r="BE189" s="18">
        <f>Population!BE189/Population!BD189*100-100</f>
        <v>1.7733747654062597</v>
      </c>
      <c r="BF189" s="18">
        <f>Population!BF189/Population!BE189*100-100</f>
        <v>1.8918118224635236</v>
      </c>
      <c r="BG189" s="8">
        <f t="shared" si="2"/>
        <v>1.8981641509062221</v>
      </c>
    </row>
    <row r="190" spans="1:59">
      <c r="A190" t="s">
        <v>434</v>
      </c>
      <c r="B190" t="s">
        <v>435</v>
      </c>
      <c r="C190" t="s">
        <v>242</v>
      </c>
      <c r="D190" t="s">
        <v>3075</v>
      </c>
      <c r="E190" t="s">
        <v>551</v>
      </c>
      <c r="F190" t="s">
        <v>552</v>
      </c>
      <c r="H190" s="18">
        <f>Population!H190/Population!G190*100-100</f>
        <v>3.1972409711235485</v>
      </c>
      <c r="I190" s="18">
        <f>Population!I190/Population!H190*100-100</f>
        <v>3.3892672484484336</v>
      </c>
      <c r="J190" s="18">
        <f>Population!J190/Population!I190*100-100</f>
        <v>3.515754906667226</v>
      </c>
      <c r="K190" s="18">
        <f>Population!K190/Population!J190*100-100</f>
        <v>3.5592658732692399</v>
      </c>
      <c r="L190" s="18">
        <f>Population!L190/Population!K190*100-100</f>
        <v>3.5602904081376607</v>
      </c>
      <c r="M190" s="18">
        <f>Population!M190/Population!L190*100-100</f>
        <v>3.5638776670225525</v>
      </c>
      <c r="N190" s="18">
        <f>Population!N190/Population!M190*100-100</f>
        <v>3.6187603085905664</v>
      </c>
      <c r="O190" s="18">
        <f>Population!O190/Population!N190*100-100</f>
        <v>3.7407714400621899</v>
      </c>
      <c r="P190" s="18">
        <f>Population!P190/Population!O190*100-100</f>
        <v>3.9428755535298166</v>
      </c>
      <c r="Q190" s="18">
        <f>Population!Q190/Population!P190*100-100</f>
        <v>4.1975285463172298</v>
      </c>
      <c r="R190" s="18">
        <f>Population!R190/Population!Q190*100-100</f>
        <v>4.4498935002770281</v>
      </c>
      <c r="S190" s="18">
        <f>Population!S190/Population!R190*100-100</f>
        <v>4.6862608723922818</v>
      </c>
      <c r="T190" s="18">
        <f>Population!T190/Population!S190*100-100</f>
        <v>4.9335253937955201</v>
      </c>
      <c r="U190" s="18">
        <f>Population!U190/Population!T190*100-100</f>
        <v>5.187803167711877</v>
      </c>
      <c r="V190" s="18">
        <f>Population!V190/Population!U190*100-100</f>
        <v>5.4334266705597969</v>
      </c>
      <c r="W190" s="18">
        <f>Population!W190/Population!V190*100-100</f>
        <v>5.6018281636208656</v>
      </c>
      <c r="X190" s="18">
        <f>Population!X190/Population!W190*100-100</f>
        <v>5.7303619667274717</v>
      </c>
      <c r="Y190" s="18">
        <f>Population!Y190/Population!X190*100-100</f>
        <v>5.9036234640156522</v>
      </c>
      <c r="Z190" s="18">
        <f>Population!Z190/Population!Y190*100-100</f>
        <v>6.1299872614339961</v>
      </c>
      <c r="AA190" s="18">
        <f>Population!AA190/Population!Z190*100-100</f>
        <v>6.3410523510909513</v>
      </c>
      <c r="AB190" s="18">
        <f>Population!AB190/Population!AA190*100-100</f>
        <v>6.5232732828477396</v>
      </c>
      <c r="AC190" s="18">
        <f>Population!AC190/Population!AB190*100-100</f>
        <v>6.5676440964779488</v>
      </c>
      <c r="AD190" s="18">
        <f>Population!AD190/Population!AC190*100-100</f>
        <v>6.3828475442117423</v>
      </c>
      <c r="AE190" s="18">
        <f>Population!AE190/Population!AD190*100-100</f>
        <v>5.958859356976177</v>
      </c>
      <c r="AF190" s="18">
        <f>Population!AF190/Population!AE190*100-100</f>
        <v>5.4088319195082022</v>
      </c>
      <c r="AG190" s="18">
        <f>Population!AG190/Population!AF190*100-100</f>
        <v>4.854090385076077</v>
      </c>
      <c r="AH190" s="18">
        <f>Population!AH190/Population!AG190*100-100</f>
        <v>4.3794234008668127</v>
      </c>
      <c r="AI190" s="18">
        <f>Population!AI190/Population!AH190*100-100</f>
        <v>3.9836832443426147</v>
      </c>
      <c r="AJ190" s="18">
        <f>Population!AJ190/Population!AI190*100-100</f>
        <v>3.6861340332981456</v>
      </c>
      <c r="AK190" s="18">
        <f>Population!AK190/Population!AJ190*100-100</f>
        <v>3.4533856177510387</v>
      </c>
      <c r="AL190" s="18">
        <f>Population!AL190/Population!AK190*100-100</f>
        <v>3.2883651847478177</v>
      </c>
      <c r="AM190" s="18">
        <f>Population!AM190/Population!AL190*100-100</f>
        <v>3.1152870550536846</v>
      </c>
      <c r="AN190" s="18">
        <f>Population!AN190/Population!AM190*100-100</f>
        <v>2.8544002513224171</v>
      </c>
      <c r="AO190" s="18">
        <f>Population!AO190/Population!AN190*100-100</f>
        <v>2.4788231940324721</v>
      </c>
      <c r="AP190" s="18">
        <f>Population!AP190/Population!AO190*100-100</f>
        <v>2.0635646302298056</v>
      </c>
      <c r="AQ190" s="18">
        <f>Population!AQ190/Population!AP190*100-100</f>
        <v>1.5932536747955623</v>
      </c>
      <c r="AR190" s="18">
        <f>Population!AR190/Population!AQ190*100-100</f>
        <v>1.246493020747323</v>
      </c>
      <c r="AS190" s="18">
        <f>Population!AS190/Population!AR190*100-100</f>
        <v>1.2408100484952058</v>
      </c>
      <c r="AT190" s="18">
        <f>Population!AT190/Population!AS190*100-100</f>
        <v>1.6735725930300731</v>
      </c>
      <c r="AU190" s="18">
        <f>Population!AU190/Population!AT190*100-100</f>
        <v>2.3819134484567996</v>
      </c>
      <c r="AV190" s="18">
        <f>Population!AV190/Population!AU190*100-100</f>
        <v>3.174313987993969</v>
      </c>
      <c r="AW190" s="18">
        <f>Population!AW190/Population!AV190*100-100</f>
        <v>3.7787062262566451</v>
      </c>
      <c r="AX190" s="18">
        <f>Population!AX190/Population!AW190*100-100</f>
        <v>4.0595260547977574</v>
      </c>
      <c r="AY190" s="18">
        <f>Population!AY190/Population!AX190*100-100</f>
        <v>3.9374110871535066</v>
      </c>
      <c r="AZ190" s="18">
        <f>Population!AZ190/Population!AY190*100-100</f>
        <v>3.5640445602818289</v>
      </c>
      <c r="BA190" s="18">
        <f>Population!BA190/Population!AZ190*100-100</f>
        <v>3.1542628886279687</v>
      </c>
      <c r="BB190" s="18">
        <f>Population!BB190/Population!BA190*100-100</f>
        <v>2.8417581754681862</v>
      </c>
      <c r="BC190" s="18">
        <f>Population!BC190/Population!BB190*100-100</f>
        <v>2.5974687439421729</v>
      </c>
      <c r="BD190" s="18">
        <f>Population!BD190/Population!BC190*100-100</f>
        <v>2.4552866724687021</v>
      </c>
      <c r="BE190" s="18">
        <f>Population!BE190/Population!BD190*100-100</f>
        <v>2.3834477130064471</v>
      </c>
      <c r="BF190" s="18">
        <f>Population!BF190/Population!BE190*100-100</f>
        <v>2.3114726469452194</v>
      </c>
      <c r="BG190" s="8">
        <f t="shared" si="2"/>
        <v>3.5541689715719067</v>
      </c>
    </row>
    <row r="191" spans="1:59">
      <c r="A191" t="s">
        <v>436</v>
      </c>
      <c r="B191" t="s">
        <v>437</v>
      </c>
      <c r="C191" t="s">
        <v>318</v>
      </c>
      <c r="D191" t="s">
        <v>3074</v>
      </c>
      <c r="E191" t="s">
        <v>551</v>
      </c>
      <c r="F191" t="s">
        <v>552</v>
      </c>
      <c r="H191" s="18">
        <f>Population!H191/Population!G191*100-100</f>
        <v>2.7212707903789095</v>
      </c>
      <c r="I191" s="18">
        <f>Population!I191/Population!H191*100-100</f>
        <v>2.7565341517971973</v>
      </c>
      <c r="J191" s="18">
        <f>Population!J191/Population!I191*100-100</f>
        <v>2.8115881571990258</v>
      </c>
      <c r="K191" s="18">
        <f>Population!K191/Population!J191*100-100</f>
        <v>2.8924626597849112</v>
      </c>
      <c r="L191" s="18">
        <f>Population!L191/Population!K191*100-100</f>
        <v>2.9860767680400642</v>
      </c>
      <c r="M191" s="18">
        <f>Population!M191/Population!L191*100-100</f>
        <v>3.0662106801507178</v>
      </c>
      <c r="N191" s="18">
        <f>Population!N191/Population!M191*100-100</f>
        <v>3.1256176904895199</v>
      </c>
      <c r="O191" s="18">
        <f>Population!O191/Population!N191*100-100</f>
        <v>3.1774819329471597</v>
      </c>
      <c r="P191" s="18">
        <f>Population!P191/Population!O191*100-100</f>
        <v>3.2209822410047764</v>
      </c>
      <c r="Q191" s="18">
        <f>Population!Q191/Population!P191*100-100</f>
        <v>3.2497789437493765</v>
      </c>
      <c r="R191" s="18">
        <f>Population!R191/Population!Q191*100-100</f>
        <v>3.2904525974398524</v>
      </c>
      <c r="S191" s="18">
        <f>Population!S191/Population!R191*100-100</f>
        <v>3.307965199963121</v>
      </c>
      <c r="T191" s="18">
        <f>Population!T191/Population!S191*100-100</f>
        <v>3.2437266514618841</v>
      </c>
      <c r="U191" s="18">
        <f>Population!U191/Population!T191*100-100</f>
        <v>3.0834249621186416</v>
      </c>
      <c r="V191" s="18">
        <f>Population!V191/Population!U191*100-100</f>
        <v>2.8722321655436218</v>
      </c>
      <c r="W191" s="18">
        <f>Population!W191/Population!V191*100-100</f>
        <v>2.6468090512745022</v>
      </c>
      <c r="X191" s="18">
        <f>Population!X191/Population!W191*100-100</f>
        <v>2.4723138308700783</v>
      </c>
      <c r="Y191" s="18">
        <f>Population!Y191/Population!X191*100-100</f>
        <v>2.3920836689913472</v>
      </c>
      <c r="Z191" s="18">
        <f>Population!Z191/Population!Y191*100-100</f>
        <v>2.4316586516167575</v>
      </c>
      <c r="AA191" s="18">
        <f>Population!AA191/Population!Z191*100-100</f>
        <v>2.5511882733266305</v>
      </c>
      <c r="AB191" s="18">
        <f>Population!AB191/Population!AA191*100-100</f>
        <v>2.68430219779205</v>
      </c>
      <c r="AC191" s="18">
        <f>Population!AC191/Population!AB191*100-100</f>
        <v>2.790013310788936</v>
      </c>
      <c r="AD191" s="18">
        <f>Population!AD191/Population!AC191*100-100</f>
        <v>2.8792679964749368</v>
      </c>
      <c r="AE191" s="18">
        <f>Population!AE191/Population!AD191*100-100</f>
        <v>2.9412605178665103</v>
      </c>
      <c r="AF191" s="18">
        <f>Population!AF191/Population!AE191*100-100</f>
        <v>2.9813967767808265</v>
      </c>
      <c r="AG191" s="18">
        <f>Population!AG191/Population!AF191*100-100</f>
        <v>3.015341614259043</v>
      </c>
      <c r="AH191" s="18">
        <f>Population!AH191/Population!AG191*100-100</f>
        <v>3.046155154499246</v>
      </c>
      <c r="AI191" s="18">
        <f>Population!AI191/Population!AH191*100-100</f>
        <v>3.0623062998571982</v>
      </c>
      <c r="AJ191" s="18">
        <f>Population!AJ191/Population!AI191*100-100</f>
        <v>3.0626259900461861</v>
      </c>
      <c r="AK191" s="18">
        <f>Population!AK191/Population!AJ191*100-100</f>
        <v>3.048857886078892</v>
      </c>
      <c r="AL191" s="18">
        <f>Population!AL191/Population!AK191*100-100</f>
        <v>3.0379311235279971</v>
      </c>
      <c r="AM191" s="18">
        <f>Population!AM191/Population!AL191*100-100</f>
        <v>3.0194595853659081</v>
      </c>
      <c r="AN191" s="18">
        <f>Population!AN191/Population!AM191*100-100</f>
        <v>2.9688822466789446</v>
      </c>
      <c r="AO191" s="18">
        <f>Population!AO191/Population!AN191*100-100</f>
        <v>2.8813353750056763</v>
      </c>
      <c r="AP191" s="18">
        <f>Population!AP191/Population!AO191*100-100</f>
        <v>2.7751579857401509</v>
      </c>
      <c r="AQ191" s="18">
        <f>Population!AQ191/Population!AP191*100-100</f>
        <v>2.6614012814959693</v>
      </c>
      <c r="AR191" s="18">
        <f>Population!AR191/Population!AQ191*100-100</f>
        <v>2.5702697005922204</v>
      </c>
      <c r="AS191" s="18">
        <f>Population!AS191/Population!AR191*100-100</f>
        <v>2.5267185577170181</v>
      </c>
      <c r="AT191" s="18">
        <f>Population!AT191/Population!AS191*100-100</f>
        <v>2.5429846955856874</v>
      </c>
      <c r="AU191" s="18">
        <f>Population!AU191/Population!AT191*100-100</f>
        <v>2.5982028324465887</v>
      </c>
      <c r="AV191" s="18">
        <f>Population!AV191/Population!AU191*100-100</f>
        <v>2.6612946832175908</v>
      </c>
      <c r="AW191" s="18">
        <f>Population!AW191/Population!AV191*100-100</f>
        <v>2.7088565127764639</v>
      </c>
      <c r="AX191" s="18">
        <f>Population!AX191/Population!AW191*100-100</f>
        <v>2.7412619171094548</v>
      </c>
      <c r="AY191" s="18">
        <f>Population!AY191/Population!AX191*100-100</f>
        <v>2.7516140096151247</v>
      </c>
      <c r="AZ191" s="18">
        <f>Population!AZ191/Population!AY191*100-100</f>
        <v>2.7462746599761232</v>
      </c>
      <c r="BA191" s="18">
        <f>Population!BA191/Population!AZ191*100-100</f>
        <v>2.7377071255569945</v>
      </c>
      <c r="BB191" s="18">
        <f>Population!BB191/Population!BA191*100-100</f>
        <v>2.7316411790664148</v>
      </c>
      <c r="BC191" s="18">
        <f>Population!BC191/Population!BB191*100-100</f>
        <v>2.7230608381371866</v>
      </c>
      <c r="BD191" s="18">
        <f>Population!BD191/Population!BC191*100-100</f>
        <v>2.7126381899976764</v>
      </c>
      <c r="BE191" s="18">
        <f>Population!BE191/Population!BD191*100-100</f>
        <v>2.6998153526945288</v>
      </c>
      <c r="BF191" s="18">
        <f>Population!BF191/Population!BE191*100-100</f>
        <v>2.6848584752698486</v>
      </c>
      <c r="BG191" s="8">
        <f t="shared" si="2"/>
        <v>2.7982525732920007</v>
      </c>
    </row>
    <row r="192" spans="1:59">
      <c r="A192" t="s">
        <v>438</v>
      </c>
      <c r="B192" t="s">
        <v>439</v>
      </c>
      <c r="C192" t="s">
        <v>526</v>
      </c>
      <c r="D192" t="s">
        <v>3073</v>
      </c>
      <c r="E192" t="s">
        <v>551</v>
      </c>
      <c r="F192" t="s">
        <v>552</v>
      </c>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8"/>
      <c r="BA192" s="18"/>
      <c r="BB192" s="18"/>
      <c r="BC192" s="18"/>
      <c r="BD192" s="18"/>
      <c r="BE192" s="18"/>
      <c r="BF192" s="18"/>
      <c r="BG192" s="8"/>
    </row>
    <row r="193" spans="1:59">
      <c r="A193" t="s">
        <v>440</v>
      </c>
      <c r="B193" t="s">
        <v>441</v>
      </c>
      <c r="C193" t="s">
        <v>526</v>
      </c>
      <c r="D193" t="s">
        <v>3074</v>
      </c>
      <c r="E193" t="s">
        <v>551</v>
      </c>
      <c r="F193" t="s">
        <v>552</v>
      </c>
      <c r="H193" s="18">
        <f>Population!H193/Population!G193*100-100</f>
        <v>2.8512230215827401</v>
      </c>
      <c r="I193" s="18">
        <f>Population!I193/Population!H193*100-100</f>
        <v>2.6889903602232295</v>
      </c>
      <c r="J193" s="18">
        <f>Population!J193/Population!I193*100-100</f>
        <v>2.5731661241572112</v>
      </c>
      <c r="K193" s="18">
        <f>Population!K193/Population!J193*100-100</f>
        <v>2.536949214973049</v>
      </c>
      <c r="L193" s="18">
        <f>Population!L193/Population!K193*100-100</f>
        <v>2.5439535767330881</v>
      </c>
      <c r="M193" s="18">
        <f>Population!M193/Population!L193*100-100</f>
        <v>2.5236210526315688</v>
      </c>
      <c r="N193" s="18">
        <f>Population!N193/Population!M193*100-100</f>
        <v>2.4887717788065373</v>
      </c>
      <c r="O193" s="18">
        <f>Population!O193/Population!N193*100-100</f>
        <v>2.4507761058145405</v>
      </c>
      <c r="P193" s="18">
        <f>Population!P193/Population!O193*100-100</f>
        <v>2.4077950604999501</v>
      </c>
      <c r="Q193" s="18">
        <f>Population!Q193/Population!P193*100-100</f>
        <v>2.3582109618005092</v>
      </c>
      <c r="R193" s="18">
        <f>Population!R193/Population!Q193*100-100</f>
        <v>2.3041791044776261</v>
      </c>
      <c r="S193" s="18">
        <f>Population!S193/Population!R193*100-100</f>
        <v>2.2476139344477701</v>
      </c>
      <c r="T193" s="18">
        <f>Population!T193/Population!S193*100-100</f>
        <v>2.1696697125180435</v>
      </c>
      <c r="U193" s="18">
        <f>Population!U193/Population!T193*100-100</f>
        <v>2.0635430486697857</v>
      </c>
      <c r="V193" s="18">
        <f>Population!V193/Population!U193*100-100</f>
        <v>1.9394493354095204</v>
      </c>
      <c r="W193" s="18">
        <f>Population!W193/Population!V193*100-100</f>
        <v>1.8523489932885866</v>
      </c>
      <c r="X193" s="18">
        <f>Population!X193/Population!W193*100-100</f>
        <v>1.7105956773853421</v>
      </c>
      <c r="Y193" s="18">
        <f>Population!Y193/Population!X193*100-100</f>
        <v>1.5626214724403127</v>
      </c>
      <c r="Z193" s="18">
        <f>Population!Z193/Population!Y193*100-100</f>
        <v>1.4135537864870429</v>
      </c>
      <c r="AA193" s="18">
        <f>Population!AA193/Population!Z193*100-100</f>
        <v>1.2680521310320785</v>
      </c>
      <c r="AB193" s="18">
        <f>Population!AB193/Population!AA193*100-100</f>
        <v>1.1296993788819805</v>
      </c>
      <c r="AC193" s="18">
        <f>Population!AC193/Population!AB193*100-100</f>
        <v>1.0018891182699718</v>
      </c>
      <c r="AD193" s="18">
        <f>Population!AD193/Population!AC193*100-100</f>
        <v>0.89222455835837877</v>
      </c>
      <c r="AE193" s="18">
        <f>Population!AE193/Population!AD193*100-100</f>
        <v>0.80593382690604187</v>
      </c>
      <c r="AF193" s="18">
        <f>Population!AF193/Population!AE193*100-100</f>
        <v>0.74465667081966558</v>
      </c>
      <c r="AG193" s="18">
        <f>Population!AG193/Population!AF193*100-100</f>
        <v>0.70802611275964011</v>
      </c>
      <c r="AH193" s="18">
        <f>Population!AH193/Population!AG193*100-100</f>
        <v>0.69999341870412479</v>
      </c>
      <c r="AI193" s="18">
        <f>Population!AI193/Population!AH193*100-100</f>
        <v>0.72443453937596303</v>
      </c>
      <c r="AJ193" s="18">
        <f>Population!AJ193/Population!AI193*100-100</f>
        <v>0.78438853019082444</v>
      </c>
      <c r="AK193" s="18">
        <f>Population!AK193/Population!AJ193*100-100</f>
        <v>0.88265753559093696</v>
      </c>
      <c r="AL193" s="18">
        <f>Population!AL193/Population!AK193*100-100</f>
        <v>1.0785515525842442</v>
      </c>
      <c r="AM193" s="18">
        <f>Population!AM193/Population!AL193*100-100</f>
        <v>1.2748259567206759</v>
      </c>
      <c r="AN193" s="18">
        <f>Population!AN193/Population!AM193*100-100</f>
        <v>1.4714814866363639</v>
      </c>
      <c r="AO193" s="18">
        <f>Population!AO193/Population!AN193*100-100</f>
        <v>1.6685188824014858</v>
      </c>
      <c r="AP193" s="18">
        <f>Population!AP193/Population!AO193*100-100</f>
        <v>1.8659388855234909</v>
      </c>
      <c r="AQ193" s="18">
        <f>Population!AQ193/Population!AP193*100-100</f>
        <v>1.4780091363008552</v>
      </c>
      <c r="AR193" s="18">
        <f>Population!AR193/Population!AQ193*100-100</f>
        <v>1.1803656254498378</v>
      </c>
      <c r="AS193" s="18">
        <f>Population!AS193/Population!AR193*100-100</f>
        <v>1.9749350095060692</v>
      </c>
      <c r="AT193" s="18">
        <f>Population!AT193/Population!AS193*100-100</f>
        <v>1.9836136265631694</v>
      </c>
      <c r="AU193" s="18">
        <f>Population!AU193/Population!AT193*100-100</f>
        <v>0.89665464494466107</v>
      </c>
      <c r="AV193" s="18">
        <f>Population!AV193/Population!AU193*100-100</f>
        <v>8.7512787960221772E-2</v>
      </c>
      <c r="AW193" s="18">
        <f>Population!AW193/Population!AV193*100-100</f>
        <v>3.0762789093864598</v>
      </c>
      <c r="AX193" s="18">
        <f>Population!AX193/Population!AW193*100-100</f>
        <v>-1.0752688172043037</v>
      </c>
      <c r="AY193" s="18">
        <f>Population!AY193/Population!AX193*100-100</f>
        <v>-0.36231884057971797</v>
      </c>
      <c r="AZ193" s="18">
        <f>Population!AZ193/Population!AY193*100-100</f>
        <v>0.48484848484848442</v>
      </c>
      <c r="BA193" s="18">
        <f>Population!BA193/Population!AZ193*100-100</f>
        <v>2.050663449939691</v>
      </c>
      <c r="BB193" s="18">
        <f>Population!BB193/Population!BA193*100-100</f>
        <v>0.5118203309692575</v>
      </c>
      <c r="BC193" s="18">
        <f>Population!BC193/Population!BB193*100-100</f>
        <v>2.261474956781484</v>
      </c>
      <c r="BD193" s="18">
        <f>Population!BD193/Population!BC193*100-100</f>
        <v>0.3933023598141574</v>
      </c>
      <c r="BE193" s="18">
        <f>Population!BE193/Population!BD193*100-100</f>
        <v>-0.88547274851657676</v>
      </c>
      <c r="BF193" s="18">
        <f>Population!BF193/Population!BE193*100-100</f>
        <v>-0.60676105171914685</v>
      </c>
      <c r="BG193" s="8">
        <f t="shared" si="2"/>
        <v>0.95159157653751469</v>
      </c>
    </row>
    <row r="194" spans="1:59">
      <c r="A194" t="s">
        <v>442</v>
      </c>
      <c r="B194" t="s">
        <v>443</v>
      </c>
      <c r="C194" t="s">
        <v>316</v>
      </c>
      <c r="D194" t="s">
        <v>3074</v>
      </c>
      <c r="E194" t="s">
        <v>551</v>
      </c>
      <c r="F194" t="s">
        <v>552</v>
      </c>
      <c r="H194" s="18">
        <f>Population!H194/Population!G194*100-100</f>
        <v>1.5905433331504497</v>
      </c>
      <c r="I194" s="18">
        <f>Population!I194/Population!H194*100-100</f>
        <v>1.6164055464622749</v>
      </c>
      <c r="J194" s="18">
        <f>Population!J194/Population!I194*100-100</f>
        <v>1.6441491514854789</v>
      </c>
      <c r="K194" s="18">
        <f>Population!K194/Population!J194*100-100</f>
        <v>1.6744587311062276</v>
      </c>
      <c r="L194" s="18">
        <f>Population!L194/Population!K194*100-100</f>
        <v>1.7059352903363987</v>
      </c>
      <c r="M194" s="18">
        <f>Population!M194/Population!L194*100-100</f>
        <v>1.7406927377314787</v>
      </c>
      <c r="N194" s="18">
        <f>Population!N194/Population!M194*100-100</f>
        <v>1.7736952398307153</v>
      </c>
      <c r="O194" s="18">
        <f>Population!O194/Population!N194*100-100</f>
        <v>1.7974744531725548</v>
      </c>
      <c r="P194" s="18">
        <f>Population!P194/Population!O194*100-100</f>
        <v>1.8095474132761922</v>
      </c>
      <c r="Q194" s="18">
        <f>Population!Q194/Population!P194*100-100</f>
        <v>1.8153526970954346</v>
      </c>
      <c r="R194" s="18">
        <f>Population!R194/Population!Q194*100-100</f>
        <v>1.8179237930479957</v>
      </c>
      <c r="S194" s="18">
        <f>Population!S194/Population!R194*100-100</f>
        <v>1.8279611432796088</v>
      </c>
      <c r="T194" s="18">
        <f>Population!T194/Population!S194*100-100</f>
        <v>1.8549562641550636</v>
      </c>
      <c r="U194" s="18">
        <f>Population!U194/Population!T194*100-100</f>
        <v>1.903558211771994</v>
      </c>
      <c r="V194" s="18">
        <f>Population!V194/Population!U194*100-100</f>
        <v>1.9661891579541475</v>
      </c>
      <c r="W194" s="18">
        <f>Population!W194/Population!V194*100-100</f>
        <v>2.0316005668111785</v>
      </c>
      <c r="X194" s="18">
        <f>Population!X194/Population!W194*100-100</f>
        <v>2.0901426323169687</v>
      </c>
      <c r="Y194" s="18">
        <f>Population!Y194/Population!X194*100-100</f>
        <v>2.1408424092743275</v>
      </c>
      <c r="Z194" s="18">
        <f>Population!Z194/Population!Y194*100-100</f>
        <v>2.1804678178673669</v>
      </c>
      <c r="AA194" s="18">
        <f>Population!AA194/Population!Z194*100-100</f>
        <v>2.2114916488380487</v>
      </c>
      <c r="AB194" s="18">
        <f>Population!AB194/Population!AA194*100-100</f>
        <v>2.1898941440992701</v>
      </c>
      <c r="AC194" s="18">
        <f>Population!AC194/Population!AB194*100-100</f>
        <v>2.1602976177580189</v>
      </c>
      <c r="AD194" s="18">
        <f>Population!AD194/Population!AC194*100-100</f>
        <v>2.2077145797565549</v>
      </c>
      <c r="AE194" s="18">
        <f>Population!AE194/Population!AD194*100-100</f>
        <v>2.355126967410186</v>
      </c>
      <c r="AF194" s="18">
        <f>Population!AF194/Population!AE194*100-100</f>
        <v>2.537216397368752</v>
      </c>
      <c r="AG194" s="18">
        <f>Population!AG194/Population!AF194*100-100</f>
        <v>2.7961481367673571</v>
      </c>
      <c r="AH194" s="18">
        <f>Population!AH194/Population!AG194*100-100</f>
        <v>2.9456014893404188</v>
      </c>
      <c r="AI194" s="18">
        <f>Population!AI194/Population!AH194*100-100</f>
        <v>2.7481328784203924</v>
      </c>
      <c r="AJ194" s="18">
        <f>Population!AJ194/Population!AI194*100-100</f>
        <v>2.1273716432700382</v>
      </c>
      <c r="AK194" s="18">
        <f>Population!AK194/Population!AJ194*100-100</f>
        <v>1.2653182994020398</v>
      </c>
      <c r="AL194" s="18">
        <f>Population!AL194/Population!AK194*100-100</f>
        <v>0.34466329462745193</v>
      </c>
      <c r="AM194" s="18">
        <f>Population!AM194/Population!AL194*100-100</f>
        <v>-0.3938888040667905</v>
      </c>
      <c r="AN194" s="18">
        <f>Population!AN194/Population!AM194*100-100</f>
        <v>-0.82215263875113465</v>
      </c>
      <c r="AO194" s="18">
        <f>Population!AO194/Population!AN194*100-100</f>
        <v>-0.80492343865401494</v>
      </c>
      <c r="AP194" s="18">
        <f>Population!AP194/Population!AO194*100-100</f>
        <v>-0.42663393158633767</v>
      </c>
      <c r="AQ194" s="18">
        <f>Population!AQ194/Population!AP194*100-100</f>
        <v>-4.7712334638987386E-3</v>
      </c>
      <c r="AR194" s="18">
        <f>Population!AR194/Population!AQ194*100-100</f>
        <v>0.39772437218729806</v>
      </c>
      <c r="AS194" s="18">
        <f>Population!AS194/Population!AR194*100-100</f>
        <v>1.0226689400592477</v>
      </c>
      <c r="AT194" s="18">
        <f>Population!AT194/Population!AS194*100-100</f>
        <v>1.885699615929866</v>
      </c>
      <c r="AU194" s="18">
        <f>Population!AU194/Population!AT194*100-100</f>
        <v>2.8512310526132865</v>
      </c>
      <c r="AV194" s="18">
        <f>Population!AV194/Population!AU194*100-100</f>
        <v>3.8795688751096691</v>
      </c>
      <c r="AW194" s="18">
        <f>Population!AW194/Population!AV194*100-100</f>
        <v>4.685688395273985</v>
      </c>
      <c r="AX194" s="18">
        <f>Population!AX194/Population!AW194*100-100</f>
        <v>4.9828931875712357</v>
      </c>
      <c r="AY194" s="18">
        <f>Population!AY194/Population!AX194*100-100</f>
        <v>4.69583638124152</v>
      </c>
      <c r="AZ194" s="18">
        <f>Population!AZ194/Population!AY194*100-100</f>
        <v>4.0649344302880337</v>
      </c>
      <c r="BA194" s="18">
        <f>Population!BA194/Population!AZ194*100-100</f>
        <v>3.3750110363282033</v>
      </c>
      <c r="BB194" s="18">
        <f>Population!BB194/Population!BA194*100-100</f>
        <v>2.8330146015928364</v>
      </c>
      <c r="BC194" s="18">
        <f>Population!BC194/Population!BB194*100-100</f>
        <v>2.4430985659938784</v>
      </c>
      <c r="BD194" s="18">
        <f>Population!BD194/Population!BC194*100-100</f>
        <v>2.2658780651692041</v>
      </c>
      <c r="BE194" s="18">
        <f>Population!BE194/Population!BD194*100-100</f>
        <v>2.2344738280481522</v>
      </c>
      <c r="BF194" s="18">
        <f>Population!BF194/Population!BE194*100-100</f>
        <v>2.2147286356658071</v>
      </c>
      <c r="BG194" s="8">
        <f t="shared" si="2"/>
        <v>2.102158032300268</v>
      </c>
    </row>
    <row r="195" spans="1:59">
      <c r="A195" t="s">
        <v>444</v>
      </c>
      <c r="B195" t="s">
        <v>445</v>
      </c>
      <c r="C195" t="s">
        <v>242</v>
      </c>
      <c r="D195" t="s">
        <v>3076</v>
      </c>
      <c r="E195" t="s">
        <v>551</v>
      </c>
      <c r="F195" t="s">
        <v>552</v>
      </c>
      <c r="H195" s="18">
        <f>Population!H195/Population!G195*100-100</f>
        <v>3.4021871202916145</v>
      </c>
      <c r="I195" s="18">
        <f>Population!I195/Population!H195*100-100</f>
        <v>2.82021151586369</v>
      </c>
      <c r="J195" s="18">
        <f>Population!J195/Population!I195*100-100</f>
        <v>2.5714285714285836</v>
      </c>
      <c r="K195" s="18">
        <f>Population!K195/Population!J195*100-100</f>
        <v>2.6183844011142128</v>
      </c>
      <c r="L195" s="18">
        <f>Population!L195/Population!K195*100-100</f>
        <v>2.4429967426710135</v>
      </c>
      <c r="M195" s="18">
        <f>Population!M195/Population!L195*100-100</f>
        <v>2.4907260201377852</v>
      </c>
      <c r="N195" s="18">
        <f>Population!N195/Population!M195*100-100</f>
        <v>2.275077559462261</v>
      </c>
      <c r="O195" s="18">
        <f>Population!O195/Population!N195*100-100</f>
        <v>1.7189079878665297</v>
      </c>
      <c r="P195" s="18">
        <f>Population!P195/Population!O195*100-100</f>
        <v>1.5407554671968029</v>
      </c>
      <c r="Q195" s="18">
        <f>Population!Q195/Population!P195*100-100</f>
        <v>1.5663240332843884</v>
      </c>
      <c r="R195" s="18">
        <f>Population!R195/Population!Q195*100-100</f>
        <v>1.8313253012048278</v>
      </c>
      <c r="S195" s="18">
        <f>Population!S195/Population!R195*100-100</f>
        <v>1.8457169900615327</v>
      </c>
      <c r="T195" s="18">
        <f>Population!T195/Population!S195*100-100</f>
        <v>1.9052044609665302</v>
      </c>
      <c r="U195" s="18">
        <f>Population!U195/Population!T195*100-100</f>
        <v>1.6871865025079842</v>
      </c>
      <c r="V195" s="18">
        <f>Population!V195/Population!U195*100-100</f>
        <v>1.4798206278026953</v>
      </c>
      <c r="W195" s="18">
        <f>Population!W195/Population!V195*100-100</f>
        <v>1.3256738842244857</v>
      </c>
      <c r="X195" s="18">
        <f>Population!X195/Population!W195*100-100</f>
        <v>1.3955516790231286</v>
      </c>
      <c r="Y195" s="18">
        <f>Population!Y195/Population!X195*100-100</f>
        <v>1.2473118279569917</v>
      </c>
      <c r="Z195" s="18">
        <f>Population!Z195/Population!Y195*100-100</f>
        <v>1.2744265080713717</v>
      </c>
      <c r="AA195" s="18">
        <f>Population!AA195/Population!Z195*100-100</f>
        <v>1.2583892617449806</v>
      </c>
      <c r="AB195" s="18">
        <f>Population!AB195/Population!AA195*100-100</f>
        <v>4.9295774647887214</v>
      </c>
      <c r="AC195" s="18">
        <f>Population!AC195/Population!AB195*100-100</f>
        <v>4.5005921831819933</v>
      </c>
      <c r="AD195" s="18">
        <f>Population!AD195/Population!AC195*100-100</f>
        <v>1.284472988288627</v>
      </c>
      <c r="AE195" s="18">
        <f>Population!AE195/Population!AD195*100-100</f>
        <v>1.9022752704214838</v>
      </c>
      <c r="AF195" s="18">
        <f>Population!AF195/Population!AE195*100-100</f>
        <v>0.14641288433381305</v>
      </c>
      <c r="AG195" s="18">
        <f>Population!AG195/Population!AF195*100-100</f>
        <v>-0.10964912280701355</v>
      </c>
      <c r="AH195" s="18">
        <f>Population!AH195/Population!AG195*100-100</f>
        <v>1.536772777167954</v>
      </c>
      <c r="AI195" s="18">
        <f>Population!AI195/Population!AH195*100-100</f>
        <v>2.5585585585585591</v>
      </c>
      <c r="AJ195" s="18">
        <f>Population!AJ195/Population!AI195*100-100</f>
        <v>2.9866479269149693</v>
      </c>
      <c r="AK195" s="18">
        <f>Population!AK195/Population!AJ195*100-100</f>
        <v>3.9576936199249531</v>
      </c>
      <c r="AL195" s="18">
        <f>Population!AL195/Population!AK195*100-100</f>
        <v>2.8913685592386003</v>
      </c>
      <c r="AM195" s="18">
        <f>Population!AM195/Population!AL195*100-100</f>
        <v>3.0493445185161505</v>
      </c>
      <c r="AN195" s="18">
        <f>Population!AN195/Population!AM195*100-100</f>
        <v>2.5629120624013382</v>
      </c>
      <c r="AO195" s="18">
        <f>Population!AO195/Population!AN195*100-100</f>
        <v>3.1839444695940955</v>
      </c>
      <c r="AP195" s="18">
        <f>Population!AP195/Population!AO195*100-100</f>
        <v>3.0856975723895914</v>
      </c>
      <c r="AQ195" s="18">
        <f>Population!AQ195/Population!AP195*100-100</f>
        <v>4.1481061143424682</v>
      </c>
      <c r="AR195" s="18">
        <f>Population!AR195/Population!AQ195*100-100</f>
        <v>3.4135178576293299</v>
      </c>
      <c r="AS195" s="18">
        <f>Population!AS195/Population!AR195*100-100</f>
        <v>3.4562697576396175</v>
      </c>
      <c r="AT195" s="18">
        <f>Population!AT195/Population!AS195*100-100</f>
        <v>0.80209818700345181</v>
      </c>
      <c r="AU195" s="18">
        <f>Population!AU195/Population!AT195*100-100</f>
        <v>1.7480486018137213</v>
      </c>
      <c r="AV195" s="18">
        <f>Population!AV195/Population!AU195*100-100</f>
        <v>2.7334342957868927</v>
      </c>
      <c r="AW195" s="18">
        <f>Population!AW195/Population!AV195*100-100</f>
        <v>0.91831802803285711</v>
      </c>
      <c r="AX195" s="18">
        <f>Population!AX195/Population!AW195*100-100</f>
        <v>-1.4655172413793167</v>
      </c>
      <c r="AY195" s="18">
        <f>Population!AY195/Population!AX195*100-100</f>
        <v>1.261300670749506</v>
      </c>
      <c r="AZ195" s="18">
        <f>Population!AZ195/Population!AY195*100-100</f>
        <v>2.3783809729522147</v>
      </c>
      <c r="BA195" s="18">
        <f>Population!BA195/Population!AZ195*100-100</f>
        <v>3.1787706877959465</v>
      </c>
      <c r="BB195" s="18">
        <f>Population!BB195/Population!BA195*100-100</f>
        <v>4.2531921661289545</v>
      </c>
      <c r="BC195" s="18">
        <f>Population!BC195/Population!BB195*100-100</f>
        <v>5.4657193915355435</v>
      </c>
      <c r="BD195" s="18">
        <f>Population!BD195/Population!BC195*100-100</f>
        <v>3.0623631028639835</v>
      </c>
      <c r="BE195" s="18">
        <f>Population!BE195/Population!BD195*100-100</f>
        <v>1.7864303472612022</v>
      </c>
      <c r="BF195" s="18">
        <f>Population!BF195/Population!BE195*100-100</f>
        <v>2.1076683672464327</v>
      </c>
      <c r="BG195" s="8">
        <f t="shared" ref="BG195:BG247" si="3">AVERAGE(AA195:BF195)</f>
        <v>2.4679097594394257</v>
      </c>
    </row>
    <row r="196" spans="1:59">
      <c r="A196" t="s">
        <v>446</v>
      </c>
      <c r="B196" t="s">
        <v>447</v>
      </c>
      <c r="C196" t="s">
        <v>242</v>
      </c>
      <c r="D196" t="s">
        <v>3072</v>
      </c>
      <c r="E196" t="s">
        <v>551</v>
      </c>
      <c r="F196" t="s">
        <v>552</v>
      </c>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8"/>
      <c r="BA196" s="18"/>
      <c r="BB196" s="18"/>
      <c r="BC196" s="18"/>
      <c r="BD196" s="18"/>
      <c r="BE196" s="18"/>
      <c r="BF196" s="18"/>
      <c r="BG196" s="8"/>
    </row>
    <row r="197" spans="1:59">
      <c r="A197" t="s">
        <v>448</v>
      </c>
      <c r="B197" t="s">
        <v>449</v>
      </c>
      <c r="C197" t="s">
        <v>244</v>
      </c>
      <c r="D197" t="s">
        <v>3073</v>
      </c>
      <c r="E197" t="s">
        <v>551</v>
      </c>
      <c r="F197" t="s">
        <v>552</v>
      </c>
      <c r="H197" s="18">
        <f>Population!H197/Population!G197*100-100</f>
        <v>3.0375888468681325</v>
      </c>
      <c r="I197" s="18">
        <f>Population!I197/Population!H197*100-100</f>
        <v>1.1098448421594327</v>
      </c>
      <c r="J197" s="18">
        <f>Population!J197/Population!I197*100-100</f>
        <v>1.034144780741201</v>
      </c>
      <c r="K197" s="18">
        <f>Population!K197/Population!J197*100-100</f>
        <v>1.0584731447819991</v>
      </c>
      <c r="L197" s="18">
        <f>Population!L197/Population!K197*100-100</f>
        <v>1.0085177017480333</v>
      </c>
      <c r="M197" s="18">
        <f>Population!M197/Population!L197*100-100</f>
        <v>0.93075173250502985</v>
      </c>
      <c r="N197" s="18">
        <f>Population!N197/Population!M197*100-100</f>
        <v>0.85457511969400457</v>
      </c>
      <c r="O197" s="18">
        <f>Population!O197/Population!N197*100-100</f>
        <v>0.77647000123836563</v>
      </c>
      <c r="P197" s="18">
        <f>Population!P197/Population!O197*100-100</f>
        <v>0.77369887698583284</v>
      </c>
      <c r="Q197" s="18">
        <f>Population!Q197/Population!P197*100-100</f>
        <v>0.43411608931691603</v>
      </c>
      <c r="R197" s="18">
        <f>Population!R197/Population!Q197*100-100</f>
        <v>0.42364599535986258</v>
      </c>
      <c r="S197" s="18">
        <f>Population!S197/Population!R197*100-100</f>
        <v>0.85953786866292603</v>
      </c>
      <c r="T197" s="18">
        <f>Population!T197/Population!S197*100-100</f>
        <v>0.97512912743313507</v>
      </c>
      <c r="U197" s="18">
        <f>Population!U197/Population!T197*100-100</f>
        <v>1.0379957103876052</v>
      </c>
      <c r="V197" s="18">
        <f>Population!V197/Population!U197*100-100</f>
        <v>1.0551381209107831</v>
      </c>
      <c r="W197" s="18">
        <f>Population!W197/Population!V197*100-100</f>
        <v>1.0635341483254734</v>
      </c>
      <c r="X197" s="18">
        <f>Population!X197/Population!W197*100-100</f>
        <v>1.0647024839926189</v>
      </c>
      <c r="Y197" s="18">
        <f>Population!Y197/Population!X197*100-100</f>
        <v>1.0251831370347873</v>
      </c>
      <c r="Z197" s="18">
        <f>Population!Z197/Population!Y197*100-100</f>
        <v>0.99891107078040875</v>
      </c>
      <c r="AA197" s="18">
        <f>Population!AA197/Population!Z197*100-100</f>
        <v>0.82693304863177275</v>
      </c>
      <c r="AB197" s="18">
        <f>Population!AB197/Population!AA197*100-100</f>
        <v>0.7287419311761596</v>
      </c>
      <c r="AC197" s="18">
        <f>Population!AC197/Population!AB197*100-100</f>
        <v>0.77737607167314593</v>
      </c>
      <c r="AD197" s="18">
        <f>Population!AD197/Population!AC197*100-100</f>
        <v>0.72940213435978762</v>
      </c>
      <c r="AE197" s="18">
        <f>Population!AE197/Population!AD197*100-100</f>
        <v>0.68983110862180297</v>
      </c>
      <c r="AF197" s="18">
        <f>Population!AF197/Population!AE197*100-100</f>
        <v>0.67623062329423078</v>
      </c>
      <c r="AG197" s="18">
        <f>Population!AG197/Population!AF197*100-100</f>
        <v>0.62129874880079683</v>
      </c>
      <c r="AH197" s="18">
        <f>Population!AH197/Population!AG197*100-100</f>
        <v>0.55839246430096523</v>
      </c>
      <c r="AI197" s="18">
        <f>Population!AI197/Population!AH197*100-100</f>
        <v>0.5314350047100902</v>
      </c>
      <c r="AJ197" s="18">
        <f>Population!AJ197/Population!AI197*100-100</f>
        <v>0.48272615146926512</v>
      </c>
      <c r="AK197" s="18">
        <f>Population!AK197/Population!AJ197*100-100</f>
        <v>0.44058482826383738</v>
      </c>
      <c r="AL197" s="18">
        <f>Population!AL197/Population!AK197*100-100</f>
        <v>7.7502454621807715E-2</v>
      </c>
      <c r="AM197" s="18">
        <f>Population!AM197/Population!AL197*100-100</f>
        <v>3.2470385386901057E-2</v>
      </c>
      <c r="AN197" s="18">
        <f>Population!AN197/Population!AM197*100-100</f>
        <v>0.38244936490295345</v>
      </c>
      <c r="AO197" s="18">
        <f>Population!AO197/Population!AN197*100-100</f>
        <v>0.39483184531215443</v>
      </c>
      <c r="AP197" s="18">
        <f>Population!AP197/Population!AO197*100-100</f>
        <v>0.29306079253230166</v>
      </c>
      <c r="AQ197" s="18">
        <f>Population!AQ197/Population!AP197*100-100</f>
        <v>0.2118985848374848</v>
      </c>
      <c r="AR197" s="18">
        <f>Population!AR197/Population!AQ197*100-100</f>
        <v>0.18480053731732937</v>
      </c>
      <c r="AS197" s="18">
        <f>Population!AS197/Population!AR197*100-100</f>
        <v>0.13421158172575076</v>
      </c>
      <c r="AT197" s="18">
        <f>Population!AT197/Population!AS197*100-100</f>
        <v>0.10210525300360018</v>
      </c>
      <c r="AU197" s="18">
        <f>Population!AU197/Population!AT197*100-100</f>
        <v>-0.13528489516346554</v>
      </c>
      <c r="AV197" s="18">
        <f>Population!AV197/Population!AU197*100-100</f>
        <v>-0.1828449056547754</v>
      </c>
      <c r="AW197" s="18">
        <f>Population!AW197/Population!AV197*100-100</f>
        <v>3.5137511301286395E-3</v>
      </c>
      <c r="AX197" s="18">
        <f>Population!AX197/Population!AW197*100-100</f>
        <v>1.0243433048472639E-2</v>
      </c>
      <c r="AY197" s="18">
        <f>Population!AY197/Population!AX197*100-100</f>
        <v>5.2624661987394461E-2</v>
      </c>
      <c r="AZ197" s="18">
        <f>Population!AZ197/Population!AY197*100-100</f>
        <v>8.477570944616275E-2</v>
      </c>
      <c r="BA197" s="18">
        <f>Population!BA197/Population!AZ197*100-100</f>
        <v>8.1826604450242257E-2</v>
      </c>
      <c r="BB197" s="18">
        <f>Population!BB197/Population!BA197*100-100</f>
        <v>0.10960029187174314</v>
      </c>
      <c r="BC197" s="18">
        <f>Population!BC197/Population!BB197*100-100</f>
        <v>0.17245602352873846</v>
      </c>
      <c r="BD197" s="18">
        <f>Population!BD197/Population!BC197*100-100</f>
        <v>0.22128403185277534</v>
      </c>
      <c r="BE197" s="18">
        <f>Population!BE197/Population!BD197*100-100</f>
        <v>0.21239842837343303</v>
      </c>
      <c r="BF197" s="18">
        <f>Population!BF197/Population!BE197*100-100</f>
        <v>0.182335533845702</v>
      </c>
      <c r="BG197" s="8">
        <f t="shared" si="3"/>
        <v>0.30278786198933405</v>
      </c>
    </row>
    <row r="198" spans="1:59">
      <c r="A198" t="s">
        <v>450</v>
      </c>
      <c r="B198" t="s">
        <v>451</v>
      </c>
      <c r="C198" t="s">
        <v>244</v>
      </c>
      <c r="D198" t="s">
        <v>3073</v>
      </c>
      <c r="E198" t="s">
        <v>551</v>
      </c>
      <c r="F198" t="s">
        <v>552</v>
      </c>
      <c r="H198" s="18">
        <f>Population!H198/Population!G198*100-100</f>
        <v>0.59385885203695921</v>
      </c>
      <c r="I198" s="18">
        <f>Population!I198/Population!H198*100-100</f>
        <v>0.59706510945460423</v>
      </c>
      <c r="J198" s="18">
        <f>Population!J198/Population!I198*100-100</f>
        <v>0.83073041544628268</v>
      </c>
      <c r="K198" s="18">
        <f>Population!K198/Population!J198*100-100</f>
        <v>0.93650411788462407</v>
      </c>
      <c r="L198" s="18">
        <f>Population!L198/Population!K198*100-100</f>
        <v>1.0444123388439834</v>
      </c>
      <c r="M198" s="18">
        <f>Population!M198/Population!L198*100-100</f>
        <v>1.2579131194062398</v>
      </c>
      <c r="N198" s="18">
        <f>Population!N198/Population!M198*100-100</f>
        <v>1.1750967869429587</v>
      </c>
      <c r="O198" s="18">
        <f>Population!O198/Population!N198*100-100</f>
        <v>0.88888731053880576</v>
      </c>
      <c r="P198" s="18">
        <f>Population!P198/Population!O198*100-100</f>
        <v>0.54724249154907056</v>
      </c>
      <c r="Q198" s="18">
        <f>Population!Q198/Population!P198*100-100</f>
        <v>0.64281271552050612</v>
      </c>
      <c r="R198" s="18">
        <f>Population!R198/Population!Q198*100-100</f>
        <v>0.77941156861504624</v>
      </c>
      <c r="S198" s="18">
        <f>Population!S198/Population!R198*100-100</f>
        <v>0.79950067161969685</v>
      </c>
      <c r="T198" s="18">
        <f>Population!T198/Population!S198*100-100</f>
        <v>0.82546099748151391</v>
      </c>
      <c r="U198" s="18">
        <f>Population!U198/Population!T198*100-100</f>
        <v>0.53404743427989843</v>
      </c>
      <c r="V198" s="18">
        <f>Population!V198/Population!U198*100-100</f>
        <v>0.98241572135404454</v>
      </c>
      <c r="W198" s="18">
        <f>Population!W198/Population!V198*100-100</f>
        <v>1.486857855876039</v>
      </c>
      <c r="X198" s="18">
        <f>Population!X198/Population!W198*100-100</f>
        <v>1.2156578577985755</v>
      </c>
      <c r="Y198" s="18">
        <f>Population!Y198/Population!X198*100-100</f>
        <v>1.0948356389598928</v>
      </c>
      <c r="Z198" s="18">
        <f>Population!Z198/Population!Y198*100-100</f>
        <v>1.0765360141054003</v>
      </c>
      <c r="AA198" s="18">
        <f>Population!AA198/Population!Z198*100-100</f>
        <v>0.99415754496841657</v>
      </c>
      <c r="AB198" s="18">
        <f>Population!AB198/Population!AA198*100-100</f>
        <v>0.27433644609125452</v>
      </c>
      <c r="AC198" s="18">
        <f>Population!AC198/Population!AB198*100-100</f>
        <v>0.19947223517478108</v>
      </c>
      <c r="AD198" s="18">
        <f>Population!AD198/Population!AC198*100-100</f>
        <v>0.62748189583601288</v>
      </c>
      <c r="AE198" s="18">
        <f>Population!AE198/Population!AD198*100-100</f>
        <v>0.51151706712875011</v>
      </c>
      <c r="AF198" s="18">
        <f>Population!AF198/Population!AE198*100-100</f>
        <v>0.4910064104621199</v>
      </c>
      <c r="AG198" s="18">
        <f>Population!AG198/Population!AF198*100-100</f>
        <v>1.252703254618126</v>
      </c>
      <c r="AH198" s="18">
        <f>Population!AH198/Population!AG198*100-100</f>
        <v>1.2112124128417463</v>
      </c>
      <c r="AI198" s="18">
        <f>Population!AI198/Population!AH198*100-100</f>
        <v>0.272392470308219</v>
      </c>
      <c r="AJ198" s="18">
        <f>Population!AJ198/Population!AI198*100-100</f>
        <v>5.7889049496878897E-2</v>
      </c>
      <c r="AK198" s="18">
        <f>Population!AK198/Population!AJ198*100-100</f>
        <v>9.0665419057074814E-2</v>
      </c>
      <c r="AL198" s="18">
        <f>Population!AL198/Population!AK198*100-100</f>
        <v>6.34583499527821E-2</v>
      </c>
      <c r="AM198" s="18">
        <f>Population!AM198/Population!AL198*100-100</f>
        <v>-0.14659185197373859</v>
      </c>
      <c r="AN198" s="18">
        <f>Population!AN198/Population!AM198*100-100</f>
        <v>-0.23801676735965316</v>
      </c>
      <c r="AO198" s="18">
        <f>Population!AO198/Population!AN198*100-100</f>
        <v>-0.11562719342727235</v>
      </c>
      <c r="AP198" s="18">
        <f>Population!AP198/Population!AO198*100-100</f>
        <v>2.1563824648396235E-2</v>
      </c>
      <c r="AQ198" s="18">
        <f>Population!AQ198/Population!AP198*100-100</f>
        <v>-6.2516583981278018E-2</v>
      </c>
      <c r="AR198" s="18">
        <f>Population!AR198/Population!AQ198*100-100</f>
        <v>-0.13436399366798923</v>
      </c>
      <c r="AS198" s="18">
        <f>Population!AS198/Population!AR198*100-100</f>
        <v>-0.21787995303017738</v>
      </c>
      <c r="AT198" s="18">
        <f>Population!AT198/Population!AS198*100-100</f>
        <v>7.1456362416995489E-2</v>
      </c>
      <c r="AU198" s="18">
        <f>Population!AU198/Population!AT198*100-100</f>
        <v>0.29651369484807333</v>
      </c>
      <c r="AV198" s="18">
        <f>Population!AV198/Population!AU198*100-100</f>
        <v>0.15762283645688058</v>
      </c>
      <c r="AW198" s="18">
        <f>Population!AW198/Population!AV198*100-100</f>
        <v>0.1239922492294312</v>
      </c>
      <c r="AX198" s="18">
        <f>Population!AX198/Population!AW198*100-100</f>
        <v>6.0314961419464908E-2</v>
      </c>
      <c r="AY198" s="18">
        <f>Population!AY198/Population!AX198*100-100</f>
        <v>6.4086729036390011E-2</v>
      </c>
      <c r="AZ198" s="18">
        <f>Population!AZ198/Population!AY198*100-100</f>
        <v>0.17335899834351665</v>
      </c>
      <c r="BA198" s="18">
        <f>Population!BA198/Population!AZ198*100-100</f>
        <v>0.31962424905299258</v>
      </c>
      <c r="BB198" s="18">
        <f>Population!BB198/Population!BA198*100-100</f>
        <v>0.56077430105018777</v>
      </c>
      <c r="BC198" s="18">
        <f>Population!BC198/Population!BB198*100-100</f>
        <v>0.15826595220704576</v>
      </c>
      <c r="BD198" s="18">
        <f>Population!BD198/Population!BC198*100-100</f>
        <v>0.90797282562449766</v>
      </c>
      <c r="BE198" s="18">
        <f>Population!BE198/Population!BD198*100-100</f>
        <v>0.43703169484852822</v>
      </c>
      <c r="BF198" s="18">
        <f>Population!BF198/Population!BE198*100-100</f>
        <v>0.16679822101424691</v>
      </c>
      <c r="BG198" s="8">
        <f t="shared" si="3"/>
        <v>0.2703335347716469</v>
      </c>
    </row>
    <row r="199" spans="1:59">
      <c r="A199" t="s">
        <v>452</v>
      </c>
      <c r="B199" t="s">
        <v>453</v>
      </c>
      <c r="C199">
        <v>0</v>
      </c>
      <c r="D199">
        <v>0</v>
      </c>
      <c r="E199" t="s">
        <v>551</v>
      </c>
      <c r="F199" t="s">
        <v>552</v>
      </c>
      <c r="H199" s="18">
        <f>Population!H199/Population!G199*100-100</f>
        <v>2.0243232844205039</v>
      </c>
      <c r="I199" s="18">
        <f>Population!I199/Population!H199*100-100</f>
        <v>1.994467362609555</v>
      </c>
      <c r="J199" s="18">
        <f>Population!J199/Population!I199*100-100</f>
        <v>1.9733138895343387</v>
      </c>
      <c r="K199" s="18">
        <f>Population!K199/Population!J199*100-100</f>
        <v>1.9533387632121588</v>
      </c>
      <c r="L199" s="18">
        <f>Population!L199/Population!K199*100-100</f>
        <v>1.9372196597201992</v>
      </c>
      <c r="M199" s="18">
        <f>Population!M199/Population!L199*100-100</f>
        <v>1.9293180996557737</v>
      </c>
      <c r="N199" s="18">
        <f>Population!N199/Population!M199*100-100</f>
        <v>1.9169314149899606</v>
      </c>
      <c r="O199" s="18">
        <f>Population!O199/Population!N199*100-100</f>
        <v>1.9080289558576595</v>
      </c>
      <c r="P199" s="18">
        <f>Population!P199/Population!O199*100-100</f>
        <v>1.9050971060366066</v>
      </c>
      <c r="Q199" s="18">
        <f>Population!Q199/Population!P199*100-100</f>
        <v>1.9085178456432743</v>
      </c>
      <c r="R199" s="18">
        <f>Population!R199/Population!Q199*100-100</f>
        <v>1.9065744644255886</v>
      </c>
      <c r="S199" s="18">
        <f>Population!S199/Population!R199*100-100</f>
        <v>1.9121877959904481</v>
      </c>
      <c r="T199" s="18">
        <f>Population!T199/Population!S199*100-100</f>
        <v>1.911765781216431</v>
      </c>
      <c r="U199" s="18">
        <f>Population!U199/Population!T199*100-100</f>
        <v>1.8994111137606353</v>
      </c>
      <c r="V199" s="18">
        <f>Population!V199/Population!U199*100-100</f>
        <v>1.8850258087469172</v>
      </c>
      <c r="W199" s="18">
        <f>Population!W199/Population!V199*100-100</f>
        <v>1.8672029073088368</v>
      </c>
      <c r="X199" s="18">
        <f>Population!X199/Population!W199*100-100</f>
        <v>1.858493275049284</v>
      </c>
      <c r="Y199" s="18">
        <f>Population!Y199/Population!X199*100-100</f>
        <v>1.8715688211864148</v>
      </c>
      <c r="Z199" s="18">
        <f>Population!Z199/Population!Y199*100-100</f>
        <v>1.9274969222650782</v>
      </c>
      <c r="AA199" s="18">
        <f>Population!AA199/Population!Z199*100-100</f>
        <v>2.0114553914339268</v>
      </c>
      <c r="AB199" s="18">
        <f>Population!AB199/Population!AA199*100-100</f>
        <v>2.0545723422272744</v>
      </c>
      <c r="AC199" s="18">
        <f>Population!AC199/Population!AB199*100-100</f>
        <v>2.1356082965815943</v>
      </c>
      <c r="AD199" s="18">
        <f>Population!AD199/Population!AC199*100-100</f>
        <v>2.167808828674751</v>
      </c>
      <c r="AE199" s="18">
        <f>Population!AE199/Population!AD199*100-100</f>
        <v>2.1882326324709851</v>
      </c>
      <c r="AF199" s="18">
        <f>Population!AF199/Population!AE199*100-100</f>
        <v>2.1572319375193132</v>
      </c>
      <c r="AG199" s="18">
        <f>Population!AG199/Population!AF199*100-100</f>
        <v>2.1629942984376953</v>
      </c>
      <c r="AH199" s="18">
        <f>Population!AH199/Population!AG199*100-100</f>
        <v>2.1262944836578868</v>
      </c>
      <c r="AI199" s="18">
        <f>Population!AI199/Population!AH199*100-100</f>
        <v>2.0659474240297442</v>
      </c>
      <c r="AJ199" s="18">
        <f>Population!AJ199/Population!AI199*100-100</f>
        <v>2.0724496508493786</v>
      </c>
      <c r="AK199" s="18">
        <f>Population!AK199/Population!AJ199*100-100</f>
        <v>1.9967732586571714</v>
      </c>
      <c r="AL199" s="18">
        <f>Population!AL199/Population!AK199*100-100</f>
        <v>1.9217172896769767</v>
      </c>
      <c r="AM199" s="18">
        <f>Population!AM199/Population!AL199*100-100</f>
        <v>1.857187130450157</v>
      </c>
      <c r="AN199" s="18">
        <f>Population!AN199/Population!AM199*100-100</f>
        <v>1.8001158756324429</v>
      </c>
      <c r="AO199" s="18">
        <f>Population!AO199/Population!AN199*100-100</f>
        <v>1.7646342740165437</v>
      </c>
      <c r="AP199" s="18">
        <f>Population!AP199/Population!AO199*100-100</f>
        <v>1.7011172659182989</v>
      </c>
      <c r="AQ199" s="18">
        <f>Population!AQ199/Population!AP199*100-100</f>
        <v>1.7095956775045096</v>
      </c>
      <c r="AR199" s="18">
        <f>Population!AR199/Population!AQ199*100-100</f>
        <v>1.6706269751749119</v>
      </c>
      <c r="AS199" s="18">
        <f>Population!AS199/Population!AR199*100-100</f>
        <v>1.5352930402375335</v>
      </c>
      <c r="AT199" s="18">
        <f>Population!AT199/Population!AS199*100-100</f>
        <v>1.5020373204879434</v>
      </c>
      <c r="AU199" s="18">
        <f>Population!AU199/Population!AT199*100-100</f>
        <v>1.4800839447868412</v>
      </c>
      <c r="AV199" s="18">
        <f>Population!AV199/Population!AU199*100-100</f>
        <v>1.4847246392629074</v>
      </c>
      <c r="AW199" s="18">
        <f>Population!AW199/Population!AV199*100-100</f>
        <v>1.464397262660853</v>
      </c>
      <c r="AX199" s="18">
        <f>Population!AX199/Population!AW199*100-100</f>
        <v>1.4358307295377841</v>
      </c>
      <c r="AY199" s="18">
        <f>Population!AY199/Population!AX199*100-100</f>
        <v>1.4409080355760011</v>
      </c>
      <c r="AZ199" s="18">
        <f>Population!AZ199/Population!AY199*100-100</f>
        <v>1.3123421172139871</v>
      </c>
      <c r="BA199" s="18">
        <f>Population!BA199/Population!AZ199*100-100</f>
        <v>1.413472112477649</v>
      </c>
      <c r="BB199" s="18">
        <f>Population!BB199/Population!BA199*100-100</f>
        <v>1.4081502193008077</v>
      </c>
      <c r="BC199" s="18">
        <f>Population!BC199/Population!BB199*100-100</f>
        <v>1.4506582274093489</v>
      </c>
      <c r="BD199" s="18">
        <f>Population!BD199/Population!BC199*100-100</f>
        <v>1.4228764567368444</v>
      </c>
      <c r="BE199" s="18">
        <f>Population!BE199/Population!BD199*100-100</f>
        <v>1.3994394609392771</v>
      </c>
      <c r="BF199" s="18">
        <f>Population!BF199/Population!BE199*100-100</f>
        <v>1.3928989289088634</v>
      </c>
      <c r="BG199" s="8">
        <f t="shared" si="3"/>
        <v>1.7408586102640689</v>
      </c>
    </row>
    <row r="200" spans="1:59">
      <c r="A200" t="s">
        <v>454</v>
      </c>
      <c r="B200" t="s">
        <v>455</v>
      </c>
      <c r="C200" t="s">
        <v>318</v>
      </c>
      <c r="D200" t="s">
        <v>3076</v>
      </c>
      <c r="E200" t="s">
        <v>551</v>
      </c>
      <c r="F200" t="s">
        <v>552</v>
      </c>
      <c r="H200" s="18">
        <f>Population!H200/Population!G200*100-100</f>
        <v>3.0020160265641209</v>
      </c>
      <c r="I200" s="18">
        <f>Population!I200/Population!H200*100-100</f>
        <v>3.021431273540685</v>
      </c>
      <c r="J200" s="18">
        <f>Population!J200/Population!I200*100-100</f>
        <v>3.032601060093242</v>
      </c>
      <c r="K200" s="18">
        <f>Population!K200/Population!J200*100-100</f>
        <v>3.0378628816697812</v>
      </c>
      <c r="L200" s="18">
        <f>Population!L200/Population!K200*100-100</f>
        <v>3.0445440327237776</v>
      </c>
      <c r="M200" s="18">
        <f>Population!M200/Population!L200*100-100</f>
        <v>3.0370473070103117</v>
      </c>
      <c r="N200" s="18">
        <f>Population!N200/Population!M200*100-100</f>
        <v>3.0452610780224347</v>
      </c>
      <c r="O200" s="18">
        <f>Population!O200/Population!N200*100-100</f>
        <v>3.1153996824807848</v>
      </c>
      <c r="P200" s="18">
        <f>Population!P200/Population!O200*100-100</f>
        <v>3.2585512810258734</v>
      </c>
      <c r="Q200" s="18">
        <f>Population!Q200/Population!P200*100-100</f>
        <v>3.4410198483137151</v>
      </c>
      <c r="R200" s="18">
        <f>Population!R200/Population!Q200*100-100</f>
        <v>3.6260732827475977</v>
      </c>
      <c r="S200" s="18">
        <f>Population!S200/Population!R200*100-100</f>
        <v>3.7647455545050974</v>
      </c>
      <c r="T200" s="18">
        <f>Population!T200/Population!S200*100-100</f>
        <v>3.8341680255804533</v>
      </c>
      <c r="U200" s="18">
        <f>Population!U200/Population!T200*100-100</f>
        <v>3.818338307456699</v>
      </c>
      <c r="V200" s="18">
        <f>Population!V200/Population!U200*100-100</f>
        <v>3.7473487009980602</v>
      </c>
      <c r="W200" s="18">
        <f>Population!W200/Population!V200*100-100</f>
        <v>3.6612892345850696</v>
      </c>
      <c r="X200" s="18">
        <f>Population!X200/Population!W200*100-100</f>
        <v>3.5865348517081657</v>
      </c>
      <c r="Y200" s="18">
        <f>Population!Y200/Population!X200*100-100</f>
        <v>3.5198608292258626</v>
      </c>
      <c r="Z200" s="18">
        <f>Population!Z200/Population!Y200*100-100</f>
        <v>3.466931809694529</v>
      </c>
      <c r="AA200" s="18">
        <f>Population!AA200/Population!Z200*100-100</f>
        <v>3.4215952104885758</v>
      </c>
      <c r="AB200" s="18">
        <f>Population!AB200/Population!AA200*100-100</f>
        <v>3.38037385216046</v>
      </c>
      <c r="AC200" s="18">
        <f>Population!AC200/Population!AB200*100-100</f>
        <v>3.3306045977787591</v>
      </c>
      <c r="AD200" s="18">
        <f>Population!AD200/Population!AC200*100-100</f>
        <v>3.2600040020091683</v>
      </c>
      <c r="AE200" s="18">
        <f>Population!AE200/Population!AD200*100-100</f>
        <v>3.1673653405046309</v>
      </c>
      <c r="AF200" s="18">
        <f>Population!AF200/Population!AE200*100-100</f>
        <v>3.0639899719782591</v>
      </c>
      <c r="AG200" s="18">
        <f>Population!AG200/Population!AF200*100-100</f>
        <v>2.9580230750347596</v>
      </c>
      <c r="AH200" s="18">
        <f>Population!AH200/Population!AG200*100-100</f>
        <v>2.8705091848346456</v>
      </c>
      <c r="AI200" s="18">
        <f>Population!AI200/Population!AH200*100-100</f>
        <v>2.8185039383904495</v>
      </c>
      <c r="AJ200" s="18">
        <f>Population!AJ200/Population!AI200*100-100</f>
        <v>2.809209425281864</v>
      </c>
      <c r="AK200" s="18">
        <f>Population!AK200/Population!AJ200*100-100</f>
        <v>2.828790878768956</v>
      </c>
      <c r="AL200" s="18">
        <f>Population!AL200/Population!AK200*100-100</f>
        <v>2.8572628559059581</v>
      </c>
      <c r="AM200" s="18">
        <f>Population!AM200/Population!AL200*100-100</f>
        <v>2.8765182758479853</v>
      </c>
      <c r="AN200" s="18">
        <f>Population!AN200/Population!AM200*100-100</f>
        <v>2.8794396832036284</v>
      </c>
      <c r="AO200" s="18">
        <f>Population!AO200/Population!AN200*100-100</f>
        <v>2.860576923076934</v>
      </c>
      <c r="AP200" s="18">
        <f>Population!AP200/Population!AO200*100-100</f>
        <v>2.8289175675636784</v>
      </c>
      <c r="AQ200" s="18">
        <f>Population!AQ200/Population!AP200*100-100</f>
        <v>2.7943008495976471</v>
      </c>
      <c r="AR200" s="18">
        <f>Population!AR200/Population!AQ200*100-100</f>
        <v>2.7699303696061151</v>
      </c>
      <c r="AS200" s="18">
        <f>Population!AS200/Population!AR200*100-100</f>
        <v>2.760875512269223</v>
      </c>
      <c r="AT200" s="18">
        <f>Population!AT200/Population!AS200*100-100</f>
        <v>2.7709572867828314</v>
      </c>
      <c r="AU200" s="18">
        <f>Population!AU200/Population!AT200*100-100</f>
        <v>2.7928183951291032</v>
      </c>
      <c r="AV200" s="18">
        <f>Population!AV200/Population!AU200*100-100</f>
        <v>2.8135795582435463</v>
      </c>
      <c r="AW200" s="18">
        <f>Population!AW200/Population!AV200*100-100</f>
        <v>2.8258200232252619</v>
      </c>
      <c r="AX200" s="18">
        <f>Population!AX200/Population!AW200*100-100</f>
        <v>2.8319374599346929</v>
      </c>
      <c r="AY200" s="18">
        <f>Population!AY200/Population!AX200*100-100</f>
        <v>2.8300145832958208</v>
      </c>
      <c r="AZ200" s="18">
        <f>Population!AZ200/Population!AY200*100-100</f>
        <v>2.8201935135111427</v>
      </c>
      <c r="BA200" s="18">
        <f>Population!BA200/Population!AZ200*100-100</f>
        <v>2.8086120837368611</v>
      </c>
      <c r="BB200" s="18">
        <f>Population!BB200/Population!BA200*100-100</f>
        <v>2.7929606625258714</v>
      </c>
      <c r="BC200" s="18">
        <f>Population!BC200/Population!BB200*100-100</f>
        <v>2.7656146145944547</v>
      </c>
      <c r="BD200" s="18">
        <f>Population!BD200/Population!BC200*100-100</f>
        <v>2.7250936358950355</v>
      </c>
      <c r="BE200" s="18">
        <f>Population!BE200/Population!BD200*100-100</f>
        <v>2.6755067970426865</v>
      </c>
      <c r="BF200" s="18">
        <f>Population!BF200/Population!BE200*100-100</f>
        <v>2.623627700929859</v>
      </c>
      <c r="BG200" s="8">
        <f t="shared" si="3"/>
        <v>2.894172744660902</v>
      </c>
    </row>
    <row r="201" spans="1:59">
      <c r="A201" t="s">
        <v>456</v>
      </c>
      <c r="B201" t="s">
        <v>457</v>
      </c>
      <c r="C201" t="s">
        <v>316</v>
      </c>
      <c r="D201" t="s">
        <v>3074</v>
      </c>
      <c r="E201" t="s">
        <v>551</v>
      </c>
      <c r="F201" t="s">
        <v>552</v>
      </c>
      <c r="H201" s="18">
        <f>Population!H201/Population!G201*100-100</f>
        <v>2.3163640207346248</v>
      </c>
      <c r="I201" s="18">
        <f>Population!I201/Population!H201*100-100</f>
        <v>2.340677055346589</v>
      </c>
      <c r="J201" s="18">
        <f>Population!J201/Population!I201*100-100</f>
        <v>2.3719982060033828</v>
      </c>
      <c r="K201" s="18">
        <f>Population!K201/Population!J201*100-100</f>
        <v>2.4115091173627832</v>
      </c>
      <c r="L201" s="18">
        <f>Population!L201/Population!K201*100-100</f>
        <v>2.4560181378230368</v>
      </c>
      <c r="M201" s="18">
        <f>Population!M201/Population!L201*100-100</f>
        <v>2.6466564616260797</v>
      </c>
      <c r="N201" s="18">
        <f>Population!N201/Population!M201*100-100</f>
        <v>2.8547052189202446</v>
      </c>
      <c r="O201" s="18">
        <f>Population!O201/Population!N201*100-100</f>
        <v>2.8255061121773082</v>
      </c>
      <c r="P201" s="18">
        <f>Population!P201/Population!O201*100-100</f>
        <v>2.4981568188407124</v>
      </c>
      <c r="Q201" s="18">
        <f>Population!Q201/Population!P201*100-100</f>
        <v>2.0629942906375902</v>
      </c>
      <c r="R201" s="18">
        <f>Population!R201/Population!Q201*100-100</f>
        <v>1.2660203276346778</v>
      </c>
      <c r="S201" s="18">
        <f>Population!S201/Population!R201*100-100</f>
        <v>0.7330814594063213</v>
      </c>
      <c r="T201" s="18">
        <f>Population!T201/Population!S201*100-100</f>
        <v>1.4042071771798845</v>
      </c>
      <c r="U201" s="18">
        <f>Population!U201/Population!T201*100-100</f>
        <v>3.6459267308722758</v>
      </c>
      <c r="V201" s="18">
        <f>Population!V201/Population!U201*100-100</f>
        <v>6.6574616329584586</v>
      </c>
      <c r="W201" s="18">
        <f>Population!W201/Population!V201*100-100</f>
        <v>9.7877085584138399</v>
      </c>
      <c r="X201" s="18">
        <f>Population!X201/Population!W201*100-100</f>
        <v>11.536496361666579</v>
      </c>
      <c r="Y201" s="18">
        <f>Population!Y201/Population!X201*100-100</f>
        <v>11.125305745415943</v>
      </c>
      <c r="Z201" s="18">
        <f>Population!Z201/Population!Y201*100-100</f>
        <v>8.7473619627960346</v>
      </c>
      <c r="AA201" s="18">
        <f>Population!AA201/Population!Z201*100-100</f>
        <v>5.6094056794116653</v>
      </c>
      <c r="AB201" s="18">
        <f>Population!AB201/Population!AA201*100-100</f>
        <v>2.5192721287826174</v>
      </c>
      <c r="AC201" s="18">
        <f>Population!AC201/Population!AB201*100-100</f>
        <v>0.1574331977460588</v>
      </c>
      <c r="AD201" s="18">
        <f>Population!AD201/Population!AC201*100-100</f>
        <v>-1.3156265955782231</v>
      </c>
      <c r="AE201" s="18">
        <f>Population!AE201/Population!AD201*100-100</f>
        <v>-1.5562089490717028</v>
      </c>
      <c r="AF201" s="18">
        <f>Population!AF201/Population!AE201*100-100</f>
        <v>-0.87066577254179833</v>
      </c>
      <c r="AG201" s="18">
        <f>Population!AG201/Population!AF201*100-100</f>
        <v>0.13446387538496651</v>
      </c>
      <c r="AH201" s="18">
        <f>Population!AH201/Population!AG201*100-100</f>
        <v>0.85124039051225964</v>
      </c>
      <c r="AI201" s="18">
        <f>Population!AI201/Population!AH201*100-100</f>
        <v>1.21339584028361</v>
      </c>
      <c r="AJ201" s="18">
        <f>Population!AJ201/Population!AI201*100-100</f>
        <v>1.0091055952643728</v>
      </c>
      <c r="AK201" s="18">
        <f>Population!AK201/Population!AJ201*100-100</f>
        <v>0.44197978451221331</v>
      </c>
      <c r="AL201" s="18">
        <f>Population!AL201/Population!AK201*100-100</f>
        <v>-0.21472140238986981</v>
      </c>
      <c r="AM201" s="18">
        <f>Population!AM201/Population!AL201*100-100</f>
        <v>-0.63323462026802702</v>
      </c>
      <c r="AN201" s="18">
        <f>Population!AN201/Population!AM201*100-100</f>
        <v>-0.68725948974382334</v>
      </c>
      <c r="AO201" s="18">
        <f>Population!AO201/Population!AN201*100-100</f>
        <v>-0.21823799975686597</v>
      </c>
      <c r="AP201" s="18">
        <f>Population!AP201/Population!AO201*100-100</f>
        <v>0.62411438956186771</v>
      </c>
      <c r="AQ201" s="18">
        <f>Population!AQ201/Population!AP201*100-100</f>
        <v>1.5917520767631004</v>
      </c>
      <c r="AR201" s="18">
        <f>Population!AR201/Population!AQ201*100-100</f>
        <v>2.3848640291683552</v>
      </c>
      <c r="AS201" s="18">
        <f>Population!AS201/Population!AR201*100-100</f>
        <v>2.8925081586812667</v>
      </c>
      <c r="AT201" s="18">
        <f>Population!AT201/Population!AS201*100-100</f>
        <v>3.0099070019218317</v>
      </c>
      <c r="AU201" s="18">
        <f>Population!AU201/Population!AT201*100-100</f>
        <v>2.8626381876014904</v>
      </c>
      <c r="AV201" s="18">
        <f>Population!AV201/Population!AU201*100-100</f>
        <v>2.6744981405002477</v>
      </c>
      <c r="AW201" s="18">
        <f>Population!AW201/Population!AV201*100-100</f>
        <v>2.5580630044807577</v>
      </c>
      <c r="AX201" s="18">
        <f>Population!AX201/Population!AW201*100-100</f>
        <v>2.4476290979603448</v>
      </c>
      <c r="AY201" s="18">
        <f>Population!AY201/Population!AX201*100-100</f>
        <v>2.3671393787612089</v>
      </c>
      <c r="AZ201" s="18">
        <f>Population!AZ201/Population!AY201*100-100</f>
        <v>2.3125974265500133</v>
      </c>
      <c r="BA201" s="18">
        <f>Population!BA201/Population!AZ201*100-100</f>
        <v>2.2445115402065881</v>
      </c>
      <c r="BB201" s="18">
        <f>Population!BB201/Population!BA201*100-100</f>
        <v>2.1760288421277068</v>
      </c>
      <c r="BC201" s="18">
        <f>Population!BC201/Population!BB201*100-100</f>
        <v>2.1614146825331062</v>
      </c>
      <c r="BD201" s="18">
        <f>Population!BD201/Population!BC201*100-100</f>
        <v>2.2145510218263098</v>
      </c>
      <c r="BE201" s="18">
        <f>Population!BE201/Population!BD201*100-100</f>
        <v>2.3138982140930437</v>
      </c>
      <c r="BF201" s="18">
        <f>Population!BF201/Population!BE201*100-100</f>
        <v>2.422078022289881</v>
      </c>
      <c r="BG201" s="8">
        <f t="shared" si="3"/>
        <v>1.4280792149242054</v>
      </c>
    </row>
    <row r="202" spans="1:59">
      <c r="A202" t="s">
        <v>458</v>
      </c>
      <c r="B202" t="s">
        <v>459</v>
      </c>
      <c r="C202" t="s">
        <v>526</v>
      </c>
      <c r="D202" t="s">
        <v>3074</v>
      </c>
      <c r="E202" t="s">
        <v>551</v>
      </c>
      <c r="F202" t="s">
        <v>552</v>
      </c>
      <c r="H202" s="18">
        <f>Population!H202/Population!G202*100-100</f>
        <v>3.1844194067601563</v>
      </c>
      <c r="I202" s="18">
        <f>Population!I202/Population!H202*100-100</f>
        <v>2.8383347627885627</v>
      </c>
      <c r="J202" s="18">
        <f>Population!J202/Population!I202*100-100</f>
        <v>2.5823966419439728</v>
      </c>
      <c r="K202" s="18">
        <f>Population!K202/Population!J202*100-100</f>
        <v>2.3997290767468655</v>
      </c>
      <c r="L202" s="18">
        <f>Population!L202/Population!K202*100-100</f>
        <v>2.2766054497794102</v>
      </c>
      <c r="M202" s="18">
        <f>Population!M202/Population!L202*100-100</f>
        <v>2.2014602662363956</v>
      </c>
      <c r="N202" s="18">
        <f>Population!N202/Population!M202*100-100</f>
        <v>2.1642547512521872</v>
      </c>
      <c r="O202" s="18">
        <f>Population!O202/Population!N202*100-100</f>
        <v>2.1560749792381699</v>
      </c>
      <c r="P202" s="18">
        <f>Population!P202/Population!O202*100-100</f>
        <v>2.1688854976705869</v>
      </c>
      <c r="Q202" s="18">
        <f>Population!Q202/Population!P202*100-100</f>
        <v>2.1953865855245454</v>
      </c>
      <c r="R202" s="18">
        <f>Population!R202/Population!Q202*100-100</f>
        <v>2.3333756146149369</v>
      </c>
      <c r="S202" s="18">
        <f>Population!S202/Population!R202*100-100</f>
        <v>2.3179116971600848</v>
      </c>
      <c r="T202" s="18">
        <f>Population!T202/Population!S202*100-100</f>
        <v>2.2901742009638895</v>
      </c>
      <c r="U202" s="18">
        <f>Population!U202/Population!T202*100-100</f>
        <v>2.2570639288094156</v>
      </c>
      <c r="V202" s="18">
        <f>Population!V202/Population!U202*100-100</f>
        <v>2.2247497380704999</v>
      </c>
      <c r="W202" s="18">
        <f>Population!W202/Population!V202*100-100</f>
        <v>2.1841405370430351</v>
      </c>
      <c r="X202" s="18">
        <f>Population!X202/Population!W202*100-100</f>
        <v>2.1271131657744036</v>
      </c>
      <c r="Y202" s="18">
        <f>Population!Y202/Population!X202*100-100</f>
        <v>2.1303303455072466</v>
      </c>
      <c r="Z202" s="18">
        <f>Population!Z202/Population!Y202*100-100</f>
        <v>2.2214615381669631</v>
      </c>
      <c r="AA202" s="18">
        <f>Population!AA202/Population!Z202*100-100</f>
        <v>2.3577906541430167</v>
      </c>
      <c r="AB202" s="18">
        <f>Population!AB202/Population!AA202*100-100</f>
        <v>2.4610334783869945</v>
      </c>
      <c r="AC202" s="18">
        <f>Population!AC202/Population!AB202*100-100</f>
        <v>2.538286205781688</v>
      </c>
      <c r="AD202" s="18">
        <f>Population!AD202/Population!AC202*100-100</f>
        <v>2.5961939474828455</v>
      </c>
      <c r="AE202" s="18">
        <f>Population!AE202/Population!AD202*100-100</f>
        <v>2.6287075172331242</v>
      </c>
      <c r="AF202" s="18">
        <f>Population!AF202/Population!AE202*100-100</f>
        <v>2.6307479935073133</v>
      </c>
      <c r="AG202" s="18">
        <f>Population!AG202/Population!AF202*100-100</f>
        <v>2.5981012831274484</v>
      </c>
      <c r="AH202" s="18">
        <f>Population!AH202/Population!AG202*100-100</f>
        <v>2.5272648423591448</v>
      </c>
      <c r="AI202" s="18">
        <f>Population!AI202/Population!AH202*100-100</f>
        <v>2.4152531971922713</v>
      </c>
      <c r="AJ202" s="18">
        <f>Population!AJ202/Population!AI202*100-100</f>
        <v>2.2593689309838112</v>
      </c>
      <c r="AK202" s="18">
        <f>Population!AK202/Population!AJ202*100-100</f>
        <v>2.0569432170086657</v>
      </c>
      <c r="AL202" s="18">
        <f>Population!AL202/Population!AK202*100-100</f>
        <v>2.082692511221012</v>
      </c>
      <c r="AM202" s="18">
        <f>Population!AM202/Population!AL202*100-100</f>
        <v>2.1084483020629108</v>
      </c>
      <c r="AN202" s="18">
        <f>Population!AN202/Population!AM202*100-100</f>
        <v>2.1342105911734848</v>
      </c>
      <c r="AO202" s="18">
        <f>Population!AO202/Population!AN202*100-100</f>
        <v>2.1599793801922544</v>
      </c>
      <c r="AP202" s="18">
        <f>Population!AP202/Population!AO202*100-100</f>
        <v>2.1857546707591951</v>
      </c>
      <c r="AQ202" s="18">
        <f>Population!AQ202/Population!AP202*100-100</f>
        <v>2.2501200249397328</v>
      </c>
      <c r="AR202" s="18">
        <f>Population!AR202/Population!AQ202*100-100</f>
        <v>2.314525921941879</v>
      </c>
      <c r="AS202" s="18">
        <f>Population!AS202/Population!AR202*100-100</f>
        <v>2.3789723873029089</v>
      </c>
      <c r="AT202" s="18">
        <f>Population!AT202/Population!AS202*100-100</f>
        <v>2.4434594465763126</v>
      </c>
      <c r="AU202" s="18">
        <f>Population!AU202/Population!AT202*100-100</f>
        <v>2.5079871253316242</v>
      </c>
      <c r="AV202" s="18">
        <f>Population!AV202/Population!AU202*100-100</f>
        <v>2.0675863636363516</v>
      </c>
      <c r="AW202" s="18">
        <f>Population!AW202/Population!AV202*100-100</f>
        <v>1.3884605606026952</v>
      </c>
      <c r="AX202" s="18">
        <f>Population!AX202/Population!AW202*100-100</f>
        <v>1.2808254672207653</v>
      </c>
      <c r="AY202" s="18">
        <f>Population!AY202/Population!AX202*100-100</f>
        <v>1.1888956693021839</v>
      </c>
      <c r="AZ202" s="18">
        <f>Population!AZ202/Population!AY202*100-100</f>
        <v>1.1436850295483083</v>
      </c>
      <c r="BA202" s="18">
        <f>Population!BA202/Population!AZ202*100-100</f>
        <v>1.1281658309721934</v>
      </c>
      <c r="BB202" s="18">
        <f>Population!BB202/Population!BA202*100-100</f>
        <v>1.1027143689965868</v>
      </c>
      <c r="BC202" s="18">
        <f>Population!BC202/Population!BB202*100-100</f>
        <v>1.1101744188576532</v>
      </c>
      <c r="BD202" s="18">
        <f>Population!BD202/Population!BC202*100-100</f>
        <v>1.080334806891031</v>
      </c>
      <c r="BE202" s="18">
        <f>Population!BE202/Population!BD202*100-100</f>
        <v>1.360802836163316</v>
      </c>
      <c r="BF202" s="18">
        <f>Population!BF202/Population!BE202*100-100</f>
        <v>1.1911212550983947</v>
      </c>
      <c r="BG202" s="8">
        <f t="shared" si="3"/>
        <v>1.9899565073749099</v>
      </c>
    </row>
    <row r="203" spans="1:59">
      <c r="A203" t="s">
        <v>460</v>
      </c>
      <c r="B203" t="s">
        <v>461</v>
      </c>
      <c r="C203">
        <v>0</v>
      </c>
      <c r="D203">
        <v>0</v>
      </c>
      <c r="E203" t="s">
        <v>551</v>
      </c>
      <c r="F203" t="s">
        <v>552</v>
      </c>
      <c r="H203" s="18">
        <f>Population!H203/Population!G203*100-100</f>
        <v>2.143884298898783</v>
      </c>
      <c r="I203" s="18">
        <f>Population!I203/Population!H203*100-100</f>
        <v>2.1616596494368707</v>
      </c>
      <c r="J203" s="18">
        <f>Population!J203/Population!I203*100-100</f>
        <v>2.1632753443414003</v>
      </c>
      <c r="K203" s="18">
        <f>Population!K203/Population!J203*100-100</f>
        <v>2.2278793821178624</v>
      </c>
      <c r="L203" s="18">
        <f>Population!L203/Population!K203*100-100</f>
        <v>2.2561572906957679</v>
      </c>
      <c r="M203" s="18">
        <f>Population!M203/Population!L203*100-100</f>
        <v>2.3011263079319946</v>
      </c>
      <c r="N203" s="18">
        <f>Population!N203/Population!M203*100-100</f>
        <v>2.3342907098896575</v>
      </c>
      <c r="O203" s="18">
        <f>Population!O203/Population!N203*100-100</f>
        <v>2.3514315238530372</v>
      </c>
      <c r="P203" s="18">
        <f>Population!P203/Population!O203*100-100</f>
        <v>2.3336172321007211</v>
      </c>
      <c r="Q203" s="18">
        <f>Population!Q203/Population!P203*100-100</f>
        <v>2.3049469438445271</v>
      </c>
      <c r="R203" s="18">
        <f>Population!R203/Population!Q203*100-100</f>
        <v>2.2550631162922059</v>
      </c>
      <c r="S203" s="18">
        <f>Population!S203/Population!R203*100-100</f>
        <v>2.2287102139865596</v>
      </c>
      <c r="T203" s="18">
        <f>Population!T203/Population!S203*100-100</f>
        <v>2.2399936109644329</v>
      </c>
      <c r="U203" s="18">
        <f>Population!U203/Population!T203*100-100</f>
        <v>2.2758064343292546</v>
      </c>
      <c r="V203" s="18">
        <f>Population!V203/Population!U203*100-100</f>
        <v>2.3415517427953603</v>
      </c>
      <c r="W203" s="18">
        <f>Population!W203/Population!V203*100-100</f>
        <v>2.4207102197711095</v>
      </c>
      <c r="X203" s="18">
        <f>Population!X203/Population!W203*100-100</f>
        <v>2.4760659876789077</v>
      </c>
      <c r="Y203" s="18">
        <f>Population!Y203/Population!X203*100-100</f>
        <v>2.5121735305945236</v>
      </c>
      <c r="Z203" s="18">
        <f>Population!Z203/Population!Y203*100-100</f>
        <v>2.5212323502173319</v>
      </c>
      <c r="AA203" s="18">
        <f>Population!AA203/Population!Z203*100-100</f>
        <v>2.5053266441351809</v>
      </c>
      <c r="AB203" s="18">
        <f>Population!AB203/Population!AA203*100-100</f>
        <v>2.4605285313908496</v>
      </c>
      <c r="AC203" s="18">
        <f>Population!AC203/Population!AB203*100-100</f>
        <v>2.4684599690865525</v>
      </c>
      <c r="AD203" s="18">
        <f>Population!AD203/Population!AC203*100-100</f>
        <v>2.4351755322498718</v>
      </c>
      <c r="AE203" s="18">
        <f>Population!AE203/Population!AD203*100-100</f>
        <v>2.4150229600219859</v>
      </c>
      <c r="AF203" s="18">
        <f>Population!AF203/Population!AE203*100-100</f>
        <v>2.4041134793063179</v>
      </c>
      <c r="AG203" s="18">
        <f>Population!AG203/Population!AF203*100-100</f>
        <v>2.3868128913092619</v>
      </c>
      <c r="AH203" s="18">
        <f>Population!AH203/Population!AG203*100-100</f>
        <v>2.3588136378029105</v>
      </c>
      <c r="AI203" s="18">
        <f>Population!AI203/Population!AH203*100-100</f>
        <v>2.3229787792175927</v>
      </c>
      <c r="AJ203" s="18">
        <f>Population!AJ203/Population!AI203*100-100</f>
        <v>2.2775400722969295</v>
      </c>
      <c r="AK203" s="18">
        <f>Population!AK203/Population!AJ203*100-100</f>
        <v>2.22152770585366</v>
      </c>
      <c r="AL203" s="18">
        <f>Population!AL203/Population!AK203*100-100</f>
        <v>2.1919210461165619</v>
      </c>
      <c r="AM203" s="18">
        <f>Population!AM203/Population!AL203*100-100</f>
        <v>2.1300681832020558</v>
      </c>
      <c r="AN203" s="18">
        <f>Population!AN203/Population!AM203*100-100</f>
        <v>2.0893974102929462</v>
      </c>
      <c r="AO203" s="18">
        <f>Population!AO203/Population!AN203*100-100</f>
        <v>2.0561264255281486</v>
      </c>
      <c r="AP203" s="18">
        <f>Population!AP203/Population!AO203*100-100</f>
        <v>2.0271788545242089</v>
      </c>
      <c r="AQ203" s="18">
        <f>Population!AQ203/Population!AP203*100-100</f>
        <v>1.9889411520768334</v>
      </c>
      <c r="AR203" s="18">
        <f>Population!AR203/Population!AQ203*100-100</f>
        <v>1.9604494508700583</v>
      </c>
      <c r="AS203" s="18">
        <f>Population!AS203/Population!AR203*100-100</f>
        <v>1.9189990634823886</v>
      </c>
      <c r="AT203" s="18">
        <f>Population!AT203/Population!AS203*100-100</f>
        <v>1.8709599522598097</v>
      </c>
      <c r="AU203" s="18">
        <f>Population!AU203/Population!AT203*100-100</f>
        <v>1.7948681814542624</v>
      </c>
      <c r="AV203" s="18">
        <f>Population!AV203/Population!AU203*100-100</f>
        <v>1.7096858031589619</v>
      </c>
      <c r="AW203" s="18">
        <f>Population!AW203/Population!AV203*100-100</f>
        <v>1.6866571316486869</v>
      </c>
      <c r="AX203" s="18">
        <f>Population!AX203/Population!AW203*100-100</f>
        <v>1.6469696016250737</v>
      </c>
      <c r="AY203" s="18">
        <f>Population!AY203/Population!AX203*100-100</f>
        <v>1.6064959393644358</v>
      </c>
      <c r="AZ203" s="18">
        <f>Population!AZ203/Population!AY203*100-100</f>
        <v>1.5681239638932709</v>
      </c>
      <c r="BA203" s="18">
        <f>Population!BA203/Population!AZ203*100-100</f>
        <v>1.5332996795051912</v>
      </c>
      <c r="BB203" s="18">
        <f>Population!BB203/Population!BA203*100-100</f>
        <v>1.4982918612792844</v>
      </c>
      <c r="BC203" s="18">
        <f>Population!BC203/Population!BB203*100-100</f>
        <v>1.4731933951077849</v>
      </c>
      <c r="BD203" s="18">
        <f>Population!BD203/Population!BC203*100-100</f>
        <v>1.4610227098077218</v>
      </c>
      <c r="BE203" s="18">
        <f>Population!BE203/Population!BD203*100-100</f>
        <v>1.44927540013515</v>
      </c>
      <c r="BF203" s="18">
        <f>Population!BF203/Population!BE203*100-100</f>
        <v>1.4406829396646685</v>
      </c>
      <c r="BG203" s="8">
        <f t="shared" si="3"/>
        <v>1.9799658858646443</v>
      </c>
    </row>
    <row r="204" spans="1:59">
      <c r="A204" t="s">
        <v>462</v>
      </c>
      <c r="B204" t="s">
        <v>463</v>
      </c>
      <c r="C204" t="s">
        <v>318</v>
      </c>
      <c r="D204" t="s">
        <v>3074</v>
      </c>
      <c r="E204" t="s">
        <v>551</v>
      </c>
      <c r="F204" t="s">
        <v>552</v>
      </c>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c r="AU204" s="18"/>
      <c r="AV204" s="18"/>
      <c r="AW204" s="18"/>
      <c r="AX204" s="18"/>
      <c r="AY204" s="18"/>
      <c r="AZ204" s="18"/>
      <c r="BA204" s="18"/>
      <c r="BB204" s="18"/>
      <c r="BC204" s="18"/>
      <c r="BD204" s="18"/>
      <c r="BE204" s="18"/>
      <c r="BF204" s="18"/>
      <c r="BG204" s="8"/>
    </row>
    <row r="205" spans="1:59">
      <c r="A205" t="s">
        <v>464</v>
      </c>
      <c r="B205" t="s">
        <v>465</v>
      </c>
      <c r="C205" t="s">
        <v>244</v>
      </c>
      <c r="D205" t="s">
        <v>3073</v>
      </c>
      <c r="E205" t="s">
        <v>551</v>
      </c>
      <c r="F205" t="s">
        <v>552</v>
      </c>
      <c r="H205" s="18">
        <f>Population!H205/Population!G205*100-100</f>
        <v>0.9333442784435988</v>
      </c>
      <c r="I205" s="18">
        <f>Population!I205/Population!H205*100-100</f>
        <v>0.92427759297966361</v>
      </c>
      <c r="J205" s="18">
        <f>Population!J205/Population!I205*100-100</f>
        <v>0.88090054444769805</v>
      </c>
      <c r="K205" s="18">
        <f>Population!K205/Population!J205*100-100</f>
        <v>0.99864998334805932</v>
      </c>
      <c r="L205" s="18">
        <f>Population!L205/Population!K205*100-100</f>
        <v>1.0917614320769644</v>
      </c>
      <c r="M205" s="18">
        <f>Population!M205/Population!L205*100-100</f>
        <v>1.0292889606191409</v>
      </c>
      <c r="N205" s="18">
        <f>Population!N205/Population!M205*100-100</f>
        <v>1.2382696705908387</v>
      </c>
      <c r="O205" s="18">
        <f>Population!O205/Population!N205*100-100</f>
        <v>1.3162429936321303</v>
      </c>
      <c r="P205" s="18">
        <f>Population!P205/Population!O205*100-100</f>
        <v>0.99030191464206041</v>
      </c>
      <c r="Q205" s="18">
        <f>Population!Q205/Population!P205*100-100</f>
        <v>1.1168218561532228</v>
      </c>
      <c r="R205" s="18">
        <f>Population!R205/Population!Q205*100-100</f>
        <v>1.1153400294092535</v>
      </c>
      <c r="S205" s="18">
        <f>Population!S205/Population!R205*100-100</f>
        <v>0.9096570223900784</v>
      </c>
      <c r="T205" s="18">
        <f>Population!T205/Population!S205*100-100</f>
        <v>0.91113435888576078</v>
      </c>
      <c r="U205" s="18">
        <f>Population!U205/Population!T205*100-100</f>
        <v>0.96868286249581104</v>
      </c>
      <c r="V205" s="18">
        <f>Population!V205/Population!U205*100-100</f>
        <v>1.0706701403394305</v>
      </c>
      <c r="W205" s="18">
        <f>Population!W205/Population!V205*100-100</f>
        <v>1.1503058268583146</v>
      </c>
      <c r="X205" s="18">
        <f>Population!X205/Population!W205*100-100</f>
        <v>1.1981628983225363</v>
      </c>
      <c r="Y205" s="18">
        <f>Population!Y205/Population!X205*100-100</f>
        <v>1.3815103361144736</v>
      </c>
      <c r="Z205" s="18">
        <f>Population!Z205/Population!Y205*100-100</f>
        <v>0.89122502278526383</v>
      </c>
      <c r="AA205" s="18">
        <f>Population!AA205/Population!Z205*100-100</f>
        <v>0.63952908088285199</v>
      </c>
      <c r="AB205" s="18">
        <f>Population!AB205/Population!AA205*100-100</f>
        <v>0.80536530922871918</v>
      </c>
      <c r="AC205" s="18">
        <f>Population!AC205/Population!AB205*100-100</f>
        <v>0.53589300592180678</v>
      </c>
      <c r="AD205" s="18">
        <f>Population!AD205/Population!AC205*100-100</f>
        <v>0.47340727708456143</v>
      </c>
      <c r="AE205" s="18">
        <f>Population!AE205/Population!AD205*100-100</f>
        <v>0.40959089988730568</v>
      </c>
      <c r="AF205" s="18">
        <f>Population!AF205/Population!AE205*100-100</f>
        <v>0.36637205016121754</v>
      </c>
      <c r="AG205" s="18">
        <f>Population!AG205/Population!AF205*100-100</f>
        <v>0.30401769008139468</v>
      </c>
      <c r="AH205" s="18">
        <f>Population!AH205/Population!AG205*100-100</f>
        <v>0.24705196753433256</v>
      </c>
      <c r="AI205" s="18">
        <f>Population!AI205/Population!AH205*100-100</f>
        <v>0.22010664024216453</v>
      </c>
      <c r="AJ205" s="18">
        <f>Population!AJ205/Population!AI205*100-100</f>
        <v>0.19533085791299243</v>
      </c>
      <c r="AK205" s="18">
        <f>Population!AK205/Population!AJ205*100-100</f>
        <v>0.15199732167943125</v>
      </c>
      <c r="AL205" s="18">
        <f>Population!AL205/Population!AK205*100-100</f>
        <v>0.22809011018796355</v>
      </c>
      <c r="AM205" s="18">
        <f>Population!AM205/Population!AL205*100-100</f>
        <v>0.33050627404895749</v>
      </c>
      <c r="AN205" s="18">
        <f>Population!AN205/Population!AM205*100-100</f>
        <v>0.31139498837211477</v>
      </c>
      <c r="AO205" s="18">
        <f>Population!AO205/Population!AN205*100-100</f>
        <v>0.26937641300963833</v>
      </c>
      <c r="AP205" s="18">
        <f>Population!AP205/Population!AO205*100-100</f>
        <v>0.23425391857433908</v>
      </c>
      <c r="AQ205" s="18">
        <f>Population!AQ205/Population!AP205*100-100</f>
        <v>0.2314696743853375</v>
      </c>
      <c r="AR205" s="18">
        <f>Population!AR205/Population!AQ205*100-100</f>
        <v>0.26401162403966794</v>
      </c>
      <c r="AS205" s="18">
        <f>Population!AS205/Population!AR205*100-100</f>
        <v>0.3503955153012015</v>
      </c>
      <c r="AT205" s="18">
        <f>Population!AT205/Population!AS205*100-100</f>
        <v>0.51650120132600819</v>
      </c>
      <c r="AU205" s="18">
        <f>Population!AU205/Population!AT205*100-100</f>
        <v>0.84392560807336281</v>
      </c>
      <c r="AV205" s="18">
        <f>Population!AV205/Population!AU205*100-100</f>
        <v>1.1356966616874189</v>
      </c>
      <c r="AW205" s="18">
        <f>Population!AW205/Population!AV205*100-100</f>
        <v>1.4574703974540029</v>
      </c>
      <c r="AX205" s="18">
        <f>Population!AX205/Population!AW205*100-100</f>
        <v>1.6714659710892477</v>
      </c>
      <c r="AY205" s="18">
        <f>Population!AY205/Population!AX205*100-100</f>
        <v>1.6359357690107714</v>
      </c>
      <c r="AZ205" s="18">
        <f>Population!AZ205/Population!AY205*100-100</f>
        <v>1.6547810980259072</v>
      </c>
      <c r="BA205" s="18">
        <f>Population!BA205/Population!AZ205*100-100</f>
        <v>1.6551353360902965</v>
      </c>
      <c r="BB205" s="18">
        <f>Population!BB205/Population!BA205*100-100</f>
        <v>1.7283896495639937</v>
      </c>
      <c r="BC205" s="18">
        <f>Population!BC205/Population!BB205*100-100</f>
        <v>1.5079922221879372</v>
      </c>
      <c r="BD205" s="18">
        <f>Population!BD205/Population!BC205*100-100</f>
        <v>0.77460751577255849</v>
      </c>
      <c r="BE205" s="18">
        <f>Population!BE205/Population!BD205*100-100</f>
        <v>0.35369630357226356</v>
      </c>
      <c r="BF205" s="18">
        <f>Population!BF205/Population!BE205*100-100</f>
        <v>0.3560354740515379</v>
      </c>
      <c r="BG205" s="8">
        <f t="shared" si="3"/>
        <v>0.68311855707629077</v>
      </c>
    </row>
    <row r="206" spans="1:59">
      <c r="A206" t="s">
        <v>466</v>
      </c>
      <c r="B206" t="s">
        <v>467</v>
      </c>
      <c r="C206" t="s">
        <v>318</v>
      </c>
      <c r="D206" t="s">
        <v>460</v>
      </c>
      <c r="E206" t="s">
        <v>551</v>
      </c>
      <c r="F206" t="s">
        <v>552</v>
      </c>
      <c r="H206" s="18">
        <f>Population!H206/Population!G206*100-100</f>
        <v>2.7485852869846497</v>
      </c>
      <c r="I206" s="18">
        <f>Population!I206/Population!H206*100-100</f>
        <v>2.7045633359559389</v>
      </c>
      <c r="J206" s="18">
        <f>Population!J206/Population!I206*100-100</f>
        <v>1.3310351431580898</v>
      </c>
      <c r="K206" s="18">
        <f>Population!K206/Population!J206*100-100</f>
        <v>3.0334530334530427</v>
      </c>
      <c r="L206" s="18">
        <f>Population!L206/Population!K206*100-100</f>
        <v>2.3938365587453063</v>
      </c>
      <c r="M206" s="18">
        <f>Population!M206/Population!L206*100-100</f>
        <v>2.4632748118953884</v>
      </c>
      <c r="N206" s="18">
        <f>Population!N206/Population!M206*100-100</f>
        <v>2.3078940466824065</v>
      </c>
      <c r="O206" s="18">
        <f>Population!O206/Population!N206*100-100</f>
        <v>2.4694522771938807</v>
      </c>
      <c r="P206" s="18">
        <f>Population!P206/Population!O206*100-100</f>
        <v>2.1681120747164755</v>
      </c>
      <c r="Q206" s="18">
        <f>Population!Q206/Population!P206*100-100</f>
        <v>2.1384263793666349</v>
      </c>
      <c r="R206" s="18">
        <f>Population!R206/Population!Q206*100-100</f>
        <v>1.4064248042192702</v>
      </c>
      <c r="S206" s="18">
        <f>Population!S206/Population!R206*100-100</f>
        <v>1.3475177304964632</v>
      </c>
      <c r="T206" s="18">
        <f>Population!T206/Population!S206*100-100</f>
        <v>1.7883523831739438</v>
      </c>
      <c r="U206" s="18">
        <f>Population!U206/Population!T206*100-100</f>
        <v>1.4742953173936257</v>
      </c>
      <c r="V206" s="18">
        <f>Population!V206/Population!U206*100-100</f>
        <v>1.5959048479373621</v>
      </c>
      <c r="W206" s="18">
        <f>Population!W206/Population!V206*100-100</f>
        <v>1.6375222288085354</v>
      </c>
      <c r="X206" s="18">
        <f>Population!X206/Population!W206*100-100</f>
        <v>1.6403003572209514</v>
      </c>
      <c r="Y206" s="18">
        <f>Population!Y206/Population!X206*100-100</f>
        <v>1.7787978769186594</v>
      </c>
      <c r="Z206" s="18">
        <f>Population!Z206/Population!Y206*100-100</f>
        <v>1.987315010570839</v>
      </c>
      <c r="AA206" s="18">
        <f>Population!AA206/Population!Z206*100-100</f>
        <v>1.900221116639031</v>
      </c>
      <c r="AB206" s="18">
        <f>Population!AB206/Population!AA206*100-100</f>
        <v>0.67810402115684099</v>
      </c>
      <c r="AC206" s="18">
        <f>Population!AC206/Population!AB206*100-100</f>
        <v>2.3506432275880655</v>
      </c>
      <c r="AD206" s="18">
        <f>Population!AD206/Population!AC206*100-100</f>
        <v>1.4543300868649709</v>
      </c>
      <c r="AE206" s="18">
        <f>Population!AE206/Population!AD206*100-100</f>
        <v>1.2064604008561872</v>
      </c>
      <c r="AF206" s="18">
        <f>Population!AF206/Population!AE206*100-100</f>
        <v>1.5317567134525376</v>
      </c>
      <c r="AG206" s="18">
        <f>Population!AG206/Population!AF206*100-100</f>
        <v>1.7990152758490012</v>
      </c>
      <c r="AH206" s="18">
        <f>Population!AH206/Population!AG206*100-100</f>
        <v>1.5253921994171264</v>
      </c>
      <c r="AI206" s="18">
        <f>Population!AI206/Population!AH206*100-100</f>
        <v>1.3803212606119786</v>
      </c>
      <c r="AJ206" s="18">
        <f>Population!AJ206/Population!AI206*100-100</f>
        <v>1.361527802879678</v>
      </c>
      <c r="AK206" s="18">
        <f>Population!AK206/Population!AJ206*100-100</f>
        <v>1.1292719167904863</v>
      </c>
      <c r="AL206" s="18">
        <f>Population!AL206/Population!AK206*100-100</f>
        <v>1.4810461357625684</v>
      </c>
      <c r="AM206" s="18">
        <f>Population!AM206/Population!AL206*100-100</f>
        <v>0.92083164417675789</v>
      </c>
      <c r="AN206" s="18">
        <f>Population!AN206/Population!AM206*100-100</f>
        <v>1.2624813497073291</v>
      </c>
      <c r="AO206" s="18">
        <f>Population!AO206/Population!AN206*100-100</f>
        <v>1.3884166383316199</v>
      </c>
      <c r="AP206" s="18">
        <f>Population!AP206/Population!AO206*100-100</f>
        <v>1.36940361075402</v>
      </c>
      <c r="AQ206" s="18">
        <f>Population!AQ206/Population!AP206*100-100</f>
        <v>1.1027790030877753</v>
      </c>
      <c r="AR206" s="18">
        <f>Population!AR206/Population!AQ206*100-100</f>
        <v>1.2652705061082088</v>
      </c>
      <c r="AS206" s="18">
        <f>Population!AS206/Population!AR206*100-100</f>
        <v>1.1632916846187129</v>
      </c>
      <c r="AT206" s="18">
        <f>Population!AT206/Population!AS206*100-100</f>
        <v>1.4480408858603084</v>
      </c>
      <c r="AU206" s="18">
        <f>Population!AU206/Population!AT206*100-100</f>
        <v>0.24139378673385181</v>
      </c>
      <c r="AV206" s="18">
        <f>Population!AV206/Population!AU206*100-100</f>
        <v>-1.5966914459218913</v>
      </c>
      <c r="AW206" s="18">
        <f>Population!AW206/Population!AV206*100-100</f>
        <v>0.65967973612811193</v>
      </c>
      <c r="AX206" s="18">
        <f>Population!AX206/Population!AW206*100-100</f>
        <v>1.3318534961154143</v>
      </c>
      <c r="AY206" s="18">
        <f>Population!AY206/Population!AX206*100-100</f>
        <v>1.3665049809628016</v>
      </c>
      <c r="AZ206" s="18">
        <f>Population!AZ206/Population!AY206*100-100</f>
        <v>1.0753794700282953</v>
      </c>
      <c r="BA206" s="18">
        <f>Population!BA206/Population!AZ206*100-100</f>
        <v>1.0893911626959891</v>
      </c>
      <c r="BB206" s="18">
        <f>Population!BB206/Population!BA206*100-100</f>
        <v>0.91147144727565887</v>
      </c>
      <c r="BC206" s="18">
        <f>Population!BC206/Population!BB206*100-100</f>
        <v>0.88826787763861148</v>
      </c>
      <c r="BD206" s="18">
        <f>Population!BD206/Population!BC206*100-100</f>
        <v>1.1524954246426233</v>
      </c>
      <c r="BE206" s="18">
        <f>Population!BE206/Population!BD206*100-100</f>
        <v>0.99266503667480777</v>
      </c>
      <c r="BF206" s="18">
        <f>Population!BF206/Population!BE206*100-100</f>
        <v>1.0458529027259829</v>
      </c>
      <c r="BG206" s="8">
        <f t="shared" si="3"/>
        <v>1.1524021673816707</v>
      </c>
    </row>
    <row r="207" spans="1:59">
      <c r="A207" t="s">
        <v>468</v>
      </c>
      <c r="B207" t="s">
        <v>469</v>
      </c>
      <c r="C207" t="s">
        <v>242</v>
      </c>
      <c r="D207" t="s">
        <v>3072</v>
      </c>
      <c r="E207" t="s">
        <v>551</v>
      </c>
      <c r="F207" t="s">
        <v>552</v>
      </c>
      <c r="H207" s="18">
        <f>Population!H207/Population!G207*100-100</f>
        <v>-0.91868610728333522</v>
      </c>
      <c r="I207" s="18">
        <f>Population!I207/Population!H207*100-100</f>
        <v>-0.91868610728333522</v>
      </c>
      <c r="J207" s="18">
        <f>Population!J207/Population!I207*100-100</f>
        <v>-0.91868610728332101</v>
      </c>
      <c r="K207" s="18">
        <f>Population!K207/Population!J207*100-100</f>
        <v>-0.91868610728333522</v>
      </c>
      <c r="L207" s="18">
        <f>Population!L207/Population!K207*100-100</f>
        <v>-0.91868610728336364</v>
      </c>
      <c r="M207" s="18">
        <f>Population!M207/Population!L207*100-100</f>
        <v>-1.6116956344818618</v>
      </c>
      <c r="N207" s="18">
        <f>Population!N207/Population!M207*100-100</f>
        <v>-1.611695634481876</v>
      </c>
      <c r="O207" s="18">
        <f>Population!O207/Population!N207*100-100</f>
        <v>-1.611695634481876</v>
      </c>
      <c r="P207" s="18">
        <f>Population!P207/Population!O207*100-100</f>
        <v>-1.6116956344818902</v>
      </c>
      <c r="Q207" s="18">
        <f>Population!Q207/Population!P207*100-100</f>
        <v>-1.611695634481876</v>
      </c>
      <c r="R207" s="18">
        <f>Population!R207/Population!Q207*100-100</f>
        <v>-0.66815144766147228</v>
      </c>
      <c r="S207" s="18">
        <f>Population!S207/Population!R207*100-100</f>
        <v>-0.44843049327354834</v>
      </c>
      <c r="T207" s="18">
        <f>Population!T207/Population!S207*100-100</f>
        <v>-0.67567567567567721</v>
      </c>
      <c r="U207" s="18">
        <f>Population!U207/Population!T207*100-100</f>
        <v>-0.68027210884353906</v>
      </c>
      <c r="V207" s="18">
        <f>Population!V207/Population!U207*100-100</f>
        <v>-0.45662100456621602</v>
      </c>
      <c r="W207" s="18">
        <f>Population!W207/Population!V207*100-100</f>
        <v>-0.68807339449541871</v>
      </c>
      <c r="X207" s="18">
        <f>Population!X207/Population!W207*100-100</f>
        <v>1.0092378752886759</v>
      </c>
      <c r="Y207" s="18">
        <f>Population!Y207/Population!X207*100-100</f>
        <v>0.15090198230332419</v>
      </c>
      <c r="Z207" s="18">
        <f>Population!Z207/Population!Y207*100-100</f>
        <v>-0.26710499280871147</v>
      </c>
      <c r="AA207" s="18">
        <f>Population!AA207/Population!Z207*100-100</f>
        <v>1.6343908803735872</v>
      </c>
      <c r="AB207" s="18">
        <f>Population!AB207/Population!AA207*100-100</f>
        <v>0.78828828828829955</v>
      </c>
      <c r="AC207" s="18">
        <f>Population!AC207/Population!AB207*100-100</f>
        <v>0.76648044692737471</v>
      </c>
      <c r="AD207" s="18">
        <f>Population!AD207/Population!AC207*100-100</f>
        <v>-0.88040272326081492</v>
      </c>
      <c r="AE207" s="18">
        <f>Population!AE207/Population!AD207*100-100</f>
        <v>-2.2999821013066111</v>
      </c>
      <c r="AF207" s="18">
        <f>Population!AF207/Population!AE207*100-100</f>
        <v>-2.1068058990565248</v>
      </c>
      <c r="AG207" s="18">
        <f>Population!AG207/Population!AF207*100-100</f>
        <v>-0.34057335615966622</v>
      </c>
      <c r="AH207" s="18">
        <f>Population!AH207/Population!AG207*100-100</f>
        <v>-0.34057335615965201</v>
      </c>
      <c r="AI207" s="18">
        <f>Population!AI207/Population!AH207*100-100</f>
        <v>-0.34057335615966622</v>
      </c>
      <c r="AJ207" s="18">
        <f>Population!AJ207/Population!AI207*100-100</f>
        <v>-0.34057335615965201</v>
      </c>
      <c r="AK207" s="18">
        <f>Population!AK207/Population!AJ207*100-100</f>
        <v>-0.34057335615962359</v>
      </c>
      <c r="AL207" s="18">
        <f>Population!AL207/Population!AK207*100-100</f>
        <v>-0.53539559785841107</v>
      </c>
      <c r="AM207" s="18">
        <f>Population!AM207/Population!AL207*100-100</f>
        <v>-0.5140174996078315</v>
      </c>
      <c r="AN207" s="18">
        <f>Population!AN207/Population!AM207*100-100</f>
        <v>-0.49263480652584235</v>
      </c>
      <c r="AO207" s="18">
        <f>Population!AO207/Population!AN207*100-100</f>
        <v>-0.47124751762491712</v>
      </c>
      <c r="AP207" s="18">
        <f>Population!AP207/Population!AO207*100-100</f>
        <v>-0.4498556319172593</v>
      </c>
      <c r="AQ207" s="18">
        <f>Population!AQ207/Population!AP207*100-100</f>
        <v>-0.31707317073170316</v>
      </c>
      <c r="AR207" s="18">
        <f>Population!AR207/Population!AQ207*100-100</f>
        <v>-0.31808172253487044</v>
      </c>
      <c r="AS207" s="18">
        <f>Population!AS207/Population!AR207*100-100</f>
        <v>-1.4972999509082001</v>
      </c>
      <c r="AT207" s="18">
        <f>Population!AT207/Population!AS207*100-100</f>
        <v>5.3077498131073924</v>
      </c>
      <c r="AU207" s="18">
        <f>Population!AU207/Population!AT207*100-100</f>
        <v>4.7941315664931352</v>
      </c>
      <c r="AV207" s="18">
        <f>Population!AV207/Population!AU207*100-100</f>
        <v>4.1209411552183468</v>
      </c>
      <c r="AW207" s="18">
        <f>Population!AW207/Population!AV207*100-100</f>
        <v>1.2990392747934294</v>
      </c>
      <c r="AX207" s="18">
        <f>Population!AX207/Population!AW207*100-100</f>
        <v>0</v>
      </c>
      <c r="AY207" s="18">
        <f>Population!AY207/Population!AX207*100-100</f>
        <v>3.9242132305716098</v>
      </c>
      <c r="AZ207" s="18">
        <f>Population!AZ207/Population!AY207*100-100</f>
        <v>1.297818429021703</v>
      </c>
      <c r="BA207" s="18">
        <f>Population!BA207/Population!AZ207*100-100</f>
        <v>1.2974599882049205</v>
      </c>
      <c r="BB207" s="18">
        <f>Population!BB207/Population!BA207*100-100</f>
        <v>1.2928871132882307</v>
      </c>
      <c r="BC207" s="18">
        <f>Population!BC207/Population!BB207*100-100</f>
        <v>1.2823307898127041</v>
      </c>
      <c r="BD207" s="18">
        <f>Population!BD207/Population!BC207*100-100</f>
        <v>1.2719658721772191</v>
      </c>
      <c r="BE207" s="18">
        <f>Population!BE207/Population!BD207*100-100</f>
        <v>1.2559901066625514</v>
      </c>
      <c r="BF207" s="18">
        <f>Population!BF207/Population!BE207*100-100</f>
        <v>1.2385023472386507</v>
      </c>
      <c r="BG207" s="8">
        <f t="shared" si="3"/>
        <v>0.62457893437649714</v>
      </c>
    </row>
    <row r="208" spans="1:59">
      <c r="A208" t="s">
        <v>470</v>
      </c>
      <c r="B208" t="s">
        <v>471</v>
      </c>
      <c r="C208" t="s">
        <v>526</v>
      </c>
      <c r="D208" t="s">
        <v>3072</v>
      </c>
      <c r="E208" t="s">
        <v>551</v>
      </c>
      <c r="F208" t="s">
        <v>552</v>
      </c>
      <c r="H208" s="18">
        <f>Population!H208/Population!G208*100-100</f>
        <v>1.5733456732994142</v>
      </c>
      <c r="I208" s="18">
        <f>Population!I208/Population!H208*100-100</f>
        <v>1.5945330296127622</v>
      </c>
      <c r="J208" s="18">
        <f>Population!J208/Population!I208*100-100</f>
        <v>1.5695067264573908</v>
      </c>
      <c r="K208" s="18">
        <f>Population!K208/Population!J208*100-100</f>
        <v>1.5452538631346613</v>
      </c>
      <c r="L208" s="18">
        <f>Population!L208/Population!K208*100-100</f>
        <v>1.5217391304347814</v>
      </c>
      <c r="M208" s="18">
        <f>Population!M208/Population!L208*100-100</f>
        <v>1.6059957173447401</v>
      </c>
      <c r="N208" s="18">
        <f>Population!N208/Population!M208*100-100</f>
        <v>1.580611169652272</v>
      </c>
      <c r="O208" s="18">
        <f>Population!O208/Population!N208*100-100</f>
        <v>1.5560165975103644</v>
      </c>
      <c r="P208" s="18">
        <f>Population!P208/Population!O208*100-100</f>
        <v>1.532175689479061</v>
      </c>
      <c r="Q208" s="18">
        <f>Population!Q208/Population!P208*100-100</f>
        <v>2.0120724346076315</v>
      </c>
      <c r="R208" s="18">
        <f>Population!R208/Population!Q208*100-100</f>
        <v>1.3806706114398537</v>
      </c>
      <c r="S208" s="18">
        <f>Population!S208/Population!R208*100-100</f>
        <v>1.264591439688715</v>
      </c>
      <c r="T208" s="18">
        <f>Population!T208/Population!S208*100-100</f>
        <v>1.4409221902017322</v>
      </c>
      <c r="U208" s="18">
        <f>Population!U208/Population!T208*100-100</f>
        <v>1.3257575757575637</v>
      </c>
      <c r="V208" s="18">
        <f>Population!V208/Population!U208*100-100</f>
        <v>1.3084112149532672</v>
      </c>
      <c r="W208" s="18">
        <f>Population!W208/Population!V208*100-100</f>
        <v>1.2915129151291467</v>
      </c>
      <c r="X208" s="18">
        <f>Population!X208/Population!W208*100-100</f>
        <v>1.3661202185792263</v>
      </c>
      <c r="Y208" s="18">
        <f>Population!Y208/Population!X208*100-100</f>
        <v>1.2578616352201237</v>
      </c>
      <c r="Z208" s="18">
        <f>Population!Z208/Population!Y208*100-100</f>
        <v>1.2422360248447291</v>
      </c>
      <c r="AA208" s="18">
        <f>Population!AA208/Population!Z208*100-100</f>
        <v>1.2269938650306642</v>
      </c>
      <c r="AB208" s="18">
        <f>Population!AB208/Population!AA208*100-100</f>
        <v>1.6450216450216431</v>
      </c>
      <c r="AC208" s="18">
        <f>Population!AC208/Population!AB208*100-100</f>
        <v>1.7035775127768318</v>
      </c>
      <c r="AD208" s="18">
        <f>Population!AD208/Population!AC208*100-100</f>
        <v>1.4237855946398668</v>
      </c>
      <c r="AE208" s="18">
        <f>Population!AE208/Population!AD208*100-100</f>
        <v>1.4863748967795232</v>
      </c>
      <c r="AF208" s="18">
        <f>Population!AF208/Population!AE208*100-100</f>
        <v>1.5459723352319088</v>
      </c>
      <c r="AG208" s="18">
        <f>Population!AG208/Population!AF208*100-100</f>
        <v>1.5224358974358978</v>
      </c>
      <c r="AH208" s="18">
        <f>Population!AH208/Population!AG208*100-100</f>
        <v>1.420678768745077</v>
      </c>
      <c r="AI208" s="18">
        <f>Population!AI208/Population!AH208*100-100</f>
        <v>1.478599221789878</v>
      </c>
      <c r="AJ208" s="18">
        <f>Population!AJ208/Population!AI208*100-100</f>
        <v>1.3803680981595079</v>
      </c>
      <c r="AK208" s="18">
        <f>Population!AK208/Population!AJ208*100-100</f>
        <v>1.4372163388804751</v>
      </c>
      <c r="AL208" s="18">
        <f>Population!AL208/Population!AK208*100-100</f>
        <v>1.416853094705445</v>
      </c>
      <c r="AM208" s="18">
        <f>Population!AM208/Population!AL208*100-100</f>
        <v>0.84632352941176237</v>
      </c>
      <c r="AN208" s="18">
        <f>Population!AN208/Population!AM208*100-100</f>
        <v>2.0101931447820363</v>
      </c>
      <c r="AO208" s="18">
        <f>Population!AO208/Population!AN208*100-100</f>
        <v>1.9877347971524131</v>
      </c>
      <c r="AP208" s="18">
        <f>Population!AP208/Population!AO208*100-100</f>
        <v>1.9258667451590412</v>
      </c>
      <c r="AQ208" s="18">
        <f>Population!AQ208/Population!AP208*100-100</f>
        <v>1.1173222769996585</v>
      </c>
      <c r="AR208" s="18">
        <f>Population!AR208/Population!AQ208*100-100</f>
        <v>1.7706817532741326</v>
      </c>
      <c r="AS208" s="18">
        <f>Population!AS208/Population!AR208*100-100</f>
        <v>1.5274010129220983</v>
      </c>
      <c r="AT208" s="18">
        <f>Population!AT208/Population!AS208*100-100</f>
        <v>1.152337580288517</v>
      </c>
      <c r="AU208" s="18">
        <f>Population!AU208/Population!AT208*100-100</f>
        <v>1.4918381554036131</v>
      </c>
      <c r="AV208" s="18">
        <f>Population!AV208/Population!AU208*100-100</f>
        <v>1.2186209902818064</v>
      </c>
      <c r="AW208" s="18">
        <f>Population!AW208/Population!AV208*100-100</f>
        <v>0.78278878002748797</v>
      </c>
      <c r="AX208" s="18">
        <f>Population!AX208/Population!AW208*100-100</f>
        <v>0.9344384885598771</v>
      </c>
      <c r="AY208" s="18">
        <f>Population!AY208/Population!AX208*100-100</f>
        <v>1.1293736770016096</v>
      </c>
      <c r="AZ208" s="18">
        <f>Population!AZ208/Population!AY208*100-100</f>
        <v>1.1672433111294538</v>
      </c>
      <c r="BA208" s="18">
        <f>Population!BA208/Population!AZ208*100-100</f>
        <v>1.2517495283880038</v>
      </c>
      <c r="BB208" s="18">
        <f>Population!BB208/Population!BA208*100-100</f>
        <v>1.1725675683797334</v>
      </c>
      <c r="BC208" s="18">
        <f>Population!BC208/Population!BB208*100-100</f>
        <v>1.1839275742850646</v>
      </c>
      <c r="BD208" s="18">
        <f>Population!BD208/Population!BC208*100-100</f>
        <v>1.1970809776259159</v>
      </c>
      <c r="BE208" s="18">
        <f>Population!BE208/Population!BD208*100-100</f>
        <v>0.94564019260891996</v>
      </c>
      <c r="BF208" s="18">
        <f>Population!BF208/Population!BE208*100-100</f>
        <v>1.1494252873563369</v>
      </c>
      <c r="BG208" s="8">
        <f t="shared" si="3"/>
        <v>1.3640760200073188</v>
      </c>
    </row>
    <row r="209" spans="1:59">
      <c r="A209" t="s">
        <v>472</v>
      </c>
      <c r="B209" t="s">
        <v>473</v>
      </c>
      <c r="C209" t="s">
        <v>242</v>
      </c>
      <c r="D209" t="s">
        <v>3072</v>
      </c>
      <c r="E209" t="s">
        <v>551</v>
      </c>
      <c r="F209" t="s">
        <v>552</v>
      </c>
      <c r="H209" s="18">
        <f>Population!H209/Population!G209*100-100</f>
        <v>4.0663706473475116</v>
      </c>
      <c r="I209" s="18">
        <f>Population!I209/Population!H209*100-100</f>
        <v>2.5376150909499131</v>
      </c>
      <c r="J209" s="18">
        <f>Population!J209/Population!I209*100-100</f>
        <v>1.971090670170824</v>
      </c>
      <c r="K209" s="18">
        <f>Population!K209/Population!J209*100-100</f>
        <v>1.9759450171821271</v>
      </c>
      <c r="L209" s="18">
        <f>Population!L209/Population!K209*100-100</f>
        <v>1.9587194608256198</v>
      </c>
      <c r="M209" s="18">
        <f>Population!M209/Population!L209*100-100</f>
        <v>1.9624044618880419</v>
      </c>
      <c r="N209" s="18">
        <f>Population!N209/Population!M209*100-100</f>
        <v>1.9651539708265773</v>
      </c>
      <c r="O209" s="18">
        <f>Population!O209/Population!N209*100-100</f>
        <v>2.543214782435939</v>
      </c>
      <c r="P209" s="18">
        <f>Population!P209/Population!O209*100-100</f>
        <v>2.7514047665181209</v>
      </c>
      <c r="Q209" s="18">
        <f>Population!Q209/Population!P209*100-100</f>
        <v>2.7720158400905177</v>
      </c>
      <c r="R209" s="18">
        <f>Population!R209/Population!Q209*100-100</f>
        <v>2.7706422018348746</v>
      </c>
      <c r="S209" s="18">
        <f>Population!S209/Population!R209*100-100</f>
        <v>2.7673629708980627</v>
      </c>
      <c r="T209" s="18">
        <f>Population!T209/Population!S209*100-100</f>
        <v>2.7623349548297398</v>
      </c>
      <c r="U209" s="18">
        <f>Population!U209/Population!T209*100-100</f>
        <v>2.7557058326289194</v>
      </c>
      <c r="V209" s="18">
        <f>Population!V209/Population!U209*100-100</f>
        <v>3.5044422507403823</v>
      </c>
      <c r="W209" s="18">
        <f>Population!W209/Population!V209*100-100</f>
        <v>3.7990780480050717</v>
      </c>
      <c r="X209" s="18">
        <f>Population!X209/Population!W209*100-100</f>
        <v>3.7978560490045936</v>
      </c>
      <c r="Y209" s="18">
        <f>Population!Y209/Population!X209*100-100</f>
        <v>3.7916789613455393</v>
      </c>
      <c r="Z209" s="18">
        <f>Population!Z209/Population!Y209*100-100</f>
        <v>3.8095238095238244</v>
      </c>
      <c r="AA209" s="18">
        <f>Population!AA209/Population!Z209*100-100</f>
        <v>3.7929617965219791</v>
      </c>
      <c r="AB209" s="18">
        <f>Population!AB209/Population!AA209*100-100</f>
        <v>3.7994722955145193</v>
      </c>
      <c r="AC209" s="18">
        <f>Population!AC209/Population!AB209*100-100</f>
        <v>10.193187595322811</v>
      </c>
      <c r="AD209" s="18">
        <f>Population!AD209/Population!AC209*100-100</f>
        <v>21.649365628604372</v>
      </c>
      <c r="AE209" s="18">
        <f>Population!AE209/Population!AD209*100-100</f>
        <v>21.266710913055846</v>
      </c>
      <c r="AF209" s="18">
        <f>Population!AF209/Population!AE209*100-100</f>
        <v>20.344018764659893</v>
      </c>
      <c r="AG209" s="18">
        <f>Population!AG209/Population!AF209*100-100</f>
        <v>19.133316008316001</v>
      </c>
      <c r="AH209" s="18">
        <f>Population!AH209/Population!AG209*100-100</f>
        <v>17.947319626983699</v>
      </c>
      <c r="AI209" s="18">
        <f>Population!AI209/Population!AH209*100-100</f>
        <v>15.003698908821889</v>
      </c>
      <c r="AJ209" s="18">
        <f>Population!AJ209/Population!AI209*100-100</f>
        <v>11.269247778715879</v>
      </c>
      <c r="AK209" s="18">
        <f>Population!AK209/Population!AJ209*100-100</f>
        <v>8.5272438213614805</v>
      </c>
      <c r="AL209" s="18">
        <f>Population!AL209/Population!AK209*100-100</f>
        <v>5.9428685577307192</v>
      </c>
      <c r="AM209" s="18">
        <f>Population!AM209/Population!AL209*100-100</f>
        <v>3.3657018949750324</v>
      </c>
      <c r="AN209" s="18">
        <f>Population!AN209/Population!AM209*100-100</f>
        <v>1.0519275203696878</v>
      </c>
      <c r="AO209" s="18">
        <f>Population!AO209/Population!AN209*100-100</f>
        <v>-0.42120464528551338</v>
      </c>
      <c r="AP209" s="18">
        <f>Population!AP209/Population!AO209*100-100</f>
        <v>-1.1662336092815195</v>
      </c>
      <c r="AQ209" s="18">
        <f>Population!AQ209/Population!AP209*100-100</f>
        <v>-1.8647591098068261</v>
      </c>
      <c r="AR209" s="18">
        <f>Population!AR209/Population!AQ209*100-100</f>
        <v>-2.4858264282599123</v>
      </c>
      <c r="AS209" s="18">
        <f>Population!AS209/Population!AR209*100-100</f>
        <v>-3.021978021978029</v>
      </c>
      <c r="AT209" s="18">
        <f>Population!AT209/Population!AS209*100-100</f>
        <v>-3.4686079451874292</v>
      </c>
      <c r="AU209" s="18">
        <f>Population!AU209/Population!AT209*100-100</f>
        <v>-3.1428083944719276</v>
      </c>
      <c r="AV209" s="18">
        <f>Population!AV209/Population!AU209*100-100</f>
        <v>-2.1209131905298761</v>
      </c>
      <c r="AW209" s="18">
        <f>Population!AW209/Population!AV209*100-100</f>
        <v>-1.1950183572097046</v>
      </c>
      <c r="AX209" s="18">
        <f>Population!AX209/Population!AW209*100-100</f>
        <v>-0.31693989071037265</v>
      </c>
      <c r="AY209" s="18">
        <f>Population!AY209/Population!AX209*100-100</f>
        <v>0.55184007601505414</v>
      </c>
      <c r="AZ209" s="18">
        <f>Population!AZ209/Population!AY209*100-100</f>
        <v>1.4247292287562772</v>
      </c>
      <c r="BA209" s="18">
        <f>Population!BA209/Population!AZ209*100-100</f>
        <v>1.8203970472299886</v>
      </c>
      <c r="BB209" s="18">
        <f>Population!BB209/Population!BA209*100-100</f>
        <v>1.7280213979024523</v>
      </c>
      <c r="BC209" s="18">
        <f>Population!BC209/Population!BB209*100-100</f>
        <v>1.6294758692267663</v>
      </c>
      <c r="BD209" s="18">
        <f>Population!BD209/Population!BC209*100-100</f>
        <v>1.5114379084967311</v>
      </c>
      <c r="BE209" s="18">
        <f>Population!BE209/Population!BD209*100-100</f>
        <v>1.3916834339369615</v>
      </c>
      <c r="BF209" s="18">
        <f>Population!BF209/Population!BE209*100-100</f>
        <v>1.256821564412121</v>
      </c>
      <c r="BG209" s="8">
        <f t="shared" si="3"/>
        <v>4.8561611888815346</v>
      </c>
    </row>
    <row r="210" spans="1:59">
      <c r="A210" t="s">
        <v>474</v>
      </c>
      <c r="B210" t="s">
        <v>475</v>
      </c>
      <c r="C210" t="s">
        <v>526</v>
      </c>
      <c r="D210" t="s">
        <v>3072</v>
      </c>
      <c r="E210" t="s">
        <v>551</v>
      </c>
      <c r="F210" t="s">
        <v>552</v>
      </c>
      <c r="H210" s="18">
        <f>Population!H210/Population!G210*100-100</f>
        <v>1.4774917230814992</v>
      </c>
      <c r="I210" s="18">
        <f>Population!I210/Population!H210*100-100</f>
        <v>1.294068952084146</v>
      </c>
      <c r="J210" s="18">
        <f>Population!J210/Population!I210*100-100</f>
        <v>1.153749083610748</v>
      </c>
      <c r="K210" s="18">
        <f>Population!K210/Population!J210*100-100</f>
        <v>1.0799957227892065</v>
      </c>
      <c r="L210" s="18">
        <f>Population!L210/Population!K210*100-100</f>
        <v>1.0543514034510224</v>
      </c>
      <c r="M210" s="18">
        <f>Population!M210/Population!L210*100-100</f>
        <v>1.0352087283216775</v>
      </c>
      <c r="N210" s="18">
        <f>Population!N210/Population!M210*100-100</f>
        <v>1.0107871015276828</v>
      </c>
      <c r="O210" s="18">
        <f>Population!O210/Population!N210*100-100</f>
        <v>1.0052313057749416</v>
      </c>
      <c r="P210" s="18">
        <f>Population!P210/Population!O210*100-100</f>
        <v>1.0200512282364542</v>
      </c>
      <c r="Q210" s="18">
        <f>Population!Q210/Population!P210*100-100</f>
        <v>1.0477286181822336</v>
      </c>
      <c r="R210" s="18">
        <f>Population!R210/Population!Q210*100-100</f>
        <v>1.0832918808378906</v>
      </c>
      <c r="S210" s="18">
        <f>Population!S210/Population!R210*100-100</f>
        <v>1.113237465142987</v>
      </c>
      <c r="T210" s="18">
        <f>Population!T210/Population!S210*100-100</f>
        <v>1.1291002887641639</v>
      </c>
      <c r="U210" s="18">
        <f>Population!U210/Population!T210*100-100</f>
        <v>1.1218411455826924</v>
      </c>
      <c r="V210" s="18">
        <f>Population!V210/Population!U210*100-100</f>
        <v>1.0945894496383204</v>
      </c>
      <c r="W210" s="18">
        <f>Population!W210/Population!V210*100-100</f>
        <v>1.0649538136435552</v>
      </c>
      <c r="X210" s="18">
        <f>Population!X210/Population!W210*100-100</f>
        <v>1.0371704499580829</v>
      </c>
      <c r="Y210" s="18">
        <f>Population!Y210/Population!X210*100-100</f>
        <v>1.0029607318847269</v>
      </c>
      <c r="Z210" s="18">
        <f>Population!Z210/Population!Y210*100-100</f>
        <v>0.96257226899278692</v>
      </c>
      <c r="AA210" s="18">
        <f>Population!AA210/Population!Z210*100-100</f>
        <v>0.91521916032912998</v>
      </c>
      <c r="AB210" s="18">
        <f>Population!AB210/Population!AA210*100-100</f>
        <v>0.86212045793926961</v>
      </c>
      <c r="AC210" s="18">
        <f>Population!AC210/Population!AB210*100-100</f>
        <v>0.80836195665048649</v>
      </c>
      <c r="AD210" s="18">
        <f>Population!AD210/Population!AC210*100-100</f>
        <v>0.76369510941401586</v>
      </c>
      <c r="AE210" s="18">
        <f>Population!AE210/Population!AD210*100-100</f>
        <v>0.73264344361851386</v>
      </c>
      <c r="AF210" s="18">
        <f>Population!AF210/Population!AE210*100-100</f>
        <v>0.70705804049427456</v>
      </c>
      <c r="AG210" s="18">
        <f>Population!AG210/Population!AF210*100-100</f>
        <v>0.69059979693875562</v>
      </c>
      <c r="AH210" s="18">
        <f>Population!AH210/Population!AG210*100-100</f>
        <v>0.66208156159926546</v>
      </c>
      <c r="AI210" s="18">
        <f>Population!AI210/Population!AH210*100-100</f>
        <v>0.61047637947817179</v>
      </c>
      <c r="AJ210" s="18">
        <f>Population!AJ210/Population!AI210*100-100</f>
        <v>0.51754097590756487</v>
      </c>
      <c r="AK210" s="18">
        <f>Population!AK210/Population!AJ210*100-100</f>
        <v>0.40461239440831775</v>
      </c>
      <c r="AL210" s="18">
        <f>Population!AL210/Population!AK210*100-100</f>
        <v>0.28478627069586082</v>
      </c>
      <c r="AM210" s="18">
        <f>Population!AM210/Population!AL210*100-100</f>
        <v>0.18096608046029417</v>
      </c>
      <c r="AN210" s="18">
        <f>Population!AN210/Population!AM210*100-100</f>
        <v>9.3561834182494863E-2</v>
      </c>
      <c r="AO210" s="18">
        <f>Population!AO210/Population!AN210*100-100</f>
        <v>3.5168577801215406E-2</v>
      </c>
      <c r="AP210" s="18">
        <f>Population!AP210/Population!AO210*100-100</f>
        <v>-1.8503270453038567E-3</v>
      </c>
      <c r="AQ210" s="18">
        <f>Population!AQ210/Population!AP210*100-100</f>
        <v>-3.5156864377768215E-2</v>
      </c>
      <c r="AR210" s="18">
        <f>Population!AR210/Population!AQ210*100-100</f>
        <v>-6.4785421429164103E-2</v>
      </c>
      <c r="AS210" s="18">
        <f>Population!AS210/Population!AR210*100-100</f>
        <v>-6.6679632150695056E-2</v>
      </c>
      <c r="AT210" s="18">
        <f>Population!AT210/Population!AS210*100-100</f>
        <v>-3.5215509651834509E-2</v>
      </c>
      <c r="AU210" s="18">
        <f>Population!AU210/Population!AT210*100-100</f>
        <v>2.039510888207019E-2</v>
      </c>
      <c r="AV210" s="18">
        <f>Population!AV210/Population!AU210*100-100</f>
        <v>8.8978691457114678E-2</v>
      </c>
      <c r="AW210" s="18">
        <f>Population!AW210/Population!AV210*100-100</f>
        <v>0.15094409512255424</v>
      </c>
      <c r="AX210" s="18">
        <f>Population!AX210/Population!AW210*100-100</f>
        <v>0.18862690707351248</v>
      </c>
      <c r="AY210" s="18">
        <f>Population!AY210/Population!AX210*100-100</f>
        <v>0.19565498274174331</v>
      </c>
      <c r="AZ210" s="18">
        <f>Population!AZ210/Population!AY210*100-100</f>
        <v>0.17408765175099461</v>
      </c>
      <c r="BA210" s="18">
        <f>Population!BA210/Population!AZ210*100-100</f>
        <v>0.14987816652107711</v>
      </c>
      <c r="BB210" s="18">
        <f>Population!BB210/Population!BA210*100-100</f>
        <v>0.13037330836040439</v>
      </c>
      <c r="BC210" s="18">
        <f>Population!BC210/Population!BB210*100-100</f>
        <v>0.10819732257472481</v>
      </c>
      <c r="BD210" s="18">
        <f>Population!BD210/Population!BC210*100-100</f>
        <v>8.335012548315035E-2</v>
      </c>
      <c r="BE210" s="18">
        <f>Population!BE210/Population!BD210*100-100</f>
        <v>5.8571049428479682E-2</v>
      </c>
      <c r="BF210" s="18">
        <f>Population!BF210/Population!BE210*100-100</f>
        <v>2.9268381915798614E-2</v>
      </c>
      <c r="BG210" s="8">
        <f t="shared" si="3"/>
        <v>0.29511031489295281</v>
      </c>
    </row>
    <row r="211" spans="1:59">
      <c r="A211" t="s">
        <v>476</v>
      </c>
      <c r="B211" t="s">
        <v>477</v>
      </c>
      <c r="C211">
        <v>0</v>
      </c>
      <c r="D211">
        <v>0</v>
      </c>
      <c r="E211" t="s">
        <v>551</v>
      </c>
      <c r="F211" t="s">
        <v>552</v>
      </c>
      <c r="H211" s="18">
        <f>Population!H211/Population!G211*100-100</f>
        <v>2.4376952520631932</v>
      </c>
      <c r="I211" s="18">
        <f>Population!I211/Population!H211*100-100</f>
        <v>2.4452451804134228</v>
      </c>
      <c r="J211" s="18">
        <f>Population!J211/Population!I211*100-100</f>
        <v>2.4556399118967391</v>
      </c>
      <c r="K211" s="18">
        <f>Population!K211/Population!J211*100-100</f>
        <v>2.4668443353138514</v>
      </c>
      <c r="L211" s="18">
        <f>Population!L211/Population!K211*100-100</f>
        <v>2.4797120323431585</v>
      </c>
      <c r="M211" s="18">
        <f>Population!M211/Population!L211*100-100</f>
        <v>2.495241392793119</v>
      </c>
      <c r="N211" s="18">
        <f>Population!N211/Population!M211*100-100</f>
        <v>2.515167949970774</v>
      </c>
      <c r="O211" s="18">
        <f>Population!O211/Population!N211*100-100</f>
        <v>2.5400463050131066</v>
      </c>
      <c r="P211" s="18">
        <f>Population!P211/Population!O211*100-100</f>
        <v>2.5701625701140642</v>
      </c>
      <c r="Q211" s="18">
        <f>Population!Q211/Population!P211*100-100</f>
        <v>2.6036286806217106</v>
      </c>
      <c r="R211" s="18">
        <f>Population!R211/Population!Q211*100-100</f>
        <v>2.6434186147610745</v>
      </c>
      <c r="S211" s="18">
        <f>Population!S211/Population!R211*100-100</f>
        <v>2.670129030041096</v>
      </c>
      <c r="T211" s="18">
        <f>Population!T211/Population!S211*100-100</f>
        <v>2.6986695587279002</v>
      </c>
      <c r="U211" s="18">
        <f>Population!U211/Population!T211*100-100</f>
        <v>2.7301453189145093</v>
      </c>
      <c r="V211" s="18">
        <f>Population!V211/Population!U211*100-100</f>
        <v>2.762295929467399</v>
      </c>
      <c r="W211" s="18">
        <f>Population!W211/Population!V211*100-100</f>
        <v>2.7926329190447063</v>
      </c>
      <c r="X211" s="18">
        <f>Population!X211/Population!W211*100-100</f>
        <v>2.8162960852680499</v>
      </c>
      <c r="Y211" s="18">
        <f>Population!Y211/Population!X211*100-100</f>
        <v>2.8354103256080805</v>
      </c>
      <c r="Z211" s="18">
        <f>Population!Z211/Population!Y211*100-100</f>
        <v>2.8501881088954093</v>
      </c>
      <c r="AA211" s="18">
        <f>Population!AA211/Population!Z211*100-100</f>
        <v>2.8603086699022526</v>
      </c>
      <c r="AB211" s="18">
        <f>Population!AB211/Population!AA211*100-100</f>
        <v>2.8635897033261415</v>
      </c>
      <c r="AC211" s="18">
        <f>Population!AC211/Population!AB211*100-100</f>
        <v>2.864609559303787</v>
      </c>
      <c r="AD211" s="18">
        <f>Population!AD211/Population!AC211*100-100</f>
        <v>2.8649505714496399</v>
      </c>
      <c r="AE211" s="18">
        <f>Population!AE211/Population!AD211*100-100</f>
        <v>2.8654286017871726</v>
      </c>
      <c r="AF211" s="18">
        <f>Population!AF211/Population!AE211*100-100</f>
        <v>2.8640510081427806</v>
      </c>
      <c r="AG211" s="18">
        <f>Population!AG211/Population!AF211*100-100</f>
        <v>2.8596777645993399</v>
      </c>
      <c r="AH211" s="18">
        <f>Population!AH211/Population!AG211*100-100</f>
        <v>2.8481636375528723</v>
      </c>
      <c r="AI211" s="18">
        <f>Population!AI211/Population!AH211*100-100</f>
        <v>2.8288887224572505</v>
      </c>
      <c r="AJ211" s="18">
        <f>Population!AJ211/Population!AI211*100-100</f>
        <v>2.800848846056553</v>
      </c>
      <c r="AK211" s="18">
        <f>Population!AK211/Population!AJ211*100-100</f>
        <v>2.7660705600092541</v>
      </c>
      <c r="AL211" s="18">
        <f>Population!AL211/Population!AK211*100-100</f>
        <v>2.7470400617784207</v>
      </c>
      <c r="AM211" s="18">
        <f>Population!AM211/Population!AL211*100-100</f>
        <v>2.7286440831702663</v>
      </c>
      <c r="AN211" s="18">
        <f>Population!AN211/Population!AM211*100-100</f>
        <v>2.7075521804852229</v>
      </c>
      <c r="AO211" s="18">
        <f>Population!AO211/Population!AN211*100-100</f>
        <v>2.6852517270340712</v>
      </c>
      <c r="AP211" s="18">
        <f>Population!AP211/Population!AO211*100-100</f>
        <v>2.6610245780516379</v>
      </c>
      <c r="AQ211" s="18">
        <f>Population!AQ211/Population!AP211*100-100</f>
        <v>2.6408413190688549</v>
      </c>
      <c r="AR211" s="18">
        <f>Population!AR211/Population!AQ211*100-100</f>
        <v>2.6234746121395602</v>
      </c>
      <c r="AS211" s="18">
        <f>Population!AS211/Population!AR211*100-100</f>
        <v>2.6073877879410787</v>
      </c>
      <c r="AT211" s="18">
        <f>Population!AT211/Population!AS211*100-100</f>
        <v>2.602341020241667</v>
      </c>
      <c r="AU211" s="18">
        <f>Population!AU211/Population!AT211*100-100</f>
        <v>2.6010536662252548</v>
      </c>
      <c r="AV211" s="18">
        <f>Population!AV211/Population!AU211*100-100</f>
        <v>2.5690698952735289</v>
      </c>
      <c r="AW211" s="18">
        <f>Population!AW211/Population!AV211*100-100</f>
        <v>2.5213217388610332</v>
      </c>
      <c r="AX211" s="18">
        <f>Population!AX211/Population!AW211*100-100</f>
        <v>2.5117592585457658</v>
      </c>
      <c r="AY211" s="18">
        <f>Population!AY211/Population!AX211*100-100</f>
        <v>2.5027679418022615</v>
      </c>
      <c r="AZ211" s="18">
        <f>Population!AZ211/Population!AY211*100-100</f>
        <v>2.4969926097819553</v>
      </c>
      <c r="BA211" s="18">
        <f>Population!BA211/Population!AZ211*100-100</f>
        <v>2.4922867721177653</v>
      </c>
      <c r="BB211" s="18">
        <f>Population!BB211/Population!BA211*100-100</f>
        <v>2.487472867930876</v>
      </c>
      <c r="BC211" s="18">
        <f>Population!BC211/Population!BB211*100-100</f>
        <v>2.4903663157468117</v>
      </c>
      <c r="BD211" s="18">
        <f>Population!BD211/Population!BC211*100-100</f>
        <v>2.4934879233578613</v>
      </c>
      <c r="BE211" s="18">
        <f>Population!BE211/Population!BD211*100-100</f>
        <v>2.4978405853929502</v>
      </c>
      <c r="BF211" s="18">
        <f>Population!BF211/Population!BE211*100-100</f>
        <v>2.5329415349287956</v>
      </c>
      <c r="BG211" s="8">
        <f t="shared" si="3"/>
        <v>2.6714845663894589</v>
      </c>
    </row>
    <row r="212" spans="1:59">
      <c r="A212" t="s">
        <v>478</v>
      </c>
      <c r="B212" t="s">
        <v>479</v>
      </c>
      <c r="C212">
        <v>0</v>
      </c>
      <c r="D212">
        <v>0</v>
      </c>
      <c r="E212" t="s">
        <v>551</v>
      </c>
      <c r="F212" t="s">
        <v>552</v>
      </c>
      <c r="H212" s="18">
        <f>Population!H212/Population!G212*100-100</f>
        <v>2.4390689396930583</v>
      </c>
      <c r="I212" s="18">
        <f>Population!I212/Population!H212*100-100</f>
        <v>2.4466862952004789</v>
      </c>
      <c r="J212" s="18">
        <f>Population!J212/Population!I212*100-100</f>
        <v>2.45699993010669</v>
      </c>
      <c r="K212" s="18">
        <f>Population!K212/Population!J212*100-100</f>
        <v>2.4679292811330811</v>
      </c>
      <c r="L212" s="18">
        <f>Population!L212/Population!K212*100-100</f>
        <v>2.4804539698447599</v>
      </c>
      <c r="M212" s="18">
        <f>Population!M212/Population!L212*100-100</f>
        <v>2.4955030935533813</v>
      </c>
      <c r="N212" s="18">
        <f>Population!N212/Population!M212*100-100</f>
        <v>2.5151508943821881</v>
      </c>
      <c r="O212" s="18">
        <f>Population!O212/Population!N212*100-100</f>
        <v>2.5403823184421555</v>
      </c>
      <c r="P212" s="18">
        <f>Population!P212/Population!O212*100-100</f>
        <v>2.5716301930551566</v>
      </c>
      <c r="Q212" s="18">
        <f>Population!Q212/Population!P212*100-100</f>
        <v>2.6066626396014811</v>
      </c>
      <c r="R212" s="18">
        <f>Population!R212/Population!Q212*100-100</f>
        <v>2.6480635148839866</v>
      </c>
      <c r="S212" s="18">
        <f>Population!S212/Population!R212*100-100</f>
        <v>2.6759582155528676</v>
      </c>
      <c r="T212" s="18">
        <f>Population!T212/Population!S212*100-100</f>
        <v>2.7050898040879616</v>
      </c>
      <c r="U212" s="18">
        <f>Population!U212/Population!T212*100-100</f>
        <v>2.7364080112533173</v>
      </c>
      <c r="V212" s="18">
        <f>Population!V212/Population!U212*100-100</f>
        <v>2.7678581329140286</v>
      </c>
      <c r="W212" s="18">
        <f>Population!W212/Population!V212*100-100</f>
        <v>2.7974917844395293</v>
      </c>
      <c r="X212" s="18">
        <f>Population!X212/Population!W212*100-100</f>
        <v>2.820491968143088</v>
      </c>
      <c r="Y212" s="18">
        <f>Population!Y212/Population!X212*100-100</f>
        <v>2.8385810561095468</v>
      </c>
      <c r="Z212" s="18">
        <f>Population!Z212/Population!Y212*100-100</f>
        <v>2.8519474731475469</v>
      </c>
      <c r="AA212" s="18">
        <f>Population!AA212/Population!Z212*100-100</f>
        <v>2.8604911804427218</v>
      </c>
      <c r="AB212" s="18">
        <f>Population!AB212/Population!AA212*100-100</f>
        <v>2.8620974950696336</v>
      </c>
      <c r="AC212" s="18">
        <f>Population!AC212/Population!AB212*100-100</f>
        <v>2.8617544177349288</v>
      </c>
      <c r="AD212" s="18">
        <f>Population!AD212/Population!AC212*100-100</f>
        <v>2.8614543780721959</v>
      </c>
      <c r="AE212" s="18">
        <f>Population!AE212/Population!AD212*100-100</f>
        <v>2.8621811738524343</v>
      </c>
      <c r="AF212" s="18">
        <f>Population!AF212/Population!AE212*100-100</f>
        <v>2.8616235930562368</v>
      </c>
      <c r="AG212" s="18">
        <f>Population!AG212/Population!AF212*100-100</f>
        <v>2.8582098145727457</v>
      </c>
      <c r="AH212" s="18">
        <f>Population!AH212/Population!AG212*100-100</f>
        <v>2.8474308038493774</v>
      </c>
      <c r="AI212" s="18">
        <f>Population!AI212/Population!AH212*100-100</f>
        <v>2.8286284722688322</v>
      </c>
      <c r="AJ212" s="18">
        <f>Population!AJ212/Population!AI212*100-100</f>
        <v>2.8006878943327251</v>
      </c>
      <c r="AK212" s="18">
        <f>Population!AK212/Population!AJ212*100-100</f>
        <v>2.7657617048537588</v>
      </c>
      <c r="AL212" s="18">
        <f>Population!AL212/Population!AK212*100-100</f>
        <v>2.7465758929701991</v>
      </c>
      <c r="AM212" s="18">
        <f>Population!AM212/Population!AL212*100-100</f>
        <v>2.7281198266666706</v>
      </c>
      <c r="AN212" s="18">
        <f>Population!AN212/Population!AM212*100-100</f>
        <v>2.7069861434111147</v>
      </c>
      <c r="AO212" s="18">
        <f>Population!AO212/Population!AN212*100-100</f>
        <v>2.6846818363419374</v>
      </c>
      <c r="AP212" s="18">
        <f>Population!AP212/Population!AO212*100-100</f>
        <v>2.6604753076459104</v>
      </c>
      <c r="AQ212" s="18">
        <f>Population!AQ212/Population!AP212*100-100</f>
        <v>2.6403105730410346</v>
      </c>
      <c r="AR212" s="18">
        <f>Population!AR212/Population!AQ212*100-100</f>
        <v>2.6229475790903791</v>
      </c>
      <c r="AS212" s="18">
        <f>Population!AS212/Population!AR212*100-100</f>
        <v>2.6068634981531176</v>
      </c>
      <c r="AT212" s="18">
        <f>Population!AT212/Population!AS212*100-100</f>
        <v>2.6018256097071628</v>
      </c>
      <c r="AU212" s="18">
        <f>Population!AU212/Population!AT212*100-100</f>
        <v>2.6005500777644954</v>
      </c>
      <c r="AV212" s="18">
        <f>Population!AV212/Population!AU212*100-100</f>
        <v>2.5685525891381786</v>
      </c>
      <c r="AW212" s="18">
        <f>Population!AW212/Population!AV212*100-100</f>
        <v>2.5207817480198003</v>
      </c>
      <c r="AX212" s="18">
        <f>Population!AX212/Population!AW212*100-100</f>
        <v>2.5112390414988539</v>
      </c>
      <c r="AY212" s="18">
        <f>Population!AY212/Population!AX212*100-100</f>
        <v>2.5022834305725468</v>
      </c>
      <c r="AZ212" s="18">
        <f>Population!AZ212/Population!AY212*100-100</f>
        <v>2.4965554273463653</v>
      </c>
      <c r="BA212" s="18">
        <f>Population!BA212/Population!AZ212*100-100</f>
        <v>2.4919035143536235</v>
      </c>
      <c r="BB212" s="18">
        <f>Population!BB212/Population!BA212*100-100</f>
        <v>2.487137524343197</v>
      </c>
      <c r="BC212" s="18">
        <f>Population!BC212/Population!BB212*100-100</f>
        <v>2.4900691852567434</v>
      </c>
      <c r="BD212" s="18">
        <f>Population!BD212/Population!BC212*100-100</f>
        <v>2.4932080684312297</v>
      </c>
      <c r="BE212" s="18">
        <f>Population!BE212/Population!BD212*100-100</f>
        <v>2.4975675528966121</v>
      </c>
      <c r="BF212" s="18">
        <f>Population!BF212/Population!BE212*100-100</f>
        <v>2.532698781031911</v>
      </c>
      <c r="BG212" s="8">
        <f t="shared" si="3"/>
        <v>2.6706766917433336</v>
      </c>
    </row>
    <row r="213" spans="1:59">
      <c r="A213" t="s">
        <v>480</v>
      </c>
      <c r="B213" t="s">
        <v>481</v>
      </c>
      <c r="C213" t="s">
        <v>318</v>
      </c>
      <c r="D213" t="s">
        <v>3074</v>
      </c>
      <c r="E213" t="s">
        <v>551</v>
      </c>
      <c r="F213" t="s">
        <v>552</v>
      </c>
      <c r="H213" s="18">
        <f>Population!H213/Population!G213*100-100</f>
        <v>2.7020965047516228</v>
      </c>
      <c r="I213" s="18">
        <f>Population!I213/Population!H213*100-100</f>
        <v>2.6907284955782131</v>
      </c>
      <c r="J213" s="18">
        <f>Population!J213/Population!I213*100-100</f>
        <v>2.6845163342534164</v>
      </c>
      <c r="K213" s="18">
        <f>Population!K213/Population!J213*100-100</f>
        <v>2.6839589673944175</v>
      </c>
      <c r="L213" s="18">
        <f>Population!L213/Population!K213*100-100</f>
        <v>2.6927437948101556</v>
      </c>
      <c r="M213" s="18">
        <f>Population!M213/Population!L213*100-100</f>
        <v>2.6988048186176883</v>
      </c>
      <c r="N213" s="18">
        <f>Population!N213/Population!M213*100-100</f>
        <v>2.7142209113529532</v>
      </c>
      <c r="O213" s="18">
        <f>Population!O213/Population!N213*100-100</f>
        <v>2.7645206758570851</v>
      </c>
      <c r="P213" s="18">
        <f>Population!P213/Population!O213*100-100</f>
        <v>2.8562845162982171</v>
      </c>
      <c r="Q213" s="18">
        <f>Population!Q213/Population!P213*100-100</f>
        <v>2.973509374870801</v>
      </c>
      <c r="R213" s="18">
        <f>Population!R213/Population!Q213*100-100</f>
        <v>3.1042822975565088</v>
      </c>
      <c r="S213" s="18">
        <f>Population!S213/Population!R213*100-100</f>
        <v>3.2183364540975532</v>
      </c>
      <c r="T213" s="18">
        <f>Population!T213/Population!S213*100-100</f>
        <v>3.2967520476940138</v>
      </c>
      <c r="U213" s="18">
        <f>Population!U213/Population!T213*100-100</f>
        <v>3.3331284638953491</v>
      </c>
      <c r="V213" s="18">
        <f>Population!V213/Population!U213*100-100</f>
        <v>3.334394581902373</v>
      </c>
      <c r="W213" s="18">
        <f>Population!W213/Population!V213*100-100</f>
        <v>3.3190666960736053</v>
      </c>
      <c r="X213" s="18">
        <f>Population!X213/Population!W213*100-100</f>
        <v>3.3158737409398498</v>
      </c>
      <c r="Y213" s="18">
        <f>Population!Y213/Population!X213*100-100</f>
        <v>3.3304001784622415</v>
      </c>
      <c r="Z213" s="18">
        <f>Population!Z213/Population!Y213*100-100</f>
        <v>3.3695855972411692</v>
      </c>
      <c r="AA213" s="18">
        <f>Population!AA213/Population!Z213*100-100</f>
        <v>3.4125442214689059</v>
      </c>
      <c r="AB213" s="18">
        <f>Population!AB213/Population!AA213*100-100</f>
        <v>3.4620359316658096</v>
      </c>
      <c r="AC213" s="18">
        <f>Population!AC213/Population!AB213*100-100</f>
        <v>3.4763959598525673</v>
      </c>
      <c r="AD213" s="18">
        <f>Population!AD213/Population!AC213*100-100</f>
        <v>3.4038030337874403</v>
      </c>
      <c r="AE213" s="18">
        <f>Population!AE213/Population!AD213*100-100</f>
        <v>3.2250075749489184</v>
      </c>
      <c r="AF213" s="18">
        <f>Population!AF213/Population!AE213*100-100</f>
        <v>2.995528802811549</v>
      </c>
      <c r="AG213" s="18">
        <f>Population!AG213/Population!AF213*100-100</f>
        <v>2.8306128388086762</v>
      </c>
      <c r="AH213" s="18">
        <f>Population!AH213/Population!AG213*100-100</f>
        <v>2.7703503969957524</v>
      </c>
      <c r="AI213" s="18">
        <f>Population!AI213/Population!AH213*100-100</f>
        <v>2.7761749795224944</v>
      </c>
      <c r="AJ213" s="18">
        <f>Population!AJ213/Population!AI213*100-100</f>
        <v>2.8788763655919922</v>
      </c>
      <c r="AK213" s="18">
        <f>Population!AK213/Population!AJ213*100-100</f>
        <v>3.0329695058613311</v>
      </c>
      <c r="AL213" s="18">
        <f>Population!AL213/Population!AK213*100-100</f>
        <v>3.5105596742986478</v>
      </c>
      <c r="AM213" s="18">
        <f>Population!AM213/Population!AL213*100-100</f>
        <v>4.0221478174989613</v>
      </c>
      <c r="AN213" s="18">
        <f>Population!AN213/Population!AM213*100-100</f>
        <v>4.1155177883600089</v>
      </c>
      <c r="AO213" s="18">
        <f>Population!AO213/Population!AN213*100-100</f>
        <v>3.7939038771231282</v>
      </c>
      <c r="AP213" s="18">
        <f>Population!AP213/Population!AO213*100-100</f>
        <v>3.0892474613046943</v>
      </c>
      <c r="AQ213" s="18">
        <f>Population!AQ213/Population!AP213*100-100</f>
        <v>2.5322168165007071</v>
      </c>
      <c r="AR213" s="18">
        <f>Population!AR213/Population!AQ213*100-100</f>
        <v>2.3965716317495378</v>
      </c>
      <c r="AS213" s="18">
        <f>Population!AS213/Population!AR213*100-100</f>
        <v>2.3034934400355098</v>
      </c>
      <c r="AT213" s="18">
        <f>Population!AT213/Population!AS213*100-100</f>
        <v>2.2508647351144191</v>
      </c>
      <c r="AU213" s="18">
        <f>Population!AU213/Population!AT213*100-100</f>
        <v>2.250492562526631</v>
      </c>
      <c r="AV213" s="18">
        <f>Population!AV213/Population!AU213*100-100</f>
        <v>2.2556806530087812</v>
      </c>
      <c r="AW213" s="18">
        <f>Population!AW213/Population!AV213*100-100</f>
        <v>2.2299798988337329</v>
      </c>
      <c r="AX213" s="18">
        <f>Population!AX213/Population!AW213*100-100</f>
        <v>2.2176931250874361</v>
      </c>
      <c r="AY213" s="18">
        <f>Population!AY213/Population!AX213*100-100</f>
        <v>2.2296698887688535</v>
      </c>
      <c r="AZ213" s="18">
        <f>Population!AZ213/Population!AY213*100-100</f>
        <v>2.2452788042241849</v>
      </c>
      <c r="BA213" s="18">
        <f>Population!BA213/Population!AZ213*100-100</f>
        <v>2.0227852348153874</v>
      </c>
      <c r="BB213" s="18">
        <f>Population!BB213/Population!BA213*100-100</f>
        <v>1.7027160431548651</v>
      </c>
      <c r="BC213" s="18">
        <f>Population!BC213/Population!BB213*100-100</f>
        <v>1.5767259660642168</v>
      </c>
      <c r="BD213" s="18">
        <f>Population!BD213/Population!BC213*100-100</f>
        <v>1.6418089156690314</v>
      </c>
      <c r="BE213" s="18">
        <f>Population!BE213/Population!BD213*100-100</f>
        <v>1.9191358580924742</v>
      </c>
      <c r="BF213" s="18">
        <f>Population!BF213/Population!BE213*100-100</f>
        <v>2.1269959558246683</v>
      </c>
      <c r="BG213" s="8">
        <f t="shared" si="3"/>
        <v>2.7093058049803536</v>
      </c>
    </row>
    <row r="214" spans="1:59">
      <c r="A214" t="s">
        <v>482</v>
      </c>
      <c r="B214" t="s">
        <v>483</v>
      </c>
      <c r="C214" t="s">
        <v>526</v>
      </c>
      <c r="D214" t="s">
        <v>3072</v>
      </c>
      <c r="E214" t="s">
        <v>551</v>
      </c>
      <c r="F214" t="s">
        <v>552</v>
      </c>
      <c r="H214" s="18">
        <f>Population!H214/Population!G214*100-100</f>
        <v>2.8524137931034659</v>
      </c>
      <c r="I214" s="18">
        <f>Population!I214/Population!H214*100-100</f>
        <v>2.7498390730608264</v>
      </c>
      <c r="J214" s="18">
        <f>Population!J214/Population!I214*100-100</f>
        <v>2.6994133270685268</v>
      </c>
      <c r="K214" s="18">
        <f>Population!K214/Population!J214*100-100</f>
        <v>2.716785227500182</v>
      </c>
      <c r="L214" s="18">
        <f>Population!L214/Population!K214*100-100</f>
        <v>2.7525688374193464</v>
      </c>
      <c r="M214" s="18">
        <f>Population!M214/Population!L214*100-100</f>
        <v>2.8434934692366198</v>
      </c>
      <c r="N214" s="18">
        <f>Population!N214/Population!M214*100-100</f>
        <v>2.8497583735068446</v>
      </c>
      <c r="O214" s="18">
        <f>Population!O214/Population!N214*100-100</f>
        <v>2.5917883538856898</v>
      </c>
      <c r="P214" s="18">
        <f>Population!P214/Population!O214*100-100</f>
        <v>2.0103415944031156</v>
      </c>
      <c r="Q214" s="18">
        <f>Population!Q214/Population!P214*100-100</f>
        <v>1.2411178762852444</v>
      </c>
      <c r="R214" s="18">
        <f>Population!R214/Population!Q214*100-100</f>
        <v>0.40236692747994596</v>
      </c>
      <c r="S214" s="18">
        <f>Population!S214/Population!R214*100-100</f>
        <v>-0.3068526866330501</v>
      </c>
      <c r="T214" s="18">
        <f>Population!T214/Population!S214*100-100</f>
        <v>-0.75513621433631783</v>
      </c>
      <c r="U214" s="18">
        <f>Population!U214/Population!T214*100-100</f>
        <v>-0.82929097919607386</v>
      </c>
      <c r="V214" s="18">
        <f>Population!V214/Population!U214*100-100</f>
        <v>-0.61892154964868951</v>
      </c>
      <c r="W214" s="18">
        <f>Population!W214/Population!V214*100-100</f>
        <v>-0.30480360606533452</v>
      </c>
      <c r="X214" s="18">
        <f>Population!X214/Population!W214*100-100</f>
        <v>-4.3755125403848183E-2</v>
      </c>
      <c r="Y214" s="18">
        <f>Population!Y214/Population!X214*100-100</f>
        <v>0.16270816872095395</v>
      </c>
      <c r="Z214" s="18">
        <f>Population!Z214/Population!Y214*100-100</f>
        <v>0.25644690477106735</v>
      </c>
      <c r="AA214" s="18">
        <f>Population!AA214/Population!Z214*100-100</f>
        <v>0.27361131292306595</v>
      </c>
      <c r="AB214" s="18">
        <f>Population!AB214/Population!AA214*100-100</f>
        <v>0.27915318975581727</v>
      </c>
      <c r="AC214" s="18">
        <f>Population!AC214/Population!AB214*100-100</f>
        <v>0.34272159664095625</v>
      </c>
      <c r="AD214" s="18">
        <f>Population!AD214/Population!AC214*100-100</f>
        <v>0.47686718637491765</v>
      </c>
      <c r="AE214" s="18">
        <f>Population!AE214/Population!AD214*100-100</f>
        <v>0.70744384529261595</v>
      </c>
      <c r="AF214" s="18">
        <f>Population!AF214/Population!AE214*100-100</f>
        <v>0.99463477247461185</v>
      </c>
      <c r="AG214" s="18">
        <f>Population!AG214/Population!AF214*100-100</f>
        <v>1.3054969130714511</v>
      </c>
      <c r="AH214" s="18">
        <f>Population!AH214/Population!AG214*100-100</f>
        <v>1.5647801119124836</v>
      </c>
      <c r="AI214" s="18">
        <f>Population!AI214/Population!AH214*100-100</f>
        <v>1.7135518148506037</v>
      </c>
      <c r="AJ214" s="18">
        <f>Population!AJ214/Population!AI214*100-100</f>
        <v>1.7199984756291116</v>
      </c>
      <c r="AK214" s="18">
        <f>Population!AK214/Population!AJ214*100-100</f>
        <v>1.6272244770527635</v>
      </c>
      <c r="AL214" s="18">
        <f>Population!AL214/Population!AK214*100-100</f>
        <v>1.504337781710035</v>
      </c>
      <c r="AM214" s="18">
        <f>Population!AM214/Population!AL214*100-100</f>
        <v>1.4084370634196262</v>
      </c>
      <c r="AN214" s="18">
        <f>Population!AN214/Population!AM214*100-100</f>
        <v>1.3435109400517575</v>
      </c>
      <c r="AO214" s="18">
        <f>Population!AO214/Population!AN214*100-100</f>
        <v>1.3304119400171999</v>
      </c>
      <c r="AP214" s="18">
        <f>Population!AP214/Population!AO214*100-100</f>
        <v>1.3527023822256012</v>
      </c>
      <c r="AQ214" s="18">
        <f>Population!AQ214/Population!AP214*100-100</f>
        <v>1.3708937419710168</v>
      </c>
      <c r="AR214" s="18">
        <f>Population!AR214/Population!AQ214*100-100</f>
        <v>1.3715896953129203</v>
      </c>
      <c r="AS214" s="18">
        <f>Population!AS214/Population!AR214*100-100</f>
        <v>1.3766946381014122</v>
      </c>
      <c r="AT214" s="18">
        <f>Population!AT214/Population!AS214*100-100</f>
        <v>1.3861852709832618</v>
      </c>
      <c r="AU214" s="18">
        <f>Population!AU214/Population!AT214*100-100</f>
        <v>1.3959024280057974</v>
      </c>
      <c r="AV214" s="18">
        <f>Population!AV214/Population!AU214*100-100</f>
        <v>1.4105293822802309</v>
      </c>
      <c r="AW214" s="18">
        <f>Population!AW214/Population!AV214*100-100</f>
        <v>1.4154121719954986</v>
      </c>
      <c r="AX214" s="18">
        <f>Population!AX214/Population!AW214*100-100</f>
        <v>1.3887847508601681</v>
      </c>
      <c r="AY214" s="18">
        <f>Population!AY214/Population!AX214*100-100</f>
        <v>1.3221035332785505</v>
      </c>
      <c r="AZ214" s="18">
        <f>Population!AZ214/Population!AY214*100-100</f>
        <v>1.2282152965314737</v>
      </c>
      <c r="BA214" s="18">
        <f>Population!BA214/Population!AZ214*100-100</f>
        <v>1.1253890493376559</v>
      </c>
      <c r="BB214" s="18">
        <f>Population!BB214/Population!BA214*100-100</f>
        <v>1.0344356354461013</v>
      </c>
      <c r="BC214" s="18">
        <f>Population!BC214/Population!BB214*100-100</f>
        <v>0.96640895761130707</v>
      </c>
      <c r="BD214" s="18">
        <f>Population!BD214/Population!BC214*100-100</f>
        <v>0.93094865512379954</v>
      </c>
      <c r="BE214" s="18">
        <f>Population!BE214/Population!BD214*100-100</f>
        <v>0.91851475682922512</v>
      </c>
      <c r="BF214" s="18">
        <f>Population!BF214/Population!BE214*100-100</f>
        <v>0.91167971698473593</v>
      </c>
      <c r="BG214" s="8">
        <f t="shared" si="3"/>
        <v>1.1718303588767429</v>
      </c>
    </row>
    <row r="215" spans="1:59">
      <c r="A215" t="s">
        <v>484</v>
      </c>
      <c r="B215" t="s">
        <v>485</v>
      </c>
      <c r="C215" t="s">
        <v>318</v>
      </c>
      <c r="D215" t="s">
        <v>3074</v>
      </c>
      <c r="E215" t="s">
        <v>551</v>
      </c>
      <c r="F215" t="s">
        <v>552</v>
      </c>
      <c r="H215" s="18">
        <f>Population!H215/Population!G215*100-100</f>
        <v>2.3706902723802159</v>
      </c>
      <c r="I215" s="18">
        <f>Population!I215/Population!H215*100-100</f>
        <v>2.2900528452214104</v>
      </c>
      <c r="J215" s="18">
        <f>Population!J215/Population!I215*100-100</f>
        <v>2.2587482394125402</v>
      </c>
      <c r="K215" s="18">
        <f>Population!K215/Population!J215*100-100</f>
        <v>2.2928345243699084</v>
      </c>
      <c r="L215" s="18">
        <f>Population!L215/Population!K215*100-100</f>
        <v>2.3729531448949785</v>
      </c>
      <c r="M215" s="18">
        <f>Population!M215/Population!L215*100-100</f>
        <v>2.4596925575848019</v>
      </c>
      <c r="N215" s="18">
        <f>Population!N215/Population!M215*100-100</f>
        <v>2.5377382946478519</v>
      </c>
      <c r="O215" s="18">
        <f>Population!O215/Population!N215*100-100</f>
        <v>2.6222454511200368</v>
      </c>
      <c r="P215" s="18">
        <f>Population!P215/Population!O215*100-100</f>
        <v>2.7113456764388246</v>
      </c>
      <c r="Q215" s="18">
        <f>Population!Q215/Population!P215*100-100</f>
        <v>2.7991365273825011</v>
      </c>
      <c r="R215" s="18">
        <f>Population!R215/Population!Q215*100-100</f>
        <v>2.8887119028122186</v>
      </c>
      <c r="S215" s="18">
        <f>Population!S215/Population!R215*100-100</f>
        <v>2.9709274308727913</v>
      </c>
      <c r="T215" s="18">
        <f>Population!T215/Population!S215*100-100</f>
        <v>3.0332291481377922</v>
      </c>
      <c r="U215" s="18">
        <f>Population!U215/Population!T215*100-100</f>
        <v>3.0723857283788192</v>
      </c>
      <c r="V215" s="18">
        <f>Population!V215/Population!U215*100-100</f>
        <v>3.0936633240878848</v>
      </c>
      <c r="W215" s="18">
        <f>Population!W215/Population!V215*100-100</f>
        <v>3.1290617070000621</v>
      </c>
      <c r="X215" s="18">
        <f>Population!X215/Population!W215*100-100</f>
        <v>3.167092396502639</v>
      </c>
      <c r="Y215" s="18">
        <f>Population!Y215/Population!X215*100-100</f>
        <v>3.1713050070079589</v>
      </c>
      <c r="Z215" s="18">
        <f>Population!Z215/Population!Y215*100-100</f>
        <v>3.1351425641459372</v>
      </c>
      <c r="AA215" s="18">
        <f>Population!AA215/Population!Z215*100-100</f>
        <v>3.0851131077158698</v>
      </c>
      <c r="AB215" s="18">
        <f>Population!AB215/Population!AA215*100-100</f>
        <v>2.9767064146440418</v>
      </c>
      <c r="AC215" s="18">
        <f>Population!AC215/Population!AB215*100-100</f>
        <v>2.9028914646589783</v>
      </c>
      <c r="AD215" s="18">
        <f>Population!AD215/Population!AC215*100-100</f>
        <v>2.9999233636177394</v>
      </c>
      <c r="AE215" s="18">
        <f>Population!AE215/Population!AD215*100-100</f>
        <v>3.306740119411316</v>
      </c>
      <c r="AF215" s="18">
        <f>Population!AF215/Population!AE215*100-100</f>
        <v>3.7129909854028966</v>
      </c>
      <c r="AG215" s="18">
        <f>Population!AG215/Population!AF215*100-100</f>
        <v>4.1557421889393709</v>
      </c>
      <c r="AH215" s="18">
        <f>Population!AH215/Population!AG215*100-100</f>
        <v>4.4431744735857279</v>
      </c>
      <c r="AI215" s="18">
        <f>Population!AI215/Population!AH215*100-100</f>
        <v>4.4244305797839729</v>
      </c>
      <c r="AJ215" s="18">
        <f>Population!AJ215/Population!AI215*100-100</f>
        <v>4.0489557601616895</v>
      </c>
      <c r="AK215" s="18">
        <f>Population!AK215/Population!AJ215*100-100</f>
        <v>3.4716077094079765</v>
      </c>
      <c r="AL215" s="18">
        <f>Population!AL215/Population!AK215*100-100</f>
        <v>2.8414259508405593</v>
      </c>
      <c r="AM215" s="18">
        <f>Population!AM215/Population!AL215*100-100</f>
        <v>2.331466972856461</v>
      </c>
      <c r="AN215" s="18">
        <f>Population!AN215/Population!AM215*100-100</f>
        <v>2.0108835687182136</v>
      </c>
      <c r="AO215" s="18">
        <f>Population!AO215/Population!AN215*100-100</f>
        <v>1.9412361563869496</v>
      </c>
      <c r="AP215" s="18">
        <f>Population!AP215/Population!AO215*100-100</f>
        <v>2.0316517083790444</v>
      </c>
      <c r="AQ215" s="18">
        <f>Population!AQ215/Population!AP215*100-100</f>
        <v>2.183602794131545</v>
      </c>
      <c r="AR215" s="18">
        <f>Population!AR215/Population!AQ215*100-100</f>
        <v>2.2538369665011828</v>
      </c>
      <c r="AS215" s="18">
        <f>Population!AS215/Population!AR215*100-100</f>
        <v>0.13100601495395381</v>
      </c>
      <c r="AT215" s="18">
        <f>Population!AT215/Population!AS215*100-100</f>
        <v>0.13103299829488435</v>
      </c>
      <c r="AU215" s="18">
        <f>Population!AU215/Population!AT215*100-100</f>
        <v>0.13105965145858534</v>
      </c>
      <c r="AV215" s="18">
        <f>Population!AV215/Population!AU215*100-100</f>
        <v>0.13098704276963247</v>
      </c>
      <c r="AW215" s="18">
        <f>Population!AW215/Population!AV215*100-100</f>
        <v>0.13101329794852745</v>
      </c>
      <c r="AX215" s="18">
        <f>Population!AX215/Population!AW215*100-100</f>
        <v>0.13103922592129891</v>
      </c>
      <c r="AY215" s="18">
        <f>Population!AY215/Population!AX215*100-100</f>
        <v>0.13096628283395262</v>
      </c>
      <c r="AZ215" s="18">
        <f>Population!AZ215/Population!AY215*100-100</f>
        <v>0.13099181768616575</v>
      </c>
      <c r="BA215" s="18">
        <f>Population!BA215/Population!AZ215*100-100</f>
        <v>0.13101702828217299</v>
      </c>
      <c r="BB215" s="18">
        <f>Population!BB215/Population!BA215*100-100</f>
        <v>0.13192534438992709</v>
      </c>
      <c r="BC215" s="18">
        <f>Population!BC215/Population!BB215*100-100</f>
        <v>1.14155251141554</v>
      </c>
      <c r="BD215" s="18">
        <f>Population!BD215/Population!BC215*100-100</f>
        <v>1.1400081609154142</v>
      </c>
      <c r="BE215" s="18">
        <f>Population!BE215/Population!BD215*100-100</f>
        <v>1.1496786323836261</v>
      </c>
      <c r="BF215" s="18">
        <f>Population!BF215/Population!BE215*100-100</f>
        <v>1.1621914039332779</v>
      </c>
      <c r="BG215" s="8">
        <f t="shared" si="3"/>
        <v>1.9070890530728279</v>
      </c>
    </row>
    <row r="216" spans="1:59">
      <c r="A216" t="s">
        <v>486</v>
      </c>
      <c r="B216" t="s">
        <v>487</v>
      </c>
      <c r="C216" t="s">
        <v>244</v>
      </c>
      <c r="D216" t="s">
        <v>3073</v>
      </c>
      <c r="E216" t="s">
        <v>551</v>
      </c>
      <c r="F216" t="s">
        <v>552</v>
      </c>
      <c r="H216" s="18">
        <f>Population!H216/Population!G216*100-100</f>
        <v>0.47219270999228513</v>
      </c>
      <c r="I216" s="18">
        <f>Population!I216/Population!H216*100-100</f>
        <v>0.55305865772837137</v>
      </c>
      <c r="J216" s="18">
        <f>Population!J216/Population!I216*100-100</f>
        <v>0.56522518814830391</v>
      </c>
      <c r="K216" s="18">
        <f>Population!K216/Population!J216*100-100</f>
        <v>0.74991504837771572</v>
      </c>
      <c r="L216" s="18">
        <f>Population!L216/Population!K216*100-100</f>
        <v>0.94629487163757631</v>
      </c>
      <c r="M216" s="18">
        <f>Population!M216/Population!L216*100-100</f>
        <v>0.95610816497287487</v>
      </c>
      <c r="N216" s="18">
        <f>Population!N216/Population!M216*100-100</f>
        <v>0.7701788353360115</v>
      </c>
      <c r="O216" s="18">
        <f>Population!O216/Population!N216*100-100</f>
        <v>0.56357891293149009</v>
      </c>
      <c r="P216" s="18">
        <f>Population!P216/Population!O216*100-100</f>
        <v>0.7052208638402675</v>
      </c>
      <c r="Q216" s="18">
        <f>Population!Q216/Population!P216*100-100</f>
        <v>0.93785548122558282</v>
      </c>
      <c r="R216" s="18">
        <f>Population!R216/Population!Q216*100-100</f>
        <v>0.69046840771021323</v>
      </c>
      <c r="S216" s="18">
        <f>Population!S216/Population!R216*100-100</f>
        <v>0.29593741132434559</v>
      </c>
      <c r="T216" s="18">
        <f>Population!T216/Population!S216*100-100</f>
        <v>0.17251271191658191</v>
      </c>
      <c r="U216" s="18">
        <f>Population!U216/Population!T216*100-100</f>
        <v>0.29058620170907545</v>
      </c>
      <c r="V216" s="18">
        <f>Population!V216/Population!U216*100-100</f>
        <v>0.39806592070668501</v>
      </c>
      <c r="W216" s="18">
        <f>Population!W216/Population!V216*100-100</f>
        <v>0.36434823972402341</v>
      </c>
      <c r="X216" s="18">
        <f>Population!X216/Population!W216*100-100</f>
        <v>0.35578913212215468</v>
      </c>
      <c r="Y216" s="18">
        <f>Population!Y216/Population!X216*100-100</f>
        <v>0.29156981605855492</v>
      </c>
      <c r="Z216" s="18">
        <f>Population!Z216/Population!Y216*100-100</f>
        <v>0.21846152767915328</v>
      </c>
      <c r="AA216" s="18">
        <f>Population!AA216/Population!Z216*100-100</f>
        <v>0.2032029697801363</v>
      </c>
      <c r="AB216" s="18">
        <f>Population!AB216/Population!AA216*100-100</f>
        <v>0.11999233261990128</v>
      </c>
      <c r="AC216" s="18">
        <f>Population!AC216/Population!AB216*100-100</f>
        <v>5.7208079848052762E-2</v>
      </c>
      <c r="AD216" s="18">
        <f>Population!AD216/Population!AC216*100-100</f>
        <v>4.5283854696222647E-2</v>
      </c>
      <c r="AE216" s="18">
        <f>Population!AE216/Population!AD216*100-100</f>
        <v>9.0910913667912041E-2</v>
      </c>
      <c r="AF216" s="18">
        <f>Population!AF216/Population!AE216*100-100</f>
        <v>0.16530710043237207</v>
      </c>
      <c r="AG216" s="18">
        <f>Population!AG216/Population!AF216*100-100</f>
        <v>0.23283953580110506</v>
      </c>
      <c r="AH216" s="18">
        <f>Population!AH216/Population!AG216*100-100</f>
        <v>0.33423621916290358</v>
      </c>
      <c r="AI216" s="18">
        <f>Population!AI216/Population!AH216*100-100</f>
        <v>0.46065614296308866</v>
      </c>
      <c r="AJ216" s="18">
        <f>Population!AJ216/Population!AI216*100-100</f>
        <v>0.66941354395176234</v>
      </c>
      <c r="AK216" s="18">
        <f>Population!AK216/Population!AJ216*100-100</f>
        <v>0.7755949513032192</v>
      </c>
      <c r="AL216" s="18">
        <f>Population!AL216/Population!AK216*100-100</f>
        <v>0.68397159192809909</v>
      </c>
      <c r="AM216" s="18">
        <f>Population!AM216/Population!AL216*100-100</f>
        <v>0.58825338342592204</v>
      </c>
      <c r="AN216" s="18">
        <f>Population!AN216/Population!AM216*100-100</f>
        <v>0.58252895368713098</v>
      </c>
      <c r="AO216" s="18">
        <f>Population!AO216/Population!AN216*100-100</f>
        <v>0.71323696651317903</v>
      </c>
      <c r="AP216" s="18">
        <f>Population!AP216/Population!AO216*100-100</f>
        <v>0.52608292348770647</v>
      </c>
      <c r="AQ216" s="18">
        <f>Population!AQ216/Population!AP216*100-100</f>
        <v>0.15927378675667114</v>
      </c>
      <c r="AR216" s="18">
        <f>Population!AR216/Population!AQ216*100-100</f>
        <v>5.7278601352479086E-2</v>
      </c>
      <c r="AS216" s="18">
        <f>Population!AS216/Population!AR216*100-100</f>
        <v>5.5527533042393884E-2</v>
      </c>
      <c r="AT216" s="18">
        <f>Population!AT216/Population!AS216*100-100</f>
        <v>7.7957521963114118E-2</v>
      </c>
      <c r="AU216" s="18">
        <f>Population!AU216/Population!AT216*100-100</f>
        <v>0.16070447604019478</v>
      </c>
      <c r="AV216" s="18">
        <f>Population!AV216/Population!AU216*100-100</f>
        <v>0.26883123279932875</v>
      </c>
      <c r="AW216" s="18">
        <f>Population!AW216/Population!AV216*100-100</f>
        <v>0.32596819230302287</v>
      </c>
      <c r="AX216" s="18">
        <f>Population!AX216/Population!AW216*100-100</f>
        <v>0.3727860680128714</v>
      </c>
      <c r="AY216" s="18">
        <f>Population!AY216/Population!AX216*100-100</f>
        <v>0.39407342679005808</v>
      </c>
      <c r="AZ216" s="18">
        <f>Population!AZ216/Population!AY216*100-100</f>
        <v>0.40074360115065133</v>
      </c>
      <c r="BA216" s="18">
        <f>Population!BA216/Population!AZ216*100-100</f>
        <v>0.56406881743676252</v>
      </c>
      <c r="BB216" s="18">
        <f>Population!BB216/Population!BA216*100-100</f>
        <v>0.74430882423388312</v>
      </c>
      <c r="BC216" s="18">
        <f>Population!BC216/Population!BB216*100-100</f>
        <v>0.78207565031047466</v>
      </c>
      <c r="BD216" s="18">
        <f>Population!BD216/Population!BC216*100-100</f>
        <v>0.85554344493172607</v>
      </c>
      <c r="BE216" s="18">
        <f>Population!BE216/Population!BD216*100-100</f>
        <v>0.85616896891600902</v>
      </c>
      <c r="BF216" s="18">
        <f>Population!BF216/Population!BE216*100-100</f>
        <v>0.79838978491011403</v>
      </c>
      <c r="BG216" s="8">
        <f t="shared" si="3"/>
        <v>0.41007560606932714</v>
      </c>
    </row>
    <row r="217" spans="1:59">
      <c r="A217" t="s">
        <v>488</v>
      </c>
      <c r="B217" t="s">
        <v>489</v>
      </c>
      <c r="C217" t="s">
        <v>244</v>
      </c>
      <c r="D217" t="s">
        <v>3073</v>
      </c>
      <c r="E217" t="s">
        <v>551</v>
      </c>
      <c r="F217" t="s">
        <v>552</v>
      </c>
      <c r="H217" s="18">
        <f>Population!H217/Population!G217*100-100</f>
        <v>1.9983193898750926</v>
      </c>
      <c r="I217" s="18">
        <f>Population!I217/Population!H217*100-100</f>
        <v>2.5674172210778465</v>
      </c>
      <c r="J217" s="18">
        <f>Population!J217/Population!I217*100-100</f>
        <v>2.1606745110844088</v>
      </c>
      <c r="K217" s="18">
        <f>Population!K217/Population!J217*100-100</f>
        <v>1.6680168598236094</v>
      </c>
      <c r="L217" s="18">
        <f>Population!L217/Population!K217*100-100</f>
        <v>1.1615365641152806</v>
      </c>
      <c r="M217" s="18">
        <f>Population!M217/Population!L217*100-100</f>
        <v>1.0506325309845153</v>
      </c>
      <c r="N217" s="18">
        <f>Population!N217/Population!M217*100-100</f>
        <v>1.246755239352737</v>
      </c>
      <c r="O217" s="18">
        <f>Population!O217/Population!N217*100-100</f>
        <v>1.2672183664801224</v>
      </c>
      <c r="P217" s="18">
        <f>Population!P217/Population!O217*100-100</f>
        <v>1.1317771404519164</v>
      </c>
      <c r="Q217" s="18">
        <f>Population!Q217/Population!P217*100-100</f>
        <v>0.72501946177774812</v>
      </c>
      <c r="R217" s="18">
        <f>Population!R217/Population!Q217*100-100</f>
        <v>0.52617128604887853</v>
      </c>
      <c r="S217" s="18">
        <f>Population!S217/Population!R217*100-100</f>
        <v>0.76539427131589832</v>
      </c>
      <c r="T217" s="18">
        <f>Population!T217/Population!S217*100-100</f>
        <v>0.74095713178625999</v>
      </c>
      <c r="U217" s="18">
        <f>Population!U217/Population!T217*100-100</f>
        <v>0.53997346269358104</v>
      </c>
      <c r="V217" s="18">
        <f>Population!V217/Population!U217*100-100</f>
        <v>-4.3728479729651326E-2</v>
      </c>
      <c r="W217" s="18">
        <f>Population!W217/Population!V217*100-100</f>
        <v>-0.56996525433248735</v>
      </c>
      <c r="X217" s="18">
        <f>Population!X217/Population!W217*100-100</f>
        <v>-0.33843691332842241</v>
      </c>
      <c r="Y217" s="18">
        <f>Population!Y217/Population!X217*100-100</f>
        <v>8.9792131216199778E-3</v>
      </c>
      <c r="Z217" s="18">
        <f>Population!Z217/Population!Y217*100-100</f>
        <v>0.20101124879769827</v>
      </c>
      <c r="AA217" s="18">
        <f>Population!AA217/Population!Z217*100-100</f>
        <v>0.39786380357669771</v>
      </c>
      <c r="AB217" s="18">
        <f>Population!AB217/Population!AA217*100-100</f>
        <v>0.54856404270779535</v>
      </c>
      <c r="AC217" s="18">
        <f>Population!AC217/Population!AB217*100-100</f>
        <v>0.58600198864540687</v>
      </c>
      <c r="AD217" s="18">
        <f>Population!AD217/Population!AC217*100-100</f>
        <v>0.42970853075637194</v>
      </c>
      <c r="AE217" s="18">
        <f>Population!AE217/Population!AD217*100-100</f>
        <v>0.35975723086016842</v>
      </c>
      <c r="AF217" s="18">
        <f>Population!AF217/Population!AE217*100-100</f>
        <v>0.44241846111334837</v>
      </c>
      <c r="AG217" s="18">
        <f>Population!AG217/Population!AF217*100-100</f>
        <v>0.52174800030601887</v>
      </c>
      <c r="AH217" s="18">
        <f>Population!AH217/Population!AG217*100-100</f>
        <v>0.6300925382111302</v>
      </c>
      <c r="AI217" s="18">
        <f>Population!AI217/Population!AH217*100-100</f>
        <v>0.73765039099443186</v>
      </c>
      <c r="AJ217" s="18">
        <f>Population!AJ217/Population!AI217*100-100</f>
        <v>0.81181353556428348</v>
      </c>
      <c r="AK217" s="18">
        <f>Population!AK217/Population!AJ217*100-100</f>
        <v>1.0321635069036432</v>
      </c>
      <c r="AL217" s="18">
        <f>Population!AL217/Population!AK217*100-100</f>
        <v>1.2576689902895168</v>
      </c>
      <c r="AM217" s="18">
        <f>Population!AM217/Population!AL217*100-100</f>
        <v>1.1086212337745707</v>
      </c>
      <c r="AN217" s="18">
        <f>Population!AN217/Population!AM217*100-100</f>
        <v>0.91487519788043414</v>
      </c>
      <c r="AO217" s="18">
        <f>Population!AO217/Population!AN217*100-100</f>
        <v>0.80034417826357185</v>
      </c>
      <c r="AP217" s="18">
        <f>Population!AP217/Population!AO217*100-100</f>
        <v>0.67048004695591601</v>
      </c>
      <c r="AQ217" s="18">
        <f>Population!AQ217/Population!AP217*100-100</f>
        <v>0.44261305750418956</v>
      </c>
      <c r="AR217" s="18">
        <f>Population!AR217/Population!AQ217*100-100</f>
        <v>0.24118158614790275</v>
      </c>
      <c r="AS217" s="18">
        <f>Population!AS217/Population!AR217*100-100</f>
        <v>0.29757765161507166</v>
      </c>
      <c r="AT217" s="18">
        <f>Population!AT217/Population!AS217*100-100</f>
        <v>0.47805900449240823</v>
      </c>
      <c r="AU217" s="18">
        <f>Population!AU217/Population!AT217*100-100</f>
        <v>0.56353654420897215</v>
      </c>
      <c r="AV217" s="18">
        <f>Population!AV217/Population!AU217*100-100</f>
        <v>0.63477746459268758</v>
      </c>
      <c r="AW217" s="18">
        <f>Population!AW217/Population!AV217*100-100</f>
        <v>0.75933760211479751</v>
      </c>
      <c r="AX217" s="18">
        <f>Population!AX217/Population!AW217*100-100</f>
        <v>0.74467864593350441</v>
      </c>
      <c r="AY217" s="18">
        <f>Population!AY217/Population!AX217*100-100</f>
        <v>0.68979415590759174</v>
      </c>
      <c r="AZ217" s="18">
        <f>Population!AZ217/Population!AY217*100-100</f>
        <v>0.64265778033391996</v>
      </c>
      <c r="BA217" s="18">
        <f>Population!BA217/Population!AZ217*100-100</f>
        <v>0.6295317471896027</v>
      </c>
      <c r="BB217" s="18">
        <f>Population!BB217/Population!BA217*100-100</f>
        <v>0.89769631854048271</v>
      </c>
      <c r="BC217" s="18">
        <f>Population!BC217/Population!BB217*100-100</f>
        <v>1.2787247237726547</v>
      </c>
      <c r="BD217" s="18">
        <f>Population!BD217/Population!BC217*100-100</f>
        <v>1.2573233041414511</v>
      </c>
      <c r="BE217" s="18">
        <f>Population!BE217/Population!BD217*100-100</f>
        <v>1.0630655550205148</v>
      </c>
      <c r="BF217" s="18">
        <f>Population!BF217/Population!BE217*100-100</f>
        <v>1.0330362823215893</v>
      </c>
      <c r="BG217" s="8">
        <f t="shared" si="3"/>
        <v>0.71573009689502021</v>
      </c>
    </row>
    <row r="218" spans="1:59">
      <c r="A218" t="s">
        <v>490</v>
      </c>
      <c r="B218" t="s">
        <v>491</v>
      </c>
      <c r="C218" t="s">
        <v>318</v>
      </c>
      <c r="D218" t="s">
        <v>3075</v>
      </c>
      <c r="E218" t="s">
        <v>551</v>
      </c>
      <c r="F218" t="s">
        <v>552</v>
      </c>
      <c r="H218" s="18">
        <f>Population!H218/Population!G218*100-100</f>
        <v>3.2857203543295412</v>
      </c>
      <c r="I218" s="18">
        <f>Population!I218/Population!H218*100-100</f>
        <v>3.2994514376573534</v>
      </c>
      <c r="J218" s="18">
        <f>Population!J218/Population!I218*100-100</f>
        <v>3.3182514295518644</v>
      </c>
      <c r="K218" s="18">
        <f>Population!K218/Population!J218*100-100</f>
        <v>3.3454849123632187</v>
      </c>
      <c r="L218" s="18">
        <f>Population!L218/Population!K218*100-100</f>
        <v>3.3767884786970228</v>
      </c>
      <c r="M218" s="18">
        <f>Population!M218/Population!L218*100-100</f>
        <v>3.4041322078944347</v>
      </c>
      <c r="N218" s="18">
        <f>Population!N218/Population!M218*100-100</f>
        <v>3.4242635494017577</v>
      </c>
      <c r="O218" s="18">
        <f>Population!O218/Population!N218*100-100</f>
        <v>3.440362307010659</v>
      </c>
      <c r="P218" s="18">
        <f>Population!P218/Population!O218*100-100</f>
        <v>3.4521294386766357</v>
      </c>
      <c r="Q218" s="18">
        <f>Population!Q218/Population!P218*100-100</f>
        <v>3.4595158049097989</v>
      </c>
      <c r="R218" s="18">
        <f>Population!R218/Population!Q218*100-100</f>
        <v>3.4691961406509932</v>
      </c>
      <c r="S218" s="18">
        <f>Population!S218/Population!R218*100-100</f>
        <v>3.475583918253264</v>
      </c>
      <c r="T218" s="18">
        <f>Population!T218/Population!S218*100-100</f>
        <v>3.4676309853122831</v>
      </c>
      <c r="U218" s="18">
        <f>Population!U218/Population!T218*100-100</f>
        <v>3.4431609042973434</v>
      </c>
      <c r="V218" s="18">
        <f>Population!V218/Population!U218*100-100</f>
        <v>3.4106665329177304</v>
      </c>
      <c r="W218" s="18">
        <f>Population!W218/Population!V218*100-100</f>
        <v>3.366132004724534</v>
      </c>
      <c r="X218" s="18">
        <f>Population!X218/Population!W218*100-100</f>
        <v>3.331255596044798</v>
      </c>
      <c r="Y218" s="18">
        <f>Population!Y218/Population!X218*100-100</f>
        <v>3.3324710499200307</v>
      </c>
      <c r="Z218" s="18">
        <f>Population!Z218/Population!Y218*100-100</f>
        <v>3.3778578660114391</v>
      </c>
      <c r="AA218" s="18">
        <f>Population!AA218/Population!Z218*100-100</f>
        <v>3.4451307329220242</v>
      </c>
      <c r="AB218" s="18">
        <f>Population!AB218/Population!AA218*100-100</f>
        <v>3.5159208236012631</v>
      </c>
      <c r="AC218" s="18">
        <f>Population!AC218/Population!AB218*100-100</f>
        <v>3.5576358858052686</v>
      </c>
      <c r="AD218" s="18">
        <f>Population!AD218/Population!AC218*100-100</f>
        <v>3.5499256207756105</v>
      </c>
      <c r="AE218" s="18">
        <f>Population!AE218/Population!AD218*100-100</f>
        <v>3.4827745635038951</v>
      </c>
      <c r="AF218" s="18">
        <f>Population!AF218/Population!AE218*100-100</f>
        <v>3.3783151098851079</v>
      </c>
      <c r="AG218" s="18">
        <f>Population!AG218/Population!AF218*100-100</f>
        <v>3.263508699210476</v>
      </c>
      <c r="AH218" s="18">
        <f>Population!AH218/Population!AG218*100-100</f>
        <v>3.1632264396947107</v>
      </c>
      <c r="AI218" s="18">
        <f>Population!AI218/Population!AH218*100-100</f>
        <v>3.0824052740511547</v>
      </c>
      <c r="AJ218" s="18">
        <f>Population!AJ218/Population!AI218*100-100</f>
        <v>3.028375979009752</v>
      </c>
      <c r="AK218" s="18">
        <f>Population!AK218/Population!AJ218*100-100</f>
        <v>2.9904212455773518</v>
      </c>
      <c r="AL218" s="18">
        <f>Population!AL218/Population!AK218*100-100</f>
        <v>2.9703306914670407</v>
      </c>
      <c r="AM218" s="18">
        <f>Population!AM218/Population!AL218*100-100</f>
        <v>2.9411711399276044</v>
      </c>
      <c r="AN218" s="18">
        <f>Population!AN218/Population!AM218*100-100</f>
        <v>2.8734888244834451</v>
      </c>
      <c r="AO218" s="18">
        <f>Population!AO218/Population!AN218*100-100</f>
        <v>2.757314846363883</v>
      </c>
      <c r="AP218" s="18">
        <f>Population!AP218/Population!AO218*100-100</f>
        <v>2.6198266116672215</v>
      </c>
      <c r="AQ218" s="18">
        <f>Population!AQ218/Population!AP218*100-100</f>
        <v>2.4536716549774127</v>
      </c>
      <c r="AR218" s="18">
        <f>Population!AR218/Population!AQ218*100-100</f>
        <v>2.3253987938295211</v>
      </c>
      <c r="AS218" s="18">
        <f>Population!AS218/Population!AR218*100-100</f>
        <v>2.3145480647346517</v>
      </c>
      <c r="AT218" s="18">
        <f>Population!AT218/Population!AS218*100-100</f>
        <v>2.4506648674067719</v>
      </c>
      <c r="AU218" s="18">
        <f>Population!AU218/Population!AT218*100-100</f>
        <v>2.6693986893714197</v>
      </c>
      <c r="AV218" s="18">
        <f>Population!AV218/Population!AU218*100-100</f>
        <v>2.9170404240939121</v>
      </c>
      <c r="AW218" s="18">
        <f>Population!AW218/Population!AV218*100-100</f>
        <v>3.087172801627915</v>
      </c>
      <c r="AX218" s="18">
        <f>Population!AX218/Population!AW218*100-100</f>
        <v>3.1078733034021582</v>
      </c>
      <c r="AY218" s="18">
        <f>Population!AY218/Population!AX218*100-100</f>
        <v>2.9427669498134605</v>
      </c>
      <c r="AZ218" s="18">
        <f>Population!AZ218/Population!AY218*100-100</f>
        <v>2.6622071884509353</v>
      </c>
      <c r="BA218" s="18">
        <f>Population!BA218/Population!AZ218*100-100</f>
        <v>2.0385983169771293</v>
      </c>
      <c r="BB218" s="18">
        <f>Population!BB218/Population!BA218*100-100</f>
        <v>2.0385994567926815</v>
      </c>
      <c r="BC218" s="18">
        <f>Population!BC218/Population!BB218*100-100</f>
        <v>2.0386026028609905</v>
      </c>
      <c r="BD218" s="18">
        <f>Population!BD218/Population!BC218*100-100</f>
        <v>2.0386015198462246</v>
      </c>
      <c r="BE218" s="18">
        <f>Population!BE218/Population!BD218*100-100</f>
        <v>2.0386002433762371</v>
      </c>
      <c r="BF218" s="18">
        <f>Population!BF218/Population!BE218*100-100</f>
        <v>1.8276967100021295</v>
      </c>
      <c r="BG218" s="8">
        <f t="shared" si="3"/>
        <v>2.7991004398596675</v>
      </c>
    </row>
    <row r="219" spans="1:59">
      <c r="A219" t="s">
        <v>492</v>
      </c>
      <c r="B219" t="s">
        <v>493</v>
      </c>
      <c r="C219" t="s">
        <v>316</v>
      </c>
      <c r="D219" t="s">
        <v>3073</v>
      </c>
      <c r="E219" t="s">
        <v>551</v>
      </c>
      <c r="F219" t="s">
        <v>552</v>
      </c>
      <c r="H219" s="18">
        <f>Population!H219/Population!G219*100-100</f>
        <v>3.73872928630459</v>
      </c>
      <c r="I219" s="18">
        <f>Population!I219/Population!H219*100-100</f>
        <v>3.9224980304190353</v>
      </c>
      <c r="J219" s="18">
        <f>Population!J219/Population!I219*100-100</f>
        <v>3.9696708116972985</v>
      </c>
      <c r="K219" s="18">
        <f>Population!K219/Population!J219*100-100</f>
        <v>3.8543051407728797</v>
      </c>
      <c r="L219" s="18">
        <f>Population!L219/Population!K219*100-100</f>
        <v>3.6426202742442939</v>
      </c>
      <c r="M219" s="18">
        <f>Population!M219/Population!L219*100-100</f>
        <v>3.4062184451857149</v>
      </c>
      <c r="N219" s="18">
        <f>Population!N219/Population!M219*100-100</f>
        <v>3.2218481844628002</v>
      </c>
      <c r="O219" s="18">
        <f>Population!O219/Population!N219*100-100</f>
        <v>3.1149833319660871</v>
      </c>
      <c r="P219" s="18">
        <f>Population!P219/Population!O219*100-100</f>
        <v>3.108757513153094</v>
      </c>
      <c r="Q219" s="18">
        <f>Population!Q219/Population!P219*100-100</f>
        <v>3.1640832691517176</v>
      </c>
      <c r="R219" s="18">
        <f>Population!R219/Population!Q219*100-100</f>
        <v>3.2361709209005767</v>
      </c>
      <c r="S219" s="18">
        <f>Population!S219/Population!R219*100-100</f>
        <v>3.2722438521114867</v>
      </c>
      <c r="T219" s="18">
        <f>Population!T219/Population!S219*100-100</f>
        <v>3.2534124814536511</v>
      </c>
      <c r="U219" s="18">
        <f>Population!U219/Population!T219*100-100</f>
        <v>3.1645507073614283</v>
      </c>
      <c r="V219" s="18">
        <f>Population!V219/Population!U219*100-100</f>
        <v>3.0362864201551929</v>
      </c>
      <c r="W219" s="18">
        <f>Population!W219/Population!V219*100-100</f>
        <v>2.9037853102420428</v>
      </c>
      <c r="X219" s="18">
        <f>Population!X219/Population!W219*100-100</f>
        <v>2.8051874425808734</v>
      </c>
      <c r="Y219" s="18">
        <f>Population!Y219/Population!X219*100-100</f>
        <v>2.7531681027853807</v>
      </c>
      <c r="Z219" s="18">
        <f>Population!Z219/Population!Y219*100-100</f>
        <v>2.7598744583457062</v>
      </c>
      <c r="AA219" s="18">
        <f>Population!AA219/Population!Z219*100-100</f>
        <v>2.8059131155799832</v>
      </c>
      <c r="AB219" s="18">
        <f>Population!AB219/Population!AA219*100-100</f>
        <v>2.8330066782351651</v>
      </c>
      <c r="AC219" s="18">
        <f>Population!AC219/Population!AB219*100-100</f>
        <v>2.8452487298479952</v>
      </c>
      <c r="AD219" s="18">
        <f>Population!AD219/Population!AC219*100-100</f>
        <v>2.894825540909423</v>
      </c>
      <c r="AE219" s="18">
        <f>Population!AE219/Population!AD219*100-100</f>
        <v>2.9877475220477976</v>
      </c>
      <c r="AF219" s="18">
        <f>Population!AF219/Population!AE219*100-100</f>
        <v>3.091280579216388</v>
      </c>
      <c r="AG219" s="18">
        <f>Population!AG219/Population!AF219*100-100</f>
        <v>3.2116241050051286</v>
      </c>
      <c r="AH219" s="18">
        <f>Population!AH219/Population!AG219*100-100</f>
        <v>3.2736078468146701</v>
      </c>
      <c r="AI219" s="18">
        <f>Population!AI219/Population!AH219*100-100</f>
        <v>3.1897256927938287</v>
      </c>
      <c r="AJ219" s="18">
        <f>Population!AJ219/Population!AI219*100-100</f>
        <v>2.9317609996531928</v>
      </c>
      <c r="AK219" s="18">
        <f>Population!AK219/Population!AJ219*100-100</f>
        <v>2.5698196521081655</v>
      </c>
      <c r="AL219" s="18">
        <f>Population!AL219/Population!AK219*100-100</f>
        <v>2.1804579616047306</v>
      </c>
      <c r="AM219" s="18">
        <f>Population!AM219/Population!AL219*100-100</f>
        <v>1.8497873600816348</v>
      </c>
      <c r="AN219" s="18">
        <f>Population!AN219/Population!AM219*100-100</f>
        <v>1.6108110478289603</v>
      </c>
      <c r="AO219" s="18">
        <f>Population!AO219/Population!AN219*100-100</f>
        <v>1.4965079756815527</v>
      </c>
      <c r="AP219" s="18">
        <f>Population!AP219/Population!AO219*100-100</f>
        <v>1.4680477068507685</v>
      </c>
      <c r="AQ219" s="18">
        <f>Population!AQ219/Population!AP219*100-100</f>
        <v>1.4705464760560432</v>
      </c>
      <c r="AR219" s="18">
        <f>Population!AR219/Population!AQ219*100-100</f>
        <v>1.4478185031774586</v>
      </c>
      <c r="AS219" s="18">
        <f>Population!AS219/Population!AR219*100-100</f>
        <v>1.3875944231134412</v>
      </c>
      <c r="AT219" s="18">
        <f>Population!AT219/Population!AS219*100-100</f>
        <v>1.2706721462799209</v>
      </c>
      <c r="AU219" s="18">
        <f>Population!AU219/Population!AT219*100-100</f>
        <v>1.1228045688688582</v>
      </c>
      <c r="AV219" s="18">
        <f>Population!AV219/Population!AU219*100-100</f>
        <v>0.96844109981081772</v>
      </c>
      <c r="AW219" s="18">
        <f>Population!AW219/Population!AV219*100-100</f>
        <v>0.85393112041596453</v>
      </c>
      <c r="AX219" s="18">
        <f>Population!AX219/Population!AW219*100-100</f>
        <v>0.80999915842177472</v>
      </c>
      <c r="AY219" s="18">
        <f>Population!AY219/Population!AX219*100-100</f>
        <v>0.85842463708377181</v>
      </c>
      <c r="AZ219" s="18">
        <f>Population!AZ219/Population!AY219*100-100</f>
        <v>0.97197361338857036</v>
      </c>
      <c r="BA219" s="18">
        <f>Population!BA219/Population!AZ219*100-100</f>
        <v>1.1063279840824123</v>
      </c>
      <c r="BB219" s="18">
        <f>Population!BB219/Population!BA219*100-100</f>
        <v>1.2229344971687226</v>
      </c>
      <c r="BC219" s="18">
        <f>Population!BC219/Population!BB219*100-100</f>
        <v>1.3171470162584882</v>
      </c>
      <c r="BD219" s="18">
        <f>Population!BD219/Population!BC219*100-100</f>
        <v>1.3745072791767825</v>
      </c>
      <c r="BE219" s="18">
        <f>Population!BE219/Population!BD219*100-100</f>
        <v>1.4041209483753647</v>
      </c>
      <c r="BF219" s="18">
        <f>Population!BF219/Population!BE219*100-100</f>
        <v>1.4293674749808787</v>
      </c>
      <c r="BG219" s="8">
        <f t="shared" si="3"/>
        <v>1.883024483153708</v>
      </c>
    </row>
    <row r="220" spans="1:59">
      <c r="A220" t="s">
        <v>494</v>
      </c>
      <c r="B220" t="s">
        <v>495</v>
      </c>
      <c r="C220" t="s">
        <v>316</v>
      </c>
      <c r="D220" t="s">
        <v>3074</v>
      </c>
      <c r="E220" t="s">
        <v>551</v>
      </c>
      <c r="F220" t="s">
        <v>552</v>
      </c>
      <c r="H220" s="18">
        <f>Population!H220/Population!G220*100-100</f>
        <v>2.9657992443286219</v>
      </c>
      <c r="I220" s="18">
        <f>Population!I220/Population!H220*100-100</f>
        <v>2.9919579874203635</v>
      </c>
      <c r="J220" s="18">
        <f>Population!J220/Population!I220*100-100</f>
        <v>3.0123914718937641</v>
      </c>
      <c r="K220" s="18">
        <f>Population!K220/Population!J220*100-100</f>
        <v>3.0261676215402247</v>
      </c>
      <c r="L220" s="18">
        <f>Population!L220/Population!K220*100-100</f>
        <v>3.0367292365887266</v>
      </c>
      <c r="M220" s="18">
        <f>Population!M220/Population!L220*100-100</f>
        <v>3.0413765152037087</v>
      </c>
      <c r="N220" s="18">
        <f>Population!N220/Population!M220*100-100</f>
        <v>3.049852992410635</v>
      </c>
      <c r="O220" s="18">
        <f>Population!O220/Population!N220*100-100</f>
        <v>3.0749034686787127</v>
      </c>
      <c r="P220" s="18">
        <f>Population!P220/Population!O220*100-100</f>
        <v>3.1204017345766886</v>
      </c>
      <c r="Q220" s="18">
        <f>Population!Q220/Population!P220*100-100</f>
        <v>3.1759591358822234</v>
      </c>
      <c r="R220" s="18">
        <f>Population!R220/Population!Q220*100-100</f>
        <v>3.2339024308312787</v>
      </c>
      <c r="S220" s="18">
        <f>Population!S220/Population!R220*100-100</f>
        <v>3.2778500877213048</v>
      </c>
      <c r="T220" s="18">
        <f>Population!T220/Population!S220*100-100</f>
        <v>3.2961487261111415</v>
      </c>
      <c r="U220" s="18">
        <f>Population!U220/Population!T220*100-100</f>
        <v>3.2833747293087754</v>
      </c>
      <c r="V220" s="18">
        <f>Population!V220/Population!U220*100-100</f>
        <v>3.2511132232073692</v>
      </c>
      <c r="W220" s="18">
        <f>Population!W220/Population!V220*100-100</f>
        <v>3.2135143406648865</v>
      </c>
      <c r="X220" s="18">
        <f>Population!X220/Population!W220*100-100</f>
        <v>3.1842691771400382</v>
      </c>
      <c r="Y220" s="18">
        <f>Population!Y220/Population!X220*100-100</f>
        <v>3.1667532195223487</v>
      </c>
      <c r="Z220" s="18">
        <f>Population!Z220/Population!Y220*100-100</f>
        <v>3.1650968787470646</v>
      </c>
      <c r="AA220" s="18">
        <f>Population!AA220/Population!Z220*100-100</f>
        <v>3.1731484846003468</v>
      </c>
      <c r="AB220" s="18">
        <f>Population!AB220/Population!AA220*100-100</f>
        <v>3.1863412350423062</v>
      </c>
      <c r="AC220" s="18">
        <f>Population!AC220/Population!AB220*100-100</f>
        <v>3.1942491907394555</v>
      </c>
      <c r="AD220" s="18">
        <f>Population!AD220/Population!AC220*100-100</f>
        <v>3.1898614625238082</v>
      </c>
      <c r="AE220" s="18">
        <f>Population!AE220/Population!AD220*100-100</f>
        <v>3.1699182145125349</v>
      </c>
      <c r="AF220" s="18">
        <f>Population!AF220/Population!AE220*100-100</f>
        <v>3.1426264953310863</v>
      </c>
      <c r="AG220" s="18">
        <f>Population!AG220/Population!AF220*100-100</f>
        <v>3.0979907352016909</v>
      </c>
      <c r="AH220" s="18">
        <f>Population!AH220/Population!AG220*100-100</f>
        <v>3.0628522396389997</v>
      </c>
      <c r="AI220" s="18">
        <f>Population!AI220/Population!AH220*100-100</f>
        <v>3.0738580903947792</v>
      </c>
      <c r="AJ220" s="18">
        <f>Population!AJ220/Population!AI220*100-100</f>
        <v>3.1416137085498121</v>
      </c>
      <c r="AK220" s="18">
        <f>Population!AK220/Population!AJ220*100-100</f>
        <v>3.2356642136004012</v>
      </c>
      <c r="AL220" s="18">
        <f>Population!AL220/Population!AK220*100-100</f>
        <v>3.3460210473896979</v>
      </c>
      <c r="AM220" s="18">
        <f>Population!AM220/Population!AL220*100-100</f>
        <v>3.4141261395899392</v>
      </c>
      <c r="AN220" s="18">
        <f>Population!AN220/Population!AM220*100-100</f>
        <v>3.3851854806055286</v>
      </c>
      <c r="AO220" s="18">
        <f>Population!AO220/Population!AN220*100-100</f>
        <v>3.2392303223483907</v>
      </c>
      <c r="AP220" s="18">
        <f>Population!AP220/Population!AO220*100-100</f>
        <v>3.0260881221562386</v>
      </c>
      <c r="AQ220" s="18">
        <f>Population!AQ220/Population!AP220*100-100</f>
        <v>2.8033346010443836</v>
      </c>
      <c r="AR220" s="18">
        <f>Population!AR220/Population!AQ220*100-100</f>
        <v>2.629019020305094</v>
      </c>
      <c r="AS220" s="18">
        <f>Population!AS220/Population!AR220*100-100</f>
        <v>2.520288866485501</v>
      </c>
      <c r="AT220" s="18">
        <f>Population!AT220/Population!AS220*100-100</f>
        <v>2.4966569329133677</v>
      </c>
      <c r="AU220" s="18">
        <f>Population!AU220/Population!AT220*100-100</f>
        <v>2.5329044029327008</v>
      </c>
      <c r="AV220" s="18">
        <f>Population!AV220/Population!AU220*100-100</f>
        <v>2.5821371489487888</v>
      </c>
      <c r="AW220" s="18">
        <f>Population!AW220/Population!AV220*100-100</f>
        <v>2.6217002782564407</v>
      </c>
      <c r="AX220" s="18">
        <f>Population!AX220/Population!AW220*100-100</f>
        <v>2.6673750367473588</v>
      </c>
      <c r="AY220" s="18">
        <f>Population!AY220/Population!AX220*100-100</f>
        <v>2.7146280632139366</v>
      </c>
      <c r="AZ220" s="18">
        <f>Population!AZ220/Population!AY220*100-100</f>
        <v>2.7630653189066834</v>
      </c>
      <c r="BA220" s="18">
        <f>Population!BA220/Population!AZ220*100-100</f>
        <v>2.8136909291910541</v>
      </c>
      <c r="BB220" s="18">
        <f>Population!BB220/Population!BA220*100-100</f>
        <v>2.8669151629052436</v>
      </c>
      <c r="BC220" s="18">
        <f>Population!BC220/Population!BB220*100-100</f>
        <v>2.9207085728283317</v>
      </c>
      <c r="BD220" s="18">
        <f>Population!BD220/Population!BC220*100-100</f>
        <v>2.9740723565367233</v>
      </c>
      <c r="BE220" s="18">
        <f>Population!BE220/Population!BD220*100-100</f>
        <v>3.0246890860089763</v>
      </c>
      <c r="BF220" s="18">
        <f>Population!BF220/Population!BE220*100-100</f>
        <v>3.0714146843353376</v>
      </c>
      <c r="BG220" s="8">
        <f t="shared" si="3"/>
        <v>2.9712929888682793</v>
      </c>
    </row>
    <row r="221" spans="1:59">
      <c r="A221" t="s">
        <v>496</v>
      </c>
      <c r="B221" t="s">
        <v>497</v>
      </c>
      <c r="C221" t="s">
        <v>526</v>
      </c>
      <c r="D221" t="s">
        <v>3076</v>
      </c>
      <c r="E221" t="s">
        <v>551</v>
      </c>
      <c r="F221" t="s">
        <v>552</v>
      </c>
      <c r="H221" s="18">
        <f>Population!H221/Population!G221*100-100</f>
        <v>3.0654722054990486</v>
      </c>
      <c r="I221" s="18">
        <f>Population!I221/Population!H221*100-100</f>
        <v>3.0809935738817131</v>
      </c>
      <c r="J221" s="18">
        <f>Population!J221/Population!I221*100-100</f>
        <v>3.0905634370430874</v>
      </c>
      <c r="K221" s="18">
        <f>Population!K221/Population!J221*100-100</f>
        <v>3.0942447863989031</v>
      </c>
      <c r="L221" s="18">
        <f>Population!L221/Population!K221*100-100</f>
        <v>3.0915389771886339</v>
      </c>
      <c r="M221" s="18">
        <f>Population!M221/Population!L221*100-100</f>
        <v>3.0790076842378795</v>
      </c>
      <c r="N221" s="18">
        <f>Population!N221/Population!M221*100-100</f>
        <v>3.0586869551005691</v>
      </c>
      <c r="O221" s="18">
        <f>Population!O221/Population!N221*100-100</f>
        <v>3.0355309136079995</v>
      </c>
      <c r="P221" s="18">
        <f>Population!P221/Population!O221*100-100</f>
        <v>3.0106484775374724</v>
      </c>
      <c r="Q221" s="18">
        <f>Population!Q221/Population!P221*100-100</f>
        <v>2.9806373934950585</v>
      </c>
      <c r="R221" s="18">
        <f>Population!R221/Population!Q221*100-100</f>
        <v>2.9501646697718087</v>
      </c>
      <c r="S221" s="18">
        <f>Population!S221/Population!R221*100-100</f>
        <v>2.9078401372975691</v>
      </c>
      <c r="T221" s="18">
        <f>Population!T221/Population!S221*100-100</f>
        <v>2.8376839009561081</v>
      </c>
      <c r="U221" s="18">
        <f>Population!U221/Population!T221*100-100</f>
        <v>2.7350075561836746</v>
      </c>
      <c r="V221" s="18">
        <f>Population!V221/Population!U221*100-100</f>
        <v>2.6127231337933949</v>
      </c>
      <c r="W221" s="18">
        <f>Population!W221/Population!V221*100-100</f>
        <v>2.4865314442641449</v>
      </c>
      <c r="X221" s="18">
        <f>Population!X221/Population!W221*100-100</f>
        <v>2.3715742572170342</v>
      </c>
      <c r="Y221" s="18">
        <f>Population!Y221/Population!X221*100-100</f>
        <v>2.2720532264729911</v>
      </c>
      <c r="Z221" s="18">
        <f>Population!Z221/Population!Y221*100-100</f>
        <v>2.1933633491735947</v>
      </c>
      <c r="AA221" s="18">
        <f>Population!AA221/Population!Z221*100-100</f>
        <v>2.1301643599719284</v>
      </c>
      <c r="AB221" s="18">
        <f>Population!AB221/Population!AA221*100-100</f>
        <v>2.0589544688993016</v>
      </c>
      <c r="AC221" s="18">
        <f>Population!AC221/Population!AB221*100-100</f>
        <v>1.9856051621978565</v>
      </c>
      <c r="AD221" s="18">
        <f>Population!AD221/Population!AC221*100-100</f>
        <v>1.9369085578175458</v>
      </c>
      <c r="AE221" s="18">
        <f>Population!AE221/Population!AD221*100-100</f>
        <v>1.9182613471894712</v>
      </c>
      <c r="AF221" s="18">
        <f>Population!AF221/Population!AE221*100-100</f>
        <v>1.9134014269097719</v>
      </c>
      <c r="AG221" s="18">
        <f>Population!AG221/Population!AF221*100-100</f>
        <v>1.9322087399787051</v>
      </c>
      <c r="AH221" s="18">
        <f>Population!AH221/Population!AG221*100-100</f>
        <v>1.9288068814405221</v>
      </c>
      <c r="AI221" s="18">
        <f>Population!AI221/Population!AH221*100-100</f>
        <v>1.8428712773330886</v>
      </c>
      <c r="AJ221" s="18">
        <f>Population!AJ221/Population!AI221*100-100</f>
        <v>1.6515049902180863</v>
      </c>
      <c r="AK221" s="18">
        <f>Population!AK221/Population!AJ221*100-100</f>
        <v>1.3983927823861535</v>
      </c>
      <c r="AL221" s="18">
        <f>Population!AL221/Population!AK221*100-100</f>
        <v>1.1204449645043439</v>
      </c>
      <c r="AM221" s="18">
        <f>Population!AM221/Population!AL221*100-100</f>
        <v>0.89141649520610144</v>
      </c>
      <c r="AN221" s="18">
        <f>Population!AN221/Population!AM221*100-100</f>
        <v>0.7646210233100561</v>
      </c>
      <c r="AO221" s="18">
        <f>Population!AO221/Population!AN221*100-100</f>
        <v>0.77638292478773963</v>
      </c>
      <c r="AP221" s="18">
        <f>Population!AP221/Population!AO221*100-100</f>
        <v>0.88533114233182175</v>
      </c>
      <c r="AQ221" s="18">
        <f>Population!AQ221/Population!AP221*100-100</f>
        <v>1.0192026820650284</v>
      </c>
      <c r="AR221" s="18">
        <f>Population!AR221/Population!AQ221*100-100</f>
        <v>1.1212415496648589</v>
      </c>
      <c r="AS221" s="18">
        <f>Population!AS221/Population!AR221*100-100</f>
        <v>1.1924934476380145</v>
      </c>
      <c r="AT221" s="18">
        <f>Population!AT221/Population!AS221*100-100</f>
        <v>1.2135117616768554</v>
      </c>
      <c r="AU221" s="18">
        <f>Population!AU221/Population!AT221*100-100</f>
        <v>1.1959722435222346</v>
      </c>
      <c r="AV221" s="18">
        <f>Population!AV221/Population!AU221*100-100</f>
        <v>1.1778159424168848</v>
      </c>
      <c r="AW221" s="18">
        <f>Population!AW221/Population!AV221*100-100</f>
        <v>1.164421053458554</v>
      </c>
      <c r="AX221" s="18">
        <f>Population!AX221/Population!AW221*100-100</f>
        <v>1.1251748470377976</v>
      </c>
      <c r="AY221" s="18">
        <f>Population!AY221/Population!AX221*100-100</f>
        <v>1.05568774016362</v>
      </c>
      <c r="AZ221" s="18">
        <f>Population!AZ221/Population!AY221*100-100</f>
        <v>0.96593445424014135</v>
      </c>
      <c r="BA221" s="18">
        <f>Population!BA221/Population!AZ221*100-100</f>
        <v>0.86643649751374596</v>
      </c>
      <c r="BB221" s="18">
        <f>Population!BB221/Population!BA221*100-100</f>
        <v>0.77303204603018116</v>
      </c>
      <c r="BC221" s="18">
        <f>Population!BC221/Population!BB221*100-100</f>
        <v>0.69550985788326614</v>
      </c>
      <c r="BD221" s="18">
        <f>Population!BD221/Population!BC221*100-100</f>
        <v>0.64179427480365803</v>
      </c>
      <c r="BE221" s="18">
        <f>Population!BE221/Population!BD221*100-100</f>
        <v>0.60564035327158194</v>
      </c>
      <c r="BF221" s="18">
        <f>Population!BF221/Population!BE221*100-100</f>
        <v>0.57336254496635775</v>
      </c>
      <c r="BG221" s="8">
        <f t="shared" si="3"/>
        <v>1.2663283700261023</v>
      </c>
    </row>
    <row r="222" spans="1:59">
      <c r="A222" t="s">
        <v>498</v>
      </c>
      <c r="B222" t="s">
        <v>499</v>
      </c>
      <c r="C222" t="s">
        <v>318</v>
      </c>
      <c r="D222" t="s">
        <v>3076</v>
      </c>
      <c r="E222" t="s">
        <v>551</v>
      </c>
      <c r="F222" t="s">
        <v>552</v>
      </c>
      <c r="H222" s="18">
        <f>Population!H222/Population!G222*100-100</f>
        <v>1.7657442022430416</v>
      </c>
      <c r="I222" s="18">
        <f>Population!I222/Population!H222*100-100</f>
        <v>1.8090497719759639</v>
      </c>
      <c r="J222" s="18">
        <f>Population!J222/Population!I222*100-100</f>
        <v>1.851658689042651</v>
      </c>
      <c r="K222" s="18">
        <f>Population!K222/Population!J222*100-100</f>
        <v>1.8953732713300724</v>
      </c>
      <c r="L222" s="18">
        <f>Population!L222/Population!K222*100-100</f>
        <v>1.9362415732637572</v>
      </c>
      <c r="M222" s="18">
        <f>Population!M222/Population!L222*100-100</f>
        <v>1.904210662776336</v>
      </c>
      <c r="N222" s="18">
        <f>Population!N222/Population!M222*100-100</f>
        <v>1.8508896095751766</v>
      </c>
      <c r="O222" s="18">
        <f>Population!O222/Population!N222*100-100</f>
        <v>1.8900851453099676</v>
      </c>
      <c r="P222" s="18">
        <f>Population!P222/Population!O222*100-100</f>
        <v>2.0518522611121739</v>
      </c>
      <c r="Q222" s="18">
        <f>Population!Q222/Population!P222*100-100</f>
        <v>2.252532703512955</v>
      </c>
      <c r="R222" s="18">
        <f>Population!R222/Population!Q222*100-100</f>
        <v>2.6049749992554325</v>
      </c>
      <c r="S222" s="18">
        <f>Population!S222/Population!R222*100-100</f>
        <v>2.8162018686524988</v>
      </c>
      <c r="T222" s="18">
        <f>Population!T222/Population!S222*100-100</f>
        <v>2.4719647422324726</v>
      </c>
      <c r="U222" s="18">
        <f>Population!U222/Population!T222*100-100</f>
        <v>1.4439405465056296</v>
      </c>
      <c r="V222" s="18">
        <f>Population!V222/Population!U222*100-100</f>
        <v>2.6705492731423419E-2</v>
      </c>
      <c r="W222" s="18">
        <f>Population!W222/Population!V222*100-100</f>
        <v>-1.6426280842642598</v>
      </c>
      <c r="X222" s="18">
        <f>Population!X222/Population!W222*100-100</f>
        <v>-3.0576378068679588</v>
      </c>
      <c r="Y222" s="18">
        <f>Population!Y222/Population!X222*100-100</f>
        <v>-3.7003230327747048</v>
      </c>
      <c r="Z222" s="18">
        <f>Population!Z222/Population!Y222*100-100</f>
        <v>-3.1210215148264524</v>
      </c>
      <c r="AA222" s="18">
        <f>Population!AA222/Population!Z222*100-100</f>
        <v>-1.5323598035757868</v>
      </c>
      <c r="AB222" s="18">
        <f>Population!AB222/Population!AA222*100-100</f>
        <v>0.52642726882920954</v>
      </c>
      <c r="AC222" s="18">
        <f>Population!AC222/Population!AB222*100-100</f>
        <v>2.2788318567092318</v>
      </c>
      <c r="AD222" s="18">
        <f>Population!AD222/Population!AC222*100-100</f>
        <v>3.3966037312395372</v>
      </c>
      <c r="AE222" s="18">
        <f>Population!AE222/Population!AD222*100-100</f>
        <v>3.5905252637495693</v>
      </c>
      <c r="AF222" s="18">
        <f>Population!AF222/Population!AE222*100-100</f>
        <v>3.1794506132009701</v>
      </c>
      <c r="AG222" s="18">
        <f>Population!AG222/Population!AF222*100-100</f>
        <v>2.6107606926464797</v>
      </c>
      <c r="AH222" s="18">
        <f>Population!AH222/Population!AG222*100-100</f>
        <v>2.2498312589632121</v>
      </c>
      <c r="AI222" s="18">
        <f>Population!AI222/Population!AH222*100-100</f>
        <v>2.1204496277657654</v>
      </c>
      <c r="AJ222" s="18">
        <f>Population!AJ222/Population!AI222*100-100</f>
        <v>2.3291833218762434</v>
      </c>
      <c r="AK222" s="18">
        <f>Population!AK222/Population!AJ222*100-100</f>
        <v>2.7219460006385958</v>
      </c>
      <c r="AL222" s="18">
        <f>Population!AL222/Population!AK222*100-100</f>
        <v>3.2459345080704196</v>
      </c>
      <c r="AM222" s="18">
        <f>Population!AM222/Population!AL222*100-100</f>
        <v>3.5573014348329934</v>
      </c>
      <c r="AN222" s="18">
        <f>Population!AN222/Population!AM222*100-100</f>
        <v>3.3452434740693207</v>
      </c>
      <c r="AO222" s="18">
        <f>Population!AO222/Population!AN222*100-100</f>
        <v>2.5021281363371202</v>
      </c>
      <c r="AP222" s="18">
        <f>Population!AP222/Population!AO222*100-100</f>
        <v>1.3223442918804693</v>
      </c>
      <c r="AQ222" s="18">
        <f>Population!AQ222/Population!AP222*100-100</f>
        <v>-6.2967787931057728E-2</v>
      </c>
      <c r="AR222" s="18">
        <f>Population!AR222/Population!AQ222*100-100</f>
        <v>-1.1661660487163914</v>
      </c>
      <c r="AS222" s="18">
        <f>Population!AS222/Population!AR222*100-100</f>
        <v>-1.5105521398103576</v>
      </c>
      <c r="AT222" s="18">
        <f>Population!AT222/Population!AS222*100-100</f>
        <v>-0.75106946940576336</v>
      </c>
      <c r="AU222" s="18">
        <f>Population!AU222/Population!AT222*100-100</f>
        <v>0.81407748006402869</v>
      </c>
      <c r="AV222" s="18">
        <f>Population!AV222/Population!AU222*100-100</f>
        <v>2.7024813001979169</v>
      </c>
      <c r="AW222" s="18">
        <f>Population!AW222/Population!AV222*100-100</f>
        <v>4.1731474378373861</v>
      </c>
      <c r="AX222" s="18">
        <f>Population!AX222/Population!AW222*100-100</f>
        <v>4.8671375601143723</v>
      </c>
      <c r="AY222" s="18">
        <f>Population!AY222/Population!AX222*100-100</f>
        <v>4.5848705713586355</v>
      </c>
      <c r="AZ222" s="18">
        <f>Population!AZ222/Population!AY222*100-100</f>
        <v>0.93437122699235431</v>
      </c>
      <c r="BA222" s="18">
        <f>Population!BA222/Population!AZ222*100-100</f>
        <v>3.1851493960584918</v>
      </c>
      <c r="BB222" s="18">
        <f>Population!BB222/Population!BA222*100-100</f>
        <v>3.1141350046675882</v>
      </c>
      <c r="BC222" s="18">
        <f>Population!BC222/Population!BB222*100-100</f>
        <v>3.0478093362522998</v>
      </c>
      <c r="BD222" s="18">
        <f>Population!BD222/Population!BC222*100-100</f>
        <v>2.9835487345430352</v>
      </c>
      <c r="BE222" s="18">
        <f>Population!BE222/Population!BD222*100-100</f>
        <v>2.9215248394021529</v>
      </c>
      <c r="BF222" s="18">
        <f>Population!BF222/Population!BE222*100-100</f>
        <v>2.9214828507958828</v>
      </c>
      <c r="BG222" s="8">
        <f t="shared" si="3"/>
        <v>2.1938619365516852</v>
      </c>
    </row>
    <row r="223" spans="1:59">
      <c r="A223" t="s">
        <v>500</v>
      </c>
      <c r="B223" t="s">
        <v>501</v>
      </c>
      <c r="C223" t="s">
        <v>316</v>
      </c>
      <c r="D223" t="s">
        <v>3074</v>
      </c>
      <c r="E223" t="s">
        <v>551</v>
      </c>
      <c r="F223" t="s">
        <v>552</v>
      </c>
      <c r="H223" s="18">
        <f>Population!H223/Population!G223*100-100</f>
        <v>1.0108968199438664</v>
      </c>
      <c r="I223" s="18">
        <f>Population!I223/Population!H223*100-100</f>
        <v>0.88337703784439725</v>
      </c>
      <c r="J223" s="18">
        <f>Population!J223/Population!I223*100-100</f>
        <v>1.1045352623411162</v>
      </c>
      <c r="K223" s="18">
        <f>Population!K223/Population!J223*100-100</f>
        <v>1.781490292483582</v>
      </c>
      <c r="L223" s="18">
        <f>Population!L223/Population!K223*100-100</f>
        <v>2.7253753662090929</v>
      </c>
      <c r="M223" s="18">
        <f>Population!M223/Population!L223*100-100</f>
        <v>3.7534251895070554</v>
      </c>
      <c r="N223" s="18">
        <f>Population!N223/Population!M223*100-100</f>
        <v>4.5182642860221307</v>
      </c>
      <c r="O223" s="18">
        <f>Population!O223/Population!N223*100-100</f>
        <v>4.8006406931292673</v>
      </c>
      <c r="P223" s="18">
        <f>Population!P223/Population!O223*100-100</f>
        <v>4.5141031747675271</v>
      </c>
      <c r="Q223" s="18">
        <f>Population!Q223/Population!P223*100-100</f>
        <v>3.8938528307513423</v>
      </c>
      <c r="R223" s="18">
        <f>Population!R223/Population!Q223*100-100</f>
        <v>3.2452618233296278</v>
      </c>
      <c r="S223" s="18">
        <f>Population!S223/Population!R223*100-100</f>
        <v>2.7578642565700022</v>
      </c>
      <c r="T223" s="18">
        <f>Population!T223/Population!S223*100-100</f>
        <v>2.3984158572473859</v>
      </c>
      <c r="U223" s="18">
        <f>Population!U223/Population!T223*100-100</f>
        <v>2.2187763614929281</v>
      </c>
      <c r="V223" s="18">
        <f>Population!V223/Population!U223*100-100</f>
        <v>2.17598244031376</v>
      </c>
      <c r="W223" s="18">
        <f>Population!W223/Population!V223*100-100</f>
        <v>2.1209430466425943</v>
      </c>
      <c r="X223" s="18">
        <f>Population!X223/Population!W223*100-100</f>
        <v>2.0645482527611847</v>
      </c>
      <c r="Y223" s="18">
        <f>Population!Y223/Population!X223*100-100</f>
        <v>2.1541827148507906</v>
      </c>
      <c r="Z223" s="18">
        <f>Population!Z223/Population!Y223*100-100</f>
        <v>2.4151435773709835</v>
      </c>
      <c r="AA223" s="18">
        <f>Population!AA223/Population!Z223*100-100</f>
        <v>2.7749281864447113</v>
      </c>
      <c r="AB223" s="18">
        <f>Population!AB223/Population!AA223*100-100</f>
        <v>3.1583237748699702</v>
      </c>
      <c r="AC223" s="18">
        <f>Population!AC223/Population!AB223*100-100</f>
        <v>3.45869783228909</v>
      </c>
      <c r="AD223" s="18">
        <f>Population!AD223/Population!AC223*100-100</f>
        <v>3.6178132701871277</v>
      </c>
      <c r="AE223" s="18">
        <f>Population!AE223/Population!AD223*100-100</f>
        <v>3.6008800795041935</v>
      </c>
      <c r="AF223" s="18">
        <f>Population!AF223/Population!AE223*100-100</f>
        <v>3.4642031576718466</v>
      </c>
      <c r="AG223" s="18">
        <f>Population!AG223/Population!AF223*100-100</f>
        <v>3.338155148138739</v>
      </c>
      <c r="AH223" s="18">
        <f>Population!AH223/Population!AG223*100-100</f>
        <v>3.2356788191218584</v>
      </c>
      <c r="AI223" s="18">
        <f>Population!AI223/Population!AH223*100-100</f>
        <v>3.06597773443454</v>
      </c>
      <c r="AJ223" s="18">
        <f>Population!AJ223/Population!AI223*100-100</f>
        <v>2.8242812641327646</v>
      </c>
      <c r="AK223" s="18">
        <f>Population!AK223/Population!AJ223*100-100</f>
        <v>2.5565346580361421</v>
      </c>
      <c r="AL223" s="18">
        <f>Population!AL223/Population!AK223*100-100</f>
        <v>2.2436447434721885</v>
      </c>
      <c r="AM223" s="18">
        <f>Population!AM223/Population!AL223*100-100</f>
        <v>1.9969581749049468</v>
      </c>
      <c r="AN223" s="18">
        <f>Population!AN223/Population!AM223*100-100</f>
        <v>1.9599010200149536</v>
      </c>
      <c r="AO223" s="18">
        <f>Population!AO223/Population!AN223*100-100</f>
        <v>2.1884228648547435</v>
      </c>
      <c r="AP223" s="18">
        <f>Population!AP223/Population!AO223*100-100</f>
        <v>2.5782840431012914</v>
      </c>
      <c r="AQ223" s="18">
        <f>Population!AQ223/Population!AP223*100-100</f>
        <v>3.0166746134859608</v>
      </c>
      <c r="AR223" s="18">
        <f>Population!AR223/Population!AQ223*100-100</f>
        <v>3.3409302265905012</v>
      </c>
      <c r="AS223" s="18">
        <f>Population!AS223/Population!AR223*100-100</f>
        <v>3.4677373556364302</v>
      </c>
      <c r="AT223" s="18">
        <f>Population!AT223/Population!AS223*100-100</f>
        <v>3.3461158048812933</v>
      </c>
      <c r="AU223" s="18">
        <f>Population!AU223/Population!AT223*100-100</f>
        <v>3.0693947691062533</v>
      </c>
      <c r="AV223" s="18">
        <f>Population!AV223/Population!AU223*100-100</f>
        <v>2.7670363892467833</v>
      </c>
      <c r="AW223" s="18">
        <f>Population!AW223/Population!AV223*100-100</f>
        <v>2.5329558100436458</v>
      </c>
      <c r="AX223" s="18">
        <f>Population!AX223/Population!AW223*100-100</f>
        <v>2.3625997565987547</v>
      </c>
      <c r="AY223" s="18">
        <f>Population!AY223/Population!AX223*100-100</f>
        <v>2.2826933774214382</v>
      </c>
      <c r="AZ223" s="18">
        <f>Population!AZ223/Population!AY223*100-100</f>
        <v>2.2648414709301079</v>
      </c>
      <c r="BA223" s="18">
        <f>Population!BA223/Population!AZ223*100-100</f>
        <v>2.2533840331180812</v>
      </c>
      <c r="BB223" s="18">
        <f>Population!BB223/Population!BA223*100-100</f>
        <v>2.2225143709443103</v>
      </c>
      <c r="BC223" s="18">
        <f>Population!BC223/Population!BB223*100-100</f>
        <v>2.1940588496590436</v>
      </c>
      <c r="BD223" s="18">
        <f>Population!BD223/Population!BC223*100-100</f>
        <v>2.1641946968557306</v>
      </c>
      <c r="BE223" s="18">
        <f>Population!BE223/Population!BD223*100-100</f>
        <v>2.1338869668014837</v>
      </c>
      <c r="BF223" s="18">
        <f>Population!BF223/Population!BE223*100-100</f>
        <v>2.1071542211600303</v>
      </c>
      <c r="BG223" s="8">
        <f t="shared" si="3"/>
        <v>2.7371517963643424</v>
      </c>
    </row>
    <row r="224" spans="1:59">
      <c r="A224" t="s">
        <v>502</v>
      </c>
      <c r="B224" t="s">
        <v>503</v>
      </c>
      <c r="C224" t="s">
        <v>318</v>
      </c>
      <c r="D224" t="s">
        <v>3076</v>
      </c>
      <c r="E224" t="s">
        <v>551</v>
      </c>
      <c r="F224" t="s">
        <v>552</v>
      </c>
      <c r="H224" s="18">
        <f>Population!H224/Population!G224*100-100</f>
        <v>3.4739695784159323</v>
      </c>
      <c r="I224" s="18">
        <f>Population!I224/Population!H224*100-100</f>
        <v>3.9472239218085718</v>
      </c>
      <c r="J224" s="18">
        <f>Population!J224/Population!I224*100-100</f>
        <v>4.1414492053669818</v>
      </c>
      <c r="K224" s="18">
        <f>Population!K224/Population!J224*100-100</f>
        <v>3.9955942667497624</v>
      </c>
      <c r="L224" s="18">
        <f>Population!L224/Population!K224*100-100</f>
        <v>3.6316508263886931</v>
      </c>
      <c r="M224" s="18">
        <f>Population!M224/Population!L224*100-100</f>
        <v>3.258297025442431</v>
      </c>
      <c r="N224" s="18">
        <f>Population!N224/Population!M224*100-100</f>
        <v>2.9458111399064819</v>
      </c>
      <c r="O224" s="18">
        <f>Population!O224/Population!N224*100-100</f>
        <v>2.5895330744222065</v>
      </c>
      <c r="P224" s="18">
        <f>Population!P224/Population!O224*100-100</f>
        <v>2.198628785636771</v>
      </c>
      <c r="Q224" s="18">
        <f>Population!Q224/Population!P224*100-100</f>
        <v>1.7978016144017346</v>
      </c>
      <c r="R224" s="18">
        <f>Population!R224/Population!Q224*100-100</f>
        <v>1.3618746221953444</v>
      </c>
      <c r="S224" s="18">
        <f>Population!S224/Population!R224*100-100</f>
        <v>0.96938656189340122</v>
      </c>
      <c r="T224" s="18">
        <f>Population!T224/Population!S224*100-100</f>
        <v>0.7354048200864014</v>
      </c>
      <c r="U224" s="18">
        <f>Population!U224/Population!T224*100-100</f>
        <v>0.71738980478718872</v>
      </c>
      <c r="V224" s="18">
        <f>Population!V224/Population!U224*100-100</f>
        <v>0.84126657991461684</v>
      </c>
      <c r="W224" s="18">
        <f>Population!W224/Population!V224*100-100</f>
        <v>1.02894400235445</v>
      </c>
      <c r="X224" s="18">
        <f>Population!X224/Population!W224*100-100</f>
        <v>1.1629991484784625</v>
      </c>
      <c r="Y224" s="18">
        <f>Population!Y224/Population!X224*100-100</f>
        <v>1.1784250747591187</v>
      </c>
      <c r="Z224" s="18">
        <f>Population!Z224/Population!Y224*100-100</f>
        <v>1.0267749633294585</v>
      </c>
      <c r="AA224" s="18">
        <f>Population!AA224/Population!Z224*100-100</f>
        <v>0.7660468946387482</v>
      </c>
      <c r="AB224" s="18">
        <f>Population!AB224/Population!AA224*100-100</f>
        <v>0.47742448843534646</v>
      </c>
      <c r="AC224" s="18">
        <f>Population!AC224/Population!AB224*100-100</f>
        <v>0.24613935768329043</v>
      </c>
      <c r="AD224" s="18">
        <f>Population!AD224/Population!AC224*100-100</f>
        <v>9.9281543240863357E-2</v>
      </c>
      <c r="AE224" s="18">
        <f>Population!AE224/Population!AD224*100-100</f>
        <v>6.7188533157008123E-2</v>
      </c>
      <c r="AF224" s="18">
        <f>Population!AF224/Population!AE224*100-100</f>
        <v>0.12256338658622212</v>
      </c>
      <c r="AG224" s="18">
        <f>Population!AG224/Population!AF224*100-100</f>
        <v>0.2075704675125678</v>
      </c>
      <c r="AH224" s="18">
        <f>Population!AH224/Population!AG224*100-100</f>
        <v>0.2687515269973062</v>
      </c>
      <c r="AI224" s="18">
        <f>Population!AI224/Population!AH224*100-100</f>
        <v>0.29875413170607601</v>
      </c>
      <c r="AJ224" s="18">
        <f>Population!AJ224/Population!AI224*100-100</f>
        <v>0.27885163825338566</v>
      </c>
      <c r="AK224" s="18">
        <f>Population!AK224/Population!AJ224*100-100</f>
        <v>0.22330362973730189</v>
      </c>
      <c r="AL224" s="18">
        <f>Population!AL224/Population!AK224*100-100</f>
        <v>0.16290068313189465</v>
      </c>
      <c r="AM224" s="18">
        <f>Population!AM224/Population!AL224*100-100</f>
        <v>0.12696081003096538</v>
      </c>
      <c r="AN224" s="18">
        <f>Population!AN224/Population!AM224*100-100</f>
        <v>0.12051222937145667</v>
      </c>
      <c r="AO224" s="18">
        <f>Population!AO224/Population!AN224*100-100</f>
        <v>0.15700065940276886</v>
      </c>
      <c r="AP224" s="18">
        <f>Population!AP224/Population!AO224*100-100</f>
        <v>0.22572655735648084</v>
      </c>
      <c r="AQ224" s="18">
        <f>Population!AQ224/Population!AP224*100-100</f>
        <v>0.30133358357575446</v>
      </c>
      <c r="AR224" s="18">
        <f>Population!AR224/Population!AQ224*100-100</f>
        <v>0.36903821364712996</v>
      </c>
      <c r="AS224" s="18">
        <f>Population!AS224/Population!AR224*100-100</f>
        <v>0.42982465225631472</v>
      </c>
      <c r="AT224" s="18">
        <f>Population!AT224/Population!AS224*100-100</f>
        <v>0.47954953282594204</v>
      </c>
      <c r="AU224" s="18">
        <f>Population!AU224/Population!AT224*100-100</f>
        <v>0.51728915848138968</v>
      </c>
      <c r="AV224" s="18">
        <f>Population!AV224/Population!AU224*100-100</f>
        <v>0.55240720886303052</v>
      </c>
      <c r="AW224" s="18">
        <f>Population!AW224/Population!AV224*100-100</f>
        <v>0.58592956659491335</v>
      </c>
      <c r="AX224" s="18">
        <f>Population!AX224/Population!AW224*100-100</f>
        <v>0.61179368620838659</v>
      </c>
      <c r="AY224" s="18">
        <f>Population!AY224/Population!AX224*100-100</f>
        <v>0.62914538576546875</v>
      </c>
      <c r="AZ224" s="18">
        <f>Population!AZ224/Population!AY224*100-100</f>
        <v>0.63817482001475412</v>
      </c>
      <c r="BA224" s="18">
        <f>Population!BA224/Population!AZ224*100-100</f>
        <v>0.65196282424746244</v>
      </c>
      <c r="BB224" s="18">
        <f>Population!BB224/Population!BA224*100-100</f>
        <v>0.6595526854622733</v>
      </c>
      <c r="BC224" s="18">
        <f>Population!BC224/Population!BB224*100-100</f>
        <v>0.64153969526866206</v>
      </c>
      <c r="BD224" s="18">
        <f>Population!BD224/Population!BC224*100-100</f>
        <v>0.59177922456514409</v>
      </c>
      <c r="BE224" s="18">
        <f>Population!BE224/Population!BD224*100-100</f>
        <v>0.52067736357577132</v>
      </c>
      <c r="BF224" s="18">
        <f>Population!BF224/Population!BE224*100-100</f>
        <v>0.43341213553979685</v>
      </c>
      <c r="BG224" s="8">
        <f t="shared" si="3"/>
        <v>0.38944957106668365</v>
      </c>
    </row>
    <row r="225" spans="1:59">
      <c r="A225" t="s">
        <v>504</v>
      </c>
      <c r="B225" t="s">
        <v>505</v>
      </c>
      <c r="C225" t="s">
        <v>242</v>
      </c>
      <c r="D225" t="s">
        <v>3072</v>
      </c>
      <c r="E225" t="s">
        <v>551</v>
      </c>
      <c r="F225" t="s">
        <v>552</v>
      </c>
      <c r="H225" s="18">
        <f>Population!H225/Population!G225*100-100</f>
        <v>1.7925369408352338</v>
      </c>
      <c r="I225" s="18">
        <f>Population!I225/Population!H225*100-100</f>
        <v>1.2460746313452518</v>
      </c>
      <c r="J225" s="18">
        <f>Population!J225/Population!I225*100-100</f>
        <v>0.93706853495956466</v>
      </c>
      <c r="K225" s="18">
        <f>Population!K225/Population!J225*100-100</f>
        <v>0.95282390356115343</v>
      </c>
      <c r="L225" s="18">
        <f>Population!L225/Population!K225*100-100</f>
        <v>1.1886744824947613</v>
      </c>
      <c r="M225" s="18">
        <f>Population!M225/Population!L225*100-100</f>
        <v>1.5010258165701202</v>
      </c>
      <c r="N225" s="18">
        <f>Population!N225/Population!M225*100-100</f>
        <v>1.7195318182820216</v>
      </c>
      <c r="O225" s="18">
        <f>Population!O225/Population!N225*100-100</f>
        <v>1.7846191851708966</v>
      </c>
      <c r="P225" s="18">
        <f>Population!P225/Population!O225*100-100</f>
        <v>1.634850699319685</v>
      </c>
      <c r="Q225" s="18">
        <f>Population!Q225/Population!P225*100-100</f>
        <v>1.3497477405576888</v>
      </c>
      <c r="R225" s="18">
        <f>Population!R225/Population!Q225*100-100</f>
        <v>1.0355931537795442</v>
      </c>
      <c r="S225" s="18">
        <f>Population!S225/Population!R225*100-100</f>
        <v>0.80486540060695688</v>
      </c>
      <c r="T225" s="18">
        <f>Population!T225/Population!S225*100-100</f>
        <v>0.68997146765048001</v>
      </c>
      <c r="U225" s="18">
        <f>Population!U225/Population!T225*100-100</f>
        <v>0.73583057556420783</v>
      </c>
      <c r="V225" s="18">
        <f>Population!V225/Population!U225*100-100</f>
        <v>0.89701395488421554</v>
      </c>
      <c r="W225" s="18">
        <f>Population!W225/Population!V225*100-100</f>
        <v>1.0693851085198816</v>
      </c>
      <c r="X225" s="18">
        <f>Population!X225/Population!W225*100-100</f>
        <v>1.2057056924493992</v>
      </c>
      <c r="Y225" s="18">
        <f>Population!Y225/Population!X225*100-100</f>
        <v>1.3478802823317722</v>
      </c>
      <c r="Z225" s="18">
        <f>Population!Z225/Population!Y225*100-100</f>
        <v>1.4862280030604609</v>
      </c>
      <c r="AA225" s="18">
        <f>Population!AA225/Population!Z225*100-100</f>
        <v>1.6077049211225614</v>
      </c>
      <c r="AB225" s="18">
        <f>Population!AB225/Population!AA225*100-100</f>
        <v>1.7498608792431867</v>
      </c>
      <c r="AC225" s="18">
        <f>Population!AC225/Population!AB225*100-100</f>
        <v>1.8589566544249294</v>
      </c>
      <c r="AD225" s="18">
        <f>Population!AD225/Population!AC225*100-100</f>
        <v>1.8385429111172442</v>
      </c>
      <c r="AE225" s="18">
        <f>Population!AE225/Population!AD225*100-100</f>
        <v>1.6565817754915315</v>
      </c>
      <c r="AF225" s="18">
        <f>Population!AF225/Population!AE225*100-100</f>
        <v>1.3724242733334648</v>
      </c>
      <c r="AG225" s="18">
        <f>Population!AG225/Population!AF225*100-100</f>
        <v>1.0468690710177384</v>
      </c>
      <c r="AH225" s="18">
        <f>Population!AH225/Population!AG225*100-100</f>
        <v>0.77011878360725916</v>
      </c>
      <c r="AI225" s="18">
        <f>Population!AI225/Population!AH225*100-100</f>
        <v>0.59339875290795874</v>
      </c>
      <c r="AJ225" s="18">
        <f>Population!AJ225/Population!AI225*100-100</f>
        <v>0.5592628851904351</v>
      </c>
      <c r="AK225" s="18">
        <f>Population!AK225/Population!AJ225*100-100</f>
        <v>0.62519558058251334</v>
      </c>
      <c r="AL225" s="18">
        <f>Population!AL225/Population!AK225*100-100</f>
        <v>0.71896693854513671</v>
      </c>
      <c r="AM225" s="18">
        <f>Population!AM225/Population!AL225*100-100</f>
        <v>0.77762974858543998</v>
      </c>
      <c r="AN225" s="18">
        <f>Population!AN225/Population!AM225*100-100</f>
        <v>0.79732328918349538</v>
      </c>
      <c r="AO225" s="18">
        <f>Population!AO225/Population!AN225*100-100</f>
        <v>0.75668025635458491</v>
      </c>
      <c r="AP225" s="18">
        <f>Population!AP225/Population!AO225*100-100</f>
        <v>0.67382282521948866</v>
      </c>
      <c r="AQ225" s="18">
        <f>Population!AQ225/Population!AP225*100-100</f>
        <v>0.58726395088800132</v>
      </c>
      <c r="AR225" s="18">
        <f>Population!AR225/Population!AQ225*100-100</f>
        <v>0.5208649400126717</v>
      </c>
      <c r="AS225" s="18">
        <f>Population!AS225/Population!AR225*100-100</f>
        <v>0.46540071817227613</v>
      </c>
      <c r="AT225" s="18">
        <f>Population!AT225/Population!AS225*100-100</f>
        <v>0.4272683854171504</v>
      </c>
      <c r="AU225" s="18">
        <f>Population!AU225/Population!AT225*100-100</f>
        <v>0.40307070405658862</v>
      </c>
      <c r="AV225" s="18">
        <f>Population!AV225/Population!AU225*100-100</f>
        <v>0.37954952486654747</v>
      </c>
      <c r="AW225" s="18">
        <f>Population!AW225/Population!AV225*100-100</f>
        <v>0.35575444770164211</v>
      </c>
      <c r="AX225" s="18">
        <f>Population!AX225/Population!AW225*100-100</f>
        <v>0.34488958001684011</v>
      </c>
      <c r="AY225" s="18">
        <f>Population!AY225/Population!AX225*100-100</f>
        <v>0.34891065911726571</v>
      </c>
      <c r="AZ225" s="18">
        <f>Population!AZ225/Population!AY225*100-100</f>
        <v>0.36349153302784032</v>
      </c>
      <c r="BA225" s="18">
        <f>Population!BA225/Population!AZ225*100-100</f>
        <v>0.38254930491885375</v>
      </c>
      <c r="BB225" s="18">
        <f>Population!BB225/Population!BA225*100-100</f>
        <v>0.39790430000196864</v>
      </c>
      <c r="BC225" s="18">
        <f>Population!BC225/Population!BB225*100-100</f>
        <v>0.40492670886915505</v>
      </c>
      <c r="BD225" s="18">
        <f>Population!BD225/Population!BC225*100-100</f>
        <v>0.39886104099049646</v>
      </c>
      <c r="BE225" s="18">
        <f>Population!BE225/Population!BD225*100-100</f>
        <v>0.38283412491797719</v>
      </c>
      <c r="BF225" s="18">
        <f>Population!BF225/Population!BE225*100-100</f>
        <v>0.36415411509058515</v>
      </c>
      <c r="BG225" s="8">
        <f t="shared" si="3"/>
        <v>0.74784479949977589</v>
      </c>
    </row>
    <row r="226" spans="1:59">
      <c r="A226" t="s">
        <v>506</v>
      </c>
      <c r="B226" t="s">
        <v>507</v>
      </c>
      <c r="C226" t="s">
        <v>526</v>
      </c>
      <c r="D226" t="s">
        <v>3075</v>
      </c>
      <c r="E226" t="s">
        <v>551</v>
      </c>
      <c r="F226" t="s">
        <v>552</v>
      </c>
      <c r="H226" s="18">
        <f>Population!H226/Population!G226*100-100</f>
        <v>1.342672698208176</v>
      </c>
      <c r="I226" s="18">
        <f>Population!I226/Population!H226*100-100</f>
        <v>1.7169424061208645</v>
      </c>
      <c r="J226" s="18">
        <f>Population!J226/Population!I226*100-100</f>
        <v>1.9727815355444562</v>
      </c>
      <c r="K226" s="18">
        <f>Population!K226/Population!J226*100-100</f>
        <v>2.1230465411326946</v>
      </c>
      <c r="L226" s="18">
        <f>Population!L226/Population!K226*100-100</f>
        <v>2.1886649066379817</v>
      </c>
      <c r="M226" s="18">
        <f>Population!M226/Population!L226*100-100</f>
        <v>2.1899611231101659</v>
      </c>
      <c r="N226" s="18">
        <f>Population!N226/Population!M226*100-100</f>
        <v>2.1458363909233213</v>
      </c>
      <c r="O226" s="18">
        <f>Population!O226/Population!N226*100-100</f>
        <v>2.0734449080424184</v>
      </c>
      <c r="P226" s="18">
        <f>Population!P226/Population!O226*100-100</f>
        <v>1.9881895701456358</v>
      </c>
      <c r="Q226" s="18">
        <f>Population!Q226/Population!P226*100-100</f>
        <v>1.9038914526187938</v>
      </c>
      <c r="R226" s="18">
        <f>Population!R226/Population!Q226*100-100</f>
        <v>1.5828749358410334</v>
      </c>
      <c r="S226" s="18">
        <f>Population!S226/Population!R226*100-100</f>
        <v>1.6545380146135642</v>
      </c>
      <c r="T226" s="18">
        <f>Population!T226/Population!S226*100-100</f>
        <v>1.7827391034244755</v>
      </c>
      <c r="U226" s="18">
        <f>Population!U226/Population!T226*100-100</f>
        <v>1.9487620220583608</v>
      </c>
      <c r="V226" s="18">
        <f>Population!V226/Population!U226*100-100</f>
        <v>2.134764046723987</v>
      </c>
      <c r="W226" s="18">
        <f>Population!W226/Population!V226*100-100</f>
        <v>2.3407342573731569</v>
      </c>
      <c r="X226" s="18">
        <f>Population!X226/Population!W226*100-100</f>
        <v>2.5661118883824088</v>
      </c>
      <c r="Y226" s="18">
        <f>Population!Y226/Population!X226*100-100</f>
        <v>2.7139905166307301</v>
      </c>
      <c r="Z226" s="18">
        <f>Population!Z226/Population!Y226*100-100</f>
        <v>2.7465023580440828</v>
      </c>
      <c r="AA226" s="18">
        <f>Population!AA226/Population!Z226*100-100</f>
        <v>2.7078267033441534</v>
      </c>
      <c r="AB226" s="18">
        <f>Population!AB226/Population!AA226*100-100</f>
        <v>2.6814620546097245</v>
      </c>
      <c r="AC226" s="18">
        <f>Population!AC226/Population!AB226*100-100</f>
        <v>2.6542928410284077</v>
      </c>
      <c r="AD226" s="18">
        <f>Population!AD226/Population!AC226*100-100</f>
        <v>2.6148461000317127</v>
      </c>
      <c r="AE226" s="18">
        <f>Population!AE226/Population!AD226*100-100</f>
        <v>1.9900281761048291</v>
      </c>
      <c r="AF226" s="18">
        <f>Population!AF226/Population!AE226*100-100</f>
        <v>3.0927835051546566</v>
      </c>
      <c r="AG226" s="18">
        <f>Population!AG226/Population!AF226*100-100</f>
        <v>3.1991744066047545</v>
      </c>
      <c r="AH226" s="18">
        <f>Population!AH226/Population!AG226*100-100</f>
        <v>2.564102564102555</v>
      </c>
      <c r="AI226" s="18">
        <f>Population!AI226/Population!AH226*100-100</f>
        <v>2.2494887525562604</v>
      </c>
      <c r="AJ226" s="18">
        <f>Population!AJ226/Population!AI226*100-100</f>
        <v>1.2863364732097722</v>
      </c>
      <c r="AK226" s="18">
        <f>Population!AK226/Population!AJ226*100-100</f>
        <v>2.4590163934426386</v>
      </c>
      <c r="AL226" s="18">
        <f>Population!AL226/Population!AK226*100-100</f>
        <v>2.0087314823898907</v>
      </c>
      <c r="AM226" s="18">
        <f>Population!AM226/Population!AL226*100-100</f>
        <v>2.0641484936644758</v>
      </c>
      <c r="AN226" s="18">
        <f>Population!AN226/Population!AM226*100-100</f>
        <v>1.972932543375066</v>
      </c>
      <c r="AO226" s="18">
        <f>Population!AO226/Population!AN226*100-100</f>
        <v>1.8250282994894462</v>
      </c>
      <c r="AP226" s="18">
        <f>Population!AP226/Population!AO226*100-100</f>
        <v>1.6119518116024238</v>
      </c>
      <c r="AQ226" s="18">
        <f>Population!AQ226/Population!AP226*100-100</f>
        <v>1.4713926876918748</v>
      </c>
      <c r="AR226" s="18">
        <f>Population!AR226/Population!AQ226*100-100</f>
        <v>1.3829447812262714</v>
      </c>
      <c r="AS226" s="18">
        <f>Population!AS226/Population!AR226*100-100</f>
        <v>1.2837764514378733</v>
      </c>
      <c r="AT226" s="18">
        <f>Population!AT226/Population!AS226*100-100</f>
        <v>1.313576119914714</v>
      </c>
      <c r="AU226" s="18">
        <f>Population!AU226/Population!AT226*100-100</f>
        <v>1.1379138950285039</v>
      </c>
      <c r="AV226" s="18">
        <f>Population!AV226/Population!AU226*100-100</f>
        <v>1.1512521566372129</v>
      </c>
      <c r="AW226" s="18">
        <f>Population!AW226/Population!AV226*100-100</f>
        <v>1.1195418458485022</v>
      </c>
      <c r="AX226" s="18">
        <f>Population!AX226/Population!AW226*100-100</f>
        <v>0.59190954722497224</v>
      </c>
      <c r="AY226" s="18">
        <f>Population!AY226/Population!AX226*100-100</f>
        <v>0.94107603813084495</v>
      </c>
      <c r="AZ226" s="18">
        <f>Population!AZ226/Population!AY226*100-100</f>
        <v>0.97257460432524567</v>
      </c>
      <c r="BA226" s="18">
        <f>Population!BA226/Population!AZ226*100-100</f>
        <v>0.98614019343902726</v>
      </c>
      <c r="BB226" s="18">
        <f>Population!BB226/Population!BA226*100-100</f>
        <v>0.95972511576931652</v>
      </c>
      <c r="BC226" s="18">
        <f>Population!BC226/Population!BB226*100-100</f>
        <v>1.0151489960978495</v>
      </c>
      <c r="BD226" s="18">
        <f>Population!BD226/Population!BC226*100-100</f>
        <v>1.071750137962411</v>
      </c>
      <c r="BE226" s="18">
        <f>Population!BE226/Population!BD226*100-100</f>
        <v>1.048890762098182</v>
      </c>
      <c r="BF226" s="18">
        <f>Population!BF226/Population!BE226*100-100</f>
        <v>1.182091363244254</v>
      </c>
      <c r="BG226" s="8">
        <f t="shared" si="3"/>
        <v>1.7066204780246195</v>
      </c>
    </row>
    <row r="227" spans="1:59">
      <c r="A227" t="s">
        <v>508</v>
      </c>
      <c r="B227" t="s">
        <v>509</v>
      </c>
      <c r="C227" t="s">
        <v>526</v>
      </c>
      <c r="D227" t="s">
        <v>3073</v>
      </c>
      <c r="E227" t="s">
        <v>551</v>
      </c>
      <c r="F227" t="s">
        <v>552</v>
      </c>
      <c r="H227" s="18">
        <f>Population!H227/Population!G227*100-100</f>
        <v>2.6057276734260455</v>
      </c>
      <c r="I227" s="18">
        <f>Population!I227/Population!H227*100-100</f>
        <v>2.5583671723972969</v>
      </c>
      <c r="J227" s="18">
        <f>Population!J227/Population!I227*100-100</f>
        <v>2.4983404812464443</v>
      </c>
      <c r="K227" s="18">
        <f>Population!K227/Population!J227*100-100</f>
        <v>2.422738124284777</v>
      </c>
      <c r="L227" s="18">
        <f>Population!L227/Population!K227*100-100</f>
        <v>2.3406724950514075</v>
      </c>
      <c r="M227" s="18">
        <f>Population!M227/Population!L227*100-100</f>
        <v>2.2560934184337356</v>
      </c>
      <c r="N227" s="18">
        <f>Population!N227/Population!M227*100-100</f>
        <v>2.1860719159250834</v>
      </c>
      <c r="O227" s="18">
        <f>Population!O227/Population!N227*100-100</f>
        <v>2.1466365364095594</v>
      </c>
      <c r="P227" s="18">
        <f>Population!P227/Population!O227*100-100</f>
        <v>2.1453209790401502</v>
      </c>
      <c r="Q227" s="18">
        <f>Population!Q227/Population!P227*100-100</f>
        <v>2.1694142406678623</v>
      </c>
      <c r="R227" s="18">
        <f>Population!R227/Population!Q227*100-100</f>
        <v>2.2038001369042632</v>
      </c>
      <c r="S227" s="18">
        <f>Population!S227/Population!R227*100-100</f>
        <v>2.2303631906587924</v>
      </c>
      <c r="T227" s="18">
        <f>Population!T227/Population!S227*100-100</f>
        <v>2.2418584597554627</v>
      </c>
      <c r="U227" s="18">
        <f>Population!U227/Population!T227*100-100</f>
        <v>2.2317537317668013</v>
      </c>
      <c r="V227" s="18">
        <f>Population!V227/Population!U227*100-100</f>
        <v>2.2087423029066571</v>
      </c>
      <c r="W227" s="18">
        <f>Population!W227/Population!V227*100-100</f>
        <v>2.1747887962207528</v>
      </c>
      <c r="X227" s="18">
        <f>Population!X227/Population!W227*100-100</f>
        <v>2.1499093288854141</v>
      </c>
      <c r="Y227" s="18">
        <f>Population!Y227/Population!X227*100-100</f>
        <v>2.1538885733152711</v>
      </c>
      <c r="Z227" s="18">
        <f>Population!Z227/Population!Y227*100-100</f>
        <v>2.1949569309763035</v>
      </c>
      <c r="AA227" s="18">
        <f>Population!AA227/Population!Z227*100-100</f>
        <v>2.2549156077077015</v>
      </c>
      <c r="AB227" s="18">
        <f>Population!AB227/Population!AA227*100-100</f>
        <v>2.3235165654783287</v>
      </c>
      <c r="AC227" s="18">
        <f>Population!AC227/Population!AB227*100-100</f>
        <v>2.3665384681518304</v>
      </c>
      <c r="AD227" s="18">
        <f>Population!AD227/Population!AC227*100-100</f>
        <v>2.3544403746939224</v>
      </c>
      <c r="AE227" s="18">
        <f>Population!AE227/Population!AD227*100-100</f>
        <v>2.2733009610594621</v>
      </c>
      <c r="AF227" s="18">
        <f>Population!AF227/Population!AE227*100-100</f>
        <v>2.1483383225450581</v>
      </c>
      <c r="AG227" s="18">
        <f>Population!AG227/Population!AF227*100-100</f>
        <v>2.0119745836153129</v>
      </c>
      <c r="AH227" s="18">
        <f>Population!AH227/Population!AG227*100-100</f>
        <v>1.8963066256630015</v>
      </c>
      <c r="AI227" s="18">
        <f>Population!AI227/Population!AH227*100-100</f>
        <v>1.8098545498919094</v>
      </c>
      <c r="AJ227" s="18">
        <f>Population!AJ227/Population!AI227*100-100</f>
        <v>1.7642109426286368</v>
      </c>
      <c r="AK227" s="18">
        <f>Population!AK227/Population!AJ227*100-100</f>
        <v>1.7470902036401696</v>
      </c>
      <c r="AL227" s="18">
        <f>Population!AL227/Population!AK227*100-100</f>
        <v>1.7339873506630283</v>
      </c>
      <c r="AM227" s="18">
        <f>Population!AM227/Population!AL227*100-100</f>
        <v>1.7128167487699102</v>
      </c>
      <c r="AN227" s="18">
        <f>Population!AN227/Population!AM227*100-100</f>
        <v>1.6922751471471997</v>
      </c>
      <c r="AO227" s="18">
        <f>Population!AO227/Population!AN227*100-100</f>
        <v>1.6700933995983434</v>
      </c>
      <c r="AP227" s="18">
        <f>Population!AP227/Population!AO227*100-100</f>
        <v>1.6462701484735192</v>
      </c>
      <c r="AQ227" s="18">
        <f>Population!AQ227/Population!AP227*100-100</f>
        <v>1.6263224469409465</v>
      </c>
      <c r="AR227" s="18">
        <f>Population!AR227/Population!AQ227*100-100</f>
        <v>1.6068325256647427</v>
      </c>
      <c r="AS227" s="18">
        <f>Population!AS227/Population!AR227*100-100</f>
        <v>1.5784899966712942</v>
      </c>
      <c r="AT227" s="18">
        <f>Population!AT227/Population!AS227*100-100</f>
        <v>1.5385501444268499</v>
      </c>
      <c r="AU227" s="18">
        <f>Population!AU227/Population!AT227*100-100</f>
        <v>1.4917960992407728</v>
      </c>
      <c r="AV227" s="18">
        <f>Population!AV227/Population!AU227*100-100</f>
        <v>1.4412742644095147</v>
      </c>
      <c r="AW227" s="18">
        <f>Population!AW227/Population!AV227*100-100</f>
        <v>1.3963160598525377</v>
      </c>
      <c r="AX227" s="18">
        <f>Population!AX227/Population!AW227*100-100</f>
        <v>1.3648897532804369</v>
      </c>
      <c r="AY227" s="18">
        <f>Population!AY227/Population!AX227*100-100</f>
        <v>1.351374227150842</v>
      </c>
      <c r="AZ227" s="18">
        <f>Population!AZ227/Population!AY227*100-100</f>
        <v>1.3493663885975735</v>
      </c>
      <c r="BA227" s="18">
        <f>Population!BA227/Population!AZ227*100-100</f>
        <v>1.3506148655861239</v>
      </c>
      <c r="BB227" s="18">
        <f>Population!BB227/Population!BA227*100-100</f>
        <v>1.3454509092772042</v>
      </c>
      <c r="BC227" s="18">
        <f>Population!BC227/Population!BB227*100-100</f>
        <v>1.3301033989889817</v>
      </c>
      <c r="BD227" s="18">
        <f>Population!BD227/Population!BC227*100-100</f>
        <v>1.3006676326809128</v>
      </c>
      <c r="BE227" s="18">
        <f>Population!BE227/Population!BD227*100-100</f>
        <v>1.2611840969430688</v>
      </c>
      <c r="BF227" s="18">
        <f>Population!BF227/Population!BE227*100-100</f>
        <v>1.2195775186566209</v>
      </c>
      <c r="BG227" s="8">
        <f t="shared" si="3"/>
        <v>1.6862106352529924</v>
      </c>
    </row>
    <row r="228" spans="1:59">
      <c r="A228" t="s">
        <v>510</v>
      </c>
      <c r="B228" t="s">
        <v>511</v>
      </c>
      <c r="C228" t="s">
        <v>526</v>
      </c>
      <c r="D228" t="s">
        <v>3073</v>
      </c>
      <c r="E228" t="s">
        <v>551</v>
      </c>
      <c r="F228" t="s">
        <v>552</v>
      </c>
      <c r="H228" s="18">
        <f>Population!H228/Population!G228*100-100</f>
        <v>3.5401923186744142</v>
      </c>
      <c r="I228" s="18">
        <f>Population!I228/Population!H228*100-100</f>
        <v>3.5636402867058621</v>
      </c>
      <c r="J228" s="18">
        <f>Population!J228/Population!I228*100-100</f>
        <v>3.5288003647193591</v>
      </c>
      <c r="K228" s="18">
        <f>Population!K228/Population!J228*100-100</f>
        <v>3.4306797934209499</v>
      </c>
      <c r="L228" s="18">
        <f>Population!L228/Population!K228*100-100</f>
        <v>3.2957915982810135</v>
      </c>
      <c r="M228" s="18">
        <f>Population!M228/Population!L228*100-100</f>
        <v>3.1441798941798993</v>
      </c>
      <c r="N228" s="18">
        <f>Population!N228/Population!M228*100-100</f>
        <v>3.0123241468638042</v>
      </c>
      <c r="O228" s="18">
        <f>Population!O228/Population!N228*100-100</f>
        <v>2.9251330081249165</v>
      </c>
      <c r="P228" s="18">
        <f>Population!P228/Population!O228*100-100</f>
        <v>2.8961400442887708</v>
      </c>
      <c r="Q228" s="18">
        <f>Population!Q228/Population!P228*100-100</f>
        <v>2.903492607731323</v>
      </c>
      <c r="R228" s="18">
        <f>Population!R228/Population!Q228*100-100</f>
        <v>2.9192154074550558</v>
      </c>
      <c r="S228" s="18">
        <f>Population!S228/Population!R228*100-100</f>
        <v>2.9161964245915328</v>
      </c>
      <c r="T228" s="18">
        <f>Population!T228/Population!S228*100-100</f>
        <v>2.8889981752060976</v>
      </c>
      <c r="U228" s="18">
        <f>Population!U228/Population!T228*100-100</f>
        <v>2.829681191796027</v>
      </c>
      <c r="V228" s="18">
        <f>Population!V228/Population!U228*100-100</f>
        <v>2.7512020250125602</v>
      </c>
      <c r="W228" s="18">
        <f>Population!W228/Population!V228*100-100</f>
        <v>2.6751962895267525</v>
      </c>
      <c r="X228" s="18">
        <f>Population!X228/Population!W228*100-100</f>
        <v>2.6133785161031255</v>
      </c>
      <c r="Y228" s="18">
        <f>Population!Y228/Population!X228*100-100</f>
        <v>2.5600406171517136</v>
      </c>
      <c r="Z228" s="18">
        <f>Population!Z228/Population!Y228*100-100</f>
        <v>2.51813620682438</v>
      </c>
      <c r="AA228" s="18">
        <f>Population!AA228/Population!Z228*100-100</f>
        <v>2.486947332598973</v>
      </c>
      <c r="AB228" s="18">
        <f>Population!AB228/Population!AA228*100-100</f>
        <v>2.4586857742048238</v>
      </c>
      <c r="AC228" s="18">
        <f>Population!AC228/Population!AB228*100-100</f>
        <v>2.4371764068551443</v>
      </c>
      <c r="AD228" s="18">
        <f>Population!AD228/Population!AC228*100-100</f>
        <v>2.4338072822396555</v>
      </c>
      <c r="AE228" s="18">
        <f>Population!AE228/Population!AD228*100-100</f>
        <v>2.4511788058456432</v>
      </c>
      <c r="AF228" s="18">
        <f>Population!AF228/Population!AE228*100-100</f>
        <v>2.4827196215357503</v>
      </c>
      <c r="AG228" s="18">
        <f>Population!AG228/Population!AF228*100-100</f>
        <v>2.4945045655688318</v>
      </c>
      <c r="AH228" s="18">
        <f>Population!AH228/Population!AG228*100-100</f>
        <v>2.5003783920467981</v>
      </c>
      <c r="AI228" s="18">
        <f>Population!AI228/Population!AH228*100-100</f>
        <v>2.5425729547341405</v>
      </c>
      <c r="AJ228" s="18">
        <f>Population!AJ228/Population!AI228*100-100</f>
        <v>2.6291372911521762</v>
      </c>
      <c r="AK228" s="18">
        <f>Population!AK228/Population!AJ228*100-100</f>
        <v>2.7290412310905054</v>
      </c>
      <c r="AL228" s="18">
        <f>Population!AL228/Population!AK228*100-100</f>
        <v>2.8448745910578026</v>
      </c>
      <c r="AM228" s="18">
        <f>Population!AM228/Population!AL228*100-100</f>
        <v>2.9059604755656352</v>
      </c>
      <c r="AN228" s="18">
        <f>Population!AN228/Population!AM228*100-100</f>
        <v>2.8321680753575578</v>
      </c>
      <c r="AO228" s="18">
        <f>Population!AO228/Population!AN228*100-100</f>
        <v>2.5951190868948544</v>
      </c>
      <c r="AP228" s="18">
        <f>Population!AP228/Population!AO228*100-100</f>
        <v>2.2585210347326523</v>
      </c>
      <c r="AQ228" s="18">
        <f>Population!AQ228/Population!AP228*100-100</f>
        <v>1.9025742536431238</v>
      </c>
      <c r="AR228" s="18">
        <f>Population!AR228/Population!AQ228*100-100</f>
        <v>1.6004208365649788</v>
      </c>
      <c r="AS228" s="18">
        <f>Population!AS228/Population!AR228*100-100</f>
        <v>1.3676688904566561</v>
      </c>
      <c r="AT228" s="18">
        <f>Population!AT228/Population!AS228*100-100</f>
        <v>1.2316357521557677</v>
      </c>
      <c r="AU228" s="18">
        <f>Population!AU228/Population!AT228*100-100</f>
        <v>1.1685100126375829</v>
      </c>
      <c r="AV228" s="18">
        <f>Population!AV228/Population!AU228*100-100</f>
        <v>1.1178252902029158</v>
      </c>
      <c r="AW228" s="18">
        <f>Population!AW228/Population!AV228*100-100</f>
        <v>1.062363664684483</v>
      </c>
      <c r="AX228" s="18">
        <f>Population!AX228/Population!AW228*100-100</f>
        <v>1.0395224618284828</v>
      </c>
      <c r="AY228" s="18">
        <f>Population!AY228/Population!AX228*100-100</f>
        <v>1.0512032069454023</v>
      </c>
      <c r="AZ228" s="18">
        <f>Population!AZ228/Population!AY228*100-100</f>
        <v>1.0873001898538348</v>
      </c>
      <c r="BA228" s="18">
        <f>Population!BA228/Population!AZ228*100-100</f>
        <v>1.1375280417048543</v>
      </c>
      <c r="BB228" s="18">
        <f>Population!BB228/Population!BA228*100-100</f>
        <v>1.1869599343752526</v>
      </c>
      <c r="BC228" s="18">
        <f>Population!BC228/Population!BB228*100-100</f>
        <v>1.225662158666168</v>
      </c>
      <c r="BD228" s="18">
        <f>Population!BD228/Population!BC228*100-100</f>
        <v>1.2458533229125806</v>
      </c>
      <c r="BE228" s="18">
        <f>Population!BE228/Population!BD228*100-100</f>
        <v>1.2515482947471241</v>
      </c>
      <c r="BF228" s="18">
        <f>Population!BF228/Population!BE228*100-100</f>
        <v>1.2555744303594167</v>
      </c>
      <c r="BG228" s="8">
        <f t="shared" si="3"/>
        <v>1.9067169894756115</v>
      </c>
    </row>
    <row r="229" spans="1:59">
      <c r="A229" t="s">
        <v>512</v>
      </c>
      <c r="B229" t="s">
        <v>513</v>
      </c>
      <c r="C229" t="s">
        <v>242</v>
      </c>
      <c r="D229" t="s">
        <v>3072</v>
      </c>
      <c r="E229" t="s">
        <v>551</v>
      </c>
      <c r="F229" t="s">
        <v>552</v>
      </c>
      <c r="H229" s="18">
        <f>Population!H229/Population!G229*100-100</f>
        <v>0.62893081761006897</v>
      </c>
      <c r="I229" s="18">
        <f>Population!I229/Population!H229*100-100</f>
        <v>3.4722222222228538E-2</v>
      </c>
      <c r="J229" s="18">
        <f>Population!J229/Population!I229*100-100</f>
        <v>-0.36445678583825725</v>
      </c>
      <c r="K229" s="18">
        <f>Population!K229/Population!J229*100-100</f>
        <v>-0.62706845497299923</v>
      </c>
      <c r="L229" s="18">
        <f>Population!L229/Population!K229*100-100</f>
        <v>-0.63102541630148323</v>
      </c>
      <c r="M229" s="18">
        <f>Population!M229/Population!L229*100-100</f>
        <v>-0.70559181513493741</v>
      </c>
      <c r="N229" s="18">
        <f>Population!N229/Population!M229*100-100</f>
        <v>-0.71060579143720304</v>
      </c>
      <c r="O229" s="18">
        <f>Population!O229/Population!N229*100-100</f>
        <v>-0.46519949901592383</v>
      </c>
      <c r="P229" s="18">
        <f>Population!P229/Population!O229*100-100</f>
        <v>0.17975912277547934</v>
      </c>
      <c r="Q229" s="18">
        <f>Population!Q229/Population!P229*100-100</f>
        <v>1.0586757581195059</v>
      </c>
      <c r="R229" s="18">
        <f>Population!R229/Population!Q229*100-100</f>
        <v>2.0951704545454533</v>
      </c>
      <c r="S229" s="18">
        <f>Population!S229/Population!R229*100-100</f>
        <v>3.0260869565217376</v>
      </c>
      <c r="T229" s="18">
        <f>Population!T229/Population!S229*100-100</f>
        <v>3.5111411208642807</v>
      </c>
      <c r="U229" s="18">
        <f>Population!U229/Population!T229*100-100</f>
        <v>3.4898891063274533</v>
      </c>
      <c r="V229" s="18">
        <f>Population!V229/Population!U229*100-100</f>
        <v>3.1515915537346331</v>
      </c>
      <c r="W229" s="18">
        <f>Population!W229/Population!V229*100-100</f>
        <v>2.70394133822181</v>
      </c>
      <c r="X229" s="18">
        <f>Population!X229/Population!W229*100-100</f>
        <v>2.4245128662799402</v>
      </c>
      <c r="Y229" s="18">
        <f>Population!Y229/Population!X229*100-100</f>
        <v>2.4832994481556909</v>
      </c>
      <c r="Z229" s="18">
        <f>Population!Z229/Population!Y229*100-100</f>
        <v>2.9049171035850918</v>
      </c>
      <c r="AA229" s="18">
        <f>Population!AA229/Population!Z229*100-100</f>
        <v>3.6215918479757647</v>
      </c>
      <c r="AB229" s="18">
        <f>Population!AB229/Population!AA229*100-100</f>
        <v>4.3853820598006621</v>
      </c>
      <c r="AC229" s="18">
        <f>Population!AC229/Population!AB229*100-100</f>
        <v>4.9522597071928658</v>
      </c>
      <c r="AD229" s="18">
        <f>Population!AD229/Population!AC229*100-100</f>
        <v>5.167394468704515</v>
      </c>
      <c r="AE229" s="18">
        <f>Population!AE229/Population!AD229*100-100</f>
        <v>4.9134948096885864</v>
      </c>
      <c r="AF229" s="18">
        <f>Population!AF229/Population!AE229*100-100</f>
        <v>4.4525065963060655</v>
      </c>
      <c r="AG229" s="18">
        <f>Population!AG229/Population!AF229*100-100</f>
        <v>3.9048521208293892</v>
      </c>
      <c r="AH229" s="18">
        <f>Population!AH229/Population!AG229*100-100</f>
        <v>3.5453808752025964</v>
      </c>
      <c r="AI229" s="18">
        <f>Population!AI229/Population!AH229*100-100</f>
        <v>3.5707297984738773</v>
      </c>
      <c r="AJ229" s="18">
        <f>Population!AJ229/Population!AI229*100-100</f>
        <v>4.0710305091149479</v>
      </c>
      <c r="AK229" s="18">
        <f>Population!AK229/Population!AJ229*100-100</f>
        <v>4.8193864585224162</v>
      </c>
      <c r="AL229" s="18">
        <f>Population!AL229/Population!AK229*100-100</f>
        <v>5.7753918088146179</v>
      </c>
      <c r="AM229" s="18">
        <f>Population!AM229/Population!AL229*100-100</f>
        <v>6.4587426326129673</v>
      </c>
      <c r="AN229" s="18">
        <f>Population!AN229/Population!AM229*100-100</f>
        <v>6.482122260668973</v>
      </c>
      <c r="AO229" s="18">
        <f>Population!AO229/Population!AN229*100-100</f>
        <v>5.7481224725592313</v>
      </c>
      <c r="AP229" s="18">
        <f>Population!AP229/Population!AO229*100-100</f>
        <v>4.7049986342529309</v>
      </c>
      <c r="AQ229" s="18">
        <f>Population!AQ229/Population!AP229*100-100</f>
        <v>3.4305093588991014</v>
      </c>
      <c r="AR229" s="18">
        <f>Population!AR229/Population!AQ229*100-100</f>
        <v>2.6231162116148425</v>
      </c>
      <c r="AS229" s="18">
        <f>Population!AS229/Population!AR229*100-100</f>
        <v>2.9984639016897177</v>
      </c>
      <c r="AT229" s="18">
        <f>Population!AT229/Population!AS229*100-100</f>
        <v>4.8320706317484792</v>
      </c>
      <c r="AU229" s="18">
        <f>Population!AU229/Population!AT229*100-100</f>
        <v>7.3977123997040763</v>
      </c>
      <c r="AV229" s="18">
        <f>Population!AV229/Population!AU229*100-100</f>
        <v>9.8288560377258563</v>
      </c>
      <c r="AW229" s="18">
        <f>Population!AW229/Population!AV229*100-100</f>
        <v>11.173292165187192</v>
      </c>
      <c r="AX229" s="18">
        <f>Population!AX229/Population!AW229*100-100</f>
        <v>11.200312445755941</v>
      </c>
      <c r="AY229" s="18">
        <f>Population!AY229/Population!AX229*100-100</f>
        <v>10.013658536585353</v>
      </c>
      <c r="AZ229" s="18">
        <f>Population!AZ229/Population!AY229*100-100</f>
        <v>8.3005214430137215</v>
      </c>
      <c r="BA229" s="18">
        <f>Population!BA229/Population!AZ229*100-100</f>
        <v>6.743965150175228</v>
      </c>
      <c r="BB229" s="18">
        <f>Population!BB229/Population!BA229*100-100</f>
        <v>5.5661245780914186</v>
      </c>
      <c r="BC229" s="18">
        <f>Population!BC229/Population!BB229*100-100</f>
        <v>4.5227299151261491</v>
      </c>
      <c r="BD229" s="18">
        <f>Population!BD229/Population!BC229*100-100</f>
        <v>3.6457174638487118</v>
      </c>
      <c r="BE229" s="18">
        <f>Population!BE229/Population!BD229*100-100</f>
        <v>2.9057444125459426</v>
      </c>
      <c r="BF229" s="18">
        <f>Population!BF229/Population!BE229*100-100</f>
        <v>2.1640506857172568</v>
      </c>
      <c r="BG229" s="8">
        <f t="shared" si="3"/>
        <v>5.435007262442169</v>
      </c>
    </row>
    <row r="230" spans="1:59">
      <c r="A230" t="s">
        <v>514</v>
      </c>
      <c r="B230" t="s">
        <v>515</v>
      </c>
      <c r="C230" t="s">
        <v>526</v>
      </c>
      <c r="D230" t="s">
        <v>3076</v>
      </c>
      <c r="E230" t="s">
        <v>551</v>
      </c>
      <c r="F230" t="s">
        <v>552</v>
      </c>
      <c r="H230" s="18">
        <f>Population!H230/Population!G230*100-100</f>
        <v>2.2608125819135125</v>
      </c>
      <c r="I230" s="18">
        <f>Population!I230/Population!H230*100-100</f>
        <v>2.3870554309516194</v>
      </c>
      <c r="J230" s="18">
        <f>Population!J230/Population!I230*100-100</f>
        <v>2.3626975434204383</v>
      </c>
      <c r="K230" s="18">
        <f>Population!K230/Population!J230*100-100</f>
        <v>2.2164475695505956</v>
      </c>
      <c r="L230" s="18">
        <f>Population!L230/Population!K230*100-100</f>
        <v>1.9739793629430409</v>
      </c>
      <c r="M230" s="18">
        <f>Population!M230/Population!L230*100-100</f>
        <v>1.7011291978295873</v>
      </c>
      <c r="N230" s="18">
        <f>Population!N230/Population!M230*100-100</f>
        <v>1.470800288392212</v>
      </c>
      <c r="O230" s="18">
        <f>Population!O230/Population!N230*100-100</f>
        <v>1.2931647008668392</v>
      </c>
      <c r="P230" s="18">
        <f>Population!P230/Population!O230*100-100</f>
        <v>1.1924803591470265</v>
      </c>
      <c r="Q230" s="18">
        <f>Population!Q230/Population!P230*100-100</f>
        <v>1.1507001247747155</v>
      </c>
      <c r="R230" s="18">
        <f>Population!R230/Population!Q230*100-100</f>
        <v>1.1376096491228225</v>
      </c>
      <c r="S230" s="18">
        <f>Population!S230/Population!R230*100-100</f>
        <v>1.0841577449518951</v>
      </c>
      <c r="T230" s="18">
        <f>Population!T230/Population!S230*100-100</f>
        <v>1.0591232068641858</v>
      </c>
      <c r="U230" s="18">
        <f>Population!U230/Population!T230*100-100</f>
        <v>0.99495887503316283</v>
      </c>
      <c r="V230" s="18">
        <f>Population!V230/Population!U230*100-100</f>
        <v>0.94575068960986641</v>
      </c>
      <c r="W230" s="18">
        <f>Population!W230/Population!V230*100-100</f>
        <v>0.87182823682499588</v>
      </c>
      <c r="X230" s="18">
        <f>Population!X230/Population!W230*100-100</f>
        <v>0.82559339525283804</v>
      </c>
      <c r="Y230" s="18">
        <f>Population!Y230/Population!X230*100-100</f>
        <v>0.85721596724668814</v>
      </c>
      <c r="Z230" s="18">
        <f>Population!Z230/Population!Y230*100-100</f>
        <v>0.96409996194341829</v>
      </c>
      <c r="AA230" s="18">
        <f>Population!AA230/Population!Z230*100-100</f>
        <v>1.1559241110692398</v>
      </c>
      <c r="AB230" s="18">
        <f>Population!AB230/Population!AA230*100-100</f>
        <v>1.3538690845857673</v>
      </c>
      <c r="AC230" s="18">
        <f>Population!AC230/Population!AB230*100-100</f>
        <v>1.5196078431372513</v>
      </c>
      <c r="AD230" s="18">
        <f>Population!AD230/Population!AC230*100-100</f>
        <v>1.557218734910677</v>
      </c>
      <c r="AE230" s="18">
        <f>Population!AE230/Population!AD230*100-100</f>
        <v>1.4739094258884933</v>
      </c>
      <c r="AF230" s="18">
        <f>Population!AF230/Population!AE230*100-100</f>
        <v>1.3002225606184794</v>
      </c>
      <c r="AG230" s="18">
        <f>Population!AG230/Population!AF230*100-100</f>
        <v>1.0753931544865907</v>
      </c>
      <c r="AH230" s="18">
        <f>Population!AH230/Population!AG230*100-100</f>
        <v>0.91522709072189912</v>
      </c>
      <c r="AI230" s="18">
        <f>Population!AI230/Population!AH230*100-100</f>
        <v>0.77088765446093532</v>
      </c>
      <c r="AJ230" s="18">
        <f>Population!AJ230/Population!AI230*100-100</f>
        <v>0.67499156260547011</v>
      </c>
      <c r="AK230" s="18">
        <f>Population!AK230/Population!AJ230*100-100</f>
        <v>0.61459380936416608</v>
      </c>
      <c r="AL230" s="18">
        <f>Population!AL230/Population!AK230*100-100</f>
        <v>0.57752110173257165</v>
      </c>
      <c r="AM230" s="18">
        <f>Population!AM230/Population!AL230*100-100</f>
        <v>0.51899293286219006</v>
      </c>
      <c r="AN230" s="18">
        <f>Population!AN230/Population!AM230*100-100</f>
        <v>0.49434252444248727</v>
      </c>
      <c r="AO230" s="18">
        <f>Population!AO230/Population!AN230*100-100</f>
        <v>0.43725404459991069</v>
      </c>
      <c r="AP230" s="18">
        <f>Population!AP230/Population!AO230*100-100</f>
        <v>0.42446669569002893</v>
      </c>
      <c r="AQ230" s="18">
        <f>Population!AQ230/Population!AP230*100-100</f>
        <v>0.4009970738051436</v>
      </c>
      <c r="AR230" s="18">
        <f>Population!AR230/Population!AQ230*100-100</f>
        <v>0.36701208981003219</v>
      </c>
      <c r="AS230" s="18">
        <f>Population!AS230/Population!AR230*100-100</f>
        <v>0.38718003871800022</v>
      </c>
      <c r="AT230" s="18">
        <f>Population!AT230/Population!AS230*100-100</f>
        <v>0.42854081851295689</v>
      </c>
      <c r="AU230" s="18">
        <f>Population!AU230/Population!AT230*100-100</f>
        <v>0.48005120546190483</v>
      </c>
      <c r="AV230" s="18">
        <f>Population!AV230/Population!AU230*100-100</f>
        <v>0.55207559188875166</v>
      </c>
      <c r="AW230" s="18">
        <f>Population!AW230/Population!AV230*100-100</f>
        <v>0.62295428149086263</v>
      </c>
      <c r="AX230" s="18">
        <f>Population!AX230/Population!AW230*100-100</f>
        <v>0.62959076600211006</v>
      </c>
      <c r="AY230" s="18">
        <f>Population!AY230/Population!AX230*100-100</f>
        <v>0.58394160583941357</v>
      </c>
      <c r="AZ230" s="18">
        <f>Population!AZ230/Population!AY230*100-100</f>
        <v>0.49761559195522409</v>
      </c>
      <c r="BA230" s="18">
        <f>Population!BA230/Population!AZ230*100-100</f>
        <v>0.39199504848359368</v>
      </c>
      <c r="BB230" s="18">
        <f>Population!BB230/Population!BA230*100-100</f>
        <v>0.30826140567201321</v>
      </c>
      <c r="BC230" s="18">
        <f>Population!BC230/Population!BB230*100-100</f>
        <v>0.24585125998770252</v>
      </c>
      <c r="BD230" s="18">
        <f>Population!BD230/Population!BC230*100-100</f>
        <v>0.20437359493152485</v>
      </c>
      <c r="BE230" s="18">
        <f>Population!BE230/Population!BD230*100-100</f>
        <v>0.21415459922495472</v>
      </c>
      <c r="BF230" s="18">
        <f>Population!BF230/Population!BE230*100-100</f>
        <v>0.20352091177369402</v>
      </c>
      <c r="BG230" s="8">
        <f t="shared" si="3"/>
        <v>0.66820431921043877</v>
      </c>
    </row>
    <row r="231" spans="1:59">
      <c r="A231" t="s">
        <v>516</v>
      </c>
      <c r="B231" t="s">
        <v>517</v>
      </c>
      <c r="C231" t="s">
        <v>316</v>
      </c>
      <c r="D231" t="s">
        <v>3074</v>
      </c>
      <c r="E231" t="s">
        <v>551</v>
      </c>
      <c r="F231" t="s">
        <v>552</v>
      </c>
      <c r="H231" s="18">
        <f>Population!H231/Population!G231*100-100</f>
        <v>3.2203439517788155</v>
      </c>
      <c r="I231" s="18">
        <f>Population!I231/Population!H231*100-100</f>
        <v>3.3387599486957242</v>
      </c>
      <c r="J231" s="18">
        <f>Population!J231/Population!I231*100-100</f>
        <v>3.4195562788678018</v>
      </c>
      <c r="K231" s="18">
        <f>Population!K231/Population!J231*100-100</f>
        <v>3.4536506362001944</v>
      </c>
      <c r="L231" s="18">
        <f>Population!L231/Population!K231*100-100</f>
        <v>3.451199356446665</v>
      </c>
      <c r="M231" s="18">
        <f>Population!M231/Population!L231*100-100</f>
        <v>3.4498734270718359</v>
      </c>
      <c r="N231" s="18">
        <f>Population!N231/Population!M231*100-100</f>
        <v>3.4414981261843707</v>
      </c>
      <c r="O231" s="18">
        <f>Population!O231/Population!N231*100-100</f>
        <v>3.3870030034399861</v>
      </c>
      <c r="P231" s="18">
        <f>Population!P231/Population!O231*100-100</f>
        <v>3.2811523552154682</v>
      </c>
      <c r="Q231" s="18">
        <f>Population!Q231/Population!P231*100-100</f>
        <v>3.1489033825461803</v>
      </c>
      <c r="R231" s="18">
        <f>Population!R231/Population!Q231*100-100</f>
        <v>3.0091472180828731</v>
      </c>
      <c r="S231" s="18">
        <f>Population!S231/Population!R231*100-100</f>
        <v>2.897697410138818</v>
      </c>
      <c r="T231" s="18">
        <f>Population!T231/Population!S231*100-100</f>
        <v>2.8397468069965299</v>
      </c>
      <c r="U231" s="18">
        <f>Population!U231/Population!T231*100-100</f>
        <v>2.8487407885673832</v>
      </c>
      <c r="V231" s="18">
        <f>Population!V231/Population!U231*100-100</f>
        <v>2.9025484328591773</v>
      </c>
      <c r="W231" s="18">
        <f>Population!W231/Population!V231*100-100</f>
        <v>2.9742769109241181</v>
      </c>
      <c r="X231" s="18">
        <f>Population!X231/Population!W231*100-100</f>
        <v>3.0343062584755671</v>
      </c>
      <c r="Y231" s="18">
        <f>Population!Y231/Population!X231*100-100</f>
        <v>3.0731895406000547</v>
      </c>
      <c r="Z231" s="18">
        <f>Population!Z231/Population!Y231*100-100</f>
        <v>3.081862219569814</v>
      </c>
      <c r="AA231" s="18">
        <f>Population!AA231/Population!Z231*100-100</f>
        <v>3.0755968077992009</v>
      </c>
      <c r="AB231" s="18">
        <f>Population!AB231/Population!AA231*100-100</f>
        <v>3.0554177649875953</v>
      </c>
      <c r="AC231" s="18">
        <f>Population!AC231/Population!AB231*100-100</f>
        <v>3.0558405494607541</v>
      </c>
      <c r="AD231" s="18">
        <f>Population!AD231/Population!AC231*100-100</f>
        <v>3.112203964836084</v>
      </c>
      <c r="AE231" s="18">
        <f>Population!AE231/Population!AD231*100-100</f>
        <v>3.2366189343639178</v>
      </c>
      <c r="AF231" s="18">
        <f>Population!AF231/Population!AE231*100-100</f>
        <v>3.3951794924097527</v>
      </c>
      <c r="AG231" s="18">
        <f>Population!AG231/Population!AF231*100-100</f>
        <v>3.5578743301263955</v>
      </c>
      <c r="AH231" s="18">
        <f>Population!AH231/Population!AG231*100-100</f>
        <v>3.6758570323384134</v>
      </c>
      <c r="AI231" s="18">
        <f>Population!AI231/Population!AH231*100-100</f>
        <v>3.7204498128297132</v>
      </c>
      <c r="AJ231" s="18">
        <f>Population!AJ231/Population!AI231*100-100</f>
        <v>3.6770269315113353</v>
      </c>
      <c r="AK231" s="18">
        <f>Population!AK231/Population!AJ231*100-100</f>
        <v>3.5772223843202369</v>
      </c>
      <c r="AL231" s="18">
        <f>Population!AL231/Population!AK231*100-100</f>
        <v>3.4745414291087258</v>
      </c>
      <c r="AM231" s="18">
        <f>Population!AM231/Population!AL231*100-100</f>
        <v>3.3908552479235112</v>
      </c>
      <c r="AN231" s="18">
        <f>Population!AN231/Population!AM231*100-100</f>
        <v>3.3071929748032858</v>
      </c>
      <c r="AO231" s="18">
        <f>Population!AO231/Population!AN231*100-100</f>
        <v>3.2280240530003965</v>
      </c>
      <c r="AP231" s="18">
        <f>Population!AP231/Population!AO231*100-100</f>
        <v>3.1576752282623346</v>
      </c>
      <c r="AQ231" s="18">
        <f>Population!AQ231/Population!AP231*100-100</f>
        <v>3.0844159506890492</v>
      </c>
      <c r="AR231" s="18">
        <f>Population!AR231/Population!AQ231*100-100</f>
        <v>3.025078431219157</v>
      </c>
      <c r="AS231" s="18">
        <f>Population!AS231/Population!AR231*100-100</f>
        <v>3.0088705581949426</v>
      </c>
      <c r="AT231" s="18">
        <f>Population!AT231/Population!AS231*100-100</f>
        <v>3.0439895522559084</v>
      </c>
      <c r="AU231" s="18">
        <f>Population!AU231/Population!AT231*100-100</f>
        <v>3.1111933282495556</v>
      </c>
      <c r="AV231" s="18">
        <f>Population!AV231/Population!AU231*100-100</f>
        <v>3.1844760196125179</v>
      </c>
      <c r="AW231" s="18">
        <f>Population!AW231/Population!AV231*100-100</f>
        <v>3.2429159875202629</v>
      </c>
      <c r="AX231" s="18">
        <f>Population!AX231/Population!AW231*100-100</f>
        <v>3.2845505169204046</v>
      </c>
      <c r="AY231" s="18">
        <f>Population!AY231/Population!AX231*100-100</f>
        <v>3.30312033870905</v>
      </c>
      <c r="AZ231" s="18">
        <f>Population!AZ231/Population!AY231*100-100</f>
        <v>3.30493482363255</v>
      </c>
      <c r="BA231" s="18">
        <f>Population!BA231/Population!AZ231*100-100</f>
        <v>3.3028745458686899</v>
      </c>
      <c r="BB231" s="18">
        <f>Population!BB231/Population!BA231*100-100</f>
        <v>3.3014494836969561</v>
      </c>
      <c r="BC231" s="18">
        <f>Population!BC231/Population!BB231*100-100</f>
        <v>3.2943324292981231</v>
      </c>
      <c r="BD231" s="18">
        <f>Population!BD231/Population!BC231*100-100</f>
        <v>3.2818664765417225</v>
      </c>
      <c r="BE231" s="18">
        <f>Population!BE231/Population!BD231*100-100</f>
        <v>3.264881892741343</v>
      </c>
      <c r="BF231" s="18">
        <f>Population!BF231/Population!BE231*100-100</f>
        <v>3.2446740033405916</v>
      </c>
      <c r="BG231" s="8">
        <f t="shared" si="3"/>
        <v>3.2806625398928899</v>
      </c>
    </row>
    <row r="232" spans="1:59">
      <c r="A232" t="s">
        <v>518</v>
      </c>
      <c r="B232" t="s">
        <v>519</v>
      </c>
      <c r="C232" t="s">
        <v>318</v>
      </c>
      <c r="D232" t="s">
        <v>3073</v>
      </c>
      <c r="E232" t="s">
        <v>551</v>
      </c>
      <c r="F232" t="s">
        <v>552</v>
      </c>
      <c r="H232" s="18">
        <f>Population!H232/Population!G232*100-100</f>
        <v>1.2458894313420217</v>
      </c>
      <c r="I232" s="18">
        <f>Population!I232/Population!H232*100-100</f>
        <v>1.2262178450804413</v>
      </c>
      <c r="J232" s="18">
        <f>Population!J232/Population!I232*100-100</f>
        <v>1.1885870537467582</v>
      </c>
      <c r="K232" s="18">
        <f>Population!K232/Population!J232*100-100</f>
        <v>1.1276213787531049</v>
      </c>
      <c r="L232" s="18">
        <f>Population!L232/Population!K232*100-100</f>
        <v>1.051616053495863</v>
      </c>
      <c r="M232" s="18">
        <f>Population!M232/Population!L232*100-100</f>
        <v>0.96813659080932268</v>
      </c>
      <c r="N232" s="18">
        <f>Population!N232/Population!M232*100-100</f>
        <v>0.89222763020298146</v>
      </c>
      <c r="O232" s="18">
        <f>Population!O232/Population!N232*100-100</f>
        <v>0.83454292094309324</v>
      </c>
      <c r="P232" s="18">
        <f>Population!P232/Population!O232*100-100</f>
        <v>0.80230816851241116</v>
      </c>
      <c r="Q232" s="18">
        <f>Population!Q232/Population!P232*100-100</f>
        <v>0.78697829669253849</v>
      </c>
      <c r="R232" s="18">
        <f>Population!R232/Population!Q232*100-100</f>
        <v>0.77992242072168949</v>
      </c>
      <c r="S232" s="18">
        <f>Population!S232/Population!R232*100-100</f>
        <v>0.76485042119587376</v>
      </c>
      <c r="T232" s="18">
        <f>Population!T232/Population!S232*100-100</f>
        <v>0.7310949602432828</v>
      </c>
      <c r="U232" s="18">
        <f>Population!U232/Population!T232*100-100</f>
        <v>0.6711024888893462</v>
      </c>
      <c r="V232" s="18">
        <f>Population!V232/Population!U232*100-100</f>
        <v>0.5943906393361118</v>
      </c>
      <c r="W232" s="18">
        <f>Population!W232/Population!V232*100-100</f>
        <v>0.51207566966198215</v>
      </c>
      <c r="X232" s="18">
        <f>Population!X232/Population!W232*100-100</f>
        <v>0.44094832895945046</v>
      </c>
      <c r="Y232" s="18">
        <f>Population!Y232/Population!X232*100-100</f>
        <v>0.39040107295578252</v>
      </c>
      <c r="Z232" s="18">
        <f>Population!Z232/Population!Y232*100-100</f>
        <v>0.36845709357002931</v>
      </c>
      <c r="AA232" s="18">
        <f>Population!AA232/Population!Z232*100-100</f>
        <v>0.36719271737251802</v>
      </c>
      <c r="AB232" s="18">
        <f>Population!AB232/Population!AA232*100-100</f>
        <v>0.35459115110738537</v>
      </c>
      <c r="AC232" s="18">
        <f>Population!AC232/Population!AB232*100-100</f>
        <v>0.32456542083988893</v>
      </c>
      <c r="AD232" s="18">
        <f>Population!AD232/Population!AC232*100-100</f>
        <v>0.35725627183231268</v>
      </c>
      <c r="AE232" s="18">
        <f>Population!AE232/Population!AD232*100-100</f>
        <v>0.3757614112807488</v>
      </c>
      <c r="AF232" s="18">
        <f>Population!AF232/Population!AE232*100-100</f>
        <v>0.32115695314654147</v>
      </c>
      <c r="AG232" s="18">
        <f>Population!AG232/Population!AF232*100-100</f>
        <v>0.35351650725689865</v>
      </c>
      <c r="AH232" s="18">
        <f>Population!AH232/Population!AG232*100-100</f>
        <v>0.38358416345383262</v>
      </c>
      <c r="AI232" s="18">
        <f>Population!AI232/Population!AH232*100-100</f>
        <v>0.44450509816154238</v>
      </c>
      <c r="AJ232" s="18">
        <f>Population!AJ232/Population!AI232*100-100</f>
        <v>0.48912094097552483</v>
      </c>
      <c r="AK232" s="18">
        <f>Population!AK232/Population!AJ232*100-100</f>
        <v>0.22984953547215525</v>
      </c>
      <c r="AL232" s="18">
        <f>Population!AL232/Population!AK232*100-100</f>
        <v>0.20902979003997757</v>
      </c>
      <c r="AM232" s="18">
        <f>Population!AM232/Population!AL232*100-100</f>
        <v>0.28806661836848946</v>
      </c>
      <c r="AN232" s="18">
        <f>Population!AN232/Population!AM232*100-100</f>
        <v>5.5501093649851896E-2</v>
      </c>
      <c r="AO232" s="18">
        <f>Population!AO232/Population!AN232*100-100</f>
        <v>-0.49477255320503843</v>
      </c>
      <c r="AP232" s="18">
        <f>Population!AP232/Population!AO232*100-100</f>
        <v>-0.78723900224140664</v>
      </c>
      <c r="AQ232" s="18">
        <f>Population!AQ232/Population!AP232*100-100</f>
        <v>-0.88349702305430355</v>
      </c>
      <c r="AR232" s="18">
        <f>Population!AR232/Population!AQ232*100-100</f>
        <v>-0.90699071133501263</v>
      </c>
      <c r="AS232" s="18">
        <f>Population!AS232/Population!AR232*100-100</f>
        <v>-0.88975956629148811</v>
      </c>
      <c r="AT232" s="18">
        <f>Population!AT232/Population!AS232*100-100</f>
        <v>-0.93847660696957291</v>
      </c>
      <c r="AU232" s="18">
        <f>Population!AU232/Population!AT232*100-100</f>
        <v>-1.0015478100188346</v>
      </c>
      <c r="AV232" s="18">
        <f>Population!AV232/Population!AU232*100-100</f>
        <v>-1.0004567042461616</v>
      </c>
      <c r="AW232" s="18">
        <f>Population!AW232/Population!AV232*100-100</f>
        <v>-0.98875588879515419</v>
      </c>
      <c r="AX232" s="18">
        <f>Population!AX232/Population!AW232*100-100</f>
        <v>-0.80815310409211349</v>
      </c>
      <c r="AY232" s="18">
        <f>Population!AY232/Population!AX232*100-100</f>
        <v>-0.75575759286971333</v>
      </c>
      <c r="AZ232" s="18">
        <f>Population!AZ232/Population!AY232*100-100</f>
        <v>-0.7301123671277594</v>
      </c>
      <c r="BA232" s="18">
        <f>Population!BA232/Population!AZ232*100-100</f>
        <v>-0.67381167451966917</v>
      </c>
      <c r="BB232" s="18">
        <f>Population!BB232/Population!BA232*100-100</f>
        <v>-0.59502754460302754</v>
      </c>
      <c r="BC232" s="18">
        <f>Population!BC232/Population!BB232*100-100</f>
        <v>-0.53999894644840651</v>
      </c>
      <c r="BD232" s="18">
        <f>Population!BD232/Population!BC232*100-100</f>
        <v>-0.44294849345629927</v>
      </c>
      <c r="BE232" s="18">
        <f>Population!BE232/Population!BD232*100-100</f>
        <v>-0.3964971022706294</v>
      </c>
      <c r="BF232" s="18">
        <f>Population!BF232/Population!BE232*100-100</f>
        <v>-0.35883472456274035</v>
      </c>
      <c r="BG232" s="8">
        <f t="shared" si="3"/>
        <v>-0.26996686697342698</v>
      </c>
    </row>
    <row r="233" spans="1:59">
      <c r="A233" t="s">
        <v>520</v>
      </c>
      <c r="B233" t="s">
        <v>521</v>
      </c>
      <c r="C233" t="s">
        <v>242</v>
      </c>
      <c r="D233" t="s">
        <v>3075</v>
      </c>
      <c r="E233" t="s">
        <v>551</v>
      </c>
      <c r="F233" t="s">
        <v>552</v>
      </c>
      <c r="H233" s="18">
        <f>Population!H233/Population!G233*100-100</f>
        <v>8.973973806900986</v>
      </c>
      <c r="I233" s="18">
        <f>Population!I233/Population!H233*100-100</f>
        <v>11.222635190328376</v>
      </c>
      <c r="J233" s="18">
        <f>Population!J233/Population!I233*100-100</f>
        <v>11.706004939087649</v>
      </c>
      <c r="K233" s="18">
        <f>Population!K233/Population!J233*100-100</f>
        <v>10.519568040237345</v>
      </c>
      <c r="L233" s="18">
        <f>Population!L233/Population!K233*100-100</f>
        <v>8.8557236127842316</v>
      </c>
      <c r="M233" s="18">
        <f>Population!M233/Population!L233*100-100</f>
        <v>7.2048747498070185</v>
      </c>
      <c r="N233" s="18">
        <f>Population!N233/Population!M233*100-100</f>
        <v>6.6817897969847309</v>
      </c>
      <c r="O233" s="18">
        <f>Population!O233/Population!N233*100-100</f>
        <v>8.0265201290168307</v>
      </c>
      <c r="P233" s="18">
        <f>Population!P233/Population!O233*100-100</f>
        <v>11.307213393933367</v>
      </c>
      <c r="Q233" s="18">
        <f>Population!Q233/Population!P233*100-100</f>
        <v>15.124088461462051</v>
      </c>
      <c r="R233" s="18">
        <f>Population!R233/Population!Q233*100-100</f>
        <v>17.594086833452721</v>
      </c>
      <c r="S233" s="18">
        <f>Population!S233/Population!R233*100-100</f>
        <v>18.471061795258478</v>
      </c>
      <c r="T233" s="18">
        <f>Population!T233/Population!S233*100-100</f>
        <v>18.671407510189923</v>
      </c>
      <c r="U233" s="18">
        <f>Population!U233/Population!T233*100-100</f>
        <v>18.368167202572351</v>
      </c>
      <c r="V233" s="18">
        <f>Population!V233/Population!U233*100-100</f>
        <v>17.644698255903691</v>
      </c>
      <c r="W233" s="18">
        <f>Population!W233/Population!V233*100-100</f>
        <v>17.024706027880953</v>
      </c>
      <c r="X233" s="18">
        <f>Population!X233/Population!W233*100-100</f>
        <v>16.062717211998901</v>
      </c>
      <c r="Y233" s="18">
        <f>Population!Y233/Population!X233*100-100</f>
        <v>14.308857377836404</v>
      </c>
      <c r="Z233" s="18">
        <f>Population!Z233/Population!Y233*100-100</f>
        <v>11.955170224221305</v>
      </c>
      <c r="AA233" s="18">
        <f>Population!AA233/Population!Z233*100-100</f>
        <v>9.5767576869826883</v>
      </c>
      <c r="AB233" s="18">
        <f>Population!AB233/Population!AA233*100-100</f>
        <v>7.4712564503241339</v>
      </c>
      <c r="AC233" s="18">
        <f>Population!AC233/Population!AB233*100-100</f>
        <v>5.9683029758651003</v>
      </c>
      <c r="AD233" s="18">
        <f>Population!AD233/Population!AC233*100-100</f>
        <v>5.1571021725756339</v>
      </c>
      <c r="AE233" s="18">
        <f>Population!AE233/Population!AD233*100-100</f>
        <v>5.0935029058660604</v>
      </c>
      <c r="AF233" s="18">
        <f>Population!AF233/Population!AE233*100-100</f>
        <v>5.4722011555812742</v>
      </c>
      <c r="AG233" s="18">
        <f>Population!AG233/Population!AF233*100-100</f>
        <v>5.914603409933278</v>
      </c>
      <c r="AH233" s="18">
        <f>Population!AH233/Population!AG233*100-100</f>
        <v>6.1586463492134556</v>
      </c>
      <c r="AI233" s="18">
        <f>Population!AI233/Population!AH233*100-100</f>
        <v>6.2286472281448511</v>
      </c>
      <c r="AJ233" s="18">
        <f>Population!AJ233/Population!AI233*100-100</f>
        <v>6.0806562826414563</v>
      </c>
      <c r="AK233" s="18">
        <f>Population!AK233/Population!AJ233*100-100</f>
        <v>5.8160624186769354</v>
      </c>
      <c r="AL233" s="18">
        <f>Population!AL233/Population!AK233*100-100</f>
        <v>5.5936995823385729</v>
      </c>
      <c r="AM233" s="18">
        <f>Population!AM233/Population!AL233*100-100</f>
        <v>5.4603803934628132</v>
      </c>
      <c r="AN233" s="18">
        <f>Population!AN233/Population!AM233*100-100</f>
        <v>5.3427966406748482</v>
      </c>
      <c r="AO233" s="18">
        <f>Population!AO233/Population!AN233*100-100</f>
        <v>5.2446524114579489</v>
      </c>
      <c r="AP233" s="18">
        <f>Population!AP233/Population!AO233*100-100</f>
        <v>5.1751023296223053</v>
      </c>
      <c r="AQ233" s="18">
        <f>Population!AQ233/Population!AP233*100-100</f>
        <v>5.3413632901135628</v>
      </c>
      <c r="AR233" s="18">
        <f>Population!AR233/Population!AQ233*100-100</f>
        <v>5.5629727447601596</v>
      </c>
      <c r="AS233" s="18">
        <f>Population!AS233/Population!AR233*100-100</f>
        <v>5.5095132887375939</v>
      </c>
      <c r="AT233" s="18">
        <f>Population!AT233/Population!AS233*100-100</f>
        <v>5.1366777027882762</v>
      </c>
      <c r="AU233" s="18">
        <f>Population!AU233/Population!AT233*100-100</f>
        <v>4.7100866471202778</v>
      </c>
      <c r="AV233" s="18">
        <f>Population!AV233/Population!AU233*100-100</f>
        <v>3.822295830117838</v>
      </c>
      <c r="AW233" s="18">
        <f>Population!AW233/Population!AV233*100-100</f>
        <v>3.3418957020930691</v>
      </c>
      <c r="AX233" s="18">
        <f>Population!AX233/Population!AW233*100-100</f>
        <v>4.4940671787275619</v>
      </c>
      <c r="AY233" s="18">
        <f>Population!AY233/Population!AX233*100-100</f>
        <v>7.5591325858382845</v>
      </c>
      <c r="AZ233" s="18">
        <f>Population!AZ233/Population!AY233*100-100</f>
        <v>11.243911360230413</v>
      </c>
      <c r="BA233" s="18">
        <f>Population!BA233/Population!AZ233*100-100</f>
        <v>14.581668959826246</v>
      </c>
      <c r="BB233" s="18">
        <f>Population!BB233/Population!BA233*100-100</f>
        <v>15.930867080387273</v>
      </c>
      <c r="BC233" s="18">
        <f>Population!BC233/Population!BB233*100-100</f>
        <v>14.819645249198913</v>
      </c>
      <c r="BD233" s="18">
        <f>Population!BD233/Population!BC233*100-100</f>
        <v>11.796946584318064</v>
      </c>
      <c r="BE233" s="18">
        <f>Population!BE233/Population!BD233*100-100</f>
        <v>8.2560927190017424</v>
      </c>
      <c r="BF233" s="18">
        <f>Population!BF233/Population!BE233*100-100</f>
        <v>5.0485842733126702</v>
      </c>
      <c r="BG233" s="8">
        <f t="shared" si="3"/>
        <v>6.9659403621854139</v>
      </c>
    </row>
    <row r="234" spans="1:59">
      <c r="A234" t="s">
        <v>522</v>
      </c>
      <c r="B234" t="s">
        <v>523</v>
      </c>
      <c r="C234" t="s">
        <v>244</v>
      </c>
      <c r="D234" t="s">
        <v>3073</v>
      </c>
      <c r="E234" t="s">
        <v>551</v>
      </c>
      <c r="F234" t="s">
        <v>552</v>
      </c>
      <c r="H234" s="18">
        <f>Population!H234/Population!G234*100-100</f>
        <v>0.76335877862594259</v>
      </c>
      <c r="I234" s="18">
        <f>Population!I234/Population!H234*100-100</f>
        <v>0.85227272727273373</v>
      </c>
      <c r="J234" s="18">
        <f>Population!J234/Population!I234*100-100</f>
        <v>0.75117370892019153</v>
      </c>
      <c r="K234" s="18">
        <f>Population!K234/Population!J234*100-100</f>
        <v>0.65237651444547851</v>
      </c>
      <c r="L234" s="18">
        <f>Population!L234/Population!K234*100-100</f>
        <v>0.64453703703703979</v>
      </c>
      <c r="M234" s="18">
        <f>Population!M234/Population!L234*100-100</f>
        <v>0.55282572235802263</v>
      </c>
      <c r="N234" s="18">
        <f>Population!N234/Population!M234*100-100</f>
        <v>0.53999652323486202</v>
      </c>
      <c r="O234" s="18">
        <f>Population!O234/Population!N234*100-100</f>
        <v>0.48795492104632388</v>
      </c>
      <c r="P234" s="18">
        <f>Population!P234/Population!O234*100-100</f>
        <v>0.41666893067954902</v>
      </c>
      <c r="Q234" s="18">
        <f>Population!Q234/Population!P234*100-100</f>
        <v>0.39951841346999117</v>
      </c>
      <c r="R234" s="18">
        <f>Population!R234/Population!Q234*100-100</f>
        <v>0.41854006009351963</v>
      </c>
      <c r="S234" s="18">
        <f>Population!S234/Population!R234*100-100</f>
        <v>0.33963296589824665</v>
      </c>
      <c r="T234" s="18">
        <f>Population!T234/Population!S234*100-100</f>
        <v>0.19338493438610271</v>
      </c>
      <c r="U234" s="18">
        <f>Population!U234/Population!T234*100-100</f>
        <v>6.3079096652955968E-2</v>
      </c>
      <c r="V234" s="18">
        <f>Population!V234/Population!U234*100-100</f>
        <v>-7.4230871954625854E-3</v>
      </c>
      <c r="W234" s="18">
        <f>Population!W234/Population!V234*100-100</f>
        <v>-2.4600806035664391E-2</v>
      </c>
      <c r="X234" s="18">
        <f>Population!X234/Population!W234*100-100</f>
        <v>-3.2868445381595279E-2</v>
      </c>
      <c r="Y234" s="18">
        <f>Population!Y234/Population!X234*100-100</f>
        <v>5.3600513027447505E-3</v>
      </c>
      <c r="Z234" s="18">
        <f>Population!Z234/Population!Y234*100-100</f>
        <v>8.976892939816139E-2</v>
      </c>
      <c r="AA234" s="18">
        <f>Population!AA234/Population!Z234*100-100</f>
        <v>0.11958870446152048</v>
      </c>
      <c r="AB234" s="18">
        <f>Population!AB234/Population!AA234*100-100</f>
        <v>3.4827795525018246E-2</v>
      </c>
      <c r="AC234" s="18">
        <f>Population!AC234/Population!AB234*100-100</f>
        <v>-3.5836371072875295E-2</v>
      </c>
      <c r="AD234" s="18">
        <f>Population!AD234/Population!AC234*100-100</f>
        <v>3.410718905567478E-2</v>
      </c>
      <c r="AE234" s="18">
        <f>Population!AE234/Population!AD234*100-100</f>
        <v>0.15838716338289771</v>
      </c>
      <c r="AF234" s="18">
        <f>Population!AF234/Population!AE234*100-100</f>
        <v>0.2272089546800089</v>
      </c>
      <c r="AG234" s="18">
        <f>Population!AG234/Population!AF234*100-100</f>
        <v>0.23187865351937376</v>
      </c>
      <c r="AH234" s="18">
        <f>Population!AH234/Population!AG234*100-100</f>
        <v>0.21286349404661564</v>
      </c>
      <c r="AI234" s="18">
        <f>Population!AI234/Population!AH234*100-100</f>
        <v>0.22231063843646837</v>
      </c>
      <c r="AJ234" s="18">
        <f>Population!AJ234/Population!AI234*100-100</f>
        <v>0.26065055451216779</v>
      </c>
      <c r="AK234" s="18">
        <f>Population!AK234/Population!AJ234*100-100</f>
        <v>0.29937779701427303</v>
      </c>
      <c r="AL234" s="18">
        <f>Population!AL234/Population!AK234*100-100</f>
        <v>0.30972659703066086</v>
      </c>
      <c r="AM234" s="18">
        <f>Population!AM234/Population!AL234*100-100</f>
        <v>0.27079717705022688</v>
      </c>
      <c r="AN234" s="18">
        <f>Population!AN234/Population!AM234*100-100</f>
        <v>0.24003305847013223</v>
      </c>
      <c r="AO234" s="18">
        <f>Population!AO234/Population!AN234*100-100</f>
        <v>0.25491083344446963</v>
      </c>
      <c r="AP234" s="18">
        <f>Population!AP234/Population!AO234*100-100</f>
        <v>0.26489765231572449</v>
      </c>
      <c r="AQ234" s="18">
        <f>Population!AQ234/Population!AP234*100-100</f>
        <v>0.25495083251132655</v>
      </c>
      <c r="AR234" s="18">
        <f>Population!AR234/Population!AQ234*100-100</f>
        <v>0.2578852767765909</v>
      </c>
      <c r="AS234" s="18">
        <f>Population!AS234/Population!AR234*100-100</f>
        <v>0.29183108569080218</v>
      </c>
      <c r="AT234" s="18">
        <f>Population!AT234/Population!AS234*100-100</f>
        <v>0.33396229779808095</v>
      </c>
      <c r="AU234" s="18">
        <f>Population!AU234/Population!AT234*100-100</f>
        <v>0.35793996796249417</v>
      </c>
      <c r="AV234" s="18">
        <f>Population!AV234/Population!AU234*100-100</f>
        <v>0.36582917822119043</v>
      </c>
      <c r="AW234" s="18">
        <f>Population!AW234/Population!AV234*100-100</f>
        <v>0.36856118871300225</v>
      </c>
      <c r="AX234" s="18">
        <f>Population!AX234/Population!AW234*100-100</f>
        <v>0.40530420748243046</v>
      </c>
      <c r="AY234" s="18">
        <f>Population!AY234/Population!AX234*100-100</f>
        <v>0.50633866397417648</v>
      </c>
      <c r="AZ234" s="18">
        <f>Population!AZ234/Population!AY234*100-100</f>
        <v>0.59537949790961875</v>
      </c>
      <c r="BA234" s="18">
        <f>Population!BA234/Population!AZ234*100-100</f>
        <v>0.61656998394352058</v>
      </c>
      <c r="BB234" s="18">
        <f>Population!BB234/Population!BA234*100-100</f>
        <v>0.64528908618363801</v>
      </c>
      <c r="BC234" s="18">
        <f>Population!BC234/Population!BB234*100-100</f>
        <v>0.66714929688956204</v>
      </c>
      <c r="BD234" s="18">
        <f>Population!BD234/Population!BC234*100-100</f>
        <v>0.68004895826059908</v>
      </c>
      <c r="BE234" s="18">
        <f>Population!BE234/Population!BD234*100-100</f>
        <v>0.67999031952663813</v>
      </c>
      <c r="BF234" s="18">
        <f>Population!BF234/Population!BE234*100-100</f>
        <v>0.6582921504368926</v>
      </c>
      <c r="BG234" s="8">
        <f t="shared" si="3"/>
        <v>0.33722037137977878</v>
      </c>
    </row>
    <row r="235" spans="1:59">
      <c r="A235" t="s">
        <v>524</v>
      </c>
      <c r="B235" t="s">
        <v>525</v>
      </c>
      <c r="C235" t="s">
        <v>244</v>
      </c>
      <c r="D235" t="s">
        <v>384</v>
      </c>
      <c r="E235" t="s">
        <v>551</v>
      </c>
      <c r="F235" t="s">
        <v>552</v>
      </c>
      <c r="H235" s="18">
        <f>Population!H235/Population!G235*100-100</f>
        <v>1.6715466234204541</v>
      </c>
      <c r="I235" s="18">
        <f>Population!I235/Population!H235*100-100</f>
        <v>1.5498854053818576</v>
      </c>
      <c r="J235" s="18">
        <f>Population!J235/Population!I235*100-100</f>
        <v>1.449570596875688</v>
      </c>
      <c r="K235" s="18">
        <f>Population!K235/Population!J235*100-100</f>
        <v>1.3987381236723309</v>
      </c>
      <c r="L235" s="18">
        <f>Population!L235/Population!K235*100-100</f>
        <v>1.2580189588772726</v>
      </c>
      <c r="M235" s="18">
        <f>Population!M235/Population!L235*100-100</f>
        <v>1.1615878293181225</v>
      </c>
      <c r="N235" s="18">
        <f>Population!N235/Population!M235*100-100</f>
        <v>1.0948310948311075</v>
      </c>
      <c r="O235" s="18">
        <f>Population!O235/Population!N235*100-100</f>
        <v>1.00346229719392</v>
      </c>
      <c r="P235" s="18">
        <f>Population!P235/Population!O235*100-100</f>
        <v>0.98203342202027954</v>
      </c>
      <c r="Q235" s="18">
        <f>Population!Q235/Population!P235*100-100</f>
        <v>1.1718152528407302</v>
      </c>
      <c r="R235" s="18">
        <f>Population!R235/Population!Q235*100-100</f>
        <v>1.2723601818075423</v>
      </c>
      <c r="S235" s="18">
        <f>Population!S235/Population!R235*100-100</f>
        <v>1.0762733493530305</v>
      </c>
      <c r="T235" s="18">
        <f>Population!T235/Population!S235*100-100</f>
        <v>0.95904638487631644</v>
      </c>
      <c r="U235" s="18">
        <f>Population!U235/Population!T235*100-100</f>
        <v>0.91784681160309844</v>
      </c>
      <c r="V235" s="18">
        <f>Population!V235/Population!U235*100-100</f>
        <v>0.99086292517324637</v>
      </c>
      <c r="W235" s="18">
        <f>Population!W235/Population!V235*100-100</f>
        <v>0.95474897325129859</v>
      </c>
      <c r="X235" s="18">
        <f>Population!X235/Population!W235*100-100</f>
        <v>1.0108468823812728</v>
      </c>
      <c r="Y235" s="18">
        <f>Population!Y235/Population!X235*100-100</f>
        <v>1.0652064348276156</v>
      </c>
      <c r="Z235" s="18">
        <f>Population!Z235/Population!Y235*100-100</f>
        <v>1.1096884336321011</v>
      </c>
      <c r="AA235" s="18">
        <f>Population!AA235/Population!Z235*100-100</f>
        <v>0.96420874897246733</v>
      </c>
      <c r="AB235" s="18">
        <f>Population!AB235/Population!AA235*100-100</f>
        <v>0.98624711189350478</v>
      </c>
      <c r="AC235" s="18">
        <f>Population!AC235/Population!AB235*100-100</f>
        <v>0.95787611236524128</v>
      </c>
      <c r="AD235" s="18">
        <f>Population!AD235/Population!AC235*100-100</f>
        <v>0.91857172456661829</v>
      </c>
      <c r="AE235" s="18">
        <f>Population!AE235/Population!AD235*100-100</f>
        <v>0.86957637558171541</v>
      </c>
      <c r="AF235" s="18">
        <f>Population!AF235/Population!AE235*100-100</f>
        <v>0.89006678681225537</v>
      </c>
      <c r="AG235" s="18">
        <f>Population!AG235/Population!AF235*100-100</f>
        <v>0.92844773961434157</v>
      </c>
      <c r="AH235" s="18">
        <f>Population!AH235/Population!AG235*100-100</f>
        <v>0.89783578267044106</v>
      </c>
      <c r="AI235" s="18">
        <f>Population!AI235/Population!AH235*100-100</f>
        <v>0.91213385667529678</v>
      </c>
      <c r="AJ235" s="18">
        <f>Population!AJ235/Population!AI235*100-100</f>
        <v>0.94887913651997735</v>
      </c>
      <c r="AK235" s="18">
        <f>Population!AK235/Population!AJ235*100-100</f>
        <v>1.1360551659313103</v>
      </c>
      <c r="AL235" s="18">
        <f>Population!AL235/Population!AK235*100-100</f>
        <v>1.3452286047359365</v>
      </c>
      <c r="AM235" s="18">
        <f>Population!AM235/Population!AL235*100-100</f>
        <v>1.3965475668133109</v>
      </c>
      <c r="AN235" s="18">
        <f>Population!AN235/Population!AM235*100-100</f>
        <v>1.3274129287290464</v>
      </c>
      <c r="AO235" s="18">
        <f>Population!AO235/Population!AN235*100-100</f>
        <v>1.233845928924012</v>
      </c>
      <c r="AP235" s="18">
        <f>Population!AP235/Population!AO235*100-100</f>
        <v>1.1979051861085566</v>
      </c>
      <c r="AQ235" s="18">
        <f>Population!AQ235/Population!AP235*100-100</f>
        <v>1.1702055746250153</v>
      </c>
      <c r="AR235" s="18">
        <f>Population!AR235/Population!AQ235*100-100</f>
        <v>1.2112370728375481</v>
      </c>
      <c r="AS235" s="18">
        <f>Population!AS235/Population!AR235*100-100</f>
        <v>1.1725354566359982</v>
      </c>
      <c r="AT235" s="18">
        <f>Population!AT235/Population!AS235*100-100</f>
        <v>1.1549587825443837</v>
      </c>
      <c r="AU235" s="18">
        <f>Population!AU235/Population!AT235*100-100</f>
        <v>1.1189832998853149</v>
      </c>
      <c r="AV235" s="18">
        <f>Population!AV235/Population!AU235*100-100</f>
        <v>0.99465552128414458</v>
      </c>
      <c r="AW235" s="18">
        <f>Population!AW235/Population!AV235*100-100</f>
        <v>0.93211486844242586</v>
      </c>
      <c r="AX235" s="18">
        <f>Population!AX235/Population!AW235*100-100</f>
        <v>0.86318586146938969</v>
      </c>
      <c r="AY235" s="18">
        <f>Population!AY235/Population!AX235*100-100</f>
        <v>0.92977981405286414</v>
      </c>
      <c r="AZ235" s="18">
        <f>Population!AZ235/Population!AY235*100-100</f>
        <v>0.92597402387167449</v>
      </c>
      <c r="BA235" s="18">
        <f>Population!BA235/Population!AZ235*100-100</f>
        <v>0.96891782380048141</v>
      </c>
      <c r="BB235" s="18">
        <f>Population!BB235/Population!BA235*100-100</f>
        <v>0.95559214455430208</v>
      </c>
      <c r="BC235" s="18">
        <f>Population!BC235/Population!BB235*100-100</f>
        <v>0.95035273022028832</v>
      </c>
      <c r="BD235" s="18">
        <f>Population!BD235/Population!BC235*100-100</f>
        <v>0.88050513965147559</v>
      </c>
      <c r="BE235" s="18">
        <f>Population!BE235/Population!BD235*100-100</f>
        <v>0.84041697363643664</v>
      </c>
      <c r="BF235" s="18">
        <f>Population!BF235/Population!BE235*100-100</f>
        <v>0.72481986558582889</v>
      </c>
      <c r="BG235" s="8">
        <f t="shared" si="3"/>
        <v>1.0220335534378626</v>
      </c>
    </row>
    <row r="236" spans="1:59">
      <c r="A236" t="s">
        <v>526</v>
      </c>
      <c r="B236" t="s">
        <v>527</v>
      </c>
      <c r="C236">
        <v>0</v>
      </c>
      <c r="D236">
        <v>0</v>
      </c>
      <c r="E236" t="s">
        <v>551</v>
      </c>
      <c r="F236" t="s">
        <v>552</v>
      </c>
      <c r="H236" s="18">
        <f>Population!H236/Population!G236*100-100</f>
        <v>0.41099669523710247</v>
      </c>
      <c r="I236" s="18">
        <f>Population!I236/Population!H236*100-100</f>
        <v>1.4554945169586802</v>
      </c>
      <c r="J236" s="18">
        <f>Population!J236/Population!I236*100-100</f>
        <v>2.3758681838516083</v>
      </c>
      <c r="K236" s="18">
        <f>Population!K236/Population!J236*100-100</f>
        <v>2.2849130618462539</v>
      </c>
      <c r="L236" s="18">
        <f>Population!L236/Population!K236*100-100</f>
        <v>2.3005320736535992</v>
      </c>
      <c r="M236" s="18">
        <f>Population!M236/Population!L236*100-100</f>
        <v>2.4665623562949435</v>
      </c>
      <c r="N236" s="18">
        <f>Population!N236/Population!M236*100-100</f>
        <v>2.3394426873784511</v>
      </c>
      <c r="O236" s="18">
        <f>Population!O236/Population!N236*100-100</f>
        <v>2.3497722576865101</v>
      </c>
      <c r="P236" s="18">
        <f>Population!P236/Population!O236*100-100</f>
        <v>2.4163485575889041</v>
      </c>
      <c r="Q236" s="18">
        <f>Population!Q236/Population!P236*100-100</f>
        <v>2.4317749668655892</v>
      </c>
      <c r="R236" s="18">
        <f>Population!R236/Population!Q236*100-100</f>
        <v>2.4257779007996305</v>
      </c>
      <c r="S236" s="18">
        <f>Population!S236/Population!R236*100-100</f>
        <v>2.2565267462055516</v>
      </c>
      <c r="T236" s="18">
        <f>Population!T236/Population!S236*100-100</f>
        <v>2.152871108107334</v>
      </c>
      <c r="U236" s="18">
        <f>Population!U236/Population!T236*100-100</f>
        <v>2.0247581147662146</v>
      </c>
      <c r="V236" s="18">
        <f>Population!V236/Population!U236*100-100</f>
        <v>1.8488920565818745</v>
      </c>
      <c r="W236" s="18">
        <f>Population!W236/Population!V236*100-100</f>
        <v>1.726026750942907</v>
      </c>
      <c r="X236" s="18">
        <f>Population!X236/Population!W236*100-100</f>
        <v>1.6126590357226291</v>
      </c>
      <c r="Y236" s="18">
        <f>Population!Y236/Population!X236*100-100</f>
        <v>1.5943225733576298</v>
      </c>
      <c r="Z236" s="18">
        <f>Population!Z236/Population!Y236*100-100</f>
        <v>1.5891394095270073</v>
      </c>
      <c r="AA236" s="18">
        <f>Population!AA236/Population!Z236*100-100</f>
        <v>1.5488887543858993</v>
      </c>
      <c r="AB236" s="18">
        <f>Population!AB236/Population!AA236*100-100</f>
        <v>1.5691312462056146</v>
      </c>
      <c r="AC236" s="18">
        <f>Population!AC236/Population!AB236*100-100</f>
        <v>1.6670169297390061</v>
      </c>
      <c r="AD236" s="18">
        <f>Population!AD236/Population!AC236*100-100</f>
        <v>1.643599665357371</v>
      </c>
      <c r="AE236" s="18">
        <f>Population!AE236/Population!AD236*100-100</f>
        <v>1.5709238437343203</v>
      </c>
      <c r="AF236" s="18">
        <f>Population!AF236/Population!AE236*100-100</f>
        <v>1.5949406871516629</v>
      </c>
      <c r="AG236" s="18">
        <f>Population!AG236/Population!AF236*100-100</f>
        <v>1.6506969766733306</v>
      </c>
      <c r="AH236" s="18">
        <f>Population!AH236/Population!AG236*100-100</f>
        <v>1.7001014399856444</v>
      </c>
      <c r="AI236" s="18">
        <f>Population!AI236/Population!AH236*100-100</f>
        <v>1.6768140268468983</v>
      </c>
      <c r="AJ236" s="18">
        <f>Population!AJ236/Population!AI236*100-100</f>
        <v>1.5881929404854702</v>
      </c>
      <c r="AK236" s="18">
        <f>Population!AK236/Population!AJ236*100-100</f>
        <v>1.4972531805779425</v>
      </c>
      <c r="AL236" s="18">
        <f>Population!AL236/Population!AK236*100-100</f>
        <v>1.3982936127592751</v>
      </c>
      <c r="AM236" s="18">
        <f>Population!AM236/Population!AL236*100-100</f>
        <v>1.2658455675737912</v>
      </c>
      <c r="AN236" s="18">
        <f>Population!AN236/Population!AM236*100-100</f>
        <v>1.1964261356653054</v>
      </c>
      <c r="AO236" s="18">
        <f>Population!AO236/Population!AN236*100-100</f>
        <v>1.1708321665089443</v>
      </c>
      <c r="AP236" s="18">
        <f>Population!AP236/Population!AO236*100-100</f>
        <v>1.1409052104933437</v>
      </c>
      <c r="AQ236" s="18">
        <f>Population!AQ236/Population!AP236*100-100</f>
        <v>1.1148078536119357</v>
      </c>
      <c r="AR236" s="18">
        <f>Population!AR236/Population!AQ236*100-100</f>
        <v>1.1008066737325635</v>
      </c>
      <c r="AS236" s="18">
        <f>Population!AS236/Population!AR236*100-100</f>
        <v>1.063422302030844</v>
      </c>
      <c r="AT236" s="18">
        <f>Population!AT236/Population!AS236*100-100</f>
        <v>1.0016540005673988</v>
      </c>
      <c r="AU236" s="18">
        <f>Population!AU236/Population!AT236*100-100</f>
        <v>0.97637944419493294</v>
      </c>
      <c r="AV236" s="18">
        <f>Population!AV236/Population!AU236*100-100</f>
        <v>0.88821396088829374</v>
      </c>
      <c r="AW236" s="18">
        <f>Population!AW236/Population!AV236*100-100</f>
        <v>0.8181076412226389</v>
      </c>
      <c r="AX236" s="18">
        <f>Population!AX236/Population!AW236*100-100</f>
        <v>0.79042089188308751</v>
      </c>
      <c r="AY236" s="18">
        <f>Population!AY236/Population!AX236*100-100</f>
        <v>0.76391958133639548</v>
      </c>
      <c r="AZ236" s="18">
        <f>Population!AZ236/Population!AY236*100-100</f>
        <v>0.75343618838510906</v>
      </c>
      <c r="BA236" s="18">
        <f>Population!BA236/Population!AZ236*100-100</f>
        <v>0.73035311877754339</v>
      </c>
      <c r="BB236" s="18">
        <f>Population!BB236/Population!BA236*100-100</f>
        <v>0.71101469667831907</v>
      </c>
      <c r="BC236" s="18">
        <f>Population!BC236/Population!BB236*100-100</f>
        <v>0.70856860221826423</v>
      </c>
      <c r="BD236" s="18">
        <f>Population!BD236/Population!BC236*100-100</f>
        <v>0.71098064102285718</v>
      </c>
      <c r="BE236" s="18">
        <f>Population!BE236/Population!BD236*100-100</f>
        <v>0.68891524419770178</v>
      </c>
      <c r="BF236" s="18">
        <f>Population!BF236/Population!BE236*100-100</f>
        <v>0.67140190708849445</v>
      </c>
      <c r="BG236" s="8">
        <f t="shared" si="3"/>
        <v>1.1678832853743812</v>
      </c>
    </row>
    <row r="237" spans="1:59">
      <c r="A237" t="s">
        <v>528</v>
      </c>
      <c r="B237" t="s">
        <v>529</v>
      </c>
      <c r="C237" t="s">
        <v>526</v>
      </c>
      <c r="D237" t="s">
        <v>3072</v>
      </c>
      <c r="E237" t="s">
        <v>551</v>
      </c>
      <c r="F237" t="s">
        <v>552</v>
      </c>
      <c r="H237" s="18">
        <f>Population!H237/Population!G237*100-100</f>
        <v>1.3017243247396237</v>
      </c>
      <c r="I237" s="18">
        <f>Population!I237/Population!H237*100-100</f>
        <v>1.2517045008155918</v>
      </c>
      <c r="J237" s="18">
        <f>Population!J237/Population!I237*100-100</f>
        <v>1.1992776907307103</v>
      </c>
      <c r="K237" s="18">
        <f>Population!K237/Population!J237*100-100</f>
        <v>1.1477154628249764</v>
      </c>
      <c r="L237" s="18">
        <f>Population!L237/Population!K237*100-100</f>
        <v>1.0931879802234619</v>
      </c>
      <c r="M237" s="18">
        <f>Population!M237/Population!L237*100-100</f>
        <v>1.0514843502334514</v>
      </c>
      <c r="N237" s="18">
        <f>Population!N237/Population!M237*100-100</f>
        <v>0.99951069563503836</v>
      </c>
      <c r="O237" s="18">
        <f>Population!O237/Population!N237*100-100</f>
        <v>0.89720055822255063</v>
      </c>
      <c r="P237" s="18">
        <f>Population!P237/Population!O237*100-100</f>
        <v>0.73050482154810936</v>
      </c>
      <c r="Q237" s="18">
        <f>Population!Q237/Population!P237*100-100</f>
        <v>0.52759580499962055</v>
      </c>
      <c r="R237" s="18">
        <f>Population!R237/Population!Q237*100-100</f>
        <v>0.30116225134089802</v>
      </c>
      <c r="S237" s="18">
        <f>Population!S237/Population!R237*100-100</f>
        <v>0.11204662729713277</v>
      </c>
      <c r="T237" s="18">
        <f>Population!T237/Population!S237*100-100</f>
        <v>2.244096749286939E-2</v>
      </c>
      <c r="U237" s="18">
        <f>Population!U237/Population!T237*100-100</f>
        <v>6.9434426644960467E-2</v>
      </c>
      <c r="V237" s="18">
        <f>Population!V237/Population!U237*100-100</f>
        <v>0.21481755914831524</v>
      </c>
      <c r="W237" s="18">
        <f>Population!W237/Population!V237*100-100</f>
        <v>0.39619833384641368</v>
      </c>
      <c r="X237" s="18">
        <f>Population!X237/Population!W237*100-100</f>
        <v>0.54935557651356248</v>
      </c>
      <c r="Y237" s="18">
        <f>Population!Y237/Population!X237*100-100</f>
        <v>0.65793573712819864</v>
      </c>
      <c r="Z237" s="18">
        <f>Population!Z237/Population!Y237*100-100</f>
        <v>0.69513091835193563</v>
      </c>
      <c r="AA237" s="18">
        <f>Population!AA237/Population!Z237*100-100</f>
        <v>0.6804875883554331</v>
      </c>
      <c r="AB237" s="18">
        <f>Population!AB237/Population!AA237*100-100</f>
        <v>0.65945421852049435</v>
      </c>
      <c r="AC237" s="18">
        <f>Population!AC237/Population!AB237*100-100</f>
        <v>0.65489532036495746</v>
      </c>
      <c r="AD237" s="18">
        <f>Population!AD237/Population!AC237*100-100</f>
        <v>0.6490089457989825</v>
      </c>
      <c r="AE237" s="18">
        <f>Population!AE237/Population!AD237*100-100</f>
        <v>0.64576601697550018</v>
      </c>
      <c r="AF237" s="18">
        <f>Population!AF237/Population!AE237*100-100</f>
        <v>0.64476489547975291</v>
      </c>
      <c r="AG237" s="18">
        <f>Population!AG237/Population!AF237*100-100</f>
        <v>0.63711361161911384</v>
      </c>
      <c r="AH237" s="18">
        <f>Population!AH237/Population!AG237*100-100</f>
        <v>0.62730449499464669</v>
      </c>
      <c r="AI237" s="18">
        <f>Population!AI237/Population!AH237*100-100</f>
        <v>0.630084733949829</v>
      </c>
      <c r="AJ237" s="18">
        <f>Population!AJ237/Population!AI237*100-100</f>
        <v>0.65003001793253645</v>
      </c>
      <c r="AK237" s="18">
        <f>Population!AK237/Population!AJ237*100-100</f>
        <v>0.68041617688490419</v>
      </c>
      <c r="AL237" s="18">
        <f>Population!AL237/Population!AK237*100-100</f>
        <v>0.70817420480766202</v>
      </c>
      <c r="AM237" s="18">
        <f>Population!AM237/Population!AL237*100-100</f>
        <v>0.72551850124875727</v>
      </c>
      <c r="AN237" s="18">
        <f>Population!AN237/Population!AM237*100-100</f>
        <v>0.73490966774967603</v>
      </c>
      <c r="AO237" s="18">
        <f>Population!AO237/Population!AN237*100-100</f>
        <v>0.73360853752004118</v>
      </c>
      <c r="AP237" s="18">
        <f>Population!AP237/Population!AO237*100-100</f>
        <v>0.72051674477289396</v>
      </c>
      <c r="AQ237" s="18">
        <f>Population!AQ237/Population!AP237*100-100</f>
        <v>0.37686902746510498</v>
      </c>
      <c r="AR237" s="18">
        <f>Population!AR237/Population!AQ237*100-100</f>
        <v>0.63768940285572739</v>
      </c>
      <c r="AS237" s="18">
        <f>Population!AS237/Population!AR237*100-100</f>
        <v>0.54036122281419807</v>
      </c>
      <c r="AT237" s="18">
        <f>Population!AT237/Population!AS237*100-100</f>
        <v>0.45947423914307706</v>
      </c>
      <c r="AU237" s="18">
        <f>Population!AU237/Population!AT237*100-100</f>
        <v>0.36573461659034479</v>
      </c>
      <c r="AV237" s="18">
        <f>Population!AV237/Population!AU237*100-100</f>
        <v>0.22748754991918929</v>
      </c>
      <c r="AW237" s="18">
        <f>Population!AW237/Population!AV237*100-100</f>
        <v>5.1460885762963926E-3</v>
      </c>
      <c r="AX237" s="18">
        <f>Population!AX237/Population!AW237*100-100</f>
        <v>-0.15073499146281222</v>
      </c>
      <c r="AY237" s="18">
        <f>Population!AY237/Population!AX237*100-100</f>
        <v>-5.4716109861530526E-2</v>
      </c>
      <c r="AZ237" s="18">
        <f>Population!AZ237/Population!AY237*100-100</f>
        <v>0.12087595237892401</v>
      </c>
      <c r="BA237" s="18">
        <f>Population!BA237/Population!AZ237*100-100</f>
        <v>0.26448072025392833</v>
      </c>
      <c r="BB237" s="18">
        <f>Population!BB237/Population!BA237*100-100</f>
        <v>0.28481209341113356</v>
      </c>
      <c r="BC237" s="18">
        <f>Population!BC237/Population!BB237*100-100</f>
        <v>0.3052432890701624</v>
      </c>
      <c r="BD237" s="18">
        <f>Population!BD237/Population!BC237*100-100</f>
        <v>0.3265096045292637</v>
      </c>
      <c r="BE237" s="18">
        <f>Population!BE237/Population!BD237*100-100</f>
        <v>0.34816788831362544</v>
      </c>
      <c r="BF237" s="18">
        <f>Population!BF237/Population!BE237*100-100</f>
        <v>0.3578340360318748</v>
      </c>
      <c r="BG237" s="8">
        <f t="shared" si="3"/>
        <v>0.47491525959386527</v>
      </c>
    </row>
    <row r="238" spans="1:59">
      <c r="A238" t="s">
        <v>530</v>
      </c>
      <c r="B238" t="s">
        <v>531</v>
      </c>
      <c r="C238" t="s">
        <v>318</v>
      </c>
      <c r="D238" t="s">
        <v>3073</v>
      </c>
      <c r="E238" t="s">
        <v>551</v>
      </c>
      <c r="F238" t="s">
        <v>552</v>
      </c>
      <c r="H238" s="18">
        <f>Population!H238/Population!G238*100-100</f>
        <v>3.6541554054488188</v>
      </c>
      <c r="I238" s="18">
        <f>Population!I238/Population!H238*100-100</f>
        <v>3.7191176344602894</v>
      </c>
      <c r="J238" s="18">
        <f>Population!J238/Population!I238*100-100</f>
        <v>3.7126667286877364</v>
      </c>
      <c r="K238" s="18">
        <f>Population!K238/Population!J238*100-100</f>
        <v>3.6241411705283184</v>
      </c>
      <c r="L238" s="18">
        <f>Population!L238/Population!K238*100-100</f>
        <v>3.4875714317930147</v>
      </c>
      <c r="M238" s="18">
        <f>Population!M238/Population!L238*100-100</f>
        <v>3.3304239350322007</v>
      </c>
      <c r="N238" s="18">
        <f>Population!N238/Population!M238*100-100</f>
        <v>3.2000825395786592</v>
      </c>
      <c r="O238" s="18">
        <f>Population!O238/Population!N238*100-100</f>
        <v>3.1262817625102883</v>
      </c>
      <c r="P238" s="18">
        <f>Population!P238/Population!O238*100-100</f>
        <v>3.1250671991057288</v>
      </c>
      <c r="Q238" s="18">
        <f>Population!Q238/Population!P238*100-100</f>
        <v>3.1660080887085087</v>
      </c>
      <c r="R238" s="18">
        <f>Population!R238/Population!Q238*100-100</f>
        <v>3.2200884757814094</v>
      </c>
      <c r="S238" s="18">
        <f>Population!S238/Population!R238*100-100</f>
        <v>3.2426173490628116</v>
      </c>
      <c r="T238" s="18">
        <f>Population!T238/Population!S238*100-100</f>
        <v>3.2099237613422389</v>
      </c>
      <c r="U238" s="18">
        <f>Population!U238/Population!T238*100-100</f>
        <v>3.1082545020297232</v>
      </c>
      <c r="V238" s="18">
        <f>Population!V238/Population!U238*100-100</f>
        <v>2.9668086815009218</v>
      </c>
      <c r="W238" s="18">
        <f>Population!W238/Population!V238*100-100</f>
        <v>2.8161940096260736</v>
      </c>
      <c r="X238" s="18">
        <f>Population!X238/Population!W238*100-100</f>
        <v>2.6950351550975284</v>
      </c>
      <c r="Y238" s="18">
        <f>Population!Y238/Population!X238*100-100</f>
        <v>2.6202107784830275</v>
      </c>
      <c r="Z238" s="18">
        <f>Population!Z238/Population!Y238*100-100</f>
        <v>2.60472487433438</v>
      </c>
      <c r="AA238" s="18">
        <f>Population!AA238/Population!Z238*100-100</f>
        <v>2.6273263713753465</v>
      </c>
      <c r="AB238" s="18">
        <f>Population!AB238/Population!AA238*100-100</f>
        <v>2.6571319189019391</v>
      </c>
      <c r="AC238" s="18">
        <f>Population!AC238/Population!AB238*100-100</f>
        <v>2.6697566806356861</v>
      </c>
      <c r="AD238" s="18">
        <f>Population!AD238/Population!AC238*100-100</f>
        <v>2.6645881107752984</v>
      </c>
      <c r="AE238" s="18">
        <f>Population!AE238/Population!AD238*100-100</f>
        <v>2.6345883259850496</v>
      </c>
      <c r="AF238" s="18">
        <f>Population!AF238/Population!AE238*100-100</f>
        <v>2.5877433278696458</v>
      </c>
      <c r="AG238" s="18">
        <f>Population!AG238/Population!AF238*100-100</f>
        <v>2.5305072156634765</v>
      </c>
      <c r="AH238" s="18">
        <f>Population!AH238/Population!AG238*100-100</f>
        <v>2.4773424079081963</v>
      </c>
      <c r="AI238" s="18">
        <f>Population!AI238/Population!AH238*100-100</f>
        <v>2.4377830157307869</v>
      </c>
      <c r="AJ238" s="18">
        <f>Population!AJ238/Population!AI238*100-100</f>
        <v>2.416679238334325</v>
      </c>
      <c r="AK238" s="18">
        <f>Population!AK238/Population!AJ238*100-100</f>
        <v>2.3764105582574189</v>
      </c>
      <c r="AL238" s="18">
        <f>Population!AL238/Population!AK238*100-100</f>
        <v>2.1550463188688411</v>
      </c>
      <c r="AM238" s="18">
        <f>Population!AM238/Population!AL238*100-100</f>
        <v>2.3720885834287913</v>
      </c>
      <c r="AN238" s="18">
        <f>Population!AN238/Population!AM238*100-100</f>
        <v>2.298475453401096</v>
      </c>
      <c r="AO238" s="18">
        <f>Population!AO238/Population!AN238*100-100</f>
        <v>1.9824993163795455</v>
      </c>
      <c r="AP238" s="18">
        <f>Population!AP238/Population!AO238*100-100</f>
        <v>1.8233007105510097</v>
      </c>
      <c r="AQ238" s="18">
        <f>Population!AQ238/Population!AP238*100-100</f>
        <v>1.931095018652627</v>
      </c>
      <c r="AR238" s="18">
        <f>Population!AR238/Population!AQ238*100-100</f>
        <v>1.9031216361679242</v>
      </c>
      <c r="AS238" s="18">
        <f>Population!AS238/Population!AR238*100-100</f>
        <v>1.6225123589808561</v>
      </c>
      <c r="AT238" s="18">
        <f>Population!AT238/Population!AS238*100-100</f>
        <v>1.0839466134464146</v>
      </c>
      <c r="AU238" s="18">
        <f>Population!AU238/Population!AT238*100-100</f>
        <v>1.3931563814953307</v>
      </c>
      <c r="AV238" s="18">
        <f>Population!AV238/Population!AU238*100-100</f>
        <v>1.2738130010060615</v>
      </c>
      <c r="AW238" s="18">
        <f>Population!AW238/Population!AV238*100-100</f>
        <v>1.2313534473089618</v>
      </c>
      <c r="AX238" s="18">
        <f>Population!AX238/Population!AW238*100-100</f>
        <v>1.1708702981188424</v>
      </c>
      <c r="AY238" s="18">
        <f>Population!AY238/Population!AX238*100-100</f>
        <v>1.1604485346746003</v>
      </c>
      <c r="AZ238" s="18">
        <f>Population!AZ238/Population!AY238*100-100</f>
        <v>1.169947882030911</v>
      </c>
      <c r="BA238" s="18">
        <f>Population!BA238/Population!AZ238*100-100</f>
        <v>1.227500286620554</v>
      </c>
      <c r="BB238" s="18">
        <f>Population!BB238/Population!BA238*100-100</f>
        <v>1.4338460144517171</v>
      </c>
      <c r="BC238" s="18">
        <f>Population!BC238/Population!BB238*100-100</f>
        <v>1.6179097811523064</v>
      </c>
      <c r="BD238" s="18">
        <f>Population!BD238/Population!BC238*100-100</f>
        <v>1.7020294696128815</v>
      </c>
      <c r="BE238" s="18">
        <f>Population!BE238/Population!BD238*100-100</f>
        <v>2.8630696428185445</v>
      </c>
      <c r="BF238" s="18">
        <f>Population!BF238/Population!BE238*100-100</f>
        <v>2.7266616250735325</v>
      </c>
      <c r="BG238" s="8">
        <f t="shared" si="3"/>
        <v>2.0069546733024537</v>
      </c>
    </row>
    <row r="239" spans="1:59">
      <c r="A239" t="s">
        <v>532</v>
      </c>
      <c r="B239" t="s">
        <v>533</v>
      </c>
      <c r="C239" t="s">
        <v>318</v>
      </c>
      <c r="D239" t="s">
        <v>3076</v>
      </c>
      <c r="E239" t="s">
        <v>551</v>
      </c>
      <c r="F239" t="s">
        <v>552</v>
      </c>
      <c r="H239" s="18">
        <f>Population!H239/Population!G239*100-100</f>
        <v>3.1506075162475184</v>
      </c>
      <c r="I239" s="18">
        <f>Population!I239/Population!H239*100-100</f>
        <v>3.1913436515545754</v>
      </c>
      <c r="J239" s="18">
        <f>Population!J239/Population!I239*100-100</f>
        <v>3.1796596171430167</v>
      </c>
      <c r="K239" s="18">
        <f>Population!K239/Population!J239*100-100</f>
        <v>3.10025442383008</v>
      </c>
      <c r="L239" s="18">
        <f>Population!L239/Population!K239*100-100</f>
        <v>2.9890061138761297</v>
      </c>
      <c r="M239" s="18">
        <f>Population!M239/Population!L239*100-100</f>
        <v>2.857835152853113</v>
      </c>
      <c r="N239" s="18">
        <f>Population!N239/Population!M239*100-100</f>
        <v>2.7614186624787465</v>
      </c>
      <c r="O239" s="18">
        <f>Population!O239/Population!N239*100-100</f>
        <v>2.7407030056036774</v>
      </c>
      <c r="P239" s="18">
        <f>Population!P239/Population!O239*100-100</f>
        <v>2.8175823086076974</v>
      </c>
      <c r="Q239" s="18">
        <f>Population!Q239/Population!P239*100-100</f>
        <v>2.951353306407853</v>
      </c>
      <c r="R239" s="18">
        <f>Population!R239/Population!Q239*100-100</f>
        <v>3.0869040787886632</v>
      </c>
      <c r="S239" s="18">
        <f>Population!S239/Population!R239*100-100</f>
        <v>3.1830419520839683</v>
      </c>
      <c r="T239" s="18">
        <f>Population!T239/Population!S239*100-100</f>
        <v>3.2334775572216472</v>
      </c>
      <c r="U239" s="18">
        <f>Population!U239/Population!T239*100-100</f>
        <v>3.2324460370275432</v>
      </c>
      <c r="V239" s="18">
        <f>Population!V239/Population!U239*100-100</f>
        <v>3.1890825318443348</v>
      </c>
      <c r="W239" s="18">
        <f>Population!W239/Population!V239*100-100</f>
        <v>3.1485893919067678</v>
      </c>
      <c r="X239" s="18">
        <f>Population!X239/Population!W239*100-100</f>
        <v>3.1058613427026813</v>
      </c>
      <c r="Y239" s="18">
        <f>Population!Y239/Population!X239*100-100</f>
        <v>3.0170101006297614</v>
      </c>
      <c r="Z239" s="18">
        <f>Population!Z239/Population!Y239*100-100</f>
        <v>2.8793084542563747</v>
      </c>
      <c r="AA239" s="18">
        <f>Population!AA239/Population!Z239*100-100</f>
        <v>2.7125689466812446</v>
      </c>
      <c r="AB239" s="18">
        <f>Population!AB239/Population!AA239*100-100</f>
        <v>2.5449451319168759</v>
      </c>
      <c r="AC239" s="18">
        <f>Population!AC239/Population!AB239*100-100</f>
        <v>2.4067327801389666</v>
      </c>
      <c r="AD239" s="18">
        <f>Population!AD239/Population!AC239*100-100</f>
        <v>2.3172318384690129</v>
      </c>
      <c r="AE239" s="18">
        <f>Population!AE239/Population!AD239*100-100</f>
        <v>2.2897015742201319</v>
      </c>
      <c r="AF239" s="18">
        <f>Population!AF239/Population!AE239*100-100</f>
        <v>2.3076862553797639</v>
      </c>
      <c r="AG239" s="18">
        <f>Population!AG239/Population!AF239*100-100</f>
        <v>2.3156194724294465</v>
      </c>
      <c r="AH239" s="18">
        <f>Population!AH239/Population!AG239*100-100</f>
        <v>2.3210889876053216</v>
      </c>
      <c r="AI239" s="18">
        <f>Population!AI239/Population!AH239*100-100</f>
        <v>2.3793607534030201</v>
      </c>
      <c r="AJ239" s="18">
        <f>Population!AJ239/Population!AI239*100-100</f>
        <v>2.4998564950347202</v>
      </c>
      <c r="AK239" s="18">
        <f>Population!AK239/Population!AJ239*100-100</f>
        <v>2.6488953602329559</v>
      </c>
      <c r="AL239" s="18">
        <f>Population!AL239/Population!AK239*100-100</f>
        <v>2.8335470143757249</v>
      </c>
      <c r="AM239" s="18">
        <f>Population!AM239/Population!AL239*100-100</f>
        <v>2.9703364259140272</v>
      </c>
      <c r="AN239" s="18">
        <f>Population!AN239/Population!AM239*100-100</f>
        <v>2.954208797578417</v>
      </c>
      <c r="AO239" s="18">
        <f>Population!AO239/Population!AN239*100-100</f>
        <v>2.7505833338546211</v>
      </c>
      <c r="AP239" s="18">
        <f>Population!AP239/Population!AO239*100-100</f>
        <v>2.4407320369671339</v>
      </c>
      <c r="AQ239" s="18">
        <f>Population!AQ239/Population!AP239*100-100</f>
        <v>2.0919631766936249</v>
      </c>
      <c r="AR239" s="18">
        <f>Population!AR239/Population!AQ239*100-100</f>
        <v>1.8267232496812937</v>
      </c>
      <c r="AS239" s="18">
        <f>Population!AS239/Population!AR239*100-100</f>
        <v>1.7293521075228284</v>
      </c>
      <c r="AT239" s="18">
        <f>Population!AT239/Population!AS239*100-100</f>
        <v>1.850561406269307</v>
      </c>
      <c r="AU239" s="18">
        <f>Population!AU239/Population!AT239*100-100</f>
        <v>2.1159904876985678</v>
      </c>
      <c r="AV239" s="18">
        <f>Population!AV239/Population!AU239*100-100</f>
        <v>2.4152501161697444</v>
      </c>
      <c r="AW239" s="18">
        <f>Population!AW239/Population!AV239*100-100</f>
        <v>2.6437133330519487</v>
      </c>
      <c r="AX239" s="18">
        <f>Population!AX239/Population!AW239*100-100</f>
        <v>2.7822466654673548</v>
      </c>
      <c r="AY239" s="18">
        <f>Population!AY239/Population!AX239*100-100</f>
        <v>2.7969475116018714</v>
      </c>
      <c r="AZ239" s="18">
        <f>Population!AZ239/Population!AY239*100-100</f>
        <v>2.7286304308696572</v>
      </c>
      <c r="BA239" s="18">
        <f>Population!BA239/Population!AZ239*100-100</f>
        <v>2.6471563195529626</v>
      </c>
      <c r="BB239" s="18">
        <f>Population!BB239/Population!BA239*100-100</f>
        <v>2.5913452666543719</v>
      </c>
      <c r="BC239" s="18">
        <f>Population!BC239/Population!BB239*100-100</f>
        <v>2.5470259963935149</v>
      </c>
      <c r="BD239" s="18">
        <f>Population!BD239/Population!BC239*100-100</f>
        <v>2.521037883538483</v>
      </c>
      <c r="BE239" s="18">
        <f>Population!BE239/Population!BD239*100-100</f>
        <v>2.5069506822361802</v>
      </c>
      <c r="BF239" s="18">
        <f>Population!BF239/Population!BE239*100-100</f>
        <v>2.4902879604090913</v>
      </c>
      <c r="BG239" s="8">
        <f t="shared" si="3"/>
        <v>2.4680711811878808</v>
      </c>
    </row>
    <row r="240" spans="1:59">
      <c r="A240" t="s">
        <v>534</v>
      </c>
      <c r="B240" t="s">
        <v>535</v>
      </c>
      <c r="C240" t="s">
        <v>526</v>
      </c>
      <c r="D240" t="s">
        <v>3072</v>
      </c>
      <c r="E240" t="s">
        <v>551</v>
      </c>
      <c r="F240" t="s">
        <v>552</v>
      </c>
      <c r="H240" s="18">
        <f>Population!H240/Population!G240*100-100</f>
        <v>3.8424735536704873</v>
      </c>
      <c r="I240" s="18">
        <f>Population!I240/Population!H240*100-100</f>
        <v>3.7931254043205769</v>
      </c>
      <c r="J240" s="18">
        <f>Population!J240/Population!I240*100-100</f>
        <v>3.7204765032803948</v>
      </c>
      <c r="K240" s="18">
        <f>Population!K240/Population!J240*100-100</f>
        <v>3.6209714919277047</v>
      </c>
      <c r="L240" s="18">
        <f>Population!L240/Population!K240*100-100</f>
        <v>3.5114025404428588</v>
      </c>
      <c r="M240" s="18">
        <f>Population!M240/Population!L240*100-100</f>
        <v>3.3985278166988877</v>
      </c>
      <c r="N240" s="18">
        <f>Population!N240/Population!M240*100-100</f>
        <v>3.3109718519662437</v>
      </c>
      <c r="O240" s="18">
        <f>Population!O240/Population!N240*100-100</f>
        <v>3.2744649507524741</v>
      </c>
      <c r="P240" s="18">
        <f>Population!P240/Population!O240*100-100</f>
        <v>3.2992317087727088</v>
      </c>
      <c r="Q240" s="18">
        <f>Population!Q240/Population!P240*100-100</f>
        <v>3.3620535149190118</v>
      </c>
      <c r="R240" s="18">
        <f>Population!R240/Population!Q240*100-100</f>
        <v>3.420016968960212</v>
      </c>
      <c r="S240" s="18">
        <f>Population!S240/Population!R240*100-100</f>
        <v>3.4588486160413936</v>
      </c>
      <c r="T240" s="18">
        <f>Population!T240/Population!S240*100-100</f>
        <v>3.4971843771389217</v>
      </c>
      <c r="U240" s="18">
        <f>Population!U240/Population!T240*100-100</f>
        <v>3.5323661502199855</v>
      </c>
      <c r="V240" s="18">
        <f>Population!V240/Population!U240*100-100</f>
        <v>3.5567333508744952</v>
      </c>
      <c r="W240" s="18">
        <f>Population!W240/Population!V240*100-100</f>
        <v>3.5867154818891862</v>
      </c>
      <c r="X240" s="18">
        <f>Population!X240/Population!W240*100-100</f>
        <v>3.5940501447603594</v>
      </c>
      <c r="Y240" s="18">
        <f>Population!Y240/Population!X240*100-100</f>
        <v>3.534718434610113</v>
      </c>
      <c r="Z240" s="18">
        <f>Population!Z240/Population!Y240*100-100</f>
        <v>3.3978304006945734</v>
      </c>
      <c r="AA240" s="18">
        <f>Population!AA240/Population!Z240*100-100</f>
        <v>3.2166618157455389</v>
      </c>
      <c r="AB240" s="18">
        <f>Population!AB240/Population!AA240*100-100</f>
        <v>3.5510754559989692</v>
      </c>
      <c r="AC240" s="18">
        <f>Population!AC240/Population!AB240*100-100</f>
        <v>3.0663145826356413</v>
      </c>
      <c r="AD240" s="18">
        <f>Population!AD240/Population!AC240*100-100</f>
        <v>2.9569928923693709</v>
      </c>
      <c r="AE240" s="18">
        <f>Population!AE240/Population!AD240*100-100</f>
        <v>2.8500835337588342</v>
      </c>
      <c r="AF240" s="18">
        <f>Population!AF240/Population!AE240*100-100</f>
        <v>2.7477163878676407</v>
      </c>
      <c r="AG240" s="18">
        <f>Population!AG240/Population!AF240*100-100</f>
        <v>2.6517205040091767</v>
      </c>
      <c r="AH240" s="18">
        <f>Population!AH240/Population!AG240*100-100</f>
        <v>2.5636793288691422</v>
      </c>
      <c r="AI240" s="18">
        <f>Population!AI240/Population!AH240*100-100</f>
        <v>2.4849750401447324</v>
      </c>
      <c r="AJ240" s="18">
        <f>Population!AJ240/Population!AI240*100-100</f>
        <v>2.4168229288442689</v>
      </c>
      <c r="AK240" s="18">
        <f>Population!AK240/Population!AJ240*100-100</f>
        <v>2.3602968011178831</v>
      </c>
      <c r="AL240" s="18">
        <f>Population!AL240/Population!AK240*100-100</f>
        <v>2.2632911392405077</v>
      </c>
      <c r="AM240" s="18">
        <f>Population!AM240/Population!AL240*100-100</f>
        <v>2.2874684359063195</v>
      </c>
      <c r="AN240" s="18">
        <f>Population!AN240/Population!AM240*100-100</f>
        <v>2.2363134711263797</v>
      </c>
      <c r="AO240" s="18">
        <f>Population!AO240/Population!AN240*100-100</f>
        <v>2.1873964300932727</v>
      </c>
      <c r="AP240" s="18">
        <f>Population!AP240/Population!AO240*100-100</f>
        <v>2.1313070472130988</v>
      </c>
      <c r="AQ240" s="18">
        <f>Population!AQ240/Population!AP240*100-100</f>
        <v>2.0822936986798481</v>
      </c>
      <c r="AR240" s="18">
        <f>Population!AR240/Population!AQ240*100-100</f>
        <v>2.0309305839481056</v>
      </c>
      <c r="AS240" s="18">
        <f>Population!AS240/Population!AR240*100-100</f>
        <v>1.9774380417265718</v>
      </c>
      <c r="AT240" s="18">
        <f>Population!AT240/Population!AS240*100-100</f>
        <v>1.9390936659120968</v>
      </c>
      <c r="AU240" s="18">
        <f>Population!AU240/Population!AT240*100-100</f>
        <v>1.860309213558466</v>
      </c>
      <c r="AV240" s="18">
        <f>Population!AV240/Population!AU240*100-100</f>
        <v>1.8674674015877599</v>
      </c>
      <c r="AW240" s="18">
        <f>Population!AW240/Population!AV240*100-100</f>
        <v>1.8372703412073577</v>
      </c>
      <c r="AX240" s="18">
        <f>Population!AX240/Population!AW240*100-100</f>
        <v>1.8001586042823021</v>
      </c>
      <c r="AY240" s="18">
        <f>Population!AY240/Population!AX240*100-100</f>
        <v>1.7644309418088255</v>
      </c>
      <c r="AZ240" s="18">
        <f>Population!AZ240/Population!AY240*100-100</f>
        <v>1.7223561832586824</v>
      </c>
      <c r="BA240" s="18">
        <f>Population!BA240/Population!AZ240*100-100</f>
        <v>1.7082439703502956</v>
      </c>
      <c r="BB240" s="18">
        <f>Population!BB240/Population!BA240*100-100</f>
        <v>1.6721541933335686</v>
      </c>
      <c r="BC240" s="18">
        <f>Population!BC240/Population!BB240*100-100</f>
        <v>1.6446530582541925</v>
      </c>
      <c r="BD240" s="18">
        <f>Population!BD240/Population!BC240*100-100</f>
        <v>1.6073026669053263</v>
      </c>
      <c r="BE240" s="18">
        <f>Population!BE240/Population!BD240*100-100</f>
        <v>1.5854002254791482</v>
      </c>
      <c r="BF240" s="18">
        <f>Population!BF240/Population!BE240*100-100</f>
        <v>1.5398487896233632</v>
      </c>
      <c r="BG240" s="8">
        <f t="shared" si="3"/>
        <v>2.2066083554642715</v>
      </c>
    </row>
    <row r="241" spans="1:59">
      <c r="A241" t="s">
        <v>536</v>
      </c>
      <c r="B241" t="s">
        <v>537</v>
      </c>
      <c r="C241" t="s">
        <v>318</v>
      </c>
      <c r="D241" t="s">
        <v>3076</v>
      </c>
      <c r="E241" t="s">
        <v>551</v>
      </c>
      <c r="F241" t="s">
        <v>552</v>
      </c>
      <c r="H241" s="18">
        <f>Population!H241/Population!G241*100-100</f>
        <v>1.9708004490113069</v>
      </c>
      <c r="I241" s="18">
        <f>Population!I241/Population!H241*100-100</f>
        <v>1.9625990444904744</v>
      </c>
      <c r="J241" s="18">
        <f>Population!J241/Population!I241*100-100</f>
        <v>1.9745857788099812</v>
      </c>
      <c r="K241" s="18">
        <f>Population!K241/Population!J241*100-100</f>
        <v>2.0023075499397294</v>
      </c>
      <c r="L241" s="18">
        <f>Population!L241/Population!K241*100-100</f>
        <v>2.041644083599877</v>
      </c>
      <c r="M241" s="18">
        <f>Population!M241/Population!L241*100-100</f>
        <v>2.0887801570120814</v>
      </c>
      <c r="N241" s="18">
        <f>Population!N241/Population!M241*100-100</f>
        <v>2.1401947100152086</v>
      </c>
      <c r="O241" s="18">
        <f>Population!O241/Population!N241*100-100</f>
        <v>2.1926598352310265</v>
      </c>
      <c r="P241" s="18">
        <f>Population!P241/Population!O241*100-100</f>
        <v>2.2432440783412204</v>
      </c>
      <c r="Q241" s="18">
        <f>Population!Q241/Population!P241*100-100</f>
        <v>2.2893157527758206</v>
      </c>
      <c r="R241" s="18">
        <f>Population!R241/Population!Q241*100-100</f>
        <v>2.3298162840225558</v>
      </c>
      <c r="S241" s="18">
        <f>Population!S241/Population!R241*100-100</f>
        <v>2.3638368187257583</v>
      </c>
      <c r="T241" s="18">
        <f>Population!T241/Population!S241*100-100</f>
        <v>2.3833192213200078</v>
      </c>
      <c r="U241" s="18">
        <f>Population!U241/Population!T241*100-100</f>
        <v>2.3847517783117382</v>
      </c>
      <c r="V241" s="18">
        <f>Population!V241/Population!U241*100-100</f>
        <v>2.3709233737077398</v>
      </c>
      <c r="W241" s="18">
        <f>Population!W241/Population!V241*100-100</f>
        <v>2.3477892983551953</v>
      </c>
      <c r="X241" s="18">
        <f>Population!X241/Population!W241*100-100</f>
        <v>2.3140409628100258</v>
      </c>
      <c r="Y241" s="18">
        <f>Population!Y241/Population!X241*100-100</f>
        <v>2.2685438239446825</v>
      </c>
      <c r="Z241" s="18">
        <f>Population!Z241/Population!Y241*100-100</f>
        <v>2.21136348429512</v>
      </c>
      <c r="AA241" s="18">
        <f>Population!AA241/Population!Z241*100-100</f>
        <v>2.1425606115095945</v>
      </c>
      <c r="AB241" s="18">
        <f>Population!AB241/Population!AA241*100-100</f>
        <v>1.903794213663133</v>
      </c>
      <c r="AC241" s="18">
        <f>Population!AC241/Population!AB241*100-100</f>
        <v>1.7626437245755966</v>
      </c>
      <c r="AD241" s="18">
        <f>Population!AD241/Population!AC241*100-100</f>
        <v>1.7381188980658919</v>
      </c>
      <c r="AE241" s="18">
        <f>Population!AE241/Population!AD241*100-100</f>
        <v>1.8301354368471578</v>
      </c>
      <c r="AF241" s="18">
        <f>Population!AF241/Population!AE241*100-100</f>
        <v>2.0390096921798033</v>
      </c>
      <c r="AG241" s="18">
        <f>Population!AG241/Population!AF241*100-100</f>
        <v>2.3459264795814221</v>
      </c>
      <c r="AH241" s="18">
        <f>Population!AH241/Population!AG241*100-100</f>
        <v>2.4913276568905758</v>
      </c>
      <c r="AI241" s="18">
        <f>Population!AI241/Population!AH241*100-100</f>
        <v>2.4502024291497975</v>
      </c>
      <c r="AJ241" s="18">
        <f>Population!AJ241/Population!AI241*100-100</f>
        <v>2.388441901269303</v>
      </c>
      <c r="AK241" s="18">
        <f>Population!AK241/Population!AJ241*100-100</f>
        <v>1.918516688794881</v>
      </c>
      <c r="AL241" s="18">
        <f>Population!AL241/Population!AK241*100-100</f>
        <v>1.8566514230490299</v>
      </c>
      <c r="AM241" s="18">
        <f>Population!AM241/Population!AL241*100-100</f>
        <v>1.7960394037095568</v>
      </c>
      <c r="AN241" s="18">
        <f>Population!AN241/Population!AM241*100-100</f>
        <v>1.7449207524897759</v>
      </c>
      <c r="AO241" s="18">
        <f>Population!AO241/Population!AN241*100-100</f>
        <v>1.6943190058080688</v>
      </c>
      <c r="AP241" s="18">
        <f>Population!AP241/Population!AO241*100-100</f>
        <v>1.6533826571313455</v>
      </c>
      <c r="AQ241" s="18">
        <f>Population!AQ241/Population!AP241*100-100</f>
        <v>1.6128785826891914</v>
      </c>
      <c r="AR241" s="18">
        <f>Population!AR241/Population!AQ241*100-100</f>
        <v>1.5722415035123163</v>
      </c>
      <c r="AS241" s="18">
        <f>Population!AS241/Population!AR241*100-100</f>
        <v>1.5468280872973992</v>
      </c>
      <c r="AT241" s="18">
        <f>Population!AT241/Population!AS241*100-100</f>
        <v>1.511338350807037</v>
      </c>
      <c r="AU241" s="18">
        <f>Population!AU241/Population!AT241*100-100</f>
        <v>1.3501887157018473</v>
      </c>
      <c r="AV241" s="18">
        <f>Population!AV241/Population!AU241*100-100</f>
        <v>1.2753942051425327</v>
      </c>
      <c r="AW241" s="18">
        <f>Population!AW241/Population!AV241*100-100</f>
        <v>1.1672453924523865</v>
      </c>
      <c r="AX241" s="18">
        <f>Population!AX241/Population!AW241*100-100</f>
        <v>1.1688649676195411</v>
      </c>
      <c r="AY241" s="18">
        <f>Population!AY241/Population!AX241*100-100</f>
        <v>1.204572229595712</v>
      </c>
      <c r="AZ241" s="18">
        <f>Population!AZ241/Population!AY241*100-100</f>
        <v>1.1736579004564192</v>
      </c>
      <c r="BA241" s="18">
        <f>Population!BA241/Population!AZ241*100-100</f>
        <v>1.1159860911358379</v>
      </c>
      <c r="BB241" s="18">
        <f>Population!BB241/Population!BA241*100-100</f>
        <v>1.0899859565734147</v>
      </c>
      <c r="BC241" s="18">
        <f>Population!BC241/Population!BB241*100-100</f>
        <v>1.0700406430217697</v>
      </c>
      <c r="BD241" s="18">
        <f>Population!BD241/Population!BC241*100-100</f>
        <v>1.0604741648193112</v>
      </c>
      <c r="BE241" s="18">
        <f>Population!BE241/Population!BD241*100-100</f>
        <v>1.0493461203138708</v>
      </c>
      <c r="BF241" s="18">
        <f>Population!BF241/Population!BE241*100-100</f>
        <v>1.04949285440658</v>
      </c>
      <c r="BG241" s="8">
        <f t="shared" si="3"/>
        <v>1.6179539606331281</v>
      </c>
    </row>
    <row r="242" spans="1:59">
      <c r="A242" t="s">
        <v>538</v>
      </c>
      <c r="B242" t="s">
        <v>539</v>
      </c>
      <c r="C242" t="s">
        <v>242</v>
      </c>
      <c r="D242" t="s">
        <v>3072</v>
      </c>
      <c r="E242" t="s">
        <v>551</v>
      </c>
      <c r="F242" t="s">
        <v>552</v>
      </c>
      <c r="H242" s="18">
        <f>Population!H242/Population!G242*100-100</f>
        <v>6.5625</v>
      </c>
      <c r="I242" s="18">
        <f>Population!I242/Population!H242*100-100</f>
        <v>6.4516129032257936</v>
      </c>
      <c r="J242" s="18">
        <f>Population!J242/Population!I242*100-100</f>
        <v>6.6115702479338836</v>
      </c>
      <c r="K242" s="18">
        <f>Population!K242/Population!J242*100-100</f>
        <v>6.7183462532299814</v>
      </c>
      <c r="L242" s="18">
        <f>Population!L242/Population!K242*100-100</f>
        <v>6.5375302663438219</v>
      </c>
      <c r="M242" s="18">
        <f>Population!M242/Population!L242*100-100</f>
        <v>7.5</v>
      </c>
      <c r="N242" s="18">
        <f>Population!N242/Population!M242*100-100</f>
        <v>7.399577167019018</v>
      </c>
      <c r="O242" s="18">
        <f>Population!O242/Population!N242*100-100</f>
        <v>7.4803149606299257</v>
      </c>
      <c r="P242" s="18">
        <f>Population!P242/Population!O242*100-100</f>
        <v>7.3260073260073284</v>
      </c>
      <c r="Q242" s="18">
        <f>Population!Q242/Population!P242*100-100</f>
        <v>7.5085324232081945</v>
      </c>
      <c r="R242" s="18">
        <f>Population!R242/Population!Q242*100-100</f>
        <v>12.698412698412696</v>
      </c>
      <c r="S242" s="18">
        <f>Population!S242/Population!R242*100-100</f>
        <v>7.042253521126753</v>
      </c>
      <c r="T242" s="18">
        <f>Population!T242/Population!S242*100-100</f>
        <v>10.526315789473699</v>
      </c>
      <c r="U242" s="18">
        <f>Population!U242/Population!T242*100-100</f>
        <v>7.1428571428571388</v>
      </c>
      <c r="V242" s="18">
        <f>Population!V242/Population!U242*100-100</f>
        <v>4.4444444444444571</v>
      </c>
      <c r="W242" s="18">
        <f>Population!W242/Population!V242*100-100</f>
        <v>2.1276595744680833</v>
      </c>
      <c r="X242" s="18">
        <f>Population!X242/Population!W242*100-100</f>
        <v>-3.125</v>
      </c>
      <c r="Y242" s="18">
        <f>Population!Y242/Population!X242*100-100</f>
        <v>3.2258064516128968</v>
      </c>
      <c r="Z242" s="18">
        <f>Population!Z242/Population!Y242*100-100</f>
        <v>0</v>
      </c>
      <c r="AA242" s="18">
        <f>Population!AA242/Population!Z242*100-100</f>
        <v>1.0416666666666714</v>
      </c>
      <c r="AB242" s="18">
        <f>Population!AB242/Population!AA242*100-100</f>
        <v>1.0309278350515427</v>
      </c>
      <c r="AC242" s="18">
        <f>Population!AC242/Population!AB242*100-100</f>
        <v>4.0816326530612344</v>
      </c>
      <c r="AD242" s="18">
        <f>Population!AD242/Population!AC242*100-100</f>
        <v>1.9607843137254832</v>
      </c>
      <c r="AE242" s="18">
        <f>Population!AE242/Population!AD242*100-100</f>
        <v>3.8461538461538538</v>
      </c>
      <c r="AF242" s="18">
        <f>Population!AF242/Population!AE242*100-100</f>
        <v>-0.92592592592592382</v>
      </c>
      <c r="AG242" s="18">
        <f>Population!AG242/Population!AF242*100-100</f>
        <v>-0.46728971962616583</v>
      </c>
      <c r="AH242" s="18">
        <f>Population!AH242/Population!AG242*100-100</f>
        <v>-0.46948356807511971</v>
      </c>
      <c r="AI242" s="18">
        <f>Population!AI242/Population!AH242*100-100</f>
        <v>-1.415094339622641</v>
      </c>
      <c r="AJ242" s="18">
        <f>Population!AJ242/Population!AI242*100-100</f>
        <v>-1.4354066985645915</v>
      </c>
      <c r="AK242" s="18">
        <f>Population!AK242/Population!AJ242*100-100</f>
        <v>0.9349514563106851</v>
      </c>
      <c r="AL242" s="18">
        <f>Population!AL242/Population!AK242*100-100</f>
        <v>0.81182728470705001</v>
      </c>
      <c r="AM242" s="18">
        <f>Population!AM242/Population!AL242*100-100</f>
        <v>0.86253780758917742</v>
      </c>
      <c r="AN242" s="18">
        <f>Population!AN242/Population!AM242*100-100</f>
        <v>0.81921465126619353</v>
      </c>
      <c r="AO242" s="18">
        <f>Population!AO242/Population!AN242*100-100</f>
        <v>0.69433367424491621</v>
      </c>
      <c r="AP242" s="18">
        <f>Population!AP242/Population!AO242*100-100</f>
        <v>0.46590940857460339</v>
      </c>
      <c r="AQ242" s="18">
        <f>Population!AQ242/Population!AP242*100-100</f>
        <v>0.25598931522858948</v>
      </c>
      <c r="AR242" s="18">
        <f>Population!AR242/Population!AQ242*100-100</f>
        <v>0.24238387314628085</v>
      </c>
      <c r="AS242" s="18">
        <f>Population!AS242/Population!AR242*100-100</f>
        <v>0.16612062202942468</v>
      </c>
      <c r="AT242" s="18">
        <f>Population!AT242/Population!AS242*100-100</f>
        <v>5.6203068134692558E-2</v>
      </c>
      <c r="AU242" s="18">
        <f>Population!AU242/Population!AT242*100-100</f>
        <v>3.9596301889559982E-2</v>
      </c>
      <c r="AV242" s="18">
        <f>Population!AV242/Population!AU242*100-100</f>
        <v>9.8491333683114135E-2</v>
      </c>
      <c r="AW242" s="18">
        <f>Population!AW242/Population!AV242*100-100</f>
        <v>0.1627646074338287</v>
      </c>
      <c r="AX242" s="18">
        <f>Population!AX242/Population!AW242*100-100</f>
        <v>0.20656794249147481</v>
      </c>
      <c r="AY242" s="18">
        <f>Population!AY242/Population!AX242*100-100</f>
        <v>0.18781837505039789</v>
      </c>
      <c r="AZ242" s="18">
        <f>Population!AZ242/Population!AY242*100-100</f>
        <v>0.22495953471783992</v>
      </c>
      <c r="BA242" s="18">
        <f>Population!BA242/Population!AZ242*100-100</f>
        <v>0.14963640179199444</v>
      </c>
      <c r="BB242" s="18">
        <f>Population!BB242/Population!BA242*100-100</f>
        <v>5.0107959877180974E-2</v>
      </c>
      <c r="BC242" s="18">
        <f>Population!BC242/Population!BB242*100-100</f>
        <v>1.2748365477420975E-2</v>
      </c>
      <c r="BD242" s="18">
        <f>Population!BD242/Population!BC242*100-100</f>
        <v>-2.0941073639733077E-2</v>
      </c>
      <c r="BE242" s="18">
        <f>Population!BE242/Population!BD242*100-100</f>
        <v>-5.3729657860472457E-2</v>
      </c>
      <c r="BF242" s="18">
        <f>Population!BF242/Population!BE242*100-100</f>
        <v>-7.6537585421405652E-2</v>
      </c>
      <c r="BG242" s="8">
        <f t="shared" si="3"/>
        <v>0.42309121029897367</v>
      </c>
    </row>
    <row r="243" spans="1:59">
      <c r="A243" t="s">
        <v>540</v>
      </c>
      <c r="B243" t="s">
        <v>541</v>
      </c>
      <c r="C243" t="s">
        <v>318</v>
      </c>
      <c r="D243" t="s">
        <v>3075</v>
      </c>
      <c r="E243" t="s">
        <v>551</v>
      </c>
      <c r="F243" t="s">
        <v>552</v>
      </c>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c r="AU243" s="18"/>
      <c r="AV243" s="18"/>
      <c r="AW243" s="18"/>
      <c r="AX243" s="18"/>
      <c r="AY243" s="18"/>
      <c r="AZ243" s="18"/>
      <c r="BA243" s="18"/>
      <c r="BB243" s="18"/>
      <c r="BC243" s="18"/>
      <c r="BD243" s="18"/>
      <c r="BE243" s="18"/>
      <c r="BF243" s="18"/>
      <c r="BG243" s="8"/>
    </row>
    <row r="244" spans="1:59">
      <c r="A244" t="s">
        <v>542</v>
      </c>
      <c r="B244" t="s">
        <v>543</v>
      </c>
      <c r="C244">
        <v>0</v>
      </c>
      <c r="D244">
        <v>0</v>
      </c>
      <c r="E244" t="s">
        <v>551</v>
      </c>
      <c r="F244" t="s">
        <v>552</v>
      </c>
      <c r="H244" s="18">
        <f>Population!H244/Population!G244*100-100</f>
        <v>1.3549048359538887</v>
      </c>
      <c r="I244" s="18">
        <f>Population!I244/Population!H244*100-100</f>
        <v>1.7217357200304519</v>
      </c>
      <c r="J244" s="18">
        <f>Population!J244/Population!I244*100-100</f>
        <v>2.072082006916645</v>
      </c>
      <c r="K244" s="18">
        <f>Population!K244/Population!J244*100-100</f>
        <v>2.0475603463643353</v>
      </c>
      <c r="L244" s="18">
        <f>Population!L244/Population!K244*100-100</f>
        <v>2.0477772619875765</v>
      </c>
      <c r="M244" s="18">
        <f>Population!M244/Population!L244*100-100</f>
        <v>2.1026905941638603</v>
      </c>
      <c r="N244" s="18">
        <f>Population!N244/Population!M244*100-100</f>
        <v>2.0514768414754485</v>
      </c>
      <c r="O244" s="18">
        <f>Population!O244/Population!N244*100-100</f>
        <v>2.0316044486076805</v>
      </c>
      <c r="P244" s="18">
        <f>Population!P244/Population!O244*100-100</f>
        <v>2.1056102575420539</v>
      </c>
      <c r="Q244" s="18">
        <f>Population!Q244/Population!P244*100-100</f>
        <v>2.0734485635501585</v>
      </c>
      <c r="R244" s="18">
        <f>Population!R244/Population!Q244*100-100</f>
        <v>2.0846601380443843</v>
      </c>
      <c r="S244" s="18">
        <f>Population!S244/Population!R244*100-100</f>
        <v>2.0213755018448865</v>
      </c>
      <c r="T244" s="18">
        <f>Population!T244/Population!S244*100-100</f>
        <v>1.9561320432710119</v>
      </c>
      <c r="U244" s="18">
        <f>Population!U244/Population!T244*100-100</f>
        <v>1.9399474283890754</v>
      </c>
      <c r="V244" s="18">
        <f>Population!V244/Population!U244*100-100</f>
        <v>1.8719788084086133</v>
      </c>
      <c r="W244" s="18">
        <f>Population!W244/Population!V244*100-100</f>
        <v>1.7991767560280749</v>
      </c>
      <c r="X244" s="18">
        <f>Population!X244/Population!W244*100-100</f>
        <v>1.7719635675176733</v>
      </c>
      <c r="Y244" s="18">
        <f>Population!Y244/Population!X244*100-100</f>
        <v>1.7778308364268582</v>
      </c>
      <c r="Z244" s="18">
        <f>Population!Z244/Population!Y244*100-100</f>
        <v>1.7872475248953634</v>
      </c>
      <c r="AA244" s="18">
        <f>Population!AA244/Population!Z244*100-100</f>
        <v>1.7674852123206648</v>
      </c>
      <c r="AB244" s="18">
        <f>Population!AB244/Population!AA244*100-100</f>
        <v>1.7704316662693174</v>
      </c>
      <c r="AC244" s="18">
        <f>Population!AC244/Population!AB244*100-100</f>
        <v>1.8022813366395098</v>
      </c>
      <c r="AD244" s="18">
        <f>Population!AD244/Population!AC244*100-100</f>
        <v>1.7799572206616716</v>
      </c>
      <c r="AE244" s="18">
        <f>Population!AE244/Population!AD244*100-100</f>
        <v>1.7420440940912272</v>
      </c>
      <c r="AF244" s="18">
        <f>Population!AF244/Population!AE244*100-100</f>
        <v>1.7504229782260694</v>
      </c>
      <c r="AG244" s="18">
        <f>Population!AG244/Population!AF244*100-100</f>
        <v>1.7774028065903309</v>
      </c>
      <c r="AH244" s="18">
        <f>Population!AH244/Population!AG244*100-100</f>
        <v>1.7902938187147015</v>
      </c>
      <c r="AI244" s="18">
        <f>Population!AI244/Population!AH244*100-100</f>
        <v>1.7743612529155683</v>
      </c>
      <c r="AJ244" s="18">
        <f>Population!AJ244/Population!AI244*100-100</f>
        <v>1.7346088371465527</v>
      </c>
      <c r="AK244" s="18">
        <f>Population!AK244/Population!AJ244*100-100</f>
        <v>1.7215235643842703</v>
      </c>
      <c r="AL244" s="18">
        <f>Population!AL244/Population!AK244*100-100</f>
        <v>1.6366489864659997</v>
      </c>
      <c r="AM244" s="18">
        <f>Population!AM244/Population!AL244*100-100</f>
        <v>1.5350917868085929</v>
      </c>
      <c r="AN244" s="18">
        <f>Population!AN244/Population!AM244*100-100</f>
        <v>1.5233486007913513</v>
      </c>
      <c r="AO244" s="18">
        <f>Population!AO244/Population!AN244*100-100</f>
        <v>1.480597875558388</v>
      </c>
      <c r="AP244" s="18">
        <f>Population!AP244/Population!AO244*100-100</f>
        <v>1.4855634474900654</v>
      </c>
      <c r="AQ244" s="18">
        <f>Population!AQ244/Population!AP244*100-100</f>
        <v>1.4257789660496911</v>
      </c>
      <c r="AR244" s="18">
        <f>Population!AR244/Population!AQ244*100-100</f>
        <v>1.4110457839155828</v>
      </c>
      <c r="AS244" s="18">
        <f>Population!AS244/Population!AR244*100-100</f>
        <v>1.3774652130282448</v>
      </c>
      <c r="AT244" s="18">
        <f>Population!AT244/Population!AS244*100-100</f>
        <v>1.3372328063759227</v>
      </c>
      <c r="AU244" s="18">
        <f>Population!AU244/Population!AT244*100-100</f>
        <v>1.3164544777522167</v>
      </c>
      <c r="AV244" s="18">
        <f>Population!AV244/Population!AU244*100-100</f>
        <v>1.2672823782273781</v>
      </c>
      <c r="AW244" s="18">
        <f>Population!AW244/Population!AV244*100-100</f>
        <v>1.2394086188421767</v>
      </c>
      <c r="AX244" s="18">
        <f>Population!AX244/Population!AW244*100-100</f>
        <v>1.2231753230413034</v>
      </c>
      <c r="AY244" s="18">
        <f>Population!AY244/Population!AX244*100-100</f>
        <v>1.2114208171354051</v>
      </c>
      <c r="AZ244" s="18">
        <f>Population!AZ244/Population!AY244*100-100</f>
        <v>1.1996834272657679</v>
      </c>
      <c r="BA244" s="18">
        <f>Population!BA244/Population!AZ244*100-100</f>
        <v>1.1895576820827927</v>
      </c>
      <c r="BB244" s="18">
        <f>Population!BB244/Population!BA244*100-100</f>
        <v>1.1841502319393129</v>
      </c>
      <c r="BC244" s="18">
        <f>Population!BC244/Population!BB244*100-100</f>
        <v>1.1822434753436823</v>
      </c>
      <c r="BD244" s="18">
        <f>Population!BD244/Population!BC244*100-100</f>
        <v>1.1675726820503911</v>
      </c>
      <c r="BE244" s="18">
        <f>Population!BE244/Population!BD244*100-100</f>
        <v>1.1521409599695573</v>
      </c>
      <c r="BF244" s="18">
        <f>Population!BF244/Population!BE244*100-100</f>
        <v>1.1510921126060936</v>
      </c>
      <c r="BG244" s="8">
        <f t="shared" si="3"/>
        <v>1.4721177637718688</v>
      </c>
    </row>
    <row r="245" spans="1:59">
      <c r="A245" t="s">
        <v>544</v>
      </c>
      <c r="B245" t="s">
        <v>545</v>
      </c>
      <c r="C245" t="s">
        <v>318</v>
      </c>
      <c r="D245" t="s">
        <v>3075</v>
      </c>
      <c r="E245" t="s">
        <v>551</v>
      </c>
      <c r="F245" t="s">
        <v>552</v>
      </c>
      <c r="H245" s="18">
        <f>Population!H245/Population!G245*100-100</f>
        <v>1.9206597426833127</v>
      </c>
      <c r="I245" s="18">
        <f>Population!I245/Population!H245*100-100</f>
        <v>1.9638183530826865</v>
      </c>
      <c r="J245" s="18">
        <f>Population!J245/Population!I245*100-100</f>
        <v>1.9751386800499091</v>
      </c>
      <c r="K245" s="18">
        <f>Population!K245/Population!J245*100-100</f>
        <v>1.9464175879707426</v>
      </c>
      <c r="L245" s="18">
        <f>Population!L245/Population!K245*100-100</f>
        <v>1.891472183849487</v>
      </c>
      <c r="M245" s="18">
        <f>Population!M245/Population!L245*100-100</f>
        <v>1.8606208650749068</v>
      </c>
      <c r="N245" s="18">
        <f>Population!N245/Population!M245*100-100</f>
        <v>1.8453547150078435</v>
      </c>
      <c r="O245" s="18">
        <f>Population!O245/Population!N245*100-100</f>
        <v>1.7941531453389103</v>
      </c>
      <c r="P245" s="18">
        <f>Population!P245/Population!O245*100-100</f>
        <v>1.6982368640775007</v>
      </c>
      <c r="Q245" s="18">
        <f>Population!Q245/Population!P245*100-100</f>
        <v>1.591878194072649</v>
      </c>
      <c r="R245" s="18">
        <f>Population!R245/Population!Q245*100-100</f>
        <v>1.4690336456093007</v>
      </c>
      <c r="S245" s="18">
        <f>Population!S245/Population!R245*100-100</f>
        <v>1.4131879580399556</v>
      </c>
      <c r="T245" s="18">
        <f>Population!T245/Population!S245*100-100</f>
        <v>1.5277272597882643</v>
      </c>
      <c r="U245" s="18">
        <f>Population!U245/Population!T245*100-100</f>
        <v>1.8572164665830968</v>
      </c>
      <c r="V245" s="18">
        <f>Population!V245/Population!U245*100-100</f>
        <v>2.3276181230872197</v>
      </c>
      <c r="W245" s="18">
        <f>Population!W245/Population!V245*100-100</f>
        <v>2.8274246516997437</v>
      </c>
      <c r="X245" s="18">
        <f>Population!X245/Population!W245*100-100</f>
        <v>3.2578750170769553</v>
      </c>
      <c r="Y245" s="18">
        <f>Population!Y245/Population!X245*100-100</f>
        <v>3.6014194383444931</v>
      </c>
      <c r="Z245" s="18">
        <f>Population!Z245/Population!Y245*100-100</f>
        <v>3.8267518311889432</v>
      </c>
      <c r="AA245" s="18">
        <f>Population!AA245/Population!Z245*100-100</f>
        <v>3.9628102898998492</v>
      </c>
      <c r="AB245" s="18">
        <f>Population!AB245/Population!AA245*100-100</f>
        <v>4.096836069163956</v>
      </c>
      <c r="AC245" s="18">
        <f>Population!AC245/Population!AB245*100-100</f>
        <v>4.224984617348909</v>
      </c>
      <c r="AD245" s="18">
        <f>Population!AD245/Population!AC245*100-100</f>
        <v>4.2727499258710822</v>
      </c>
      <c r="AE245" s="18">
        <f>Population!AE245/Population!AD245*100-100</f>
        <v>4.2347319309975262</v>
      </c>
      <c r="AF245" s="18">
        <f>Population!AF245/Population!AE245*100-100</f>
        <v>4.1535828323585662</v>
      </c>
      <c r="AG245" s="18">
        <f>Population!AG245/Population!AF245*100-100</f>
        <v>4.006898799166251</v>
      </c>
      <c r="AH245" s="18">
        <f>Population!AH245/Population!AG245*100-100</f>
        <v>3.8993136616777093</v>
      </c>
      <c r="AI245" s="18">
        <f>Population!AI245/Population!AH245*100-100</f>
        <v>3.9593941074476078</v>
      </c>
      <c r="AJ245" s="18">
        <f>Population!AJ245/Population!AI245*100-100</f>
        <v>4.2220977371106159</v>
      </c>
      <c r="AK245" s="18">
        <f>Population!AK245/Population!AJ245*100-100</f>
        <v>4.5764343385612563</v>
      </c>
      <c r="AL245" s="18">
        <f>Population!AL245/Population!AK245*100-100</f>
        <v>4.9549267174687088</v>
      </c>
      <c r="AM245" s="18">
        <f>Population!AM245/Population!AL245*100-100</f>
        <v>5.1829814339987621</v>
      </c>
      <c r="AN245" s="18">
        <f>Population!AN245/Population!AM245*100-100</f>
        <v>5.1361193225996971</v>
      </c>
      <c r="AO245" s="18">
        <f>Population!AO245/Population!AN245*100-100</f>
        <v>4.7781615004006426</v>
      </c>
      <c r="AP245" s="18">
        <f>Population!AP245/Population!AO245*100-100</f>
        <v>4.252479736274779</v>
      </c>
      <c r="AQ245" s="18">
        <f>Population!AQ245/Population!AP245*100-100</f>
        <v>3.7102760649931952</v>
      </c>
      <c r="AR245" s="18">
        <f>Population!AR245/Population!AQ245*100-100</f>
        <v>3.2891155949464945</v>
      </c>
      <c r="AS245" s="18">
        <f>Population!AS245/Population!AR245*100-100</f>
        <v>3.0191278231296508</v>
      </c>
      <c r="AT245" s="18">
        <f>Population!AT245/Population!AS245*100-100</f>
        <v>2.9410086230360548</v>
      </c>
      <c r="AU245" s="18">
        <f>Population!AU245/Population!AT245*100-100</f>
        <v>2.9909183220797786</v>
      </c>
      <c r="AV245" s="18">
        <f>Population!AV245/Population!AU245*100-100</f>
        <v>3.062778893140333</v>
      </c>
      <c r="AW245" s="18">
        <f>Population!AW245/Population!AV245*100-100</f>
        <v>3.0976171695534163</v>
      </c>
      <c r="AX245" s="18">
        <f>Population!AX245/Population!AW245*100-100</f>
        <v>3.1217961472548126</v>
      </c>
      <c r="AY245" s="18">
        <f>Population!AY245/Population!AX245*100-100</f>
        <v>3.1226367438030707</v>
      </c>
      <c r="AZ245" s="18">
        <f>Population!AZ245/Population!AY245*100-100</f>
        <v>3.1085706729866871</v>
      </c>
      <c r="BA245" s="18">
        <f>Population!BA245/Population!AZ245*100-100</f>
        <v>3.0967022869251082</v>
      </c>
      <c r="BB245" s="18">
        <f>Population!BB245/Population!BA245*100-100</f>
        <v>3.0952547600604561</v>
      </c>
      <c r="BC245" s="18">
        <f>Population!BC245/Population!BB245*100-100</f>
        <v>3.0965749745181341</v>
      </c>
      <c r="BD245" s="18">
        <f>Population!BD245/Population!BC245*100-100</f>
        <v>3.1008598509850884</v>
      </c>
      <c r="BE245" s="18">
        <f>Population!BE245/Population!BD245*100-100</f>
        <v>3.1048240555406466</v>
      </c>
      <c r="BF245" s="18">
        <f>Population!BF245/Population!BE245*100-100</f>
        <v>3.1072261302914228</v>
      </c>
      <c r="BG245" s="8">
        <f t="shared" si="3"/>
        <v>3.7493684729246959</v>
      </c>
    </row>
    <row r="246" spans="1:59">
      <c r="A246" t="s">
        <v>546</v>
      </c>
      <c r="B246" t="s">
        <v>547</v>
      </c>
      <c r="C246" t="s">
        <v>318</v>
      </c>
      <c r="D246" t="s">
        <v>3074</v>
      </c>
      <c r="E246" t="s">
        <v>551</v>
      </c>
      <c r="F246" t="s">
        <v>552</v>
      </c>
      <c r="H246" s="18">
        <f>Population!H246/Population!G246*100-100</f>
        <v>2.9591428870774621</v>
      </c>
      <c r="I246" s="18">
        <f>Population!I246/Population!H246*100-100</f>
        <v>3.0144527727331933</v>
      </c>
      <c r="J246" s="18">
        <f>Population!J246/Population!I246*100-100</f>
        <v>3.0574153330304767</v>
      </c>
      <c r="K246" s="18">
        <f>Population!K246/Population!J246*100-100</f>
        <v>3.0853983232889561</v>
      </c>
      <c r="L246" s="18">
        <f>Population!L246/Population!K246*100-100</f>
        <v>3.1048048719418944</v>
      </c>
      <c r="M246" s="18">
        <f>Population!M246/Population!L246*100-100</f>
        <v>3.1155426579574765</v>
      </c>
      <c r="N246" s="18">
        <f>Population!N246/Population!M246*100-100</f>
        <v>3.1319517364090785</v>
      </c>
      <c r="O246" s="18">
        <f>Population!O246/Population!N246*100-100</f>
        <v>3.1689602619236439</v>
      </c>
      <c r="P246" s="18">
        <f>Population!P246/Population!O246*100-100</f>
        <v>3.2318675446041851</v>
      </c>
      <c r="Q246" s="18">
        <f>Population!Q246/Population!P246*100-100</f>
        <v>3.3071831147631059</v>
      </c>
      <c r="R246" s="18">
        <f>Population!R246/Population!Q246*100-100</f>
        <v>3.3832209386356595</v>
      </c>
      <c r="S246" s="18">
        <f>Population!S246/Population!R246*100-100</f>
        <v>3.4405401621879577</v>
      </c>
      <c r="T246" s="18">
        <f>Population!T246/Population!S246*100-100</f>
        <v>3.467651616701815</v>
      </c>
      <c r="U246" s="18">
        <f>Population!U246/Population!T246*100-100</f>
        <v>3.4584545240154085</v>
      </c>
      <c r="V246" s="18">
        <f>Population!V246/Population!U246*100-100</f>
        <v>3.4258123041607433</v>
      </c>
      <c r="W246" s="18">
        <f>Population!W246/Population!V246*100-100</f>
        <v>3.3826198840672532</v>
      </c>
      <c r="X246" s="18">
        <f>Population!X246/Population!W246*100-100</f>
        <v>3.3459652286650794</v>
      </c>
      <c r="Y246" s="18">
        <f>Population!Y246/Population!X246*100-100</f>
        <v>3.3236246492468098</v>
      </c>
      <c r="Z246" s="18">
        <f>Population!Z246/Population!Y246*100-100</f>
        <v>3.3208812303032715</v>
      </c>
      <c r="AA246" s="18">
        <f>Population!AA246/Population!Z246*100-100</f>
        <v>3.3277379905288313</v>
      </c>
      <c r="AB246" s="18">
        <f>Population!AB246/Population!AA246*100-100</f>
        <v>3.3305715074807267</v>
      </c>
      <c r="AC246" s="18">
        <f>Population!AC246/Population!AB246*100-100</f>
        <v>3.3187873470195655</v>
      </c>
      <c r="AD246" s="18">
        <f>Population!AD246/Population!AC246*100-100</f>
        <v>3.2921908147840639</v>
      </c>
      <c r="AE246" s="18">
        <f>Population!AE246/Population!AD246*100-100</f>
        <v>3.248168890147852</v>
      </c>
      <c r="AF246" s="18">
        <f>Population!AF246/Population!AE246*100-100</f>
        <v>3.1908006246917466</v>
      </c>
      <c r="AG246" s="18">
        <f>Population!AG246/Population!AF246*100-100</f>
        <v>3.1405950382383168</v>
      </c>
      <c r="AH246" s="18">
        <f>Population!AH246/Population!AG246*100-100</f>
        <v>3.0892042889801843</v>
      </c>
      <c r="AI246" s="18">
        <f>Population!AI246/Population!AH246*100-100</f>
        <v>3.0113386944817648</v>
      </c>
      <c r="AJ246" s="18">
        <f>Population!AJ246/Population!AI246*100-100</f>
        <v>2.9023842560946633</v>
      </c>
      <c r="AK246" s="18">
        <f>Population!AK246/Population!AJ246*100-100</f>
        <v>2.7800508666287413</v>
      </c>
      <c r="AL246" s="18">
        <f>Population!AL246/Population!AK246*100-100</f>
        <v>2.6452620612100333</v>
      </c>
      <c r="AM246" s="18">
        <f>Population!AM246/Population!AL246*100-100</f>
        <v>2.5350360660646913</v>
      </c>
      <c r="AN246" s="18">
        <f>Population!AN246/Population!AM246*100-100</f>
        <v>2.4898525209676734</v>
      </c>
      <c r="AO246" s="18">
        <f>Population!AO246/Population!AN246*100-100</f>
        <v>2.5255497129140281</v>
      </c>
      <c r="AP246" s="18">
        <f>Population!AP246/Population!AO246*100-100</f>
        <v>2.6097718300360953</v>
      </c>
      <c r="AQ246" s="18">
        <f>Population!AQ246/Population!AP246*100-100</f>
        <v>2.7184953880595515</v>
      </c>
      <c r="AR246" s="18">
        <f>Population!AR246/Population!AQ246*100-100</f>
        <v>2.7962336760667625</v>
      </c>
      <c r="AS246" s="18">
        <f>Population!AS246/Population!AR246*100-100</f>
        <v>2.8024488963827281</v>
      </c>
      <c r="AT246" s="18">
        <f>Population!AT246/Population!AS246*100-100</f>
        <v>2.7169533584698655</v>
      </c>
      <c r="AU246" s="18">
        <f>Population!AU246/Population!AT246*100-100</f>
        <v>2.5786227710790683</v>
      </c>
      <c r="AV246" s="18">
        <f>Population!AV246/Population!AU246*100-100</f>
        <v>2.4335783088903469</v>
      </c>
      <c r="AW246" s="18">
        <f>Population!AW246/Population!AV246*100-100</f>
        <v>2.3315797154497773</v>
      </c>
      <c r="AX246" s="18">
        <f>Population!AX246/Population!AW246*100-100</f>
        <v>2.2891538210558622</v>
      </c>
      <c r="AY246" s="18">
        <f>Population!AY246/Population!AX246*100-100</f>
        <v>2.3235960451117421</v>
      </c>
      <c r="AZ246" s="18">
        <f>Population!AZ246/Population!AY246*100-100</f>
        <v>2.4118372234356542</v>
      </c>
      <c r="BA246" s="18">
        <f>Population!BA246/Population!AZ246*100-100</f>
        <v>2.5103021933082772</v>
      </c>
      <c r="BB246" s="18">
        <f>Population!BB246/Population!BA246*100-100</f>
        <v>2.5980959319086878</v>
      </c>
      <c r="BC246" s="18">
        <f>Population!BC246/Population!BB246*100-100</f>
        <v>2.6894871204434594</v>
      </c>
      <c r="BD246" s="18">
        <f>Population!BD246/Population!BC246*100-100</f>
        <v>2.7798447964281934</v>
      </c>
      <c r="BE246" s="18">
        <f>Population!BE246/Population!BD246*100-100</f>
        <v>1.5927935059376352</v>
      </c>
      <c r="BF246" s="18">
        <f>Population!BF246/Population!BE246*100-100</f>
        <v>4.243637966275088</v>
      </c>
      <c r="BG246" s="8">
        <f t="shared" si="3"/>
        <v>2.7891863508928649</v>
      </c>
    </row>
    <row r="247" spans="1:59">
      <c r="A247" t="s">
        <v>548</v>
      </c>
      <c r="B247" t="s">
        <v>549</v>
      </c>
      <c r="C247" t="s">
        <v>316</v>
      </c>
      <c r="D247" t="s">
        <v>3074</v>
      </c>
      <c r="E247" t="s">
        <v>551</v>
      </c>
      <c r="F247" t="s">
        <v>552</v>
      </c>
      <c r="H247" s="18">
        <f>Population!H247/Population!G247*100-100</f>
        <v>3.3110514333196619</v>
      </c>
      <c r="I247" s="18">
        <f>Population!I247/Population!H247*100-100</f>
        <v>3.3436378532204287</v>
      </c>
      <c r="J247" s="18">
        <f>Population!J247/Population!I247*100-100</f>
        <v>3.3581895824409855</v>
      </c>
      <c r="K247" s="18">
        <f>Population!K247/Population!J247*100-100</f>
        <v>3.350847776490042</v>
      </c>
      <c r="L247" s="18">
        <f>Population!L247/Population!K247*100-100</f>
        <v>3.3312817032922482</v>
      </c>
      <c r="M247" s="18">
        <f>Population!M247/Population!L247*100-100</f>
        <v>3.3056563563765167</v>
      </c>
      <c r="N247" s="18">
        <f>Population!N247/Population!M247*100-100</f>
        <v>3.2897383821344874</v>
      </c>
      <c r="O247" s="18">
        <f>Population!O247/Population!N247*100-100</f>
        <v>3.2953555647391681</v>
      </c>
      <c r="P247" s="18">
        <f>Population!P247/Population!O247*100-100</f>
        <v>3.3278532831983512</v>
      </c>
      <c r="Q247" s="18">
        <f>Population!Q247/Population!P247*100-100</f>
        <v>3.3752336066322499</v>
      </c>
      <c r="R247" s="18">
        <f>Population!R247/Population!Q247*100-100</f>
        <v>3.4382659694761912</v>
      </c>
      <c r="S247" s="18">
        <f>Population!S247/Population!R247*100-100</f>
        <v>3.4895611759045551</v>
      </c>
      <c r="T247" s="18">
        <f>Population!T247/Population!S247*100-100</f>
        <v>3.4995623663010207</v>
      </c>
      <c r="U247" s="18">
        <f>Population!U247/Population!T247*100-100</f>
        <v>3.4588839826704714</v>
      </c>
      <c r="V247" s="18">
        <f>Population!V247/Population!U247*100-100</f>
        <v>3.3941858721233729</v>
      </c>
      <c r="W247" s="18">
        <f>Population!W247/Population!V247*100-100</f>
        <v>3.3051605604950112</v>
      </c>
      <c r="X247" s="18">
        <f>Population!X247/Population!W247*100-100</f>
        <v>3.2495387262113269</v>
      </c>
      <c r="Y247" s="18">
        <f>Population!Y247/Population!X247*100-100</f>
        <v>3.2892748561878591</v>
      </c>
      <c r="Z247" s="18">
        <f>Population!Z247/Population!Y247*100-100</f>
        <v>3.445140469566141</v>
      </c>
      <c r="AA247" s="18">
        <f>Population!AA247/Population!Z247*100-100</f>
        <v>3.6612907193841409</v>
      </c>
      <c r="AB247" s="18">
        <f>Population!AB247/Population!AA247*100-100</f>
        <v>3.8683782330742389</v>
      </c>
      <c r="AC247" s="18">
        <f>Population!AC247/Population!AB247*100-100</f>
        <v>4.0044525174646139</v>
      </c>
      <c r="AD247" s="18">
        <f>Population!AD247/Population!AC247*100-100</f>
        <v>4.0581019429200609</v>
      </c>
      <c r="AE247" s="18">
        <f>Population!AE247/Population!AD247*100-100</f>
        <v>4.0136545311362255</v>
      </c>
      <c r="AF247" s="18">
        <f>Population!AF247/Population!AE247*100-100</f>
        <v>3.8975183882840696</v>
      </c>
      <c r="AG247" s="18">
        <f>Population!AG247/Population!AF247*100-100</f>
        <v>3.7705192574960051</v>
      </c>
      <c r="AH247" s="18">
        <f>Population!AH247/Population!AG247*100-100</f>
        <v>3.6369665200411561</v>
      </c>
      <c r="AI247" s="18">
        <f>Population!AI247/Population!AH247*100-100</f>
        <v>3.4532711929047082</v>
      </c>
      <c r="AJ247" s="18">
        <f>Population!AJ247/Population!AI247*100-100</f>
        <v>3.216972701853507</v>
      </c>
      <c r="AK247" s="18">
        <f>Population!AK247/Population!AJ247*100-100</f>
        <v>2.9502257210703533</v>
      </c>
      <c r="AL247" s="18">
        <f>Population!AL247/Population!AK247*100-100</f>
        <v>2.6650837379964543</v>
      </c>
      <c r="AM247" s="18">
        <f>Population!AM247/Population!AL247*100-100</f>
        <v>2.395514045820633</v>
      </c>
      <c r="AN247" s="18">
        <f>Population!AN247/Population!AM247*100-100</f>
        <v>2.170350064375782</v>
      </c>
      <c r="AO247" s="18">
        <f>Population!AO247/Population!AN247*100-100</f>
        <v>2.0038148251704513</v>
      </c>
      <c r="AP247" s="18">
        <f>Population!AP247/Population!AO247*100-100</f>
        <v>1.8729154082975015</v>
      </c>
      <c r="AQ247" s="18">
        <f>Population!AQ247/Population!AP247*100-100</f>
        <v>1.7680995127556969</v>
      </c>
      <c r="AR247" s="18">
        <f>Population!AR247/Population!AQ247*100-100</f>
        <v>1.6417815056230154</v>
      </c>
      <c r="AS247" s="18">
        <f>Population!AS247/Population!AR247*100-100</f>
        <v>1.4497391680764196</v>
      </c>
      <c r="AT247" s="18">
        <f>Population!AT247/Population!AS247*100-100</f>
        <v>1.1702578638500114</v>
      </c>
      <c r="AU247" s="18">
        <f>Population!AU247/Population!AT247*100-100</f>
        <v>0.84029840302916625</v>
      </c>
      <c r="AV247" s="18">
        <f>Population!AV247/Population!AU247*100-100</f>
        <v>0.52390679482444114</v>
      </c>
      <c r="AW247" s="18">
        <f>Population!AW247/Population!AV247*100-100</f>
        <v>0.26064382428172905</v>
      </c>
      <c r="AX247" s="18">
        <f>Population!AX247/Population!AW247*100-100</f>
        <v>4.0966732395858685E-2</v>
      </c>
      <c r="AY247" s="18">
        <f>Population!AY247/Population!AX247*100-100</f>
        <v>-0.11955167369171704</v>
      </c>
      <c r="AZ247" s="18">
        <f>Population!AZ247/Population!AY247*100-100</f>
        <v>-0.21583795428388441</v>
      </c>
      <c r="BA247" s="18">
        <f>Population!BA247/Population!AZ247*100-100</f>
        <v>-0.32640223453198303</v>
      </c>
      <c r="BB247" s="18">
        <f>Population!BB247/Population!BA247*100-100</f>
        <v>-0.38636339149003618</v>
      </c>
      <c r="BC247" s="18">
        <f>Population!BC247/Population!BB247*100-100</f>
        <v>-0.23797305477137343</v>
      </c>
      <c r="BD247" s="18">
        <f>Population!BD247/Population!BC247*100-100</f>
        <v>0.18029090852434138</v>
      </c>
      <c r="BE247" s="18">
        <f>Population!BE247/Population!BD247*100-100</f>
        <v>0.78132164907593449</v>
      </c>
      <c r="BF247" s="18">
        <f>Population!BF247/Population!BE247*100-100</f>
        <v>1.4550743295087329</v>
      </c>
      <c r="BG247" s="8">
        <f t="shared" si="3"/>
        <v>1.8895400684520705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F250"/>
  <sheetViews>
    <sheetView topLeftCell="AP1" workbookViewId="0">
      <selection activeCell="A2" sqref="A2:A247"/>
    </sheetView>
  </sheetViews>
  <sheetFormatPr baseColWidth="10" defaultRowHeight="15"/>
  <cols>
    <col min="5" max="5" width="36.28515625" bestFit="1" customWidth="1"/>
  </cols>
  <sheetData>
    <row r="1" spans="1:58" s="1" customFormat="1">
      <c r="A1" s="1" t="s">
        <v>0</v>
      </c>
      <c r="B1" s="1" t="s">
        <v>1</v>
      </c>
      <c r="C1" s="1" t="s">
        <v>3070</v>
      </c>
      <c r="D1" s="1" t="s">
        <v>3071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row>
    <row r="2" spans="1:58">
      <c r="A2" t="s">
        <v>56</v>
      </c>
      <c r="B2" t="s">
        <v>57</v>
      </c>
      <c r="C2" t="s">
        <v>316</v>
      </c>
      <c r="D2" t="s">
        <v>460</v>
      </c>
      <c r="E2" t="s">
        <v>2386</v>
      </c>
      <c r="F2" t="s">
        <v>3079</v>
      </c>
      <c r="AN2">
        <v>14.8938664465668</v>
      </c>
      <c r="AW2" s="8"/>
      <c r="BB2">
        <v>24.077300000000001</v>
      </c>
    </row>
    <row r="3" spans="1:58">
      <c r="A3" t="s">
        <v>60</v>
      </c>
      <c r="B3" t="s">
        <v>61</v>
      </c>
      <c r="C3" t="s">
        <v>318</v>
      </c>
      <c r="D3" t="s">
        <v>3073</v>
      </c>
      <c r="E3" t="s">
        <v>2386</v>
      </c>
      <c r="F3" t="s">
        <v>3079</v>
      </c>
      <c r="AT3">
        <v>68.415539999999993</v>
      </c>
      <c r="AU3">
        <v>67.481870000000001</v>
      </c>
      <c r="AV3">
        <v>69.412679999999995</v>
      </c>
      <c r="AW3" s="8"/>
      <c r="AX3">
        <v>74.286019999999994</v>
      </c>
    </row>
    <row r="4" spans="1:58">
      <c r="A4" t="s">
        <v>62</v>
      </c>
      <c r="B4" t="s">
        <v>63</v>
      </c>
      <c r="C4" t="s">
        <v>526</v>
      </c>
      <c r="D4" t="s">
        <v>3075</v>
      </c>
      <c r="E4" t="s">
        <v>2386</v>
      </c>
      <c r="F4" t="s">
        <v>3079</v>
      </c>
      <c r="AW4" s="8">
        <v>63.734560000000002</v>
      </c>
      <c r="AX4">
        <v>65.053650000000005</v>
      </c>
      <c r="AY4">
        <v>66.661820000000006</v>
      </c>
    </row>
    <row r="5" spans="1:58">
      <c r="A5" t="s">
        <v>64</v>
      </c>
      <c r="B5" t="s">
        <v>65</v>
      </c>
      <c r="C5" t="s">
        <v>526</v>
      </c>
      <c r="D5" t="s">
        <v>3076</v>
      </c>
      <c r="E5" t="s">
        <v>2386</v>
      </c>
      <c r="F5" t="s">
        <v>3079</v>
      </c>
      <c r="AW5" s="8"/>
    </row>
    <row r="6" spans="1:58">
      <c r="A6" t="s">
        <v>66</v>
      </c>
      <c r="B6" t="s">
        <v>67</v>
      </c>
      <c r="C6" t="s">
        <v>242</v>
      </c>
      <c r="D6" t="s">
        <v>3073</v>
      </c>
      <c r="E6" t="s">
        <v>2386</v>
      </c>
      <c r="F6" t="s">
        <v>3079</v>
      </c>
      <c r="AW6" s="8">
        <v>67.936430000000001</v>
      </c>
      <c r="AX6">
        <v>69.375</v>
      </c>
      <c r="AY6">
        <v>70.546080000000003</v>
      </c>
      <c r="AZ6">
        <v>78.307130000000001</v>
      </c>
      <c r="BA6">
        <v>77.705380000000005</v>
      </c>
      <c r="BB6">
        <v>73.492379999999997</v>
      </c>
      <c r="BC6">
        <v>72.404839999999993</v>
      </c>
      <c r="BD6">
        <v>72.684190000000001</v>
      </c>
      <c r="BE6">
        <v>74.379279999999994</v>
      </c>
    </row>
    <row r="7" spans="1:58">
      <c r="A7" t="s">
        <v>68</v>
      </c>
      <c r="B7" t="s">
        <v>69</v>
      </c>
      <c r="C7" t="s">
        <v>526</v>
      </c>
      <c r="D7" t="s">
        <v>3074</v>
      </c>
      <c r="E7" t="s">
        <v>2386</v>
      </c>
      <c r="F7" t="s">
        <v>3079</v>
      </c>
      <c r="AW7" s="8"/>
      <c r="BC7">
        <v>10.980510000000001</v>
      </c>
      <c r="BD7">
        <v>11.512409999999999</v>
      </c>
    </row>
    <row r="8" spans="1:58">
      <c r="A8" t="s">
        <v>70</v>
      </c>
      <c r="B8" t="s">
        <v>71</v>
      </c>
      <c r="C8" t="s">
        <v>526</v>
      </c>
      <c r="D8" t="s">
        <v>3072</v>
      </c>
      <c r="E8" t="s">
        <v>2386</v>
      </c>
      <c r="F8" t="s">
        <v>3079</v>
      </c>
      <c r="AU8">
        <v>69.974590000000006</v>
      </c>
      <c r="AW8" s="8"/>
      <c r="BD8">
        <v>86.176400000000001</v>
      </c>
      <c r="BE8">
        <v>84.926879999999997</v>
      </c>
    </row>
    <row r="9" spans="1:58">
      <c r="A9" t="s">
        <v>72</v>
      </c>
      <c r="B9" t="s">
        <v>73</v>
      </c>
      <c r="C9">
        <v>0</v>
      </c>
      <c r="D9">
        <v>0</v>
      </c>
      <c r="E9" t="s">
        <v>2386</v>
      </c>
      <c r="F9" t="s">
        <v>3079</v>
      </c>
      <c r="AT9">
        <v>49.64090727</v>
      </c>
      <c r="AU9">
        <v>51.260166519999999</v>
      </c>
      <c r="AV9">
        <v>52.945305159999997</v>
      </c>
      <c r="AW9" s="8">
        <v>53.589976010000001</v>
      </c>
      <c r="AX9">
        <v>55.720036780000001</v>
      </c>
      <c r="AY9">
        <v>57.320894959999997</v>
      </c>
      <c r="AZ9">
        <v>57.457877549999999</v>
      </c>
      <c r="BA9">
        <v>57.817233530000003</v>
      </c>
      <c r="BB9">
        <v>58.48149325</v>
      </c>
      <c r="BC9">
        <v>58.536867010000002</v>
      </c>
      <c r="BD9">
        <v>58.865120040000001</v>
      </c>
      <c r="BE9">
        <v>59.306642060000001</v>
      </c>
    </row>
    <row r="10" spans="1:58">
      <c r="A10" t="s">
        <v>74</v>
      </c>
      <c r="B10" t="s">
        <v>75</v>
      </c>
      <c r="C10" t="s">
        <v>526</v>
      </c>
      <c r="D10" t="s">
        <v>3072</v>
      </c>
      <c r="E10" t="s">
        <v>2386</v>
      </c>
      <c r="F10" t="s">
        <v>3079</v>
      </c>
      <c r="Q10">
        <v>34.802248839363457</v>
      </c>
      <c r="V10">
        <v>41.97874253403014</v>
      </c>
      <c r="AS10">
        <v>73.620534979696401</v>
      </c>
      <c r="AW10" s="8"/>
      <c r="BD10">
        <v>82.188550000000006</v>
      </c>
    </row>
    <row r="11" spans="1:58">
      <c r="A11" t="s">
        <v>76</v>
      </c>
      <c r="B11" t="s">
        <v>77</v>
      </c>
      <c r="C11" t="s">
        <v>318</v>
      </c>
      <c r="D11" t="s">
        <v>3073</v>
      </c>
      <c r="E11" t="s">
        <v>2386</v>
      </c>
      <c r="F11" t="s">
        <v>3079</v>
      </c>
      <c r="AV11">
        <v>85.998199999999997</v>
      </c>
      <c r="AW11" s="8">
        <v>83.085539999999995</v>
      </c>
      <c r="AX11">
        <v>83.805710000000005</v>
      </c>
      <c r="AY11">
        <v>83.507249999999999</v>
      </c>
      <c r="AZ11">
        <v>84.02364</v>
      </c>
      <c r="BA11">
        <v>85.883529999999993</v>
      </c>
      <c r="BB11">
        <v>86.208979999999997</v>
      </c>
      <c r="BD11">
        <v>87.058149999999998</v>
      </c>
      <c r="BE11">
        <v>86.275949999999995</v>
      </c>
    </row>
    <row r="12" spans="1:58">
      <c r="A12" t="s">
        <v>78</v>
      </c>
      <c r="B12" t="s">
        <v>79</v>
      </c>
      <c r="C12" t="s">
        <v>242</v>
      </c>
      <c r="D12" t="s">
        <v>3072</v>
      </c>
      <c r="E12" t="s">
        <v>2386</v>
      </c>
      <c r="F12" t="s">
        <v>3079</v>
      </c>
      <c r="AT12">
        <v>78.141109999999998</v>
      </c>
      <c r="AU12">
        <v>77.181420000000003</v>
      </c>
      <c r="AV12">
        <v>72.767650000000003</v>
      </c>
      <c r="AW12" s="8">
        <v>77.082710000000006</v>
      </c>
      <c r="AX12">
        <v>72.506500000000003</v>
      </c>
      <c r="AY12">
        <v>73.403959999999998</v>
      </c>
      <c r="AZ12">
        <v>74.771870000000007</v>
      </c>
      <c r="BA12">
        <v>70.785349999999994</v>
      </c>
      <c r="BB12">
        <v>77.696569999999994</v>
      </c>
      <c r="BC12">
        <v>70.743170000000006</v>
      </c>
      <c r="BD12">
        <v>73.131039999999999</v>
      </c>
    </row>
    <row r="13" spans="1:58">
      <c r="A13" t="s">
        <v>80</v>
      </c>
      <c r="B13" t="s">
        <v>81</v>
      </c>
      <c r="C13" t="s">
        <v>244</v>
      </c>
      <c r="D13" t="s">
        <v>3076</v>
      </c>
      <c r="E13" t="s">
        <v>2386</v>
      </c>
      <c r="F13" t="s">
        <v>3079</v>
      </c>
      <c r="AU13">
        <v>90.217969999999994</v>
      </c>
      <c r="AW13" s="8">
        <v>88.108829999999998</v>
      </c>
      <c r="AX13">
        <v>86.484380000000002</v>
      </c>
      <c r="AY13">
        <v>86.230099999999993</v>
      </c>
      <c r="AZ13">
        <v>85.054299999999998</v>
      </c>
      <c r="BA13">
        <v>84.306989999999999</v>
      </c>
      <c r="BB13">
        <v>84.144530000000003</v>
      </c>
      <c r="BC13">
        <v>84.276820000000001</v>
      </c>
      <c r="BD13">
        <v>85.250569999999996</v>
      </c>
      <c r="BE13">
        <v>85.470110000000005</v>
      </c>
    </row>
    <row r="14" spans="1:58">
      <c r="A14" t="s">
        <v>82</v>
      </c>
      <c r="B14" t="s">
        <v>83</v>
      </c>
      <c r="C14" t="s">
        <v>244</v>
      </c>
      <c r="D14" t="s">
        <v>3073</v>
      </c>
      <c r="E14" t="s">
        <v>2386</v>
      </c>
      <c r="F14" t="s">
        <v>3079</v>
      </c>
      <c r="AW14" s="8"/>
    </row>
    <row r="15" spans="1:58">
      <c r="A15" t="s">
        <v>84</v>
      </c>
      <c r="B15" t="s">
        <v>85</v>
      </c>
      <c r="C15" t="s">
        <v>526</v>
      </c>
      <c r="D15" t="s">
        <v>3073</v>
      </c>
      <c r="E15" t="s">
        <v>2386</v>
      </c>
      <c r="F15" t="s">
        <v>3079</v>
      </c>
      <c r="AT15">
        <v>75.301749999999998</v>
      </c>
      <c r="AU15">
        <v>71.913110000000003</v>
      </c>
      <c r="AV15">
        <v>74.441360000000003</v>
      </c>
      <c r="AW15" s="8">
        <v>75.305499999999995</v>
      </c>
      <c r="AX15">
        <v>77.606909999999999</v>
      </c>
      <c r="AY15">
        <v>78.165189999999996</v>
      </c>
      <c r="AZ15">
        <v>78.979020000000006</v>
      </c>
      <c r="BA15">
        <v>79.318160000000006</v>
      </c>
    </row>
    <row r="16" spans="1:58">
      <c r="A16" t="s">
        <v>86</v>
      </c>
      <c r="B16" t="s">
        <v>87</v>
      </c>
      <c r="C16" t="s">
        <v>242</v>
      </c>
      <c r="D16" t="s">
        <v>3072</v>
      </c>
      <c r="E16" t="s">
        <v>2386</v>
      </c>
      <c r="F16" t="s">
        <v>3079</v>
      </c>
      <c r="AT16">
        <v>70.704920000000001</v>
      </c>
      <c r="AU16">
        <v>74.659109999999998</v>
      </c>
      <c r="AW16" s="8"/>
      <c r="AY16">
        <v>80.675079999999994</v>
      </c>
      <c r="AZ16">
        <v>83.159800000000004</v>
      </c>
      <c r="BA16">
        <v>83.479699999999994</v>
      </c>
      <c r="BB16">
        <v>85.65898</v>
      </c>
      <c r="BC16">
        <v>85.456680000000006</v>
      </c>
      <c r="BD16">
        <v>84.905140000000003</v>
      </c>
      <c r="BE16">
        <v>85.346270000000004</v>
      </c>
    </row>
    <row r="17" spans="1:58">
      <c r="A17" t="s">
        <v>88</v>
      </c>
      <c r="B17" t="s">
        <v>89</v>
      </c>
      <c r="C17" t="s">
        <v>242</v>
      </c>
      <c r="D17" t="s">
        <v>3075</v>
      </c>
      <c r="E17" t="s">
        <v>2386</v>
      </c>
      <c r="F17" t="s">
        <v>3079</v>
      </c>
      <c r="AM17">
        <v>84.443187328269104</v>
      </c>
      <c r="AT17">
        <v>86.134240000000005</v>
      </c>
      <c r="AU17">
        <v>89.169790000000006</v>
      </c>
      <c r="AV17">
        <v>89.645380000000003</v>
      </c>
      <c r="AW17" s="8">
        <v>90.053299999999993</v>
      </c>
      <c r="AX17">
        <v>93.736580000000004</v>
      </c>
      <c r="AY17">
        <v>97.950289999999995</v>
      </c>
      <c r="AZ17">
        <v>98.737579999999994</v>
      </c>
      <c r="BA17">
        <v>94.271900000000002</v>
      </c>
    </row>
    <row r="18" spans="1:58">
      <c r="A18" t="s">
        <v>90</v>
      </c>
      <c r="B18" t="s">
        <v>91</v>
      </c>
      <c r="C18" t="s">
        <v>316</v>
      </c>
      <c r="D18" t="s">
        <v>460</v>
      </c>
      <c r="E18" t="s">
        <v>2386</v>
      </c>
      <c r="F18" t="s">
        <v>3079</v>
      </c>
      <c r="AS18">
        <v>36.552865683859999</v>
      </c>
      <c r="AT18">
        <v>43.664819999999999</v>
      </c>
      <c r="AU18">
        <v>44.949379999999998</v>
      </c>
      <c r="AV18">
        <v>46.197850000000003</v>
      </c>
      <c r="AW18" s="8">
        <v>47.345480000000002</v>
      </c>
      <c r="AX18">
        <v>47.182209999999998</v>
      </c>
      <c r="AY18">
        <v>44.001309999999997</v>
      </c>
      <c r="AZ18">
        <v>42.775379999999998</v>
      </c>
      <c r="BA18">
        <v>43.531460000000003</v>
      </c>
      <c r="BB18">
        <v>44.449100000000001</v>
      </c>
      <c r="BD18">
        <v>45.673180000000002</v>
      </c>
      <c r="BE18">
        <v>47.402749999999997</v>
      </c>
    </row>
    <row r="19" spans="1:58">
      <c r="A19" t="s">
        <v>92</v>
      </c>
      <c r="B19" t="s">
        <v>93</v>
      </c>
      <c r="C19" t="s">
        <v>242</v>
      </c>
      <c r="D19" t="s">
        <v>3072</v>
      </c>
      <c r="E19" t="s">
        <v>2386</v>
      </c>
      <c r="F19" t="s">
        <v>3079</v>
      </c>
      <c r="AT19">
        <v>96.181349999999995</v>
      </c>
      <c r="AU19">
        <v>92.902000000000001</v>
      </c>
      <c r="AV19">
        <v>87.423559999999995</v>
      </c>
      <c r="AW19" s="8">
        <v>87.973510000000005</v>
      </c>
      <c r="AX19">
        <v>89.068680000000001</v>
      </c>
      <c r="AY19">
        <v>91.843459999999993</v>
      </c>
      <c r="AZ19">
        <v>90.476429999999993</v>
      </c>
      <c r="BA19">
        <v>89.784869999999998</v>
      </c>
      <c r="BB19">
        <v>89.876509999999996</v>
      </c>
      <c r="BC19">
        <v>86.17886</v>
      </c>
      <c r="BD19">
        <v>82.743390000000005</v>
      </c>
      <c r="BE19">
        <v>84.053640000000001</v>
      </c>
    </row>
    <row r="20" spans="1:58">
      <c r="A20" t="s">
        <v>94</v>
      </c>
      <c r="B20" t="s">
        <v>95</v>
      </c>
      <c r="C20" t="s">
        <v>526</v>
      </c>
      <c r="D20" t="s">
        <v>3073</v>
      </c>
      <c r="E20" t="s">
        <v>2386</v>
      </c>
      <c r="F20" t="s">
        <v>3079</v>
      </c>
      <c r="AV20">
        <v>81.758439999999993</v>
      </c>
      <c r="AW20" s="8">
        <v>82.853120000000004</v>
      </c>
      <c r="AX20">
        <v>86.888900000000007</v>
      </c>
      <c r="AY20">
        <v>88.264660000000006</v>
      </c>
      <c r="AZ20">
        <v>88.605440000000002</v>
      </c>
      <c r="BA20">
        <v>87.896609999999995</v>
      </c>
      <c r="BB20">
        <v>87.345259999999996</v>
      </c>
      <c r="BC20">
        <v>87.965239999999994</v>
      </c>
      <c r="BD20">
        <v>88.192059999999998</v>
      </c>
      <c r="BE20">
        <v>86.501800000000003</v>
      </c>
    </row>
    <row r="21" spans="1:58">
      <c r="A21" t="s">
        <v>96</v>
      </c>
      <c r="B21" t="s">
        <v>97</v>
      </c>
      <c r="C21" t="s">
        <v>244</v>
      </c>
      <c r="D21" t="s">
        <v>3073</v>
      </c>
      <c r="E21" t="s">
        <v>2386</v>
      </c>
      <c r="F21" t="s">
        <v>3079</v>
      </c>
      <c r="AN21">
        <v>95.348159146897004</v>
      </c>
      <c r="AO21">
        <v>97.168481603021405</v>
      </c>
      <c r="AP21">
        <v>98.241865926879896</v>
      </c>
      <c r="AQ21">
        <v>97.150480945697197</v>
      </c>
      <c r="AW21" s="8"/>
      <c r="AY21">
        <v>87.95805</v>
      </c>
      <c r="AZ21">
        <v>88.181700000000006</v>
      </c>
    </row>
    <row r="22" spans="1:58">
      <c r="A22" t="s">
        <v>98</v>
      </c>
      <c r="B22" t="s">
        <v>99</v>
      </c>
      <c r="C22" t="s">
        <v>318</v>
      </c>
      <c r="D22" t="s">
        <v>3072</v>
      </c>
      <c r="E22" t="s">
        <v>2386</v>
      </c>
      <c r="F22" t="s">
        <v>3079</v>
      </c>
      <c r="AT22">
        <v>53.294699999999999</v>
      </c>
      <c r="AU22">
        <v>56.106920000000002</v>
      </c>
      <c r="AV22">
        <v>57.319330000000001</v>
      </c>
      <c r="AW22" s="8">
        <v>60.958889999999997</v>
      </c>
      <c r="AX22">
        <v>64.993409999999997</v>
      </c>
    </row>
    <row r="23" spans="1:58">
      <c r="A23" t="s">
        <v>100</v>
      </c>
      <c r="B23" t="s">
        <v>101</v>
      </c>
      <c r="C23" t="s">
        <v>316</v>
      </c>
      <c r="D23" t="s">
        <v>3074</v>
      </c>
      <c r="E23" t="s">
        <v>2386</v>
      </c>
      <c r="F23" t="s">
        <v>3079</v>
      </c>
      <c r="AT23">
        <v>18.47325</v>
      </c>
      <c r="AU23">
        <v>18.438759999999998</v>
      </c>
      <c r="AV23">
        <v>19.953679999999999</v>
      </c>
      <c r="AW23" s="8"/>
    </row>
    <row r="24" spans="1:58">
      <c r="A24" t="s">
        <v>102</v>
      </c>
      <c r="B24" t="s">
        <v>103</v>
      </c>
      <c r="C24" t="s">
        <v>242</v>
      </c>
      <c r="D24" t="s">
        <v>384</v>
      </c>
      <c r="E24" t="s">
        <v>2386</v>
      </c>
      <c r="F24" t="s">
        <v>3079</v>
      </c>
      <c r="AW24" s="8"/>
      <c r="BE24">
        <v>49.69708</v>
      </c>
    </row>
    <row r="25" spans="1:58">
      <c r="A25" t="s">
        <v>104</v>
      </c>
      <c r="B25" t="s">
        <v>105</v>
      </c>
      <c r="C25" t="s">
        <v>318</v>
      </c>
      <c r="D25" t="s">
        <v>460</v>
      </c>
      <c r="E25" t="s">
        <v>2386</v>
      </c>
      <c r="F25" t="s">
        <v>3079</v>
      </c>
      <c r="AS25">
        <v>15.443569351639701</v>
      </c>
      <c r="AT25">
        <v>16.60003</v>
      </c>
      <c r="AU25">
        <v>18.730889999999999</v>
      </c>
      <c r="AV25">
        <v>21.731590000000001</v>
      </c>
      <c r="AW25" s="8"/>
      <c r="AZ25">
        <v>34.995690000000003</v>
      </c>
      <c r="BA25">
        <v>37.886380000000003</v>
      </c>
      <c r="BC25">
        <v>44.647019999999998</v>
      </c>
      <c r="BD25">
        <v>46.812359999999998</v>
      </c>
      <c r="BE25">
        <v>51.821860000000001</v>
      </c>
      <c r="BF25">
        <v>53.775489999999998</v>
      </c>
    </row>
    <row r="26" spans="1:58">
      <c r="A26" t="s">
        <v>106</v>
      </c>
      <c r="B26" t="s">
        <v>107</v>
      </c>
      <c r="C26" t="s">
        <v>318</v>
      </c>
      <c r="D26" t="s">
        <v>3072</v>
      </c>
      <c r="E26" t="s">
        <v>2386</v>
      </c>
      <c r="F26" t="s">
        <v>3079</v>
      </c>
      <c r="AV26">
        <v>67.772400000000005</v>
      </c>
      <c r="AW26" s="8">
        <v>71.361559999999997</v>
      </c>
      <c r="AX26">
        <v>73.959270000000004</v>
      </c>
      <c r="AY26">
        <v>73.017380000000003</v>
      </c>
      <c r="BA26">
        <v>70.835589999999996</v>
      </c>
      <c r="BB26">
        <v>69.752979999999994</v>
      </c>
      <c r="BC26">
        <v>68.714839999999995</v>
      </c>
      <c r="BD26">
        <v>68.099369999999993</v>
      </c>
    </row>
    <row r="27" spans="1:58">
      <c r="A27" t="s">
        <v>108</v>
      </c>
      <c r="B27" t="s">
        <v>109</v>
      </c>
      <c r="C27" t="s">
        <v>526</v>
      </c>
      <c r="D27" t="s">
        <v>3073</v>
      </c>
      <c r="E27" t="s">
        <v>2386</v>
      </c>
      <c r="F27" t="s">
        <v>3079</v>
      </c>
      <c r="AW27" s="8"/>
    </row>
    <row r="28" spans="1:58">
      <c r="A28" t="s">
        <v>110</v>
      </c>
      <c r="B28" t="s">
        <v>111</v>
      </c>
      <c r="C28" t="s">
        <v>526</v>
      </c>
      <c r="D28" t="s">
        <v>3074</v>
      </c>
      <c r="E28" t="s">
        <v>2386</v>
      </c>
      <c r="F28" t="s">
        <v>3079</v>
      </c>
      <c r="V28">
        <v>10.178465564118818</v>
      </c>
      <c r="AA28">
        <v>14.201225280019791</v>
      </c>
      <c r="AF28">
        <v>21.892571535674115</v>
      </c>
      <c r="AK28">
        <v>31.474000077941302</v>
      </c>
      <c r="AL28">
        <v>39.0962990700868</v>
      </c>
      <c r="AM28">
        <v>39.179547444030099</v>
      </c>
      <c r="AN28">
        <v>42.278002294490399</v>
      </c>
      <c r="AS28">
        <v>59.4274198614944</v>
      </c>
      <c r="AT28">
        <v>52.770479999999999</v>
      </c>
      <c r="AU28">
        <v>53.40016</v>
      </c>
      <c r="AV28">
        <v>52.511710000000001</v>
      </c>
      <c r="AW28" s="8">
        <v>53.440060000000003</v>
      </c>
      <c r="AX28">
        <v>54.94021</v>
      </c>
      <c r="AY28">
        <v>55.431249999999999</v>
      </c>
      <c r="AZ28">
        <v>55.849870000000003</v>
      </c>
      <c r="BA28">
        <v>58.726680000000002</v>
      </c>
      <c r="BB28">
        <v>58.80003</v>
      </c>
      <c r="BC28">
        <v>61.106839999999998</v>
      </c>
      <c r="BD28">
        <v>61.071629999999999</v>
      </c>
    </row>
    <row r="29" spans="1:58">
      <c r="A29" t="s">
        <v>112</v>
      </c>
      <c r="B29" t="s">
        <v>113</v>
      </c>
      <c r="C29" t="s">
        <v>526</v>
      </c>
      <c r="D29" t="s">
        <v>3072</v>
      </c>
      <c r="E29" t="s">
        <v>2386</v>
      </c>
      <c r="F29" t="s">
        <v>3079</v>
      </c>
      <c r="AW29" s="8"/>
    </row>
    <row r="30" spans="1:58">
      <c r="A30" t="s">
        <v>114</v>
      </c>
      <c r="B30" t="s">
        <v>115</v>
      </c>
      <c r="C30" t="s">
        <v>242</v>
      </c>
      <c r="D30" t="s">
        <v>3076</v>
      </c>
      <c r="E30" t="s">
        <v>2386</v>
      </c>
      <c r="F30" t="s">
        <v>3079</v>
      </c>
      <c r="AW30" s="8"/>
      <c r="AZ30">
        <v>90.929699999999997</v>
      </c>
      <c r="BA30">
        <v>93.917270000000002</v>
      </c>
      <c r="BB30">
        <v>93.701080000000005</v>
      </c>
      <c r="BC30">
        <v>94.626350000000002</v>
      </c>
      <c r="BD30">
        <v>97.355689999999996</v>
      </c>
    </row>
    <row r="31" spans="1:58">
      <c r="A31" t="s">
        <v>116</v>
      </c>
      <c r="B31" t="s">
        <v>117</v>
      </c>
      <c r="C31" t="s">
        <v>526</v>
      </c>
      <c r="D31" t="s">
        <v>3073</v>
      </c>
      <c r="E31" t="s">
        <v>2386</v>
      </c>
      <c r="F31" t="s">
        <v>3079</v>
      </c>
      <c r="AQ31">
        <v>84.752021235115194</v>
      </c>
      <c r="AR31">
        <v>84.248219024476697</v>
      </c>
      <c r="AT31">
        <v>85.417529999999999</v>
      </c>
      <c r="AU31">
        <v>86.657679999999999</v>
      </c>
      <c r="AV31">
        <v>87.587199999999996</v>
      </c>
      <c r="AW31" s="8">
        <v>87.842799999999997</v>
      </c>
      <c r="AX31">
        <v>84.892949999999999</v>
      </c>
      <c r="AY31">
        <v>85.770820000000001</v>
      </c>
      <c r="AZ31">
        <v>85.958579999999998</v>
      </c>
      <c r="BA31">
        <v>85.245260000000002</v>
      </c>
      <c r="BB31">
        <v>84.932370000000006</v>
      </c>
      <c r="BC31">
        <v>83.948980000000006</v>
      </c>
      <c r="BD31">
        <v>82.762870000000007</v>
      </c>
      <c r="BE31">
        <v>82.677279999999996</v>
      </c>
    </row>
    <row r="32" spans="1:58">
      <c r="A32" t="s">
        <v>118</v>
      </c>
      <c r="B32" t="s">
        <v>119</v>
      </c>
      <c r="C32" t="s">
        <v>316</v>
      </c>
      <c r="D32" t="s">
        <v>3074</v>
      </c>
      <c r="E32" t="s">
        <v>2386</v>
      </c>
      <c r="F32" t="s">
        <v>3079</v>
      </c>
      <c r="AM32">
        <v>6.4880912554242798</v>
      </c>
      <c r="AN32">
        <v>6.6943661679372202</v>
      </c>
      <c r="AO32">
        <v>6.7328391426107501</v>
      </c>
      <c r="AT32">
        <v>8.04481</v>
      </c>
      <c r="AV32">
        <v>7.4521899999999999</v>
      </c>
      <c r="AW32" s="8">
        <v>7.8822400000000004</v>
      </c>
      <c r="AX32">
        <v>8.8603100000000001</v>
      </c>
      <c r="AY32">
        <v>9.8583300000000005</v>
      </c>
      <c r="AZ32">
        <v>10.6469</v>
      </c>
      <c r="BA32">
        <v>11.41587</v>
      </c>
      <c r="BB32">
        <v>12.09708</v>
      </c>
      <c r="BC32">
        <v>13.859769999999999</v>
      </c>
      <c r="BD32">
        <v>14.88048</v>
      </c>
      <c r="BE32">
        <v>15.591139999999999</v>
      </c>
      <c r="BF32">
        <v>17.50347</v>
      </c>
    </row>
    <row r="33" spans="1:58">
      <c r="A33" t="s">
        <v>120</v>
      </c>
      <c r="B33" t="s">
        <v>121</v>
      </c>
      <c r="C33" t="s">
        <v>316</v>
      </c>
      <c r="D33" t="s">
        <v>3074</v>
      </c>
      <c r="E33" t="s">
        <v>2386</v>
      </c>
      <c r="F33" t="s">
        <v>3079</v>
      </c>
      <c r="AA33">
        <v>1.2376772841754549</v>
      </c>
      <c r="AF33">
        <v>1.6139191972306188</v>
      </c>
      <c r="AN33">
        <v>4.7379166455592499</v>
      </c>
      <c r="AW33" s="8"/>
      <c r="BB33">
        <v>9.3282000000000007</v>
      </c>
      <c r="BE33">
        <v>16.15128</v>
      </c>
    </row>
    <row r="34" spans="1:58">
      <c r="A34" t="s">
        <v>122</v>
      </c>
      <c r="B34" t="s">
        <v>123</v>
      </c>
      <c r="C34" t="s">
        <v>316</v>
      </c>
      <c r="D34" t="s">
        <v>3076</v>
      </c>
      <c r="E34" t="s">
        <v>2386</v>
      </c>
      <c r="F34" t="s">
        <v>3079</v>
      </c>
      <c r="AS34">
        <v>16.536446670662801</v>
      </c>
      <c r="AT34">
        <v>13.966100000000001</v>
      </c>
      <c r="AU34">
        <v>14.98513</v>
      </c>
      <c r="AV34">
        <v>16.560849999999999</v>
      </c>
      <c r="AW34" s="8">
        <v>21.99888</v>
      </c>
      <c r="AX34">
        <v>26.099039999999999</v>
      </c>
      <c r="BA34">
        <v>31.461919999999999</v>
      </c>
      <c r="BB34">
        <v>35.107190000000003</v>
      </c>
    </row>
    <row r="35" spans="1:58">
      <c r="A35" t="s">
        <v>124</v>
      </c>
      <c r="B35" t="s">
        <v>125</v>
      </c>
      <c r="C35" t="s">
        <v>318</v>
      </c>
      <c r="D35" t="s">
        <v>3074</v>
      </c>
      <c r="E35" t="s">
        <v>2386</v>
      </c>
      <c r="F35" t="s">
        <v>3079</v>
      </c>
      <c r="V35">
        <v>9.5777123816782694</v>
      </c>
      <c r="AA35">
        <v>13.558660973824711</v>
      </c>
      <c r="AW35" s="8"/>
    </row>
    <row r="36" spans="1:58">
      <c r="A36" t="s">
        <v>126</v>
      </c>
      <c r="B36" t="s">
        <v>127</v>
      </c>
      <c r="C36" t="s">
        <v>244</v>
      </c>
      <c r="D36" t="s">
        <v>384</v>
      </c>
      <c r="E36" t="s">
        <v>2386</v>
      </c>
      <c r="F36" t="s">
        <v>3079</v>
      </c>
      <c r="AS36">
        <v>94.640672577421</v>
      </c>
      <c r="AW36" s="8"/>
    </row>
    <row r="37" spans="1:58">
      <c r="A37" t="s">
        <v>128</v>
      </c>
      <c r="B37" t="s">
        <v>129</v>
      </c>
      <c r="C37" t="s">
        <v>318</v>
      </c>
      <c r="D37" t="s">
        <v>3074</v>
      </c>
      <c r="E37" t="s">
        <v>2386</v>
      </c>
      <c r="F37" t="s">
        <v>3079</v>
      </c>
      <c r="AF37">
        <v>8.112874779541432</v>
      </c>
      <c r="AO37">
        <v>21.5337167940665</v>
      </c>
      <c r="AW37" s="8"/>
      <c r="BC37">
        <v>64.877759999999995</v>
      </c>
      <c r="BD37">
        <v>66.398169999999993</v>
      </c>
      <c r="BE37">
        <v>65.933930000000004</v>
      </c>
    </row>
    <row r="38" spans="1:58">
      <c r="A38" t="s">
        <v>130</v>
      </c>
      <c r="B38" t="s">
        <v>131</v>
      </c>
      <c r="C38">
        <v>0</v>
      </c>
      <c r="D38">
        <v>0</v>
      </c>
      <c r="E38" t="s">
        <v>2386</v>
      </c>
      <c r="F38" t="s">
        <v>3079</v>
      </c>
      <c r="AT38">
        <v>75.771596215160997</v>
      </c>
      <c r="AU38">
        <v>72.919831863366227</v>
      </c>
      <c r="AV38">
        <v>71.926320644045092</v>
      </c>
      <c r="AW38" s="8">
        <v>72.553398059132746</v>
      </c>
      <c r="AX38">
        <v>73.384789232608313</v>
      </c>
      <c r="AY38">
        <v>79.001086048471976</v>
      </c>
    </row>
    <row r="39" spans="1:58">
      <c r="A39" t="s">
        <v>132</v>
      </c>
      <c r="B39" t="s">
        <v>133</v>
      </c>
      <c r="C39" t="s">
        <v>242</v>
      </c>
      <c r="D39" t="s">
        <v>3072</v>
      </c>
      <c r="E39" t="s">
        <v>2386</v>
      </c>
      <c r="F39" t="s">
        <v>3079</v>
      </c>
      <c r="AT39">
        <v>96.036869999999993</v>
      </c>
      <c r="AU39">
        <v>95.446579999999997</v>
      </c>
      <c r="AV39">
        <v>89.281310000000005</v>
      </c>
      <c r="AW39" s="8">
        <v>79.824240000000003</v>
      </c>
      <c r="AY39">
        <v>78.188019999999995</v>
      </c>
      <c r="AZ39">
        <v>77.803809999999999</v>
      </c>
      <c r="BA39">
        <v>76.910110000000003</v>
      </c>
      <c r="BB39">
        <v>76.120199999999997</v>
      </c>
      <c r="BC39">
        <v>76.352760000000004</v>
      </c>
    </row>
    <row r="40" spans="1:58">
      <c r="A40" t="s">
        <v>134</v>
      </c>
      <c r="B40" t="s">
        <v>135</v>
      </c>
      <c r="C40" t="s">
        <v>316</v>
      </c>
      <c r="D40" t="s">
        <v>3074</v>
      </c>
      <c r="E40" t="s">
        <v>2386</v>
      </c>
      <c r="F40" t="s">
        <v>3079</v>
      </c>
      <c r="AW40" s="8"/>
      <c r="BD40">
        <v>10.654999999999999</v>
      </c>
      <c r="BF40">
        <v>14.12848</v>
      </c>
    </row>
    <row r="41" spans="1:58">
      <c r="A41" t="s">
        <v>136</v>
      </c>
      <c r="B41" t="s">
        <v>137</v>
      </c>
      <c r="C41" t="s">
        <v>316</v>
      </c>
      <c r="D41" t="s">
        <v>3074</v>
      </c>
      <c r="E41" t="s">
        <v>2386</v>
      </c>
      <c r="F41" t="s">
        <v>3079</v>
      </c>
      <c r="AT41">
        <v>7.0144500000000001</v>
      </c>
      <c r="AU41">
        <v>7.2975000000000003</v>
      </c>
      <c r="AV41">
        <v>8.5005799999999994</v>
      </c>
      <c r="AW41" s="8">
        <v>9.7543100000000003</v>
      </c>
      <c r="AX41">
        <v>10.76769</v>
      </c>
    </row>
    <row r="42" spans="1:58">
      <c r="A42" t="s">
        <v>138</v>
      </c>
      <c r="B42" t="s">
        <v>139</v>
      </c>
      <c r="C42" t="s">
        <v>242</v>
      </c>
      <c r="D42" t="s">
        <v>3073</v>
      </c>
      <c r="E42" t="s">
        <v>2386</v>
      </c>
      <c r="F42" t="s">
        <v>3079</v>
      </c>
      <c r="AW42" s="8"/>
    </row>
    <row r="43" spans="1:58">
      <c r="A43" t="s">
        <v>140</v>
      </c>
      <c r="B43" t="s">
        <v>141</v>
      </c>
      <c r="C43" t="s">
        <v>526</v>
      </c>
      <c r="D43" t="s">
        <v>3072</v>
      </c>
      <c r="E43" t="s">
        <v>2386</v>
      </c>
      <c r="F43" t="s">
        <v>3079</v>
      </c>
      <c r="AW43" s="8"/>
      <c r="BB43">
        <v>84.856089999999995</v>
      </c>
      <c r="BC43">
        <v>84.263189999999994</v>
      </c>
      <c r="BD43">
        <v>82.557270000000003</v>
      </c>
    </row>
    <row r="44" spans="1:58">
      <c r="A44" t="s">
        <v>142</v>
      </c>
      <c r="B44" t="s">
        <v>143</v>
      </c>
      <c r="C44" t="s">
        <v>526</v>
      </c>
      <c r="D44" t="s">
        <v>3076</v>
      </c>
      <c r="E44" t="s">
        <v>2386</v>
      </c>
      <c r="F44" t="s">
        <v>3079</v>
      </c>
      <c r="AW44" s="8"/>
    </row>
    <row r="45" spans="1:58">
      <c r="A45" t="s">
        <v>144</v>
      </c>
      <c r="B45" t="s">
        <v>145</v>
      </c>
      <c r="C45" t="s">
        <v>526</v>
      </c>
      <c r="D45" t="s">
        <v>3072</v>
      </c>
      <c r="E45" t="s">
        <v>2386</v>
      </c>
      <c r="F45" t="s">
        <v>3079</v>
      </c>
      <c r="AS45">
        <v>55.442486741549097</v>
      </c>
      <c r="AW45" s="8"/>
      <c r="AY45">
        <v>57.828609999999998</v>
      </c>
      <c r="AZ45">
        <v>63.408200000000001</v>
      </c>
      <c r="BA45">
        <v>67.596789999999999</v>
      </c>
      <c r="BB45">
        <v>70.296239999999997</v>
      </c>
      <c r="BC45">
        <v>71.182149999999993</v>
      </c>
      <c r="BD45">
        <v>73.642600000000002</v>
      </c>
      <c r="BE45">
        <v>74.394090000000006</v>
      </c>
    </row>
    <row r="46" spans="1:58">
      <c r="A46" t="s">
        <v>146</v>
      </c>
      <c r="B46" t="s">
        <v>147</v>
      </c>
      <c r="C46" t="s">
        <v>316</v>
      </c>
      <c r="D46" t="s">
        <v>3074</v>
      </c>
      <c r="E46" t="s">
        <v>2386</v>
      </c>
      <c r="F46" t="s">
        <v>3079</v>
      </c>
      <c r="AW46" s="8"/>
    </row>
    <row r="47" spans="1:58">
      <c r="A47" t="s">
        <v>148</v>
      </c>
      <c r="B47" t="s">
        <v>149</v>
      </c>
      <c r="C47" t="s">
        <v>316</v>
      </c>
      <c r="D47" t="s">
        <v>3074</v>
      </c>
      <c r="E47" t="s">
        <v>2386</v>
      </c>
      <c r="F47" t="s">
        <v>3079</v>
      </c>
      <c r="AM47">
        <v>11.4859731699154</v>
      </c>
      <c r="AN47">
        <v>12.2943013851446</v>
      </c>
      <c r="AO47">
        <v>12.5967361372299</v>
      </c>
      <c r="AW47" s="8"/>
    </row>
    <row r="48" spans="1:58">
      <c r="A48" t="s">
        <v>150</v>
      </c>
      <c r="B48" t="s">
        <v>151</v>
      </c>
      <c r="C48" t="s">
        <v>318</v>
      </c>
      <c r="D48" t="s">
        <v>3074</v>
      </c>
      <c r="E48" t="s">
        <v>2386</v>
      </c>
      <c r="F48" t="s">
        <v>3079</v>
      </c>
      <c r="AW48" s="8"/>
    </row>
    <row r="49" spans="1:58">
      <c r="A49" t="s">
        <v>152</v>
      </c>
      <c r="B49" t="s">
        <v>153</v>
      </c>
      <c r="C49" t="s">
        <v>526</v>
      </c>
      <c r="D49" t="s">
        <v>3072</v>
      </c>
      <c r="E49" t="s">
        <v>2386</v>
      </c>
      <c r="F49" t="s">
        <v>3079</v>
      </c>
      <c r="Q49">
        <v>21.726838143483985</v>
      </c>
      <c r="V49">
        <v>33.806520608551061</v>
      </c>
      <c r="AF49">
        <v>33.717583326850566</v>
      </c>
      <c r="AK49">
        <v>36.947652192253997</v>
      </c>
      <c r="AL49">
        <v>37.820118434207501</v>
      </c>
      <c r="AM49">
        <v>40.408908542114403</v>
      </c>
      <c r="AN49">
        <v>41.287082948147003</v>
      </c>
      <c r="AO49">
        <v>43.077920987325399</v>
      </c>
      <c r="AP49">
        <v>42.933974138917499</v>
      </c>
      <c r="AQ49">
        <v>42.214241745717402</v>
      </c>
      <c r="AW49" s="8"/>
    </row>
    <row r="50" spans="1:58">
      <c r="A50" t="s">
        <v>154</v>
      </c>
      <c r="B50" t="s">
        <v>155</v>
      </c>
      <c r="C50" t="s">
        <v>318</v>
      </c>
      <c r="D50" t="s">
        <v>3074</v>
      </c>
      <c r="E50" t="s">
        <v>2386</v>
      </c>
      <c r="F50" t="s">
        <v>3079</v>
      </c>
      <c r="AU50">
        <v>19.262920000000001</v>
      </c>
      <c r="AV50">
        <v>19.94922</v>
      </c>
      <c r="AW50" s="8"/>
    </row>
    <row r="51" spans="1:58">
      <c r="A51" t="s">
        <v>156</v>
      </c>
      <c r="B51" t="s">
        <v>157</v>
      </c>
      <c r="C51" t="s">
        <v>242</v>
      </c>
      <c r="D51" t="s">
        <v>3073</v>
      </c>
      <c r="E51" t="s">
        <v>2386</v>
      </c>
      <c r="F51" t="s">
        <v>3079</v>
      </c>
      <c r="AT51">
        <v>80.983080000000001</v>
      </c>
      <c r="AU51">
        <v>82.02664</v>
      </c>
      <c r="AV51">
        <v>83.221990000000005</v>
      </c>
      <c r="AW51" s="8">
        <v>84.415729999999996</v>
      </c>
      <c r="AX51">
        <v>85.946579999999997</v>
      </c>
      <c r="AZ51">
        <v>87.940610000000007</v>
      </c>
      <c r="BC51">
        <v>89.434989999999999</v>
      </c>
      <c r="BD51">
        <v>92.109899999999996</v>
      </c>
      <c r="BE51">
        <v>91.032340000000005</v>
      </c>
    </row>
    <row r="52" spans="1:58">
      <c r="A52" t="s">
        <v>158</v>
      </c>
      <c r="B52" t="s">
        <v>159</v>
      </c>
      <c r="C52" t="s">
        <v>526</v>
      </c>
      <c r="D52" t="s">
        <v>3072</v>
      </c>
      <c r="E52" t="s">
        <v>2386</v>
      </c>
      <c r="F52" t="s">
        <v>3079</v>
      </c>
      <c r="AS52">
        <v>72.488407362075705</v>
      </c>
      <c r="AT52">
        <v>75.441630000000004</v>
      </c>
      <c r="AU52">
        <v>80.254320000000007</v>
      </c>
      <c r="AV52">
        <v>82.220929999999996</v>
      </c>
      <c r="AW52" s="8">
        <v>82.514889999999994</v>
      </c>
      <c r="AX52">
        <v>84.767660000000006</v>
      </c>
      <c r="AY52">
        <v>84.240229999999997</v>
      </c>
      <c r="AZ52">
        <v>84.807550000000006</v>
      </c>
      <c r="BA52">
        <v>85.376180000000005</v>
      </c>
      <c r="BB52">
        <v>84.651229999999998</v>
      </c>
      <c r="BC52">
        <v>83.720569999999995</v>
      </c>
      <c r="BD52">
        <v>82.224540000000005</v>
      </c>
      <c r="BE52">
        <v>85.502629999999996</v>
      </c>
      <c r="BF52">
        <v>86.583730000000003</v>
      </c>
    </row>
    <row r="53" spans="1:58">
      <c r="A53" t="s">
        <v>160</v>
      </c>
      <c r="B53" t="s">
        <v>161</v>
      </c>
      <c r="C53" t="s">
        <v>242</v>
      </c>
      <c r="D53" t="s">
        <v>3072</v>
      </c>
      <c r="E53" t="s">
        <v>2386</v>
      </c>
      <c r="F53" t="s">
        <v>3079</v>
      </c>
      <c r="AW53" s="8"/>
    </row>
    <row r="54" spans="1:58">
      <c r="A54" t="s">
        <v>162</v>
      </c>
      <c r="B54" t="s">
        <v>163</v>
      </c>
      <c r="C54" t="s">
        <v>242</v>
      </c>
      <c r="D54" t="s">
        <v>3073</v>
      </c>
      <c r="E54" t="s">
        <v>2386</v>
      </c>
      <c r="F54" t="s">
        <v>3079</v>
      </c>
      <c r="V54">
        <v>55.250581410207246</v>
      </c>
      <c r="AA54">
        <v>68.324014601912936</v>
      </c>
      <c r="AT54">
        <v>87.812340000000006</v>
      </c>
      <c r="AU54">
        <v>88.046400000000006</v>
      </c>
      <c r="AV54">
        <v>88.309340000000006</v>
      </c>
      <c r="AW54" s="8">
        <v>91.672740000000005</v>
      </c>
      <c r="AX54">
        <v>92.804230000000004</v>
      </c>
      <c r="AY54">
        <v>93.007589999999993</v>
      </c>
      <c r="AZ54">
        <v>94.101659999999995</v>
      </c>
      <c r="BA54">
        <v>94.059079999999994</v>
      </c>
      <c r="BB54">
        <v>95.099959999999996</v>
      </c>
      <c r="BC54">
        <v>95.804450000000003</v>
      </c>
      <c r="BD54">
        <v>95.529989999999998</v>
      </c>
      <c r="BE54">
        <v>95.965680000000006</v>
      </c>
    </row>
    <row r="55" spans="1:58">
      <c r="A55" t="s">
        <v>164</v>
      </c>
      <c r="B55" t="s">
        <v>165</v>
      </c>
      <c r="C55" t="s">
        <v>244</v>
      </c>
      <c r="D55" t="s">
        <v>3073</v>
      </c>
      <c r="E55" t="s">
        <v>2386</v>
      </c>
      <c r="F55" t="s">
        <v>3079</v>
      </c>
      <c r="AR55">
        <v>80.948907889159599</v>
      </c>
      <c r="AW55" s="8"/>
    </row>
    <row r="56" spans="1:58">
      <c r="A56" t="s">
        <v>166</v>
      </c>
      <c r="B56" t="s">
        <v>167</v>
      </c>
      <c r="C56" t="s">
        <v>244</v>
      </c>
      <c r="D56" t="s">
        <v>3073</v>
      </c>
      <c r="E56" t="s">
        <v>2386</v>
      </c>
      <c r="F56" t="s">
        <v>3079</v>
      </c>
      <c r="AF56">
        <v>83.903633525096794</v>
      </c>
      <c r="AM56">
        <v>86.662527870444507</v>
      </c>
      <c r="AU56">
        <v>88.42577</v>
      </c>
      <c r="AV56">
        <v>89.306550000000001</v>
      </c>
      <c r="AW56" s="8">
        <v>90.885180000000005</v>
      </c>
      <c r="AX56">
        <v>93.763890000000004</v>
      </c>
      <c r="AY56">
        <v>91.059470000000005</v>
      </c>
      <c r="AZ56">
        <v>91.45214</v>
      </c>
      <c r="BA56">
        <v>89.263720000000006</v>
      </c>
      <c r="BB56">
        <v>89.084199999999996</v>
      </c>
      <c r="BC56">
        <v>89.040409999999994</v>
      </c>
      <c r="BD56">
        <v>89.376450000000006</v>
      </c>
    </row>
    <row r="57" spans="1:58">
      <c r="A57" t="s">
        <v>168</v>
      </c>
      <c r="B57" t="s">
        <v>169</v>
      </c>
      <c r="C57" t="s">
        <v>318</v>
      </c>
      <c r="D57" t="s">
        <v>3075</v>
      </c>
      <c r="E57" t="s">
        <v>2386</v>
      </c>
      <c r="F57" t="s">
        <v>3079</v>
      </c>
      <c r="AV57">
        <v>13.865679999999999</v>
      </c>
      <c r="AW57" s="8">
        <v>14.48133</v>
      </c>
      <c r="AY57">
        <v>19.127320000000001</v>
      </c>
      <c r="AZ57">
        <v>21.428360000000001</v>
      </c>
      <c r="BC57">
        <v>24.21631</v>
      </c>
    </row>
    <row r="58" spans="1:58">
      <c r="A58" t="s">
        <v>170</v>
      </c>
      <c r="B58" t="s">
        <v>171</v>
      </c>
      <c r="C58" t="s">
        <v>526</v>
      </c>
      <c r="D58" t="s">
        <v>3072</v>
      </c>
      <c r="E58" t="s">
        <v>2386</v>
      </c>
      <c r="F58" t="s">
        <v>3079</v>
      </c>
      <c r="AT58">
        <v>76.944760000000002</v>
      </c>
      <c r="AU58">
        <v>83.740409999999997</v>
      </c>
      <c r="AV58">
        <v>81.848230000000001</v>
      </c>
      <c r="AW58" s="8">
        <v>91.225480000000005</v>
      </c>
      <c r="AX58">
        <v>93.234350000000006</v>
      </c>
      <c r="AY58">
        <v>93.564580000000007</v>
      </c>
      <c r="AZ58">
        <v>92.510120000000001</v>
      </c>
      <c r="BB58">
        <v>87.991110000000006</v>
      </c>
    </row>
    <row r="59" spans="1:58">
      <c r="A59" t="s">
        <v>172</v>
      </c>
      <c r="B59" t="s">
        <v>173</v>
      </c>
      <c r="C59" t="s">
        <v>526</v>
      </c>
      <c r="D59" t="s">
        <v>3072</v>
      </c>
      <c r="E59" t="s">
        <v>2386</v>
      </c>
      <c r="F59" t="s">
        <v>3079</v>
      </c>
      <c r="AT59">
        <v>39.370280000000001</v>
      </c>
      <c r="AU59">
        <v>40.20628</v>
      </c>
      <c r="AW59" s="8">
        <v>50.298549999999999</v>
      </c>
      <c r="AX59">
        <v>49.708640000000003</v>
      </c>
      <c r="AY59">
        <v>49.352600000000002</v>
      </c>
      <c r="AZ59">
        <v>52.481070000000003</v>
      </c>
      <c r="BA59">
        <v>51.338880000000003</v>
      </c>
      <c r="BB59">
        <v>60.875450000000001</v>
      </c>
      <c r="BC59">
        <v>59.378279999999997</v>
      </c>
      <c r="BD59">
        <v>62.76314</v>
      </c>
      <c r="BE59">
        <v>62.334890000000001</v>
      </c>
    </row>
    <row r="60" spans="1:58">
      <c r="A60" t="s">
        <v>174</v>
      </c>
      <c r="B60" t="s">
        <v>175</v>
      </c>
      <c r="C60">
        <v>0</v>
      </c>
      <c r="D60">
        <v>0</v>
      </c>
      <c r="E60" t="s">
        <v>2386</v>
      </c>
      <c r="F60" t="s">
        <v>3079</v>
      </c>
      <c r="AT60">
        <v>57.254240899999999</v>
      </c>
      <c r="AU60">
        <v>57.783142570000003</v>
      </c>
      <c r="AV60">
        <v>58.817692370000003</v>
      </c>
      <c r="AW60" s="8">
        <v>60.040671000000003</v>
      </c>
      <c r="AX60">
        <v>62.200934709999999</v>
      </c>
      <c r="AY60">
        <v>64.019238090000002</v>
      </c>
      <c r="AZ60">
        <v>65.590351679999998</v>
      </c>
      <c r="BA60">
        <v>67.35917508</v>
      </c>
      <c r="BB60">
        <v>70.094005139999993</v>
      </c>
      <c r="BC60">
        <v>71.414587870000005</v>
      </c>
      <c r="BD60">
        <v>72.433705619999998</v>
      </c>
      <c r="BE60">
        <v>73.395132070000002</v>
      </c>
    </row>
    <row r="61" spans="1:58">
      <c r="A61" t="s">
        <v>176</v>
      </c>
      <c r="B61" t="s">
        <v>177</v>
      </c>
      <c r="C61">
        <v>0</v>
      </c>
      <c r="D61">
        <v>0</v>
      </c>
      <c r="E61" t="s">
        <v>2386</v>
      </c>
      <c r="F61" t="s">
        <v>3079</v>
      </c>
      <c r="AT61">
        <v>54.123423619999997</v>
      </c>
      <c r="AU61">
        <v>54.861282299999999</v>
      </c>
      <c r="AV61">
        <v>56.153596839999999</v>
      </c>
      <c r="AW61" s="8">
        <v>57.569703689999997</v>
      </c>
      <c r="AX61">
        <v>59.938581110000001</v>
      </c>
      <c r="AY61">
        <v>61.900019810000003</v>
      </c>
      <c r="AZ61">
        <v>63.55609201</v>
      </c>
      <c r="BA61">
        <v>65.471357670000003</v>
      </c>
      <c r="BB61">
        <v>68.375092449999997</v>
      </c>
      <c r="BC61">
        <v>69.761931989999994</v>
      </c>
      <c r="BD61">
        <v>70.783285070000005</v>
      </c>
      <c r="BE61">
        <v>71.764688620000001</v>
      </c>
    </row>
    <row r="62" spans="1:58">
      <c r="A62" t="s">
        <v>178</v>
      </c>
      <c r="B62" t="s">
        <v>179</v>
      </c>
      <c r="C62" t="s">
        <v>526</v>
      </c>
      <c r="D62" t="s">
        <v>3072</v>
      </c>
      <c r="E62" t="s">
        <v>2386</v>
      </c>
      <c r="F62" t="s">
        <v>3079</v>
      </c>
      <c r="AS62">
        <v>44.7808142355751</v>
      </c>
      <c r="AT62">
        <v>46.37623</v>
      </c>
      <c r="AU62">
        <v>47.299140000000001</v>
      </c>
      <c r="AV62">
        <v>48.407049999999998</v>
      </c>
      <c r="AW62" s="8">
        <v>50.257629999999999</v>
      </c>
      <c r="AX62">
        <v>50.686590000000002</v>
      </c>
      <c r="AY62">
        <v>51.894939999999998</v>
      </c>
      <c r="AZ62">
        <v>54.741720000000001</v>
      </c>
      <c r="BA62">
        <v>56.637560000000001</v>
      </c>
      <c r="BB62">
        <v>58.669370000000001</v>
      </c>
    </row>
    <row r="63" spans="1:58">
      <c r="A63" t="s">
        <v>180</v>
      </c>
      <c r="B63" t="s">
        <v>181</v>
      </c>
      <c r="C63" t="s">
        <v>318</v>
      </c>
      <c r="D63" t="s">
        <v>3075</v>
      </c>
      <c r="E63" t="s">
        <v>2386</v>
      </c>
      <c r="F63" t="s">
        <v>3079</v>
      </c>
      <c r="AV63">
        <v>77.456699999999998</v>
      </c>
      <c r="AW63" s="8">
        <v>77.611969999999999</v>
      </c>
      <c r="BD63">
        <v>68.200109999999995</v>
      </c>
      <c r="BE63">
        <v>70.046589999999995</v>
      </c>
    </row>
    <row r="64" spans="1:58">
      <c r="A64" t="s">
        <v>182</v>
      </c>
      <c r="B64" t="s">
        <v>183</v>
      </c>
      <c r="C64" t="s">
        <v>318</v>
      </c>
      <c r="D64" t="s">
        <v>3072</v>
      </c>
      <c r="E64" t="s">
        <v>2386</v>
      </c>
      <c r="F64" t="s">
        <v>3079</v>
      </c>
      <c r="AS64">
        <v>43.355848306451698</v>
      </c>
      <c r="AU64">
        <v>44.398130000000002</v>
      </c>
      <c r="AV64">
        <v>45.486629999999998</v>
      </c>
      <c r="AW64" s="8">
        <v>48.729979999999998</v>
      </c>
      <c r="AX64">
        <v>48.727600000000002</v>
      </c>
      <c r="AZ64">
        <v>52.510289999999998</v>
      </c>
      <c r="BA64">
        <v>51.80509</v>
      </c>
      <c r="BB64">
        <v>52.282699999999998</v>
      </c>
      <c r="BC64">
        <v>53.384999999999998</v>
      </c>
      <c r="BD64">
        <v>55.068710000000003</v>
      </c>
      <c r="BE64">
        <v>57.575809999999997</v>
      </c>
    </row>
    <row r="65" spans="1:57">
      <c r="A65" t="s">
        <v>184</v>
      </c>
      <c r="B65" t="s">
        <v>185</v>
      </c>
      <c r="C65" t="s">
        <v>242</v>
      </c>
      <c r="D65" t="s">
        <v>3074</v>
      </c>
      <c r="E65" t="s">
        <v>2386</v>
      </c>
      <c r="F65" t="s">
        <v>3079</v>
      </c>
      <c r="AV65">
        <v>22.81072</v>
      </c>
      <c r="AW65" s="8"/>
    </row>
    <row r="66" spans="1:57">
      <c r="A66" t="s">
        <v>186</v>
      </c>
      <c r="B66" t="s">
        <v>187</v>
      </c>
      <c r="C66" t="s">
        <v>316</v>
      </c>
      <c r="D66" t="s">
        <v>3074</v>
      </c>
      <c r="E66" t="s">
        <v>2386</v>
      </c>
      <c r="F66" t="s">
        <v>3079</v>
      </c>
      <c r="AT66">
        <v>17.592700000000001</v>
      </c>
      <c r="AU66">
        <v>20.00544</v>
      </c>
      <c r="AV66">
        <v>19.897770000000001</v>
      </c>
      <c r="AW66" s="8">
        <v>20.38401</v>
      </c>
      <c r="AX66">
        <v>20.83775</v>
      </c>
      <c r="AY66">
        <v>22.417860000000001</v>
      </c>
      <c r="AZ66">
        <v>23.869070000000001</v>
      </c>
      <c r="BA66">
        <v>25.001629999999999</v>
      </c>
      <c r="BB66">
        <v>25.07564</v>
      </c>
      <c r="BC66">
        <v>25.779730000000001</v>
      </c>
      <c r="BD66">
        <v>27.071059999999999</v>
      </c>
      <c r="BE66">
        <v>28.643609999999999</v>
      </c>
    </row>
    <row r="67" spans="1:57">
      <c r="A67" t="s">
        <v>188</v>
      </c>
      <c r="B67" t="s">
        <v>189</v>
      </c>
      <c r="C67" t="s">
        <v>244</v>
      </c>
      <c r="D67" t="s">
        <v>3073</v>
      </c>
      <c r="E67" t="s">
        <v>2386</v>
      </c>
      <c r="F67" t="s">
        <v>3079</v>
      </c>
      <c r="AT67">
        <v>84.37312</v>
      </c>
      <c r="AU67">
        <v>85.041319999999999</v>
      </c>
      <c r="AV67">
        <v>84.644099999999995</v>
      </c>
      <c r="AW67" s="8">
        <v>86.454840000000004</v>
      </c>
      <c r="AX67">
        <v>86.718559999999997</v>
      </c>
      <c r="AY67">
        <v>88.162030000000001</v>
      </c>
      <c r="AZ67">
        <v>90.032709999999994</v>
      </c>
      <c r="BA67">
        <v>91.098619999999997</v>
      </c>
      <c r="BB67">
        <v>91.366640000000004</v>
      </c>
      <c r="BC67">
        <v>91.708770000000001</v>
      </c>
      <c r="BD67">
        <v>92.030810000000002</v>
      </c>
    </row>
    <row r="68" spans="1:57">
      <c r="A68" t="s">
        <v>190</v>
      </c>
      <c r="B68" t="s">
        <v>191</v>
      </c>
      <c r="C68" t="s">
        <v>316</v>
      </c>
      <c r="D68" t="s">
        <v>3074</v>
      </c>
      <c r="E68" t="s">
        <v>2386</v>
      </c>
      <c r="F68" t="s">
        <v>3079</v>
      </c>
      <c r="AT68">
        <v>11.762370000000001</v>
      </c>
      <c r="AU68">
        <v>13.32104</v>
      </c>
      <c r="AV68">
        <v>14.0024</v>
      </c>
      <c r="AW68" s="8"/>
    </row>
    <row r="69" spans="1:57">
      <c r="A69" t="s">
        <v>192</v>
      </c>
      <c r="B69" t="s">
        <v>193</v>
      </c>
      <c r="C69">
        <v>0</v>
      </c>
      <c r="D69">
        <v>0</v>
      </c>
      <c r="E69" t="s">
        <v>2386</v>
      </c>
      <c r="F69" t="s">
        <v>3079</v>
      </c>
      <c r="AT69">
        <v>86.149012752100006</v>
      </c>
      <c r="AU69">
        <v>86.552363639099994</v>
      </c>
      <c r="AV69">
        <v>87.112413468599996</v>
      </c>
      <c r="AW69" s="8">
        <v>87.844124764</v>
      </c>
      <c r="AX69">
        <v>88.469153226100005</v>
      </c>
      <c r="AY69">
        <v>89.630436025700007</v>
      </c>
      <c r="AZ69">
        <v>90.909327137899993</v>
      </c>
      <c r="BA69">
        <v>91.741761793500004</v>
      </c>
      <c r="BB69">
        <v>91.343206062500002</v>
      </c>
      <c r="BC69">
        <v>92.148991715500003</v>
      </c>
      <c r="BD69">
        <v>92.332168428800003</v>
      </c>
    </row>
    <row r="70" spans="1:57">
      <c r="A70" t="s">
        <v>194</v>
      </c>
      <c r="B70" t="s">
        <v>195</v>
      </c>
      <c r="C70">
        <v>0</v>
      </c>
      <c r="D70">
        <v>0</v>
      </c>
      <c r="E70" t="s">
        <v>2386</v>
      </c>
      <c r="F70" t="s">
        <v>3079</v>
      </c>
      <c r="AT70">
        <v>82.896428689999993</v>
      </c>
      <c r="AU70">
        <v>83.875367589999996</v>
      </c>
      <c r="AV70">
        <v>85.145864669999995</v>
      </c>
      <c r="AW70" s="8">
        <v>85.263250439999993</v>
      </c>
      <c r="AX70">
        <v>85.969418469999994</v>
      </c>
      <c r="AY70">
        <v>85.326357169999994</v>
      </c>
      <c r="AZ70">
        <v>85.702755609999997</v>
      </c>
      <c r="BA70">
        <v>86.098977719999993</v>
      </c>
      <c r="BB70">
        <v>86.359819380000005</v>
      </c>
      <c r="BC70">
        <v>86.897669890000003</v>
      </c>
      <c r="BD70">
        <v>86.919270470000001</v>
      </c>
      <c r="BE70">
        <v>87.254164520000003</v>
      </c>
    </row>
    <row r="71" spans="1:57">
      <c r="A71" t="s">
        <v>196</v>
      </c>
      <c r="B71" t="s">
        <v>197</v>
      </c>
      <c r="C71">
        <v>0</v>
      </c>
      <c r="D71">
        <v>0</v>
      </c>
      <c r="E71" t="s">
        <v>2386</v>
      </c>
      <c r="F71" t="s">
        <v>3079</v>
      </c>
      <c r="AT71">
        <v>78.773402180000005</v>
      </c>
      <c r="AU71">
        <v>80.131724160000005</v>
      </c>
      <c r="AV71">
        <v>81.930211310000004</v>
      </c>
      <c r="AW71" s="8">
        <v>81.367226419999994</v>
      </c>
      <c r="AX71">
        <v>82.261598109999994</v>
      </c>
      <c r="AY71">
        <v>81.098212610000004</v>
      </c>
      <c r="AZ71">
        <v>80.634986530000006</v>
      </c>
      <c r="BA71">
        <v>81.156952270000005</v>
      </c>
      <c r="BB71">
        <v>82.05058416</v>
      </c>
      <c r="BC71">
        <v>82.39914521</v>
      </c>
      <c r="BD71">
        <v>82.221183699999997</v>
      </c>
      <c r="BE71">
        <v>82.458779530000001</v>
      </c>
    </row>
    <row r="72" spans="1:57">
      <c r="A72" t="s">
        <v>198</v>
      </c>
      <c r="B72" t="s">
        <v>199</v>
      </c>
      <c r="C72">
        <v>0</v>
      </c>
      <c r="D72">
        <v>0</v>
      </c>
      <c r="E72" t="s">
        <v>2386</v>
      </c>
      <c r="F72" t="s">
        <v>3079</v>
      </c>
      <c r="AT72">
        <v>87.101818440000002</v>
      </c>
      <c r="AU72">
        <v>87.725964959999999</v>
      </c>
      <c r="AV72">
        <v>88.506494979999999</v>
      </c>
      <c r="AW72" s="8">
        <v>89.348155500000004</v>
      </c>
      <c r="AX72">
        <v>89.674087040000003</v>
      </c>
      <c r="AY72">
        <v>89.616790839999993</v>
      </c>
      <c r="AZ72">
        <v>90.793843640000006</v>
      </c>
      <c r="BA72">
        <v>90.89758338</v>
      </c>
      <c r="BB72">
        <v>90.377298749999994</v>
      </c>
      <c r="BC72">
        <v>91.010933550000004</v>
      </c>
      <c r="BD72">
        <v>91.298051779999994</v>
      </c>
      <c r="BE72">
        <v>91.734259289999997</v>
      </c>
    </row>
    <row r="73" spans="1:57">
      <c r="A73" t="s">
        <v>200</v>
      </c>
      <c r="B73" t="s">
        <v>201</v>
      </c>
      <c r="C73" t="s">
        <v>242</v>
      </c>
      <c r="D73" t="s">
        <v>3073</v>
      </c>
      <c r="E73" t="s">
        <v>2386</v>
      </c>
      <c r="F73" t="s">
        <v>3079</v>
      </c>
      <c r="AW73" s="8"/>
    </row>
    <row r="74" spans="1:57">
      <c r="A74" t="s">
        <v>202</v>
      </c>
      <c r="B74" t="s">
        <v>203</v>
      </c>
      <c r="C74" t="s">
        <v>318</v>
      </c>
      <c r="D74" t="s">
        <v>3076</v>
      </c>
      <c r="E74" t="s">
        <v>2386</v>
      </c>
      <c r="F74" t="s">
        <v>3079</v>
      </c>
      <c r="AU74">
        <v>74.398610000000005</v>
      </c>
      <c r="AV74">
        <v>74.947609999999997</v>
      </c>
      <c r="AW74" s="8">
        <v>78.078109999999995</v>
      </c>
      <c r="AX74">
        <v>78.506420000000006</v>
      </c>
      <c r="AY74">
        <v>83.393240000000006</v>
      </c>
      <c r="BA74">
        <v>85.396379999999994</v>
      </c>
      <c r="BB74">
        <v>83.526880000000006</v>
      </c>
    </row>
    <row r="75" spans="1:57">
      <c r="A75" t="s">
        <v>204</v>
      </c>
      <c r="B75" t="s">
        <v>205</v>
      </c>
      <c r="C75" t="s">
        <v>244</v>
      </c>
      <c r="D75" t="s">
        <v>3073</v>
      </c>
      <c r="E75" t="s">
        <v>2386</v>
      </c>
      <c r="F75" t="s">
        <v>3079</v>
      </c>
      <c r="AS75">
        <v>97.220309961473902</v>
      </c>
      <c r="AT75">
        <v>94.642529999999994</v>
      </c>
      <c r="AU75">
        <v>94.657920000000004</v>
      </c>
      <c r="AV75">
        <v>94.386179999999996</v>
      </c>
      <c r="AW75" s="8">
        <v>94.598960000000005</v>
      </c>
      <c r="AX75">
        <v>95.160430000000005</v>
      </c>
      <c r="AY75">
        <v>95.313230000000004</v>
      </c>
      <c r="AZ75">
        <v>96.000500000000002</v>
      </c>
      <c r="BA75">
        <v>96.399500000000003</v>
      </c>
      <c r="BB75">
        <v>95.974519999999998</v>
      </c>
      <c r="BC75">
        <v>95.084389999999999</v>
      </c>
      <c r="BD75">
        <v>94.284769999999995</v>
      </c>
      <c r="BE75">
        <v>93.87124</v>
      </c>
    </row>
    <row r="76" spans="1:57">
      <c r="A76" t="s">
        <v>206</v>
      </c>
      <c r="B76" t="s">
        <v>207</v>
      </c>
      <c r="C76" t="s">
        <v>244</v>
      </c>
      <c r="D76" t="s">
        <v>3073</v>
      </c>
      <c r="E76" t="s">
        <v>2386</v>
      </c>
      <c r="F76" t="s">
        <v>3079</v>
      </c>
      <c r="AF76">
        <v>80.731477670405042</v>
      </c>
      <c r="AK76">
        <v>82.863565355094707</v>
      </c>
      <c r="AM76">
        <v>87.231560927202693</v>
      </c>
      <c r="AN76">
        <v>87.961890792704807</v>
      </c>
      <c r="AO76">
        <v>93.840480939457606</v>
      </c>
      <c r="AP76">
        <v>95.095184841865702</v>
      </c>
      <c r="AQ76">
        <v>95.280949972267905</v>
      </c>
      <c r="AT76">
        <v>92.915610000000001</v>
      </c>
      <c r="AU76">
        <v>92.175820000000002</v>
      </c>
      <c r="AV76">
        <v>91.994020000000006</v>
      </c>
      <c r="AW76" s="8">
        <v>92.941659999999999</v>
      </c>
      <c r="AX76">
        <v>93.684370000000001</v>
      </c>
      <c r="AY76">
        <v>94.06241</v>
      </c>
      <c r="AZ76">
        <v>97.893280000000004</v>
      </c>
      <c r="BA76">
        <v>97.904539999999997</v>
      </c>
      <c r="BB76">
        <v>97.867019999999997</v>
      </c>
      <c r="BC76">
        <v>98.061940000000007</v>
      </c>
      <c r="BD76">
        <v>98.221310000000003</v>
      </c>
      <c r="BE76">
        <v>98.438839999999999</v>
      </c>
    </row>
    <row r="77" spans="1:57">
      <c r="A77" t="s">
        <v>208</v>
      </c>
      <c r="B77" t="s">
        <v>209</v>
      </c>
      <c r="C77" t="s">
        <v>242</v>
      </c>
      <c r="D77" t="s">
        <v>3076</v>
      </c>
      <c r="E77" t="s">
        <v>2386</v>
      </c>
      <c r="F77" t="s">
        <v>3079</v>
      </c>
      <c r="AW77" s="8"/>
    </row>
    <row r="78" spans="1:57">
      <c r="A78" t="s">
        <v>210</v>
      </c>
      <c r="B78" t="s">
        <v>211</v>
      </c>
      <c r="C78" t="s">
        <v>526</v>
      </c>
      <c r="D78" t="s">
        <v>3074</v>
      </c>
      <c r="E78" t="s">
        <v>2386</v>
      </c>
      <c r="F78" t="s">
        <v>3079</v>
      </c>
      <c r="AW78" s="8"/>
    </row>
    <row r="79" spans="1:57">
      <c r="A79" t="s">
        <v>212</v>
      </c>
      <c r="B79" t="s">
        <v>213</v>
      </c>
      <c r="C79" t="s">
        <v>316</v>
      </c>
      <c r="D79" t="s">
        <v>3074</v>
      </c>
      <c r="E79" t="s">
        <v>2386</v>
      </c>
      <c r="F79" t="s">
        <v>3079</v>
      </c>
      <c r="AW79" s="8"/>
    </row>
    <row r="80" spans="1:57">
      <c r="A80" t="s">
        <v>214</v>
      </c>
      <c r="B80" t="s">
        <v>215</v>
      </c>
      <c r="C80" t="s">
        <v>318</v>
      </c>
      <c r="D80" t="s">
        <v>3073</v>
      </c>
      <c r="E80" t="s">
        <v>2386</v>
      </c>
      <c r="F80" t="s">
        <v>3079</v>
      </c>
      <c r="AT80">
        <v>76.254009999999994</v>
      </c>
      <c r="AU80">
        <v>77.092960000000005</v>
      </c>
      <c r="AW80" s="8"/>
      <c r="AZ80">
        <v>76.131860000000003</v>
      </c>
      <c r="BA80">
        <v>77.023849999999996</v>
      </c>
      <c r="BB80">
        <v>80.673249999999996</v>
      </c>
      <c r="BC80">
        <v>81.852360000000004</v>
      </c>
      <c r="BD80">
        <v>79.432680000000005</v>
      </c>
    </row>
    <row r="81" spans="1:58">
      <c r="A81" t="s">
        <v>216</v>
      </c>
      <c r="B81" t="s">
        <v>217</v>
      </c>
      <c r="C81" t="s">
        <v>244</v>
      </c>
      <c r="D81" t="s">
        <v>3073</v>
      </c>
      <c r="E81" t="s">
        <v>2386</v>
      </c>
      <c r="F81" t="s">
        <v>3079</v>
      </c>
      <c r="AP81">
        <v>89.295713801117202</v>
      </c>
      <c r="AQ81">
        <v>88.981279715486707</v>
      </c>
      <c r="AW81" s="8"/>
    </row>
    <row r="82" spans="1:58">
      <c r="A82" t="s">
        <v>218</v>
      </c>
      <c r="B82" t="s">
        <v>219</v>
      </c>
      <c r="C82" t="s">
        <v>318</v>
      </c>
      <c r="D82" t="s">
        <v>3074</v>
      </c>
      <c r="E82" t="s">
        <v>2386</v>
      </c>
      <c r="F82" t="s">
        <v>3079</v>
      </c>
      <c r="AT82">
        <v>33.998489999999997</v>
      </c>
      <c r="AU82">
        <v>34.458120000000001</v>
      </c>
      <c r="AV82">
        <v>32.864400000000003</v>
      </c>
      <c r="AW82" s="8">
        <v>34.598300000000002</v>
      </c>
      <c r="AX82">
        <v>35.737450000000003</v>
      </c>
      <c r="AY82">
        <v>38.68083</v>
      </c>
      <c r="AZ82">
        <v>40.136879999999998</v>
      </c>
      <c r="BA82">
        <v>41.63073</v>
      </c>
      <c r="BB82">
        <v>48.350859999999997</v>
      </c>
      <c r="BC82">
        <v>48.403500000000001</v>
      </c>
      <c r="BD82">
        <v>47.318600000000004</v>
      </c>
      <c r="BF82">
        <v>48.666649999999997</v>
      </c>
    </row>
    <row r="83" spans="1:58">
      <c r="A83" t="s">
        <v>220</v>
      </c>
      <c r="B83" t="s">
        <v>221</v>
      </c>
      <c r="C83" t="s">
        <v>244</v>
      </c>
      <c r="D83" t="s">
        <v>3073</v>
      </c>
      <c r="E83" t="s">
        <v>2386</v>
      </c>
      <c r="F83" t="s">
        <v>3079</v>
      </c>
      <c r="V83">
        <v>61.816168591499043</v>
      </c>
      <c r="AA83">
        <v>71.870949460333833</v>
      </c>
      <c r="AF83">
        <v>80.174018306397627</v>
      </c>
      <c r="AK83">
        <v>82.556459357671201</v>
      </c>
      <c r="AL83">
        <v>83.156758996694805</v>
      </c>
      <c r="AM83">
        <v>83.586286463799794</v>
      </c>
      <c r="AP83">
        <v>82.628244030722399</v>
      </c>
      <c r="AS83">
        <v>82.240270581035901</v>
      </c>
      <c r="AT83">
        <v>81.900049999999993</v>
      </c>
      <c r="AU83">
        <v>81.312749999999994</v>
      </c>
      <c r="AV83">
        <v>82.596059999999994</v>
      </c>
      <c r="AW83" s="8">
        <v>85.168260000000004</v>
      </c>
      <c r="AX83">
        <v>84.652469999999994</v>
      </c>
      <c r="AY83">
        <v>86.665189999999996</v>
      </c>
      <c r="AZ83">
        <v>91.036289999999994</v>
      </c>
      <c r="BA83">
        <v>91.900260000000003</v>
      </c>
      <c r="BB83">
        <v>90.183239999999998</v>
      </c>
    </row>
    <row r="84" spans="1:58">
      <c r="A84" t="s">
        <v>222</v>
      </c>
      <c r="B84" t="s">
        <v>223</v>
      </c>
      <c r="C84" t="s">
        <v>242</v>
      </c>
      <c r="D84" t="s">
        <v>3073</v>
      </c>
      <c r="E84" t="s">
        <v>2386</v>
      </c>
      <c r="F84" t="s">
        <v>3079</v>
      </c>
      <c r="AW84" s="8"/>
    </row>
    <row r="85" spans="1:58">
      <c r="A85" t="s">
        <v>224</v>
      </c>
      <c r="B85" t="s">
        <v>225</v>
      </c>
      <c r="C85" t="s">
        <v>526</v>
      </c>
      <c r="D85" t="s">
        <v>3072</v>
      </c>
      <c r="E85" t="s">
        <v>2386</v>
      </c>
      <c r="F85" t="s">
        <v>3079</v>
      </c>
      <c r="AW85" s="8">
        <v>83.623459999999994</v>
      </c>
      <c r="AX85">
        <v>75.703800000000001</v>
      </c>
      <c r="AY85">
        <v>80.394390000000001</v>
      </c>
      <c r="AZ85">
        <v>83.961010000000002</v>
      </c>
      <c r="BB85">
        <v>87.146379999999994</v>
      </c>
      <c r="BC85">
        <v>90.657589999999999</v>
      </c>
    </row>
    <row r="86" spans="1:58">
      <c r="A86" t="s">
        <v>226</v>
      </c>
      <c r="B86" t="s">
        <v>227</v>
      </c>
      <c r="C86" t="s">
        <v>242</v>
      </c>
      <c r="D86" t="s">
        <v>3076</v>
      </c>
      <c r="E86" t="s">
        <v>2386</v>
      </c>
      <c r="F86" t="s">
        <v>3079</v>
      </c>
      <c r="AW86" s="8"/>
    </row>
    <row r="87" spans="1:58">
      <c r="A87" t="s">
        <v>228</v>
      </c>
      <c r="B87" t="s">
        <v>229</v>
      </c>
      <c r="C87" t="s">
        <v>318</v>
      </c>
      <c r="D87" t="s">
        <v>3072</v>
      </c>
      <c r="E87" t="s">
        <v>2386</v>
      </c>
      <c r="F87" t="s">
        <v>3079</v>
      </c>
      <c r="AS87">
        <v>21.686412316716002</v>
      </c>
      <c r="AT87">
        <v>23.52101</v>
      </c>
      <c r="AU87">
        <v>26.896629999999998</v>
      </c>
      <c r="AV87">
        <v>30.43327</v>
      </c>
      <c r="AW87" s="8">
        <v>30.94848</v>
      </c>
      <c r="AX87">
        <v>32.50177</v>
      </c>
      <c r="AY87">
        <v>33.834890000000001</v>
      </c>
      <c r="AZ87">
        <v>35.431829999999998</v>
      </c>
      <c r="BA87">
        <v>38.05621</v>
      </c>
      <c r="BC87">
        <v>39.783250000000002</v>
      </c>
      <c r="BE87">
        <v>41.779470000000003</v>
      </c>
    </row>
    <row r="88" spans="1:58">
      <c r="A88" t="s">
        <v>230</v>
      </c>
      <c r="B88" t="s">
        <v>231</v>
      </c>
      <c r="C88" t="s">
        <v>316</v>
      </c>
      <c r="D88" t="s">
        <v>3074</v>
      </c>
      <c r="E88" t="s">
        <v>2386</v>
      </c>
      <c r="F88" t="s">
        <v>3079</v>
      </c>
      <c r="AT88">
        <v>11.807499999999999</v>
      </c>
      <c r="AV88">
        <v>16.2654</v>
      </c>
      <c r="AW88" s="8">
        <v>18.426469999999998</v>
      </c>
      <c r="AX88">
        <v>19.806560000000001</v>
      </c>
      <c r="AY88">
        <v>21.242889999999999</v>
      </c>
      <c r="AZ88">
        <v>24.538209999999999</v>
      </c>
      <c r="BA88">
        <v>27.373010000000001</v>
      </c>
      <c r="BB88">
        <v>29.861550000000001</v>
      </c>
      <c r="BD88">
        <v>29.49344</v>
      </c>
    </row>
    <row r="89" spans="1:58">
      <c r="A89" t="s">
        <v>232</v>
      </c>
      <c r="B89" t="s">
        <v>233</v>
      </c>
      <c r="C89" t="s">
        <v>316</v>
      </c>
      <c r="D89" t="s">
        <v>3074</v>
      </c>
      <c r="E89" t="s">
        <v>2386</v>
      </c>
      <c r="F89" t="s">
        <v>3079</v>
      </c>
      <c r="AU89">
        <v>9.0739800000000006</v>
      </c>
      <c r="AW89" s="8"/>
    </row>
    <row r="90" spans="1:58">
      <c r="A90" t="s">
        <v>234</v>
      </c>
      <c r="B90" t="s">
        <v>235</v>
      </c>
      <c r="C90" t="s">
        <v>318</v>
      </c>
      <c r="D90" t="s">
        <v>3072</v>
      </c>
      <c r="E90" t="s">
        <v>2386</v>
      </c>
      <c r="F90" t="s">
        <v>3079</v>
      </c>
      <c r="AQ90">
        <v>61.328892589508797</v>
      </c>
      <c r="AW90" s="8"/>
      <c r="BD90">
        <v>80.542619999999999</v>
      </c>
    </row>
    <row r="91" spans="1:58">
      <c r="A91" t="s">
        <v>236</v>
      </c>
      <c r="B91" t="s">
        <v>237</v>
      </c>
      <c r="C91" t="s">
        <v>316</v>
      </c>
      <c r="D91" t="s">
        <v>3072</v>
      </c>
      <c r="E91" t="s">
        <v>2386</v>
      </c>
      <c r="F91" t="s">
        <v>3079</v>
      </c>
      <c r="AW91" s="8"/>
    </row>
    <row r="92" spans="1:58">
      <c r="A92" t="s">
        <v>238</v>
      </c>
      <c r="B92" t="s">
        <v>239</v>
      </c>
      <c r="C92">
        <v>0</v>
      </c>
      <c r="D92">
        <v>0</v>
      </c>
      <c r="E92" t="s">
        <v>2386</v>
      </c>
      <c r="F92" t="s">
        <v>3079</v>
      </c>
      <c r="AT92">
        <v>16.228911910000001</v>
      </c>
      <c r="AU92">
        <v>16.914900240000001</v>
      </c>
      <c r="AV92">
        <v>17.60390628</v>
      </c>
      <c r="AW92" s="8">
        <v>18.500097629999999</v>
      </c>
      <c r="AX92">
        <v>19.174161120000001</v>
      </c>
      <c r="AY92">
        <v>20.179491120000002</v>
      </c>
      <c r="AZ92">
        <v>21.153074029999999</v>
      </c>
      <c r="BA92">
        <v>22.66949151</v>
      </c>
      <c r="BB92">
        <v>24.330523500000002</v>
      </c>
      <c r="BC92">
        <v>26.09032363</v>
      </c>
      <c r="BD92">
        <v>27.557708890000001</v>
      </c>
    </row>
    <row r="93" spans="1:58">
      <c r="A93" t="s">
        <v>240</v>
      </c>
      <c r="B93" t="s">
        <v>241</v>
      </c>
      <c r="C93">
        <v>0</v>
      </c>
      <c r="D93">
        <v>0</v>
      </c>
      <c r="E93" t="s">
        <v>2386</v>
      </c>
      <c r="F93" t="s">
        <v>3079</v>
      </c>
      <c r="AT93">
        <v>87.934621230000005</v>
      </c>
      <c r="AU93">
        <v>87.903107320000004</v>
      </c>
      <c r="AV93">
        <v>88.408883689999996</v>
      </c>
      <c r="AW93" s="8">
        <v>88.502364679999999</v>
      </c>
      <c r="AX93">
        <v>89.809609069999993</v>
      </c>
      <c r="AY93">
        <v>90.213907879999994</v>
      </c>
      <c r="AZ93">
        <v>90.914232510000005</v>
      </c>
      <c r="BA93">
        <v>90.891266979999997</v>
      </c>
      <c r="BB93">
        <v>90.583429649999999</v>
      </c>
      <c r="BC93">
        <v>90.878569920000004</v>
      </c>
      <c r="BD93">
        <v>91.054865539999994</v>
      </c>
      <c r="BE93">
        <v>91.13572696</v>
      </c>
    </row>
    <row r="94" spans="1:58">
      <c r="A94" t="s">
        <v>242</v>
      </c>
      <c r="B94" t="s">
        <v>243</v>
      </c>
      <c r="C94">
        <v>0</v>
      </c>
      <c r="D94">
        <v>0</v>
      </c>
      <c r="E94" t="s">
        <v>2386</v>
      </c>
      <c r="F94" t="s">
        <v>3079</v>
      </c>
      <c r="AT94">
        <v>65.20291675</v>
      </c>
      <c r="AU94">
        <v>66.34283834</v>
      </c>
      <c r="AV94">
        <v>67.32787854</v>
      </c>
      <c r="AW94" s="8">
        <v>68.196377549999994</v>
      </c>
      <c r="AX94">
        <v>69.791555829999993</v>
      </c>
      <c r="AY94">
        <v>71.276364220000005</v>
      </c>
      <c r="AZ94">
        <v>72.786220790000002</v>
      </c>
      <c r="BA94">
        <v>73.903550190000004</v>
      </c>
      <c r="BB94">
        <v>75.453154510000005</v>
      </c>
      <c r="BC94">
        <v>76.434756660000005</v>
      </c>
      <c r="BD94">
        <v>78.476139680000003</v>
      </c>
      <c r="BE94">
        <v>79.88175391</v>
      </c>
    </row>
    <row r="95" spans="1:58">
      <c r="A95" t="s">
        <v>244</v>
      </c>
      <c r="B95" t="s">
        <v>245</v>
      </c>
      <c r="C95">
        <v>0</v>
      </c>
      <c r="D95">
        <v>0</v>
      </c>
      <c r="E95" t="s">
        <v>2386</v>
      </c>
      <c r="F95" t="s">
        <v>3079</v>
      </c>
      <c r="AT95">
        <v>89.490186339999994</v>
      </c>
      <c r="AU95">
        <v>89.379589580000001</v>
      </c>
      <c r="AV95">
        <v>89.863125080000003</v>
      </c>
      <c r="AW95" s="8">
        <v>89.932711440000006</v>
      </c>
      <c r="AX95">
        <v>91.257694380000004</v>
      </c>
      <c r="AY95">
        <v>91.607571250000007</v>
      </c>
      <c r="AZ95">
        <v>92.263397510000004</v>
      </c>
      <c r="BA95">
        <v>92.175152330000003</v>
      </c>
      <c r="BB95">
        <v>91.761101310000001</v>
      </c>
      <c r="BC95">
        <v>92.026671250000007</v>
      </c>
      <c r="BD95">
        <v>92.068374000000006</v>
      </c>
      <c r="BE95">
        <v>92.049674929999995</v>
      </c>
    </row>
    <row r="96" spans="1:58">
      <c r="A96" t="s">
        <v>246</v>
      </c>
      <c r="B96" t="s">
        <v>247</v>
      </c>
      <c r="C96" t="s">
        <v>318</v>
      </c>
      <c r="D96" t="s">
        <v>3072</v>
      </c>
      <c r="E96" t="s">
        <v>2386</v>
      </c>
      <c r="F96" t="s">
        <v>3079</v>
      </c>
      <c r="AL96">
        <v>19.7372633701405</v>
      </c>
      <c r="AW96" s="8"/>
    </row>
    <row r="97" spans="1:58">
      <c r="A97" t="s">
        <v>248</v>
      </c>
      <c r="B97" t="s">
        <v>249</v>
      </c>
      <c r="C97" t="s">
        <v>242</v>
      </c>
      <c r="D97" t="s">
        <v>3076</v>
      </c>
      <c r="E97" t="s">
        <v>2386</v>
      </c>
      <c r="F97" t="s">
        <v>3079</v>
      </c>
      <c r="V97">
        <v>43.223100491355929</v>
      </c>
      <c r="AA97">
        <v>59.062240585995688</v>
      </c>
      <c r="AF97">
        <v>65.307886727903167</v>
      </c>
      <c r="AV97">
        <v>69.987539999999996</v>
      </c>
      <c r="AW97" s="8">
        <v>70.196190000000001</v>
      </c>
      <c r="AX97">
        <v>71.314210000000003</v>
      </c>
      <c r="AY97">
        <v>73.065290000000005</v>
      </c>
      <c r="AZ97">
        <v>74.951170000000005</v>
      </c>
      <c r="BA97">
        <v>76.263840000000002</v>
      </c>
      <c r="BB97">
        <v>76.935569999999998</v>
      </c>
      <c r="BC97">
        <v>76.832849999999993</v>
      </c>
      <c r="BD97">
        <v>76.102440000000001</v>
      </c>
      <c r="BE97">
        <v>75.29401</v>
      </c>
    </row>
    <row r="98" spans="1:58">
      <c r="A98" t="s">
        <v>250</v>
      </c>
      <c r="B98" t="s">
        <v>251</v>
      </c>
      <c r="C98" t="s">
        <v>244</v>
      </c>
      <c r="D98" t="s">
        <v>3073</v>
      </c>
      <c r="E98" t="s">
        <v>2386</v>
      </c>
      <c r="F98" t="s">
        <v>3079</v>
      </c>
      <c r="AS98">
        <v>80.867677492625106</v>
      </c>
      <c r="AT98">
        <v>82.837280000000007</v>
      </c>
      <c r="AU98">
        <v>84.149850000000001</v>
      </c>
      <c r="AV98">
        <v>86.540869999999998</v>
      </c>
      <c r="AW98" s="8">
        <v>88.334940000000003</v>
      </c>
      <c r="AX98">
        <v>90.257009999999994</v>
      </c>
      <c r="AY98">
        <v>89.789619999999999</v>
      </c>
      <c r="AZ98">
        <v>90.326729999999998</v>
      </c>
      <c r="BA98">
        <v>90.53398</v>
      </c>
      <c r="BB98">
        <v>90.568479999999994</v>
      </c>
      <c r="BC98">
        <v>90.744839999999996</v>
      </c>
      <c r="BD98">
        <v>91.094830000000002</v>
      </c>
    </row>
    <row r="99" spans="1:58">
      <c r="A99" t="s">
        <v>252</v>
      </c>
      <c r="B99" t="s">
        <v>253</v>
      </c>
      <c r="C99" t="s">
        <v>244</v>
      </c>
      <c r="D99" t="s">
        <v>3073</v>
      </c>
      <c r="E99" t="s">
        <v>2386</v>
      </c>
      <c r="F99" t="s">
        <v>3079</v>
      </c>
      <c r="AS99">
        <v>86.548086027323194</v>
      </c>
      <c r="AT99">
        <v>84.243679999999998</v>
      </c>
      <c r="AU99">
        <v>82.777519999999996</v>
      </c>
      <c r="AV99">
        <v>82.466099999999997</v>
      </c>
      <c r="AW99" s="8">
        <v>84.969629999999995</v>
      </c>
      <c r="AX99">
        <v>86.593000000000004</v>
      </c>
      <c r="AY99">
        <v>88.126900000000006</v>
      </c>
      <c r="AZ99">
        <v>88.838319999999996</v>
      </c>
      <c r="BA99">
        <v>89.306110000000004</v>
      </c>
      <c r="BB99">
        <v>89.317319999999995</v>
      </c>
      <c r="BC99">
        <v>89.101849999999999</v>
      </c>
      <c r="BD99">
        <v>87.586709999999997</v>
      </c>
    </row>
    <row r="100" spans="1:58">
      <c r="A100" t="s">
        <v>254</v>
      </c>
      <c r="B100" t="s">
        <v>255</v>
      </c>
      <c r="C100" t="s">
        <v>318</v>
      </c>
      <c r="D100" t="s">
        <v>460</v>
      </c>
      <c r="E100" t="s">
        <v>2386</v>
      </c>
      <c r="F100" t="s">
        <v>3079</v>
      </c>
      <c r="AW100" s="8"/>
    </row>
    <row r="101" spans="1:58">
      <c r="A101" t="s">
        <v>256</v>
      </c>
      <c r="B101" t="s">
        <v>257</v>
      </c>
      <c r="C101" t="s">
        <v>318</v>
      </c>
      <c r="D101" t="s">
        <v>3076</v>
      </c>
      <c r="E101" t="s">
        <v>2386</v>
      </c>
      <c r="F101" t="s">
        <v>3079</v>
      </c>
      <c r="V101">
        <v>18.103068180465836</v>
      </c>
      <c r="AL101">
        <v>39.627385557158298</v>
      </c>
      <c r="AM101">
        <v>39.636767771411897</v>
      </c>
      <c r="AU101">
        <v>46.678829999999998</v>
      </c>
      <c r="AW101" s="8"/>
      <c r="AX101">
        <v>52.909489999999998</v>
      </c>
      <c r="AY101">
        <v>54.756450000000001</v>
      </c>
      <c r="AZ101">
        <v>55.977640000000001</v>
      </c>
      <c r="BA101">
        <v>58.725729999999999</v>
      </c>
      <c r="BB101">
        <v>65.722499999999997</v>
      </c>
      <c r="BC101">
        <v>64.511480000000006</v>
      </c>
      <c r="BD101">
        <v>65.138379999999998</v>
      </c>
      <c r="BE101">
        <v>67.282499999999999</v>
      </c>
    </row>
    <row r="102" spans="1:58">
      <c r="A102" t="s">
        <v>258</v>
      </c>
      <c r="B102" t="s">
        <v>259</v>
      </c>
      <c r="C102" t="s">
        <v>526</v>
      </c>
      <c r="D102" t="s">
        <v>3075</v>
      </c>
      <c r="E102" t="s">
        <v>2386</v>
      </c>
      <c r="F102" t="s">
        <v>3079</v>
      </c>
      <c r="AK102">
        <v>46.989275169617102</v>
      </c>
      <c r="AW102" s="8"/>
      <c r="BE102">
        <v>86.062870000000004</v>
      </c>
    </row>
    <row r="103" spans="1:58">
      <c r="A103" t="s">
        <v>260</v>
      </c>
      <c r="B103" t="s">
        <v>261</v>
      </c>
      <c r="C103" t="s">
        <v>318</v>
      </c>
      <c r="D103" t="s">
        <v>3075</v>
      </c>
      <c r="E103" t="s">
        <v>2386</v>
      </c>
      <c r="F103" t="s">
        <v>3079</v>
      </c>
      <c r="AT103">
        <v>30.417539999999999</v>
      </c>
      <c r="AU103">
        <v>32.296399999999998</v>
      </c>
      <c r="AW103" s="8"/>
      <c r="AX103">
        <v>35.780050000000003</v>
      </c>
      <c r="AY103">
        <v>40.362000000000002</v>
      </c>
      <c r="BB103">
        <v>44.313339999999997</v>
      </c>
    </row>
    <row r="104" spans="1:58">
      <c r="A104" t="s">
        <v>262</v>
      </c>
      <c r="B104" t="s">
        <v>263</v>
      </c>
      <c r="C104" t="s">
        <v>244</v>
      </c>
      <c r="D104" t="s">
        <v>3073</v>
      </c>
      <c r="E104" t="s">
        <v>2386</v>
      </c>
      <c r="F104" t="s">
        <v>3079</v>
      </c>
      <c r="AA104">
        <v>77.384241436055333</v>
      </c>
      <c r="AR104">
        <v>84.300616884466294</v>
      </c>
      <c r="AS104">
        <v>83.851296700766696</v>
      </c>
      <c r="AT104">
        <v>90.563149999999993</v>
      </c>
      <c r="AU104">
        <v>89.88306</v>
      </c>
      <c r="AV104">
        <v>88.836569999999995</v>
      </c>
      <c r="AW104" s="8">
        <v>89.732910000000004</v>
      </c>
      <c r="AX104">
        <v>91.021280000000004</v>
      </c>
      <c r="AY104">
        <v>93.110380000000006</v>
      </c>
      <c r="AZ104">
        <v>94.370769999999993</v>
      </c>
      <c r="BA104">
        <v>95.288589999999999</v>
      </c>
      <c r="BB104">
        <v>96.109570000000005</v>
      </c>
      <c r="BC104">
        <v>96.749960000000002</v>
      </c>
      <c r="BD104">
        <v>98.281689999999998</v>
      </c>
      <c r="BE104">
        <v>99.030550000000005</v>
      </c>
    </row>
    <row r="105" spans="1:58">
      <c r="A105" t="s">
        <v>264</v>
      </c>
      <c r="B105" t="s">
        <v>265</v>
      </c>
      <c r="C105" t="s">
        <v>242</v>
      </c>
      <c r="D105" t="s">
        <v>3073</v>
      </c>
      <c r="E105" t="s">
        <v>2386</v>
      </c>
      <c r="F105" t="s">
        <v>3079</v>
      </c>
      <c r="AW105" s="8"/>
    </row>
    <row r="106" spans="1:58">
      <c r="A106" t="s">
        <v>266</v>
      </c>
      <c r="B106" t="s">
        <v>267</v>
      </c>
      <c r="C106" t="s">
        <v>244</v>
      </c>
      <c r="D106" t="s">
        <v>3075</v>
      </c>
      <c r="E106" t="s">
        <v>2386</v>
      </c>
      <c r="F106" t="s">
        <v>3079</v>
      </c>
      <c r="AT106">
        <v>96.063339999999997</v>
      </c>
      <c r="AU106">
        <v>97.9191</v>
      </c>
      <c r="AV106">
        <v>98.93271</v>
      </c>
      <c r="AW106" s="8">
        <v>99.616810000000001</v>
      </c>
      <c r="AX106">
        <v>99.657790000000006</v>
      </c>
      <c r="AY106">
        <v>99.907830000000004</v>
      </c>
      <c r="AZ106">
        <v>99.768129999999999</v>
      </c>
      <c r="BA106">
        <v>99.732150000000004</v>
      </c>
      <c r="BB106">
        <v>99.366299999999995</v>
      </c>
      <c r="BC106">
        <v>98.666219999999996</v>
      </c>
      <c r="BD106">
        <v>98.460430000000002</v>
      </c>
    </row>
    <row r="107" spans="1:58">
      <c r="A107" t="s">
        <v>268</v>
      </c>
      <c r="B107" t="s">
        <v>269</v>
      </c>
      <c r="C107" t="s">
        <v>244</v>
      </c>
      <c r="D107" t="s">
        <v>3073</v>
      </c>
      <c r="E107" t="s">
        <v>2386</v>
      </c>
      <c r="F107" t="s">
        <v>3079</v>
      </c>
      <c r="AT107">
        <v>85.334590000000006</v>
      </c>
      <c r="AU107">
        <v>86.924800000000005</v>
      </c>
      <c r="AV107">
        <v>88.366420000000005</v>
      </c>
      <c r="AW107" s="8">
        <v>90.634569999999997</v>
      </c>
      <c r="AX107">
        <v>91.252179999999996</v>
      </c>
      <c r="AY107">
        <v>92.281850000000006</v>
      </c>
      <c r="AZ107">
        <v>91.949730000000002</v>
      </c>
      <c r="BA107">
        <v>92.47739</v>
      </c>
      <c r="BB107">
        <v>91.602680000000007</v>
      </c>
      <c r="BC107">
        <v>93.345050000000001</v>
      </c>
      <c r="BD107">
        <v>92.842359999999999</v>
      </c>
      <c r="BE107">
        <v>94.005319999999998</v>
      </c>
    </row>
    <row r="108" spans="1:58">
      <c r="A108" t="s">
        <v>270</v>
      </c>
      <c r="B108" t="s">
        <v>271</v>
      </c>
      <c r="C108" t="s">
        <v>526</v>
      </c>
      <c r="D108" t="s">
        <v>3072</v>
      </c>
      <c r="E108" t="s">
        <v>2386</v>
      </c>
      <c r="F108" t="s">
        <v>3079</v>
      </c>
      <c r="V108">
        <v>54.312934895513372</v>
      </c>
      <c r="AF108">
        <v>60.050217651883145</v>
      </c>
      <c r="AT108">
        <v>82.654640000000001</v>
      </c>
      <c r="AU108">
        <v>77.601669999999999</v>
      </c>
      <c r="AV108">
        <v>76.711680000000001</v>
      </c>
      <c r="AW108" s="8">
        <v>77.689620000000005</v>
      </c>
      <c r="AX108">
        <v>78.171840000000003</v>
      </c>
      <c r="AY108">
        <v>83.497470000000007</v>
      </c>
      <c r="AZ108">
        <v>83.476730000000003</v>
      </c>
      <c r="BE108">
        <v>83.594149999999999</v>
      </c>
    </row>
    <row r="109" spans="1:58">
      <c r="A109" t="s">
        <v>272</v>
      </c>
      <c r="B109" t="s">
        <v>273</v>
      </c>
      <c r="C109" t="s">
        <v>244</v>
      </c>
      <c r="D109" t="s">
        <v>3076</v>
      </c>
      <c r="E109" t="s">
        <v>2386</v>
      </c>
      <c r="F109" t="s">
        <v>3079</v>
      </c>
      <c r="AT109">
        <v>99.118799999999993</v>
      </c>
      <c r="AU109">
        <v>99.460139999999996</v>
      </c>
      <c r="AV109">
        <v>99.525310000000005</v>
      </c>
      <c r="AW109" s="8">
        <v>99.619789999999995</v>
      </c>
      <c r="AX109">
        <v>99.753820000000005</v>
      </c>
      <c r="AY109">
        <v>99.838130000000007</v>
      </c>
      <c r="AZ109">
        <v>99.939480000000003</v>
      </c>
      <c r="BA109">
        <v>98.764610000000005</v>
      </c>
      <c r="BB109">
        <v>98.41337</v>
      </c>
      <c r="BC109">
        <v>98.686480000000003</v>
      </c>
      <c r="BD109">
        <v>98.902100000000004</v>
      </c>
      <c r="BE109">
        <v>99.543840000000003</v>
      </c>
    </row>
    <row r="110" spans="1:58">
      <c r="A110" t="s">
        <v>274</v>
      </c>
      <c r="B110" t="s">
        <v>275</v>
      </c>
      <c r="C110" t="s">
        <v>526</v>
      </c>
      <c r="D110" t="s">
        <v>3075</v>
      </c>
      <c r="E110" t="s">
        <v>2386</v>
      </c>
      <c r="F110" t="s">
        <v>3079</v>
      </c>
      <c r="AT110">
        <v>76.764880000000005</v>
      </c>
      <c r="AU110">
        <v>77.681780000000003</v>
      </c>
      <c r="AW110" s="8">
        <v>79.508669999999995</v>
      </c>
      <c r="AX110">
        <v>79.661150000000006</v>
      </c>
      <c r="AY110">
        <v>79.133949999999999</v>
      </c>
      <c r="AZ110">
        <v>77.540840000000003</v>
      </c>
      <c r="BA110">
        <v>82.496759999999995</v>
      </c>
      <c r="BB110">
        <v>83.140439999999998</v>
      </c>
      <c r="BC110">
        <v>84.450059999999993</v>
      </c>
      <c r="BE110">
        <v>85.643609999999995</v>
      </c>
    </row>
    <row r="111" spans="1:58">
      <c r="A111" t="s">
        <v>276</v>
      </c>
      <c r="B111" t="s">
        <v>277</v>
      </c>
      <c r="C111" t="s">
        <v>526</v>
      </c>
      <c r="D111" t="s">
        <v>3073</v>
      </c>
      <c r="E111" t="s">
        <v>2386</v>
      </c>
      <c r="F111" t="s">
        <v>3079</v>
      </c>
      <c r="AU111">
        <v>87.633390000000006</v>
      </c>
      <c r="AV111">
        <v>87.844660000000005</v>
      </c>
      <c r="AW111" s="8">
        <v>87.594350000000006</v>
      </c>
      <c r="AX111">
        <v>89.574089999999998</v>
      </c>
      <c r="AY111">
        <v>90.412019999999998</v>
      </c>
      <c r="AZ111">
        <v>88.72636</v>
      </c>
      <c r="BA111">
        <v>87.840130000000002</v>
      </c>
      <c r="BB111">
        <v>86.195869999999999</v>
      </c>
      <c r="BC111">
        <v>85.072289999999995</v>
      </c>
      <c r="BD111">
        <v>86.021630000000002</v>
      </c>
      <c r="BE111">
        <v>88.194010000000006</v>
      </c>
      <c r="BF111">
        <v>89.566810000000004</v>
      </c>
    </row>
    <row r="112" spans="1:58">
      <c r="A112" t="s">
        <v>278</v>
      </c>
      <c r="B112" t="s">
        <v>279</v>
      </c>
      <c r="C112" t="s">
        <v>316</v>
      </c>
      <c r="D112" t="s">
        <v>3074</v>
      </c>
      <c r="E112" t="s">
        <v>2386</v>
      </c>
      <c r="F112" t="s">
        <v>3079</v>
      </c>
      <c r="AU112">
        <v>33.22627</v>
      </c>
      <c r="AV112">
        <v>34.019329999999997</v>
      </c>
      <c r="AW112" s="8">
        <v>34.505670000000002</v>
      </c>
      <c r="AX112">
        <v>36.125579999999999</v>
      </c>
      <c r="AY112">
        <v>38.969000000000001</v>
      </c>
      <c r="AZ112">
        <v>40.827039999999997</v>
      </c>
      <c r="BA112">
        <v>42.071379999999998</v>
      </c>
      <c r="BB112">
        <v>44.222830000000002</v>
      </c>
      <c r="BC112">
        <v>49.476730000000003</v>
      </c>
      <c r="BD112">
        <v>50.02514</v>
      </c>
    </row>
    <row r="113" spans="1:57">
      <c r="A113" t="s">
        <v>280</v>
      </c>
      <c r="B113" t="s">
        <v>281</v>
      </c>
      <c r="C113" t="s">
        <v>318</v>
      </c>
      <c r="D113" t="s">
        <v>3076</v>
      </c>
      <c r="E113" t="s">
        <v>2386</v>
      </c>
      <c r="F113" t="s">
        <v>3079</v>
      </c>
      <c r="AW113" s="8"/>
      <c r="AX113">
        <v>70.148539999999997</v>
      </c>
      <c r="AY113">
        <v>70.022580000000005</v>
      </c>
      <c r="AZ113">
        <v>68.606700000000004</v>
      </c>
    </row>
    <row r="114" spans="1:57">
      <c r="A114" t="s">
        <v>282</v>
      </c>
      <c r="B114" t="s">
        <v>283</v>
      </c>
      <c r="C114" t="s">
        <v>316</v>
      </c>
      <c r="D114" t="s">
        <v>3076</v>
      </c>
      <c r="E114" t="s">
        <v>2386</v>
      </c>
      <c r="F114" t="s">
        <v>3079</v>
      </c>
      <c r="AW114" s="8"/>
    </row>
    <row r="115" spans="1:57">
      <c r="A115" t="s">
        <v>284</v>
      </c>
      <c r="B115" t="s">
        <v>285</v>
      </c>
      <c r="C115" t="s">
        <v>244</v>
      </c>
      <c r="D115" t="s">
        <v>3076</v>
      </c>
      <c r="E115" t="s">
        <v>2386</v>
      </c>
      <c r="F115" t="s">
        <v>3079</v>
      </c>
      <c r="V115">
        <v>50.10483047417442</v>
      </c>
      <c r="AA115">
        <v>69.661310914190281</v>
      </c>
      <c r="AF115">
        <v>82.760828845528039</v>
      </c>
      <c r="AL115">
        <v>87.293447658973307</v>
      </c>
      <c r="AM115">
        <v>85.842509027298107</v>
      </c>
      <c r="AS115">
        <v>99.266138289998494</v>
      </c>
      <c r="AT115">
        <v>96.371470000000002</v>
      </c>
      <c r="AU115">
        <v>95.465860000000006</v>
      </c>
      <c r="AV115">
        <v>95.063149999999993</v>
      </c>
      <c r="AW115" s="8">
        <v>94.194649999999996</v>
      </c>
      <c r="AX115">
        <v>94.558070000000001</v>
      </c>
      <c r="AY115">
        <v>94.938569999999999</v>
      </c>
      <c r="AZ115">
        <v>95.69014</v>
      </c>
      <c r="BA115">
        <v>95.358720000000005</v>
      </c>
      <c r="BB115">
        <v>95.200640000000007</v>
      </c>
      <c r="BC115">
        <v>94.735619999999997</v>
      </c>
      <c r="BD115">
        <v>95.64761</v>
      </c>
      <c r="BE115">
        <v>96.00121</v>
      </c>
    </row>
    <row r="116" spans="1:57">
      <c r="A116" t="s">
        <v>286</v>
      </c>
      <c r="B116" t="s">
        <v>287</v>
      </c>
      <c r="C116" t="s">
        <v>318</v>
      </c>
      <c r="D116" t="s">
        <v>3073</v>
      </c>
      <c r="E116" t="s">
        <v>2386</v>
      </c>
      <c r="F116" t="s">
        <v>3079</v>
      </c>
      <c r="AW116" s="8"/>
    </row>
    <row r="117" spans="1:57">
      <c r="A117" t="s">
        <v>288</v>
      </c>
      <c r="B117" t="s">
        <v>289</v>
      </c>
      <c r="C117" t="s">
        <v>242</v>
      </c>
      <c r="D117" t="s">
        <v>3075</v>
      </c>
      <c r="E117" t="s">
        <v>2386</v>
      </c>
      <c r="F117" t="s">
        <v>3079</v>
      </c>
      <c r="AA117">
        <v>70.075117675100955</v>
      </c>
      <c r="AM117">
        <v>47.572369868122799</v>
      </c>
      <c r="AO117">
        <v>67.786492137643705</v>
      </c>
      <c r="AQ117">
        <v>92.5372511567098</v>
      </c>
      <c r="AR117">
        <v>94.955234079197993</v>
      </c>
      <c r="AT117">
        <v>98.134349999999998</v>
      </c>
      <c r="AU117">
        <v>97.10436</v>
      </c>
      <c r="AV117">
        <v>94.871889999999993</v>
      </c>
      <c r="AW117" s="8">
        <v>89.840800000000002</v>
      </c>
      <c r="BA117">
        <v>88.659829999999999</v>
      </c>
      <c r="BB117">
        <v>89.507409999999993</v>
      </c>
      <c r="BC117">
        <v>89.01934</v>
      </c>
    </row>
    <row r="118" spans="1:57">
      <c r="A118" t="s">
        <v>290</v>
      </c>
      <c r="B118" t="s">
        <v>291</v>
      </c>
      <c r="C118" t="s">
        <v>316</v>
      </c>
      <c r="D118" t="s">
        <v>3073</v>
      </c>
      <c r="E118" t="s">
        <v>2386</v>
      </c>
      <c r="F118" t="s">
        <v>3079</v>
      </c>
      <c r="AW118" s="8"/>
      <c r="AY118">
        <v>82.270390000000006</v>
      </c>
      <c r="AZ118">
        <v>80.908100000000005</v>
      </c>
      <c r="BA118">
        <v>81.204930000000004</v>
      </c>
      <c r="BB118">
        <v>80.954679999999996</v>
      </c>
      <c r="BC118">
        <v>80.902559999999994</v>
      </c>
      <c r="BD118">
        <v>79.41216</v>
      </c>
      <c r="BE118">
        <v>78.917270000000002</v>
      </c>
    </row>
    <row r="119" spans="1:57">
      <c r="A119" t="s">
        <v>292</v>
      </c>
      <c r="B119" t="s">
        <v>293</v>
      </c>
      <c r="C119" t="s">
        <v>318</v>
      </c>
      <c r="D119" t="s">
        <v>3076</v>
      </c>
      <c r="E119" t="s">
        <v>2386</v>
      </c>
      <c r="F119" t="s">
        <v>3079</v>
      </c>
      <c r="AT119">
        <v>26.17126</v>
      </c>
      <c r="AU119">
        <v>28.035969999999999</v>
      </c>
      <c r="AV119">
        <v>29.663219999999999</v>
      </c>
      <c r="AW119" s="8">
        <v>30.698989999999998</v>
      </c>
      <c r="AX119">
        <v>34.11909</v>
      </c>
      <c r="AY119">
        <v>35.794609999999999</v>
      </c>
      <c r="AZ119">
        <v>36.05104</v>
      </c>
      <c r="BA119">
        <v>35.22627</v>
      </c>
      <c r="BB119">
        <v>36.138530000000003</v>
      </c>
      <c r="BC119">
        <v>36.955719999999999</v>
      </c>
      <c r="BE119">
        <v>40.069510000000001</v>
      </c>
    </row>
    <row r="120" spans="1:57">
      <c r="A120" t="s">
        <v>294</v>
      </c>
      <c r="B120" t="s">
        <v>295</v>
      </c>
      <c r="C120">
        <v>0</v>
      </c>
      <c r="D120">
        <v>0</v>
      </c>
      <c r="E120" t="s">
        <v>2386</v>
      </c>
      <c r="F120" t="s">
        <v>3079</v>
      </c>
      <c r="AT120">
        <v>64.813574380000006</v>
      </c>
      <c r="AU120">
        <v>67.162476499999997</v>
      </c>
      <c r="AV120">
        <v>68.98871638</v>
      </c>
      <c r="AW120" s="8">
        <v>70.719792510000005</v>
      </c>
      <c r="AX120">
        <v>69.170150210000003</v>
      </c>
      <c r="AY120">
        <v>71.073859459999994</v>
      </c>
      <c r="AZ120">
        <v>71.942857979999999</v>
      </c>
      <c r="BA120">
        <v>72.273181710000003</v>
      </c>
      <c r="BB120">
        <v>72.797019230000004</v>
      </c>
      <c r="BC120">
        <v>72.865530669999998</v>
      </c>
      <c r="BD120">
        <v>73.450788419999995</v>
      </c>
      <c r="BE120">
        <v>73.543915859999998</v>
      </c>
    </row>
    <row r="121" spans="1:57">
      <c r="A121" t="s">
        <v>296</v>
      </c>
      <c r="B121" t="s">
        <v>297</v>
      </c>
      <c r="C121">
        <v>0</v>
      </c>
      <c r="D121">
        <v>0</v>
      </c>
      <c r="E121" t="s">
        <v>2386</v>
      </c>
      <c r="F121" t="s">
        <v>3079</v>
      </c>
      <c r="AT121">
        <v>64.752095850000003</v>
      </c>
      <c r="AU121">
        <v>67.127861429999996</v>
      </c>
      <c r="AV121">
        <v>68.966288520000006</v>
      </c>
      <c r="AW121" s="8">
        <v>70.713693520000007</v>
      </c>
      <c r="AX121">
        <v>69.148354139999995</v>
      </c>
      <c r="AY121">
        <v>71.068679500000002</v>
      </c>
      <c r="AZ121">
        <v>71.939274479999995</v>
      </c>
      <c r="BA121">
        <v>72.268490069999999</v>
      </c>
      <c r="BB121">
        <v>72.790662850000004</v>
      </c>
      <c r="BC121">
        <v>72.857950189999997</v>
      </c>
      <c r="BD121">
        <v>73.449318579999996</v>
      </c>
      <c r="BE121">
        <v>73.554013549999993</v>
      </c>
    </row>
    <row r="122" spans="1:57">
      <c r="A122" t="s">
        <v>298</v>
      </c>
      <c r="B122" t="s">
        <v>299</v>
      </c>
      <c r="C122" t="s">
        <v>526</v>
      </c>
      <c r="D122" t="s">
        <v>3073</v>
      </c>
      <c r="E122" t="s">
        <v>2386</v>
      </c>
      <c r="F122" t="s">
        <v>3079</v>
      </c>
      <c r="AW122" s="8"/>
      <c r="BC122">
        <v>86.686040000000006</v>
      </c>
      <c r="BD122">
        <v>84.829629999999995</v>
      </c>
      <c r="BE122">
        <v>83.689790000000002</v>
      </c>
    </row>
    <row r="123" spans="1:57">
      <c r="A123" t="s">
        <v>300</v>
      </c>
      <c r="B123" t="s">
        <v>301</v>
      </c>
      <c r="C123">
        <v>0</v>
      </c>
      <c r="D123">
        <v>0</v>
      </c>
      <c r="E123" t="s">
        <v>2386</v>
      </c>
      <c r="F123" t="s">
        <v>3079</v>
      </c>
      <c r="AT123">
        <v>22.099975870000002</v>
      </c>
      <c r="AU123">
        <v>23.047018170000001</v>
      </c>
      <c r="AV123">
        <v>23.96553887</v>
      </c>
      <c r="AW123" s="8">
        <v>24.914244709999998</v>
      </c>
      <c r="AX123">
        <v>25.406974949999999</v>
      </c>
      <c r="AY123">
        <v>25.724208659999999</v>
      </c>
      <c r="AZ123">
        <v>26.155036410000001</v>
      </c>
      <c r="BA123">
        <v>27.383072370000001</v>
      </c>
      <c r="BB123">
        <v>28.63483944</v>
      </c>
      <c r="BC123">
        <v>29.487051009999998</v>
      </c>
      <c r="BD123">
        <v>31.159332209999999</v>
      </c>
      <c r="BE123">
        <v>32.278469819999998</v>
      </c>
    </row>
    <row r="124" spans="1:57">
      <c r="A124" t="s">
        <v>302</v>
      </c>
      <c r="B124" t="s">
        <v>303</v>
      </c>
      <c r="C124" t="s">
        <v>526</v>
      </c>
      <c r="D124" t="s">
        <v>3075</v>
      </c>
      <c r="E124" t="s">
        <v>2386</v>
      </c>
      <c r="F124" t="s">
        <v>3079</v>
      </c>
      <c r="AW124" s="8"/>
      <c r="BA124">
        <v>75.119259999999997</v>
      </c>
      <c r="BB124">
        <v>75.225319999999996</v>
      </c>
      <c r="BC124">
        <v>75.645740000000004</v>
      </c>
      <c r="BD124">
        <v>76.484669999999994</v>
      </c>
      <c r="BE124">
        <v>74.676019999999994</v>
      </c>
    </row>
    <row r="125" spans="1:57">
      <c r="A125" t="s">
        <v>304</v>
      </c>
      <c r="B125" t="s">
        <v>305</v>
      </c>
      <c r="C125" t="s">
        <v>318</v>
      </c>
      <c r="D125" t="s">
        <v>3074</v>
      </c>
      <c r="E125" t="s">
        <v>2386</v>
      </c>
      <c r="F125" t="s">
        <v>3079</v>
      </c>
      <c r="Q125">
        <v>4.4114825860234719</v>
      </c>
      <c r="AA125">
        <v>12.06565172880685</v>
      </c>
      <c r="AF125">
        <v>12.200350359579557</v>
      </c>
      <c r="AL125">
        <v>14.642794716208501</v>
      </c>
      <c r="AM125">
        <v>16.4716309466416</v>
      </c>
      <c r="AO125">
        <v>16.213837759724299</v>
      </c>
      <c r="AS125">
        <v>13.496483682850601</v>
      </c>
      <c r="AT125">
        <v>17.15964</v>
      </c>
      <c r="AU125">
        <v>18.86112</v>
      </c>
      <c r="AV125">
        <v>20.67389</v>
      </c>
      <c r="AW125" s="8">
        <v>21.171320000000001</v>
      </c>
      <c r="AX125">
        <v>21.612819999999999</v>
      </c>
      <c r="AY125">
        <v>22.21274</v>
      </c>
      <c r="AZ125">
        <v>23.498080000000002</v>
      </c>
      <c r="BA125">
        <v>23.388660000000002</v>
      </c>
      <c r="BB125">
        <v>24.648129999999998</v>
      </c>
      <c r="BC125">
        <v>26.179559999999999</v>
      </c>
      <c r="BD125">
        <v>28.03876</v>
      </c>
      <c r="BE125">
        <v>29.8491</v>
      </c>
    </row>
    <row r="126" spans="1:57">
      <c r="A126" t="s">
        <v>306</v>
      </c>
      <c r="B126" t="s">
        <v>307</v>
      </c>
      <c r="C126" t="s">
        <v>316</v>
      </c>
      <c r="D126" t="s">
        <v>3074</v>
      </c>
      <c r="E126" t="s">
        <v>2386</v>
      </c>
      <c r="F126" t="s">
        <v>3079</v>
      </c>
      <c r="AW126" s="8"/>
    </row>
    <row r="127" spans="1:57">
      <c r="A127" t="s">
        <v>308</v>
      </c>
      <c r="B127" t="s">
        <v>309</v>
      </c>
      <c r="C127" t="s">
        <v>526</v>
      </c>
      <c r="D127" t="s">
        <v>3075</v>
      </c>
      <c r="E127" t="s">
        <v>2386</v>
      </c>
      <c r="F127" t="s">
        <v>3079</v>
      </c>
      <c r="V127">
        <v>31.152663710168888</v>
      </c>
      <c r="AA127">
        <v>58.828560997235684</v>
      </c>
      <c r="AW127" s="8"/>
    </row>
    <row r="128" spans="1:57">
      <c r="A128" t="s">
        <v>310</v>
      </c>
      <c r="B128" t="s">
        <v>311</v>
      </c>
      <c r="C128" t="s">
        <v>242</v>
      </c>
      <c r="D128" t="s">
        <v>3073</v>
      </c>
      <c r="E128" t="s">
        <v>2386</v>
      </c>
      <c r="F128" t="s">
        <v>3079</v>
      </c>
      <c r="AW128" s="8"/>
      <c r="AX128">
        <v>59.759860000000003</v>
      </c>
      <c r="AY128">
        <v>64.331639999999993</v>
      </c>
      <c r="BC128">
        <v>64.94811</v>
      </c>
      <c r="BD128">
        <v>64.581230000000005</v>
      </c>
      <c r="BE128">
        <v>64.117059999999995</v>
      </c>
    </row>
    <row r="129" spans="1:58">
      <c r="A129" t="s">
        <v>312</v>
      </c>
      <c r="B129" t="s">
        <v>313</v>
      </c>
      <c r="C129" t="s">
        <v>526</v>
      </c>
      <c r="D129" t="s">
        <v>3073</v>
      </c>
      <c r="E129" t="s">
        <v>2386</v>
      </c>
      <c r="F129" t="s">
        <v>3079</v>
      </c>
      <c r="AT129">
        <v>90.481129999999993</v>
      </c>
      <c r="AU129">
        <v>91.903009999999995</v>
      </c>
      <c r="AV129">
        <v>92.958280000000002</v>
      </c>
      <c r="AW129" s="8">
        <v>94.272099999999995</v>
      </c>
      <c r="AX129">
        <v>95.129249999999999</v>
      </c>
      <c r="AY129">
        <v>95.345230000000001</v>
      </c>
      <c r="AZ129">
        <v>94.876599999999996</v>
      </c>
      <c r="BA129">
        <v>93.174149999999997</v>
      </c>
      <c r="BB129">
        <v>91.829800000000006</v>
      </c>
      <c r="BC129">
        <v>91.033839999999998</v>
      </c>
      <c r="BD129">
        <v>91.003910000000005</v>
      </c>
      <c r="BE129">
        <v>91.10566</v>
      </c>
    </row>
    <row r="130" spans="1:58">
      <c r="A130" t="s">
        <v>314</v>
      </c>
      <c r="B130" t="s">
        <v>315</v>
      </c>
      <c r="C130">
        <v>0</v>
      </c>
      <c r="D130">
        <v>0</v>
      </c>
      <c r="E130" t="s">
        <v>2386</v>
      </c>
      <c r="F130" t="s">
        <v>3079</v>
      </c>
      <c r="AT130">
        <v>47.305110579999997</v>
      </c>
      <c r="AU130">
        <v>48.461259609999999</v>
      </c>
      <c r="AV130">
        <v>49.384312379999997</v>
      </c>
      <c r="AW130" s="8">
        <v>50.474360789999999</v>
      </c>
      <c r="AX130">
        <v>51.723087829999997</v>
      </c>
      <c r="AY130">
        <v>52.88980119</v>
      </c>
      <c r="AZ130">
        <v>53.796258690000002</v>
      </c>
      <c r="BA130">
        <v>54.625846209999999</v>
      </c>
      <c r="BB130">
        <v>56.18777833</v>
      </c>
      <c r="BC130">
        <v>57.321943470000001</v>
      </c>
      <c r="BD130">
        <v>57.679097429999999</v>
      </c>
      <c r="BE130">
        <v>58.953787089999999</v>
      </c>
    </row>
    <row r="131" spans="1:58">
      <c r="A131" t="s">
        <v>316</v>
      </c>
      <c r="B131" t="s">
        <v>317</v>
      </c>
      <c r="C131">
        <v>0</v>
      </c>
      <c r="D131">
        <v>0</v>
      </c>
      <c r="E131" t="s">
        <v>2386</v>
      </c>
      <c r="F131" t="s">
        <v>3079</v>
      </c>
      <c r="AT131">
        <v>25.028342210000002</v>
      </c>
      <c r="AU131">
        <v>26.024160940000002</v>
      </c>
      <c r="AV131">
        <v>26.79503802</v>
      </c>
      <c r="AW131" s="8">
        <v>27.761230820000002</v>
      </c>
      <c r="AX131">
        <v>28.312453600000001</v>
      </c>
      <c r="AY131">
        <v>28.650677590000001</v>
      </c>
      <c r="AZ131">
        <v>29.21686592</v>
      </c>
      <c r="BA131">
        <v>30.48426641</v>
      </c>
      <c r="BB131">
        <v>31.662147659999999</v>
      </c>
      <c r="BC131">
        <v>32.664285460000002</v>
      </c>
      <c r="BD131">
        <v>34.108785949999998</v>
      </c>
      <c r="BE131">
        <v>35.119384599999997</v>
      </c>
    </row>
    <row r="132" spans="1:58">
      <c r="A132" t="s">
        <v>318</v>
      </c>
      <c r="B132" t="s">
        <v>319</v>
      </c>
      <c r="C132">
        <v>0</v>
      </c>
      <c r="D132">
        <v>0</v>
      </c>
      <c r="E132" t="s">
        <v>2386</v>
      </c>
      <c r="F132" t="s">
        <v>3079</v>
      </c>
      <c r="AT132">
        <v>40.27617137</v>
      </c>
      <c r="AU132">
        <v>41.563633209999999</v>
      </c>
      <c r="AV132">
        <v>42.328376339999998</v>
      </c>
      <c r="AW132" s="8">
        <v>43.68404846</v>
      </c>
      <c r="AX132">
        <v>45.789101340000002</v>
      </c>
      <c r="AY132">
        <v>47.308575320000003</v>
      </c>
      <c r="AZ132">
        <v>48.468046659999999</v>
      </c>
      <c r="BA132">
        <v>49.110305619999998</v>
      </c>
      <c r="BB132">
        <v>50.963195640000002</v>
      </c>
      <c r="BC132">
        <v>52.412503229999999</v>
      </c>
    </row>
    <row r="133" spans="1:58">
      <c r="A133" t="s">
        <v>320</v>
      </c>
      <c r="B133" t="s">
        <v>321</v>
      </c>
      <c r="C133" t="s">
        <v>244</v>
      </c>
      <c r="D133" t="s">
        <v>3073</v>
      </c>
      <c r="E133" t="s">
        <v>2386</v>
      </c>
      <c r="F133" t="s">
        <v>3079</v>
      </c>
      <c r="V133">
        <v>55.96874664375472</v>
      </c>
      <c r="AP133">
        <v>64.871313587630794</v>
      </c>
      <c r="AQ133">
        <v>67.733967042931795</v>
      </c>
      <c r="AR133">
        <v>68.315458579881707</v>
      </c>
      <c r="AT133">
        <v>84.078710000000001</v>
      </c>
      <c r="AU133">
        <v>83.852010000000007</v>
      </c>
      <c r="AV133">
        <v>80.475700000000003</v>
      </c>
      <c r="AW133" s="8">
        <v>79.800259999999994</v>
      </c>
      <c r="AX133">
        <v>79.871369999999999</v>
      </c>
      <c r="AY133">
        <v>79.462720000000004</v>
      </c>
      <c r="AZ133">
        <v>82.746849999999995</v>
      </c>
      <c r="BA133">
        <v>83.409270000000006</v>
      </c>
      <c r="BB133">
        <v>84.226929999999996</v>
      </c>
      <c r="BC133">
        <v>85.08681</v>
      </c>
    </row>
    <row r="134" spans="1:58">
      <c r="A134" t="s">
        <v>322</v>
      </c>
      <c r="B134" t="s">
        <v>323</v>
      </c>
      <c r="C134" t="s">
        <v>242</v>
      </c>
      <c r="D134" t="s">
        <v>3076</v>
      </c>
      <c r="E134" t="s">
        <v>2386</v>
      </c>
      <c r="F134" t="s">
        <v>3079</v>
      </c>
      <c r="AK134">
        <v>47.432888367317098</v>
      </c>
      <c r="AM134">
        <v>53.1017637127771</v>
      </c>
      <c r="AT134">
        <v>65.376630000000006</v>
      </c>
      <c r="AU134">
        <v>68.82011</v>
      </c>
      <c r="AV134">
        <v>71.444389999999999</v>
      </c>
      <c r="AW134" s="8">
        <v>73.286929999999998</v>
      </c>
      <c r="AX134">
        <v>75.080160000000006</v>
      </c>
      <c r="AY134">
        <v>76.310720000000003</v>
      </c>
      <c r="AZ134">
        <v>77.009410000000003</v>
      </c>
      <c r="BA134">
        <v>77.235979999999998</v>
      </c>
      <c r="BB134">
        <v>76.264080000000007</v>
      </c>
      <c r="BC134">
        <v>74.664420000000007</v>
      </c>
      <c r="BD134">
        <v>74.737129999999993</v>
      </c>
      <c r="BE134">
        <v>76.188180000000003</v>
      </c>
    </row>
    <row r="135" spans="1:58">
      <c r="A135" t="s">
        <v>324</v>
      </c>
      <c r="B135" t="s">
        <v>325</v>
      </c>
      <c r="C135" t="s">
        <v>526</v>
      </c>
      <c r="D135" t="s">
        <v>3073</v>
      </c>
      <c r="E135" t="s">
        <v>2386</v>
      </c>
      <c r="F135" t="s">
        <v>3079</v>
      </c>
      <c r="AW135" s="8"/>
      <c r="AZ135">
        <v>81.681709999999995</v>
      </c>
    </row>
    <row r="136" spans="1:58">
      <c r="A136" t="s">
        <v>326</v>
      </c>
      <c r="B136" t="s">
        <v>327</v>
      </c>
      <c r="C136" t="s">
        <v>316</v>
      </c>
      <c r="D136" t="s">
        <v>3074</v>
      </c>
      <c r="E136" t="s">
        <v>2386</v>
      </c>
      <c r="F136" t="s">
        <v>3079</v>
      </c>
      <c r="AW136" s="8"/>
      <c r="BB136">
        <v>22.069320000000001</v>
      </c>
      <c r="BC136">
        <v>23.602709999999998</v>
      </c>
    </row>
    <row r="137" spans="1:58">
      <c r="A137" t="s">
        <v>328</v>
      </c>
      <c r="B137" t="s">
        <v>329</v>
      </c>
      <c r="C137" t="s">
        <v>316</v>
      </c>
      <c r="D137" t="s">
        <v>3074</v>
      </c>
      <c r="E137" t="s">
        <v>2386</v>
      </c>
      <c r="F137" t="s">
        <v>3079</v>
      </c>
      <c r="AS137">
        <v>25.624994604530301</v>
      </c>
      <c r="AT137">
        <v>30.463149999999999</v>
      </c>
      <c r="AU137">
        <v>31.521830000000001</v>
      </c>
      <c r="AV137">
        <v>28.40766</v>
      </c>
      <c r="AW137" s="8">
        <v>27.255669999999999</v>
      </c>
      <c r="AX137">
        <v>25.87932</v>
      </c>
      <c r="AY137">
        <v>24.37932</v>
      </c>
      <c r="AZ137">
        <v>23.361139999999999</v>
      </c>
      <c r="BA137">
        <v>24.504359999999998</v>
      </c>
      <c r="BB137">
        <v>24.547630000000002</v>
      </c>
      <c r="BC137">
        <v>26.523820000000001</v>
      </c>
      <c r="BD137">
        <v>26.925350000000002</v>
      </c>
      <c r="BE137">
        <v>27.52936</v>
      </c>
    </row>
    <row r="138" spans="1:58">
      <c r="A138" t="s">
        <v>330</v>
      </c>
      <c r="B138" t="s">
        <v>331</v>
      </c>
      <c r="C138" t="s">
        <v>526</v>
      </c>
      <c r="D138" t="s">
        <v>3076</v>
      </c>
      <c r="E138" t="s">
        <v>2386</v>
      </c>
      <c r="F138" t="s">
        <v>3079</v>
      </c>
      <c r="Q138">
        <v>33.103089887640422</v>
      </c>
      <c r="AS138">
        <v>65.869454905200001</v>
      </c>
      <c r="AT138">
        <v>66.056870000000004</v>
      </c>
      <c r="AU138">
        <v>65.997519999999994</v>
      </c>
      <c r="AV138">
        <v>66.051720000000003</v>
      </c>
      <c r="AW138" s="8">
        <v>66.598169999999996</v>
      </c>
      <c r="AX138">
        <v>72.149150000000006</v>
      </c>
      <c r="AY138">
        <v>73.263379999999998</v>
      </c>
      <c r="AZ138">
        <v>69.949150000000003</v>
      </c>
      <c r="BA138">
        <v>70.038899999999998</v>
      </c>
      <c r="BB138">
        <v>68.672460000000001</v>
      </c>
      <c r="BC138">
        <v>68.750680000000003</v>
      </c>
      <c r="BD138">
        <v>67.928460000000001</v>
      </c>
    </row>
    <row r="139" spans="1:58">
      <c r="A139" t="s">
        <v>332</v>
      </c>
      <c r="B139" t="s">
        <v>333</v>
      </c>
      <c r="C139" t="s">
        <v>526</v>
      </c>
      <c r="D139" t="s">
        <v>460</v>
      </c>
      <c r="E139" t="s">
        <v>2386</v>
      </c>
      <c r="F139" t="s">
        <v>3079</v>
      </c>
      <c r="AT139">
        <v>30.326740000000001</v>
      </c>
      <c r="AU139">
        <v>37.975450000000002</v>
      </c>
      <c r="AW139" s="8">
        <v>48.942779999999999</v>
      </c>
    </row>
    <row r="140" spans="1:58">
      <c r="A140" t="s">
        <v>334</v>
      </c>
      <c r="B140" t="s">
        <v>335</v>
      </c>
      <c r="C140" t="s">
        <v>316</v>
      </c>
      <c r="D140" t="s">
        <v>3074</v>
      </c>
      <c r="E140" t="s">
        <v>2386</v>
      </c>
      <c r="F140" t="s">
        <v>3079</v>
      </c>
      <c r="AW140" s="8"/>
      <c r="BC140">
        <v>26.53623</v>
      </c>
      <c r="BD140">
        <v>27.636030000000002</v>
      </c>
      <c r="BE140">
        <v>29.449090000000002</v>
      </c>
      <c r="BF140">
        <v>30.967459999999999</v>
      </c>
    </row>
    <row r="141" spans="1:58">
      <c r="A141" t="s">
        <v>336</v>
      </c>
      <c r="B141" t="s">
        <v>337</v>
      </c>
      <c r="C141" t="s">
        <v>242</v>
      </c>
      <c r="D141" t="s">
        <v>3075</v>
      </c>
      <c r="E141" t="s">
        <v>2386</v>
      </c>
      <c r="F141" t="s">
        <v>3079</v>
      </c>
      <c r="AW141" s="8">
        <v>77.203400000000002</v>
      </c>
      <c r="AX141">
        <v>81.362120000000004</v>
      </c>
      <c r="AY141">
        <v>82.941289999999995</v>
      </c>
      <c r="BB141">
        <v>77.767719999999997</v>
      </c>
      <c r="BC141">
        <v>76.848039999999997</v>
      </c>
      <c r="BD141">
        <v>76.386690000000002</v>
      </c>
      <c r="BE141">
        <v>81.130690000000001</v>
      </c>
    </row>
    <row r="142" spans="1:58">
      <c r="A142" t="s">
        <v>338</v>
      </c>
      <c r="B142" t="s">
        <v>339</v>
      </c>
      <c r="C142" t="s">
        <v>318</v>
      </c>
      <c r="D142" t="s">
        <v>3076</v>
      </c>
      <c r="E142" t="s">
        <v>2386</v>
      </c>
      <c r="F142" t="s">
        <v>3079</v>
      </c>
      <c r="AW142" s="8">
        <v>62.724339999999998</v>
      </c>
      <c r="BB142">
        <v>62.15569</v>
      </c>
    </row>
    <row r="143" spans="1:58">
      <c r="A143" t="s">
        <v>340</v>
      </c>
      <c r="B143" t="s">
        <v>341</v>
      </c>
      <c r="C143" t="s">
        <v>316</v>
      </c>
      <c r="D143" t="s">
        <v>3074</v>
      </c>
      <c r="E143" t="s">
        <v>2386</v>
      </c>
      <c r="F143" t="s">
        <v>3079</v>
      </c>
      <c r="AV143">
        <v>13.901949999999999</v>
      </c>
      <c r="AW143" s="8">
        <v>13.922650000000001</v>
      </c>
      <c r="AY143">
        <v>13.363</v>
      </c>
      <c r="AZ143">
        <v>14.510439999999999</v>
      </c>
      <c r="BA143">
        <v>14.741009999999999</v>
      </c>
      <c r="BB143">
        <v>15.90986</v>
      </c>
    </row>
    <row r="144" spans="1:58">
      <c r="A144" t="s">
        <v>342</v>
      </c>
      <c r="B144" t="s">
        <v>343</v>
      </c>
      <c r="C144" t="s">
        <v>526</v>
      </c>
      <c r="D144" t="s">
        <v>3074</v>
      </c>
      <c r="E144" t="s">
        <v>2386</v>
      </c>
      <c r="F144" t="s">
        <v>3079</v>
      </c>
      <c r="AS144">
        <v>65.455870784286802</v>
      </c>
      <c r="AT144">
        <v>67.07329</v>
      </c>
      <c r="AU144">
        <v>66.855350000000001</v>
      </c>
      <c r="AV144">
        <v>67.130970000000005</v>
      </c>
      <c r="AW144" s="8">
        <v>68.752970000000005</v>
      </c>
      <c r="AY144">
        <v>74.084639999999993</v>
      </c>
    </row>
    <row r="145" spans="1:58">
      <c r="A145" t="s">
        <v>344</v>
      </c>
      <c r="B145" t="s">
        <v>345</v>
      </c>
      <c r="C145" t="s">
        <v>526</v>
      </c>
      <c r="D145" t="s">
        <v>3072</v>
      </c>
      <c r="E145" t="s">
        <v>2386</v>
      </c>
      <c r="F145" t="s">
        <v>3079</v>
      </c>
      <c r="AQ145">
        <v>51.305132547718301</v>
      </c>
      <c r="AT145">
        <v>55.637059999999998</v>
      </c>
      <c r="AU145">
        <v>56.792879999999997</v>
      </c>
      <c r="AW145" s="8">
        <v>61.054299999999998</v>
      </c>
      <c r="AX145">
        <v>63.741610000000001</v>
      </c>
      <c r="AY145">
        <v>65.435339999999997</v>
      </c>
      <c r="AZ145">
        <v>66.67765</v>
      </c>
      <c r="BA145">
        <v>67.517650000000003</v>
      </c>
      <c r="BB145">
        <v>68.860140000000001</v>
      </c>
      <c r="BC145">
        <v>69.921189999999996</v>
      </c>
      <c r="BD145">
        <v>70.479110000000006</v>
      </c>
      <c r="BE145">
        <v>71.462639999999993</v>
      </c>
    </row>
    <row r="146" spans="1:58">
      <c r="A146" t="s">
        <v>346</v>
      </c>
      <c r="B146" t="s">
        <v>347</v>
      </c>
      <c r="C146" t="s">
        <v>318</v>
      </c>
      <c r="D146" t="s">
        <v>3076</v>
      </c>
      <c r="E146" t="s">
        <v>2386</v>
      </c>
      <c r="F146" t="s">
        <v>3079</v>
      </c>
      <c r="AW146" s="8"/>
    </row>
    <row r="147" spans="1:58">
      <c r="A147" t="s">
        <v>348</v>
      </c>
      <c r="B147" t="s">
        <v>349</v>
      </c>
      <c r="C147">
        <v>0</v>
      </c>
      <c r="D147">
        <v>0</v>
      </c>
      <c r="E147" t="s">
        <v>2386</v>
      </c>
      <c r="F147" t="s">
        <v>3079</v>
      </c>
      <c r="AT147">
        <v>60.446495149999997</v>
      </c>
      <c r="AU147">
        <v>62.009558140000003</v>
      </c>
      <c r="AV147">
        <v>63.012687700000001</v>
      </c>
      <c r="AW147" s="8">
        <v>63.495705139999998</v>
      </c>
      <c r="AX147">
        <v>64.734959930000002</v>
      </c>
      <c r="AY147">
        <v>65.814845969999993</v>
      </c>
      <c r="AZ147">
        <v>65.869768590000007</v>
      </c>
      <c r="BA147">
        <v>66.409487319999997</v>
      </c>
      <c r="BB147">
        <v>66.846105879999996</v>
      </c>
      <c r="BC147">
        <v>67.418682079999996</v>
      </c>
      <c r="BD147">
        <v>67.751331960000002</v>
      </c>
      <c r="BE147">
        <v>69.460927220000002</v>
      </c>
    </row>
    <row r="148" spans="1:58">
      <c r="A148" t="s">
        <v>350</v>
      </c>
      <c r="B148" t="s">
        <v>351</v>
      </c>
      <c r="C148">
        <v>0</v>
      </c>
      <c r="D148">
        <v>0</v>
      </c>
      <c r="E148" t="s">
        <v>2386</v>
      </c>
      <c r="F148" t="s">
        <v>3079</v>
      </c>
      <c r="AT148">
        <v>59.846375420000001</v>
      </c>
      <c r="AU148">
        <v>61.37821314</v>
      </c>
      <c r="AV148">
        <v>62.335381939999998</v>
      </c>
      <c r="AW148" s="8">
        <v>62.751128440000002</v>
      </c>
      <c r="AX148">
        <v>63.940413390000003</v>
      </c>
      <c r="AY148">
        <v>64.953500689999998</v>
      </c>
      <c r="AZ148">
        <v>64.843718960000004</v>
      </c>
      <c r="BA148">
        <v>65.284405730000003</v>
      </c>
      <c r="BB148">
        <v>65.546197840000005</v>
      </c>
      <c r="BC148">
        <v>66.009866560000006</v>
      </c>
      <c r="BD148">
        <v>66.054754040000006</v>
      </c>
      <c r="BE148">
        <v>67.691592760000006</v>
      </c>
    </row>
    <row r="149" spans="1:58">
      <c r="A149" t="s">
        <v>352</v>
      </c>
      <c r="B149" t="s">
        <v>353</v>
      </c>
      <c r="C149">
        <v>0</v>
      </c>
      <c r="D149">
        <v>0</v>
      </c>
      <c r="E149" t="s">
        <v>2386</v>
      </c>
      <c r="F149" t="s">
        <v>3079</v>
      </c>
      <c r="AT149">
        <v>50.90372103</v>
      </c>
      <c r="AU149">
        <v>52.107061219999999</v>
      </c>
      <c r="AV149">
        <v>53.076449189999998</v>
      </c>
      <c r="AW149" s="8">
        <v>54.218767479999997</v>
      </c>
      <c r="AX149">
        <v>55.630445440000003</v>
      </c>
      <c r="AY149">
        <v>57.00128986</v>
      </c>
      <c r="AZ149">
        <v>58.049248370000001</v>
      </c>
      <c r="BA149">
        <v>58.899265800000002</v>
      </c>
      <c r="BB149">
        <v>60.636053189999998</v>
      </c>
      <c r="BC149">
        <v>61.90691657</v>
      </c>
      <c r="BD149">
        <v>62.163021299999997</v>
      </c>
      <c r="BE149">
        <v>63.598929630000001</v>
      </c>
    </row>
    <row r="150" spans="1:58">
      <c r="A150" t="s">
        <v>354</v>
      </c>
      <c r="B150" t="s">
        <v>355</v>
      </c>
      <c r="C150" t="s">
        <v>318</v>
      </c>
      <c r="D150" t="s">
        <v>3073</v>
      </c>
      <c r="E150" t="s">
        <v>2386</v>
      </c>
      <c r="F150" t="s">
        <v>3079</v>
      </c>
      <c r="AU150">
        <v>78.242490000000004</v>
      </c>
      <c r="AV150">
        <v>78.036850000000001</v>
      </c>
      <c r="AW150" s="8">
        <v>78.915729999999996</v>
      </c>
      <c r="AX150">
        <v>80.066469999999995</v>
      </c>
      <c r="AY150">
        <v>81.079530000000005</v>
      </c>
      <c r="AZ150">
        <v>81.789829999999995</v>
      </c>
      <c r="BA150">
        <v>81.348879999999994</v>
      </c>
      <c r="BB150">
        <v>80.554010000000005</v>
      </c>
      <c r="BC150">
        <v>83.498519999999999</v>
      </c>
      <c r="BD150">
        <v>79.559150000000002</v>
      </c>
      <c r="BE150">
        <v>78.624139999999997</v>
      </c>
    </row>
    <row r="151" spans="1:58">
      <c r="A151" t="s">
        <v>356</v>
      </c>
      <c r="B151" t="s">
        <v>357</v>
      </c>
      <c r="C151" t="s">
        <v>242</v>
      </c>
      <c r="D151" t="s">
        <v>3073</v>
      </c>
      <c r="E151" t="s">
        <v>2386</v>
      </c>
      <c r="F151" t="s">
        <v>3079</v>
      </c>
      <c r="AW151" s="8"/>
    </row>
    <row r="152" spans="1:58">
      <c r="A152" t="s">
        <v>358</v>
      </c>
      <c r="B152" t="s">
        <v>359</v>
      </c>
      <c r="C152" t="s">
        <v>318</v>
      </c>
      <c r="D152" t="s">
        <v>3076</v>
      </c>
      <c r="E152" t="s">
        <v>2386</v>
      </c>
      <c r="F152" t="s">
        <v>3079</v>
      </c>
      <c r="AT152">
        <v>58.166620000000002</v>
      </c>
      <c r="AU152">
        <v>61.90502</v>
      </c>
      <c r="AV152">
        <v>67.540210000000002</v>
      </c>
      <c r="AW152" s="8">
        <v>71.135980000000004</v>
      </c>
      <c r="AX152">
        <v>75.906030000000001</v>
      </c>
      <c r="AY152">
        <v>79.900210000000001</v>
      </c>
      <c r="AZ152">
        <v>81.919989999999999</v>
      </c>
      <c r="BA152">
        <v>81.202749999999995</v>
      </c>
    </row>
    <row r="153" spans="1:58">
      <c r="A153" t="s">
        <v>360</v>
      </c>
      <c r="B153" t="s">
        <v>361</v>
      </c>
      <c r="C153" t="s">
        <v>526</v>
      </c>
      <c r="D153" t="s">
        <v>3073</v>
      </c>
      <c r="E153" t="s">
        <v>2386</v>
      </c>
      <c r="F153" t="s">
        <v>3079</v>
      </c>
      <c r="AW153" s="8"/>
    </row>
    <row r="154" spans="1:58">
      <c r="A154" t="s">
        <v>362</v>
      </c>
      <c r="B154" t="s">
        <v>363</v>
      </c>
      <c r="C154" t="s">
        <v>318</v>
      </c>
      <c r="D154" t="s">
        <v>3075</v>
      </c>
      <c r="E154" t="s">
        <v>2386</v>
      </c>
      <c r="F154" t="s">
        <v>3079</v>
      </c>
      <c r="AU154">
        <v>30.259350000000001</v>
      </c>
      <c r="AW154" s="8">
        <v>33.704700000000003</v>
      </c>
      <c r="AX154">
        <v>35.065660000000001</v>
      </c>
    </row>
    <row r="155" spans="1:58">
      <c r="A155" t="s">
        <v>364</v>
      </c>
      <c r="B155" t="s">
        <v>365</v>
      </c>
      <c r="C155" t="s">
        <v>316</v>
      </c>
      <c r="D155" t="s">
        <v>3074</v>
      </c>
      <c r="E155" t="s">
        <v>2386</v>
      </c>
      <c r="F155" t="s">
        <v>3079</v>
      </c>
      <c r="AM155">
        <v>6.00243824755532</v>
      </c>
      <c r="AN155">
        <v>6.0474618159321301</v>
      </c>
      <c r="AO155">
        <v>5.94224683702656</v>
      </c>
      <c r="AT155">
        <v>2.7125900000000001</v>
      </c>
      <c r="AU155">
        <v>3.2164799999999998</v>
      </c>
      <c r="AV155">
        <v>3.4442400000000002</v>
      </c>
      <c r="AW155" s="8">
        <v>4.2740600000000004</v>
      </c>
      <c r="AY155">
        <v>4.0631700000000004</v>
      </c>
      <c r="AZ155">
        <v>6.9714999999999998</v>
      </c>
      <c r="BA155">
        <v>8.8712199999999992</v>
      </c>
      <c r="BB155">
        <v>10.51656</v>
      </c>
      <c r="BC155">
        <v>12.18666</v>
      </c>
      <c r="BD155">
        <v>14.611840000000001</v>
      </c>
      <c r="BE155">
        <v>16.112819999999999</v>
      </c>
      <c r="BF155">
        <v>17.31842</v>
      </c>
    </row>
    <row r="156" spans="1:58">
      <c r="A156" t="s">
        <v>366</v>
      </c>
      <c r="B156" t="s">
        <v>367</v>
      </c>
      <c r="C156" t="s">
        <v>316</v>
      </c>
      <c r="D156" t="s">
        <v>3076</v>
      </c>
      <c r="E156" t="s">
        <v>2386</v>
      </c>
      <c r="F156" t="s">
        <v>3079</v>
      </c>
      <c r="AT156">
        <v>32.499070000000003</v>
      </c>
      <c r="AU156">
        <v>35.617489999999997</v>
      </c>
      <c r="AV156">
        <v>38.262790000000003</v>
      </c>
      <c r="AW156" s="8">
        <v>37.681060000000002</v>
      </c>
      <c r="AX156">
        <v>38.168529999999997</v>
      </c>
      <c r="AY156">
        <v>42.850650000000002</v>
      </c>
      <c r="AZ156">
        <v>43.704970000000003</v>
      </c>
      <c r="BA156">
        <v>46.411020000000001</v>
      </c>
      <c r="BB156">
        <v>47.119619999999998</v>
      </c>
      <c r="BC156">
        <v>49.674239999999998</v>
      </c>
      <c r="BD156">
        <v>49.763440000000003</v>
      </c>
      <c r="BE156">
        <v>50.796370000000003</v>
      </c>
    </row>
    <row r="157" spans="1:58">
      <c r="A157" t="s">
        <v>368</v>
      </c>
      <c r="B157" t="s">
        <v>369</v>
      </c>
      <c r="C157" t="s">
        <v>526</v>
      </c>
      <c r="D157" t="s">
        <v>3074</v>
      </c>
      <c r="E157" t="s">
        <v>2386</v>
      </c>
      <c r="F157" t="s">
        <v>3079</v>
      </c>
      <c r="AP157">
        <v>32.101499098591901</v>
      </c>
      <c r="AS157">
        <v>36.4520036183185</v>
      </c>
      <c r="AT157">
        <v>39.009810000000002</v>
      </c>
      <c r="AU157">
        <v>42.706829999999997</v>
      </c>
      <c r="AV157">
        <v>44.412599999999998</v>
      </c>
      <c r="AW157" s="8">
        <v>49.939909999999998</v>
      </c>
      <c r="AX157">
        <v>46.92306</v>
      </c>
      <c r="AY157">
        <v>48.034880000000001</v>
      </c>
      <c r="AZ157">
        <v>49.640459999999997</v>
      </c>
      <c r="BA157">
        <v>49.709020000000002</v>
      </c>
      <c r="BB157">
        <v>50.673050000000003</v>
      </c>
    </row>
    <row r="158" spans="1:58">
      <c r="A158" t="s">
        <v>370</v>
      </c>
      <c r="B158" t="s">
        <v>371</v>
      </c>
      <c r="C158" t="s">
        <v>316</v>
      </c>
      <c r="D158" t="s">
        <v>460</v>
      </c>
      <c r="E158" t="s">
        <v>2386</v>
      </c>
      <c r="F158" t="s">
        <v>3079</v>
      </c>
      <c r="AW158" s="8"/>
    </row>
    <row r="159" spans="1:58">
      <c r="A159" t="s">
        <v>372</v>
      </c>
      <c r="B159" t="s">
        <v>373</v>
      </c>
      <c r="C159" t="s">
        <v>244</v>
      </c>
      <c r="D159" t="s">
        <v>3073</v>
      </c>
      <c r="E159" t="s">
        <v>2386</v>
      </c>
      <c r="F159" t="s">
        <v>3079</v>
      </c>
      <c r="V159">
        <v>76.7641196713992</v>
      </c>
      <c r="AA159">
        <v>80.86932033663355</v>
      </c>
      <c r="AF159">
        <v>85.281706188336699</v>
      </c>
      <c r="AK159">
        <v>84.001585407643901</v>
      </c>
      <c r="AL159">
        <v>83.632626301120993</v>
      </c>
      <c r="AM159">
        <v>84.204414287054107</v>
      </c>
      <c r="AN159">
        <v>85.552058393636997</v>
      </c>
      <c r="AP159">
        <v>90.569457048628905</v>
      </c>
      <c r="AQ159">
        <v>90.667830107933199</v>
      </c>
      <c r="AR159">
        <v>89.740282776919699</v>
      </c>
      <c r="AT159">
        <v>91.476389999999995</v>
      </c>
      <c r="AW159" s="8">
        <v>90.323989999999995</v>
      </c>
      <c r="AX159">
        <v>89.02722</v>
      </c>
      <c r="AY159">
        <v>89.483909999999995</v>
      </c>
      <c r="AZ159">
        <v>87.404380000000003</v>
      </c>
      <c r="BA159">
        <v>88.753230000000002</v>
      </c>
      <c r="BB159">
        <v>88.664069999999995</v>
      </c>
      <c r="BC159">
        <v>88.104389999999995</v>
      </c>
      <c r="BD159">
        <v>87.349549999999994</v>
      </c>
      <c r="BE159">
        <v>87.435789999999997</v>
      </c>
    </row>
    <row r="160" spans="1:58">
      <c r="A160" t="s">
        <v>374</v>
      </c>
      <c r="B160" t="s">
        <v>375</v>
      </c>
      <c r="C160" t="s">
        <v>242</v>
      </c>
      <c r="D160" t="s">
        <v>3076</v>
      </c>
      <c r="E160" t="s">
        <v>2386</v>
      </c>
      <c r="F160" t="s">
        <v>3079</v>
      </c>
      <c r="AW160" s="8"/>
    </row>
    <row r="161" spans="1:57">
      <c r="A161" t="s">
        <v>376</v>
      </c>
      <c r="B161" t="s">
        <v>377</v>
      </c>
      <c r="C161" t="s">
        <v>244</v>
      </c>
      <c r="D161" t="s">
        <v>3076</v>
      </c>
      <c r="E161" t="s">
        <v>2386</v>
      </c>
      <c r="F161" t="s">
        <v>3079</v>
      </c>
      <c r="AS161">
        <v>90.213289815004003</v>
      </c>
      <c r="AW161" s="8">
        <v>91.426820000000006</v>
      </c>
      <c r="BD161">
        <v>94.645079999999993</v>
      </c>
      <c r="BE161">
        <v>94.746080000000006</v>
      </c>
    </row>
    <row r="162" spans="1:57">
      <c r="A162" t="s">
        <v>378</v>
      </c>
      <c r="B162" t="s">
        <v>379</v>
      </c>
      <c r="C162" t="s">
        <v>318</v>
      </c>
      <c r="D162" t="s">
        <v>3072</v>
      </c>
      <c r="E162" t="s">
        <v>2386</v>
      </c>
      <c r="F162" t="s">
        <v>3079</v>
      </c>
      <c r="AA162">
        <v>19.976541563913553</v>
      </c>
      <c r="AF162">
        <v>16.218023161664334</v>
      </c>
      <c r="AU162">
        <v>34.955539999999999</v>
      </c>
      <c r="AV162">
        <v>36.822890000000001</v>
      </c>
      <c r="AW162" s="8">
        <v>39.021270000000001</v>
      </c>
      <c r="AX162">
        <v>41.542879999999997</v>
      </c>
      <c r="AY162">
        <v>41.486199999999997</v>
      </c>
      <c r="AZ162">
        <v>43.213369999999998</v>
      </c>
      <c r="BA162">
        <v>43.553730000000002</v>
      </c>
      <c r="BE162">
        <v>45.766190000000002</v>
      </c>
    </row>
    <row r="163" spans="1:57">
      <c r="A163" t="s">
        <v>380</v>
      </c>
      <c r="B163" t="s">
        <v>381</v>
      </c>
      <c r="C163" t="s">
        <v>316</v>
      </c>
      <c r="D163" t="s">
        <v>3074</v>
      </c>
      <c r="E163" t="s">
        <v>2386</v>
      </c>
      <c r="F163" t="s">
        <v>3079</v>
      </c>
      <c r="AT163">
        <v>5.6890700000000001</v>
      </c>
      <c r="AV163">
        <v>5.5641699999999998</v>
      </c>
      <c r="AW163" s="8">
        <v>5.7519</v>
      </c>
      <c r="AX163">
        <v>6.3568499999999997</v>
      </c>
      <c r="AY163">
        <v>7.7171900000000004</v>
      </c>
      <c r="AZ163">
        <v>8.6991499999999995</v>
      </c>
      <c r="BA163">
        <v>9.4091799999999992</v>
      </c>
      <c r="BB163">
        <v>9.0308100000000007</v>
      </c>
      <c r="BC163">
        <v>10.22766</v>
      </c>
    </row>
    <row r="164" spans="1:57">
      <c r="A164" t="s">
        <v>382</v>
      </c>
      <c r="B164" t="s">
        <v>383</v>
      </c>
      <c r="C164" t="s">
        <v>318</v>
      </c>
      <c r="D164" t="s">
        <v>3074</v>
      </c>
      <c r="E164" t="s">
        <v>2386</v>
      </c>
      <c r="F164" t="s">
        <v>3079</v>
      </c>
      <c r="AW164" s="8"/>
    </row>
    <row r="165" spans="1:57">
      <c r="A165" t="s">
        <v>384</v>
      </c>
      <c r="B165" t="s">
        <v>385</v>
      </c>
      <c r="C165">
        <v>0</v>
      </c>
      <c r="D165">
        <v>0</v>
      </c>
      <c r="E165" t="s">
        <v>2386</v>
      </c>
      <c r="F165" t="s">
        <v>3079</v>
      </c>
      <c r="AT165">
        <v>87.609917719999999</v>
      </c>
      <c r="AU165">
        <v>86.464148820000005</v>
      </c>
      <c r="AV165">
        <v>87.309350570000007</v>
      </c>
      <c r="AW165" s="8">
        <v>86.307857290000001</v>
      </c>
      <c r="AX165">
        <v>89.731242019999996</v>
      </c>
      <c r="AY165">
        <v>90.870120349999993</v>
      </c>
      <c r="AZ165">
        <v>90.968429380000003</v>
      </c>
      <c r="BA165">
        <v>91.044475919999996</v>
      </c>
      <c r="BB165">
        <v>90.856360789999997</v>
      </c>
      <c r="BC165">
        <v>90.835311500000003</v>
      </c>
      <c r="BD165">
        <v>90.322854050000004</v>
      </c>
      <c r="BE165">
        <v>89.575693479999998</v>
      </c>
    </row>
    <row r="166" spans="1:57">
      <c r="A166" t="s">
        <v>386</v>
      </c>
      <c r="B166" t="s">
        <v>387</v>
      </c>
      <c r="C166" t="s">
        <v>242</v>
      </c>
      <c r="D166" t="s">
        <v>3076</v>
      </c>
      <c r="E166" t="s">
        <v>2386</v>
      </c>
      <c r="F166" t="s">
        <v>3079</v>
      </c>
      <c r="AW166" s="8"/>
    </row>
    <row r="167" spans="1:57">
      <c r="A167" t="s">
        <v>388</v>
      </c>
      <c r="B167" t="s">
        <v>389</v>
      </c>
      <c r="C167" t="s">
        <v>244</v>
      </c>
      <c r="D167" t="s">
        <v>3073</v>
      </c>
      <c r="E167" t="s">
        <v>2386</v>
      </c>
      <c r="F167" t="s">
        <v>3079</v>
      </c>
      <c r="AM167">
        <v>88.446912796037594</v>
      </c>
      <c r="AR167">
        <v>96.884292468079494</v>
      </c>
      <c r="AS167">
        <v>96.601167159645101</v>
      </c>
      <c r="AT167">
        <v>95.296459999999996</v>
      </c>
      <c r="AU167">
        <v>94.782839999999993</v>
      </c>
      <c r="AV167">
        <v>94.400940000000006</v>
      </c>
      <c r="AW167" s="8">
        <v>94.218549999999993</v>
      </c>
      <c r="AX167">
        <v>95.193359999999998</v>
      </c>
      <c r="AY167">
        <v>96.239549999999994</v>
      </c>
      <c r="AZ167">
        <v>96.88476</v>
      </c>
      <c r="BA167">
        <v>97.24521</v>
      </c>
      <c r="BB167">
        <v>97.454599999999999</v>
      </c>
      <c r="BC167">
        <v>96.228139999999996</v>
      </c>
      <c r="BD167">
        <v>94.748109999999997</v>
      </c>
      <c r="BE167">
        <v>93.941280000000006</v>
      </c>
    </row>
    <row r="168" spans="1:57">
      <c r="A168" t="s">
        <v>390</v>
      </c>
      <c r="B168" t="s">
        <v>391</v>
      </c>
      <c r="C168" t="e">
        <v>#N/A</v>
      </c>
      <c r="D168" t="e">
        <v>#N/A</v>
      </c>
      <c r="E168" t="s">
        <v>2386</v>
      </c>
      <c r="F168" t="s">
        <v>3079</v>
      </c>
      <c r="AW168" s="8"/>
    </row>
    <row r="169" spans="1:57">
      <c r="A169" t="s">
        <v>392</v>
      </c>
      <c r="B169" t="s">
        <v>393</v>
      </c>
      <c r="C169">
        <v>0</v>
      </c>
      <c r="D169">
        <v>0</v>
      </c>
      <c r="E169" t="s">
        <v>2386</v>
      </c>
      <c r="F169" t="s">
        <v>3079</v>
      </c>
      <c r="AT169">
        <v>82.683149779999994</v>
      </c>
      <c r="AU169">
        <v>83.289742459999999</v>
      </c>
      <c r="AV169">
        <v>84.540617440000005</v>
      </c>
      <c r="AW169" s="8">
        <v>84.883937509999996</v>
      </c>
      <c r="AX169">
        <v>86.285653589999995</v>
      </c>
      <c r="AY169">
        <v>86.890682990000002</v>
      </c>
      <c r="AZ169">
        <v>87.674712700000001</v>
      </c>
      <c r="BA169">
        <v>87.805661319999999</v>
      </c>
      <c r="BB169">
        <v>87.702884359999999</v>
      </c>
      <c r="BC169">
        <v>87.954373630000006</v>
      </c>
      <c r="BD169">
        <v>87.606841939999995</v>
      </c>
      <c r="BE169">
        <v>87.687625240000003</v>
      </c>
    </row>
    <row r="170" spans="1:57">
      <c r="A170" t="s">
        <v>394</v>
      </c>
      <c r="B170" t="s">
        <v>395</v>
      </c>
      <c r="C170" t="s">
        <v>242</v>
      </c>
      <c r="D170" t="s">
        <v>3075</v>
      </c>
      <c r="E170" t="s">
        <v>2386</v>
      </c>
      <c r="F170" t="s">
        <v>3079</v>
      </c>
      <c r="AT170">
        <v>61.38926</v>
      </c>
      <c r="AU170">
        <v>65.185479999999998</v>
      </c>
      <c r="AV170">
        <v>68.217789999999994</v>
      </c>
      <c r="AW170" s="8">
        <v>70.424400000000006</v>
      </c>
      <c r="AX170">
        <v>72.022090000000006</v>
      </c>
      <c r="BD170">
        <v>89.741129999999998</v>
      </c>
    </row>
    <row r="171" spans="1:57">
      <c r="A171" t="s">
        <v>396</v>
      </c>
      <c r="B171" t="s">
        <v>397</v>
      </c>
      <c r="C171">
        <v>0</v>
      </c>
      <c r="D171">
        <v>0</v>
      </c>
      <c r="E171" t="s">
        <v>2386</v>
      </c>
      <c r="F171" t="s">
        <v>3079</v>
      </c>
      <c r="AW171" s="8"/>
    </row>
    <row r="172" spans="1:57">
      <c r="A172" t="s">
        <v>398</v>
      </c>
      <c r="B172" t="s">
        <v>399</v>
      </c>
      <c r="C172">
        <v>0</v>
      </c>
      <c r="D172">
        <v>0</v>
      </c>
      <c r="E172" t="s">
        <v>2386</v>
      </c>
      <c r="F172" t="s">
        <v>3079</v>
      </c>
      <c r="AW172" s="8"/>
    </row>
    <row r="173" spans="1:57">
      <c r="A173" t="s">
        <v>400</v>
      </c>
      <c r="B173" t="s">
        <v>401</v>
      </c>
      <c r="C173" t="s">
        <v>318</v>
      </c>
      <c r="D173" t="s">
        <v>460</v>
      </c>
      <c r="E173" t="s">
        <v>2386</v>
      </c>
      <c r="F173" t="s">
        <v>3079</v>
      </c>
      <c r="AW173" s="8"/>
      <c r="AX173">
        <v>27.392379999999999</v>
      </c>
      <c r="AY173">
        <v>30.443739999999998</v>
      </c>
      <c r="AZ173">
        <v>29.146560000000001</v>
      </c>
      <c r="BA173">
        <v>30.404920000000001</v>
      </c>
      <c r="BB173">
        <v>32.769950000000001</v>
      </c>
      <c r="BC173">
        <v>33.11421</v>
      </c>
      <c r="BD173">
        <v>33.227029999999999</v>
      </c>
      <c r="BE173">
        <v>33.846380000000003</v>
      </c>
    </row>
    <row r="174" spans="1:57">
      <c r="A174" t="s">
        <v>402</v>
      </c>
      <c r="B174" t="s">
        <v>403</v>
      </c>
      <c r="C174" t="s">
        <v>526</v>
      </c>
      <c r="D174" t="s">
        <v>3076</v>
      </c>
      <c r="E174" t="s">
        <v>2386</v>
      </c>
      <c r="F174" t="s">
        <v>3079</v>
      </c>
      <c r="AW174" s="8"/>
    </row>
    <row r="175" spans="1:57">
      <c r="A175" t="s">
        <v>404</v>
      </c>
      <c r="B175" t="s">
        <v>405</v>
      </c>
      <c r="C175" t="s">
        <v>526</v>
      </c>
      <c r="D175" t="s">
        <v>3072</v>
      </c>
      <c r="E175" t="s">
        <v>2386</v>
      </c>
      <c r="F175" t="s">
        <v>3079</v>
      </c>
      <c r="AS175">
        <v>60.128991922522303</v>
      </c>
      <c r="AT175">
        <v>59.280749999999998</v>
      </c>
      <c r="AU175">
        <v>60.951090000000001</v>
      </c>
      <c r="AV175">
        <v>62.14987</v>
      </c>
      <c r="AW175" s="8">
        <v>62.609299999999998</v>
      </c>
      <c r="AY175">
        <v>63.3371</v>
      </c>
      <c r="AZ175">
        <v>63.678849999999997</v>
      </c>
      <c r="BA175">
        <v>64.280469999999994</v>
      </c>
      <c r="BC175">
        <v>65.74776</v>
      </c>
      <c r="BD175">
        <v>65.935640000000006</v>
      </c>
      <c r="BE175">
        <v>68.729730000000004</v>
      </c>
    </row>
    <row r="176" spans="1:57">
      <c r="A176" t="s">
        <v>406</v>
      </c>
      <c r="B176" t="s">
        <v>407</v>
      </c>
      <c r="C176" t="s">
        <v>318</v>
      </c>
      <c r="D176" t="s">
        <v>3076</v>
      </c>
      <c r="E176" t="s">
        <v>2386</v>
      </c>
      <c r="F176" t="s">
        <v>3079</v>
      </c>
      <c r="AW176" s="8"/>
    </row>
    <row r="177" spans="1:58">
      <c r="A177" t="s">
        <v>408</v>
      </c>
      <c r="B177" t="s">
        <v>409</v>
      </c>
      <c r="C177" t="s">
        <v>318</v>
      </c>
      <c r="D177" t="s">
        <v>3072</v>
      </c>
      <c r="E177" t="s">
        <v>2386</v>
      </c>
      <c r="F177" t="s">
        <v>3079</v>
      </c>
      <c r="AT177">
        <v>45.305999999999997</v>
      </c>
      <c r="AV177">
        <v>51.730020000000003</v>
      </c>
      <c r="AW177" s="8">
        <v>53.17736</v>
      </c>
      <c r="AX177">
        <v>54.619529999999997</v>
      </c>
      <c r="AY177">
        <v>56.756990000000002</v>
      </c>
      <c r="AZ177">
        <v>57.486600000000003</v>
      </c>
      <c r="BA177">
        <v>57.840159999999997</v>
      </c>
      <c r="BB177">
        <v>58.421050000000001</v>
      </c>
      <c r="BC177">
        <v>59.554490000000001</v>
      </c>
      <c r="BD177">
        <v>60.044049999999999</v>
      </c>
    </row>
    <row r="178" spans="1:58">
      <c r="A178" t="s">
        <v>410</v>
      </c>
      <c r="B178" t="s">
        <v>411</v>
      </c>
      <c r="C178" t="s">
        <v>526</v>
      </c>
      <c r="D178" t="s">
        <v>3072</v>
      </c>
      <c r="E178" t="s">
        <v>2386</v>
      </c>
      <c r="F178" t="s">
        <v>3079</v>
      </c>
      <c r="Q178">
        <v>26.590768096884322</v>
      </c>
      <c r="AQ178">
        <v>54.702809143967997</v>
      </c>
      <c r="AR178">
        <v>55.233117521265399</v>
      </c>
      <c r="AS178">
        <v>61.353783853885901</v>
      </c>
      <c r="AT178">
        <v>63.321289999999998</v>
      </c>
      <c r="AU178">
        <v>65.831999999999994</v>
      </c>
      <c r="AV178">
        <v>68.781570000000002</v>
      </c>
      <c r="AW178" s="8">
        <v>69.342479999999995</v>
      </c>
      <c r="AY178">
        <v>68.819230000000005</v>
      </c>
      <c r="AZ178">
        <v>69.908569999999997</v>
      </c>
      <c r="BA178">
        <v>71.789659999999998</v>
      </c>
      <c r="BB178">
        <v>75.494699999999995</v>
      </c>
      <c r="BC178">
        <v>76.042929999999998</v>
      </c>
      <c r="BD178">
        <v>78.379369999999994</v>
      </c>
      <c r="BE178">
        <v>77.637370000000004</v>
      </c>
    </row>
    <row r="179" spans="1:58">
      <c r="A179" t="s">
        <v>412</v>
      </c>
      <c r="B179" t="s">
        <v>413</v>
      </c>
      <c r="C179" t="s">
        <v>318</v>
      </c>
      <c r="D179" t="s">
        <v>3076</v>
      </c>
      <c r="E179" t="s">
        <v>2386</v>
      </c>
      <c r="F179" t="s">
        <v>3079</v>
      </c>
      <c r="AS179">
        <v>48.416047492779398</v>
      </c>
      <c r="AT179">
        <v>49.762430000000002</v>
      </c>
      <c r="AV179">
        <v>51.103090000000002</v>
      </c>
      <c r="AW179" s="8">
        <v>54.953069999999997</v>
      </c>
      <c r="AX179">
        <v>57.772129999999997</v>
      </c>
      <c r="AY179">
        <v>59.737169999999999</v>
      </c>
      <c r="AZ179">
        <v>59.326450000000001</v>
      </c>
      <c r="BA179">
        <v>59.510300000000001</v>
      </c>
      <c r="BB179">
        <v>60.307549999999999</v>
      </c>
      <c r="BC179">
        <v>60.896140000000003</v>
      </c>
      <c r="BD179">
        <v>61.55836</v>
      </c>
    </row>
    <row r="180" spans="1:58">
      <c r="A180" t="s">
        <v>414</v>
      </c>
      <c r="B180" t="s">
        <v>415</v>
      </c>
      <c r="C180" t="s">
        <v>244</v>
      </c>
      <c r="D180" t="s">
        <v>3073</v>
      </c>
      <c r="E180" t="s">
        <v>2386</v>
      </c>
      <c r="F180" t="s">
        <v>3079</v>
      </c>
      <c r="AU180">
        <v>90.642210000000006</v>
      </c>
      <c r="AV180">
        <v>91.375370000000004</v>
      </c>
      <c r="AW180" s="8">
        <v>92.138360000000006</v>
      </c>
      <c r="AX180">
        <v>92.445790000000002</v>
      </c>
      <c r="AY180">
        <v>90.714939999999999</v>
      </c>
      <c r="AZ180">
        <v>93.020219999999995</v>
      </c>
      <c r="BA180">
        <v>93.094589999999997</v>
      </c>
      <c r="BB180">
        <v>92.544390000000007</v>
      </c>
      <c r="BC180">
        <v>91.807789999999997</v>
      </c>
      <c r="BD180">
        <v>91.016480000000001</v>
      </c>
    </row>
    <row r="181" spans="1:58">
      <c r="A181" t="s">
        <v>416</v>
      </c>
      <c r="B181" t="s">
        <v>417</v>
      </c>
      <c r="C181" t="s">
        <v>244</v>
      </c>
      <c r="D181" t="s">
        <v>3073</v>
      </c>
      <c r="E181" t="s">
        <v>2386</v>
      </c>
      <c r="F181" t="s">
        <v>3079</v>
      </c>
      <c r="AP181">
        <v>75.462321658764694</v>
      </c>
      <c r="AT181">
        <v>80.495630000000006</v>
      </c>
      <c r="AU181">
        <v>81.612279999999998</v>
      </c>
      <c r="AV181">
        <v>79.313890000000001</v>
      </c>
      <c r="AW181" s="8">
        <v>79.067539999999994</v>
      </c>
      <c r="AX181">
        <v>80.221829999999997</v>
      </c>
      <c r="AZ181">
        <v>81.442779999999999</v>
      </c>
      <c r="BA181">
        <v>81.645269999999996</v>
      </c>
    </row>
    <row r="182" spans="1:58">
      <c r="A182" t="s">
        <v>418</v>
      </c>
      <c r="B182" t="s">
        <v>419</v>
      </c>
      <c r="C182" t="s">
        <v>242</v>
      </c>
      <c r="D182" t="s">
        <v>3072</v>
      </c>
      <c r="E182" t="s">
        <v>2386</v>
      </c>
      <c r="F182" t="s">
        <v>3079</v>
      </c>
      <c r="AW182" s="8"/>
    </row>
    <row r="183" spans="1:58">
      <c r="A183" t="s">
        <v>420</v>
      </c>
      <c r="B183" t="s">
        <v>421</v>
      </c>
      <c r="C183" t="s">
        <v>242</v>
      </c>
      <c r="D183" t="s">
        <v>3075</v>
      </c>
      <c r="E183" t="s">
        <v>2386</v>
      </c>
      <c r="F183" t="s">
        <v>3079</v>
      </c>
      <c r="AA183">
        <v>48.098966218261978</v>
      </c>
      <c r="AF183">
        <v>64.261796042617917</v>
      </c>
      <c r="AK183">
        <v>68.769771018951204</v>
      </c>
      <c r="AL183">
        <v>69.576594382429207</v>
      </c>
      <c r="AM183">
        <v>70.763975492056701</v>
      </c>
      <c r="AN183">
        <v>77.818123564906301</v>
      </c>
      <c r="AO183">
        <v>79.8925778678813</v>
      </c>
      <c r="AT183">
        <v>74.002089999999995</v>
      </c>
      <c r="AU183">
        <v>73.976140000000001</v>
      </c>
      <c r="AW183" s="8">
        <v>78.081460000000007</v>
      </c>
      <c r="AX183">
        <v>89.838480000000004</v>
      </c>
      <c r="BC183">
        <v>73.069410000000005</v>
      </c>
      <c r="BD183">
        <v>78.514979999999994</v>
      </c>
      <c r="BE183">
        <v>83.41422</v>
      </c>
    </row>
    <row r="184" spans="1:58">
      <c r="A184" t="s">
        <v>422</v>
      </c>
      <c r="B184" t="s">
        <v>423</v>
      </c>
      <c r="C184" t="s">
        <v>526</v>
      </c>
      <c r="D184" t="s">
        <v>3073</v>
      </c>
      <c r="E184" t="s">
        <v>2386</v>
      </c>
      <c r="F184" t="s">
        <v>3079</v>
      </c>
      <c r="AT184">
        <v>76.688770000000005</v>
      </c>
      <c r="AU184">
        <v>77.571190000000001</v>
      </c>
      <c r="AV184">
        <v>80.025769999999994</v>
      </c>
      <c r="AW184" s="8">
        <v>79.779070000000004</v>
      </c>
      <c r="AX184">
        <v>79.580129999999997</v>
      </c>
      <c r="AY184">
        <v>79.143900000000002</v>
      </c>
      <c r="AZ184">
        <v>79.462590000000006</v>
      </c>
      <c r="BA184">
        <v>80.013660000000002</v>
      </c>
      <c r="BB184">
        <v>80.817859999999996</v>
      </c>
      <c r="BC184">
        <v>81.520910000000001</v>
      </c>
      <c r="BD184">
        <v>82.301069999999996</v>
      </c>
    </row>
    <row r="185" spans="1:58">
      <c r="A185" t="s">
        <v>424</v>
      </c>
      <c r="B185" t="s">
        <v>425</v>
      </c>
      <c r="C185" t="s">
        <v>526</v>
      </c>
      <c r="D185" t="s">
        <v>3073</v>
      </c>
      <c r="E185" t="s">
        <v>2386</v>
      </c>
      <c r="F185" t="s">
        <v>3079</v>
      </c>
      <c r="AW185" s="8"/>
    </row>
    <row r="186" spans="1:58">
      <c r="A186" t="s">
        <v>426</v>
      </c>
      <c r="B186" t="s">
        <v>427</v>
      </c>
      <c r="C186" t="s">
        <v>316</v>
      </c>
      <c r="D186" t="s">
        <v>3074</v>
      </c>
      <c r="E186" t="s">
        <v>2386</v>
      </c>
      <c r="F186" t="s">
        <v>3079</v>
      </c>
      <c r="AK186">
        <v>5.9959362002984404</v>
      </c>
      <c r="AL186">
        <v>6.22520699991097</v>
      </c>
      <c r="AM186">
        <v>7.5780777880919299</v>
      </c>
      <c r="AW186" s="8"/>
    </row>
    <row r="187" spans="1:58">
      <c r="A187" t="s">
        <v>428</v>
      </c>
      <c r="B187" t="s">
        <v>429</v>
      </c>
      <c r="C187" t="s">
        <v>318</v>
      </c>
      <c r="D187" t="s">
        <v>3076</v>
      </c>
      <c r="E187" t="s">
        <v>2386</v>
      </c>
      <c r="F187" t="s">
        <v>3079</v>
      </c>
      <c r="AS187">
        <v>70.816334169255498</v>
      </c>
      <c r="AT187">
        <v>71.887280000000004</v>
      </c>
      <c r="AU187">
        <v>64.078329999999994</v>
      </c>
      <c r="AV187">
        <v>65.370630000000006</v>
      </c>
      <c r="AW187" s="8">
        <v>67.543170000000003</v>
      </c>
      <c r="AX187">
        <v>68.535989999999998</v>
      </c>
      <c r="AY187">
        <v>68.587140000000005</v>
      </c>
      <c r="BE187">
        <v>77.815790000000007</v>
      </c>
    </row>
    <row r="188" spans="1:58">
      <c r="A188" t="s">
        <v>430</v>
      </c>
      <c r="B188" t="s">
        <v>431</v>
      </c>
      <c r="C188" t="s">
        <v>242</v>
      </c>
      <c r="D188" t="s">
        <v>3073</v>
      </c>
      <c r="E188" t="s">
        <v>2386</v>
      </c>
      <c r="F188" t="s">
        <v>3079</v>
      </c>
      <c r="AW188" s="8"/>
    </row>
    <row r="189" spans="1:58">
      <c r="A189" t="s">
        <v>432</v>
      </c>
      <c r="B189" t="s">
        <v>433</v>
      </c>
      <c r="C189" t="s">
        <v>318</v>
      </c>
      <c r="D189" t="s">
        <v>3074</v>
      </c>
      <c r="E189" t="s">
        <v>2386</v>
      </c>
      <c r="F189" t="s">
        <v>3079</v>
      </c>
      <c r="AW189" s="8"/>
      <c r="AX189">
        <v>27.971830000000001</v>
      </c>
      <c r="AY189">
        <v>27.42305</v>
      </c>
      <c r="AZ189">
        <v>33.126530000000002</v>
      </c>
      <c r="BB189">
        <v>32.316319999999997</v>
      </c>
      <c r="BF189">
        <v>47.99342</v>
      </c>
    </row>
    <row r="190" spans="1:58">
      <c r="A190" t="s">
        <v>434</v>
      </c>
      <c r="B190" t="s">
        <v>435</v>
      </c>
      <c r="C190" t="s">
        <v>242</v>
      </c>
      <c r="D190" t="s">
        <v>3075</v>
      </c>
      <c r="E190" t="s">
        <v>2386</v>
      </c>
      <c r="F190" t="s">
        <v>3079</v>
      </c>
      <c r="AA190">
        <v>20.297799187482234</v>
      </c>
      <c r="AW190" s="8"/>
      <c r="AZ190">
        <v>67.432149999999993</v>
      </c>
      <c r="BB190">
        <v>72.164730000000006</v>
      </c>
      <c r="BE190">
        <v>80.695220000000006</v>
      </c>
    </row>
    <row r="191" spans="1:58">
      <c r="A191" t="s">
        <v>436</v>
      </c>
      <c r="B191" t="s">
        <v>437</v>
      </c>
      <c r="C191" t="s">
        <v>318</v>
      </c>
      <c r="D191" t="s">
        <v>3074</v>
      </c>
      <c r="E191" t="s">
        <v>2386</v>
      </c>
      <c r="F191" t="s">
        <v>3079</v>
      </c>
      <c r="AW191" s="8"/>
      <c r="AY191">
        <v>16.866790000000002</v>
      </c>
      <c r="AZ191">
        <v>18.323889999999999</v>
      </c>
      <c r="BA191">
        <v>21.610410000000002</v>
      </c>
    </row>
    <row r="192" spans="1:58">
      <c r="A192" t="s">
        <v>438</v>
      </c>
      <c r="B192" t="s">
        <v>439</v>
      </c>
      <c r="C192" t="s">
        <v>526</v>
      </c>
      <c r="D192" t="s">
        <v>3073</v>
      </c>
      <c r="E192" t="s">
        <v>2386</v>
      </c>
      <c r="F192" t="s">
        <v>3079</v>
      </c>
      <c r="AW192" s="8"/>
      <c r="BC192">
        <v>89.587810000000005</v>
      </c>
      <c r="BD192">
        <v>90.240740000000002</v>
      </c>
      <c r="BE192">
        <v>90.165840000000003</v>
      </c>
    </row>
    <row r="193" spans="1:57">
      <c r="A193" t="s">
        <v>440</v>
      </c>
      <c r="B193" t="s">
        <v>441</v>
      </c>
      <c r="C193" t="s">
        <v>526</v>
      </c>
      <c r="D193" t="s">
        <v>3074</v>
      </c>
      <c r="E193" t="s">
        <v>2386</v>
      </c>
      <c r="F193" t="s">
        <v>3079</v>
      </c>
      <c r="AS193">
        <v>99.401435420271795</v>
      </c>
      <c r="AT193">
        <v>94.400970000000001</v>
      </c>
      <c r="AU193">
        <v>93.518770000000004</v>
      </c>
      <c r="AV193">
        <v>90.921390000000002</v>
      </c>
      <c r="AW193" s="8">
        <v>92.7483</v>
      </c>
      <c r="AX193">
        <v>95.104799999999997</v>
      </c>
      <c r="AY193">
        <v>95.499579999999995</v>
      </c>
      <c r="BB193">
        <v>95.418539999999993</v>
      </c>
      <c r="BC193">
        <v>94.45805</v>
      </c>
    </row>
    <row r="194" spans="1:57">
      <c r="A194" t="s">
        <v>442</v>
      </c>
      <c r="B194" t="s">
        <v>443</v>
      </c>
      <c r="C194" t="s">
        <v>316</v>
      </c>
      <c r="D194" t="s">
        <v>3074</v>
      </c>
      <c r="E194" t="s">
        <v>2386</v>
      </c>
      <c r="F194" t="s">
        <v>3079</v>
      </c>
      <c r="AW194" s="8"/>
    </row>
    <row r="195" spans="1:57">
      <c r="A195" t="s">
        <v>444</v>
      </c>
      <c r="B195" t="s">
        <v>445</v>
      </c>
      <c r="C195" t="s">
        <v>242</v>
      </c>
      <c r="D195" t="s">
        <v>3076</v>
      </c>
      <c r="E195" t="s">
        <v>2386</v>
      </c>
      <c r="F195" t="s">
        <v>3079</v>
      </c>
      <c r="AW195" s="8"/>
    </row>
    <row r="196" spans="1:57">
      <c r="A196" t="s">
        <v>446</v>
      </c>
      <c r="B196" t="s">
        <v>447</v>
      </c>
      <c r="C196" t="s">
        <v>242</v>
      </c>
      <c r="D196" t="s">
        <v>3072</v>
      </c>
      <c r="E196" t="s">
        <v>2386</v>
      </c>
      <c r="F196" t="s">
        <v>3079</v>
      </c>
      <c r="AW196" s="8"/>
    </row>
    <row r="197" spans="1:57">
      <c r="A197" t="s">
        <v>448</v>
      </c>
      <c r="B197" t="s">
        <v>449</v>
      </c>
      <c r="C197" t="s">
        <v>244</v>
      </c>
      <c r="D197" t="s">
        <v>3073</v>
      </c>
      <c r="E197" t="s">
        <v>2386</v>
      </c>
      <c r="F197" t="s">
        <v>3079</v>
      </c>
      <c r="AW197" s="8"/>
    </row>
    <row r="198" spans="1:57">
      <c r="A198" t="s">
        <v>450</v>
      </c>
      <c r="B198" t="s">
        <v>451</v>
      </c>
      <c r="C198" t="s">
        <v>244</v>
      </c>
      <c r="D198" t="s">
        <v>3073</v>
      </c>
      <c r="E198" t="s">
        <v>2386</v>
      </c>
      <c r="F198" t="s">
        <v>3079</v>
      </c>
      <c r="AT198">
        <v>90.351590000000002</v>
      </c>
      <c r="AU198">
        <v>91.215810000000005</v>
      </c>
      <c r="AV198">
        <v>91.398510000000002</v>
      </c>
      <c r="AW198" s="8">
        <v>91.921279999999996</v>
      </c>
      <c r="AX198">
        <v>92.120490000000004</v>
      </c>
      <c r="AY198">
        <v>91.206800000000001</v>
      </c>
      <c r="AZ198">
        <v>90.759230000000002</v>
      </c>
      <c r="BA198">
        <v>90.128870000000006</v>
      </c>
      <c r="BB198">
        <v>91.601020000000005</v>
      </c>
      <c r="BC198">
        <v>91.474350000000001</v>
      </c>
      <c r="BD198">
        <v>91.850980000000007</v>
      </c>
    </row>
    <row r="199" spans="1:57">
      <c r="A199" t="s">
        <v>452</v>
      </c>
      <c r="B199" t="s">
        <v>453</v>
      </c>
      <c r="C199">
        <v>0</v>
      </c>
      <c r="D199">
        <v>0</v>
      </c>
      <c r="E199" t="s">
        <v>2386</v>
      </c>
      <c r="F199" t="s">
        <v>3079</v>
      </c>
      <c r="AW199" s="8"/>
    </row>
    <row r="200" spans="1:57">
      <c r="A200" t="s">
        <v>454</v>
      </c>
      <c r="B200" t="s">
        <v>455</v>
      </c>
      <c r="C200" t="s">
        <v>318</v>
      </c>
      <c r="D200" t="s">
        <v>3076</v>
      </c>
      <c r="E200" t="s">
        <v>2386</v>
      </c>
      <c r="F200" t="s">
        <v>3079</v>
      </c>
      <c r="AT200">
        <v>23.761900000000001</v>
      </c>
      <c r="AU200">
        <v>19.020219999999998</v>
      </c>
      <c r="AV200">
        <v>22.03443</v>
      </c>
      <c r="AW200" s="8">
        <v>28.35886</v>
      </c>
      <c r="AX200">
        <v>27.933520000000001</v>
      </c>
      <c r="BA200">
        <v>34.327640000000002</v>
      </c>
      <c r="BB200">
        <v>30.856349999999999</v>
      </c>
    </row>
    <row r="201" spans="1:57">
      <c r="A201" t="s">
        <v>456</v>
      </c>
      <c r="B201" t="s">
        <v>457</v>
      </c>
      <c r="C201" t="s">
        <v>316</v>
      </c>
      <c r="D201" t="s">
        <v>3074</v>
      </c>
      <c r="E201" t="s">
        <v>2386</v>
      </c>
      <c r="F201" t="s">
        <v>3079</v>
      </c>
      <c r="AW201" s="8"/>
    </row>
    <row r="202" spans="1:57">
      <c r="A202" t="s">
        <v>458</v>
      </c>
      <c r="B202" t="s">
        <v>459</v>
      </c>
      <c r="C202" t="s">
        <v>526</v>
      </c>
      <c r="D202" t="s">
        <v>3074</v>
      </c>
      <c r="E202" t="s">
        <v>2386</v>
      </c>
      <c r="F202" t="s">
        <v>3079</v>
      </c>
      <c r="AS202">
        <v>61.998929214815597</v>
      </c>
      <c r="AT202">
        <v>62.265949999999997</v>
      </c>
      <c r="AU202">
        <v>61.921030000000002</v>
      </c>
      <c r="AW202" s="8"/>
      <c r="AZ202">
        <v>69.79298</v>
      </c>
    </row>
    <row r="203" spans="1:57">
      <c r="A203" t="s">
        <v>460</v>
      </c>
      <c r="B203" t="s">
        <v>461</v>
      </c>
      <c r="C203">
        <v>0</v>
      </c>
      <c r="D203">
        <v>0</v>
      </c>
      <c r="E203" t="s">
        <v>2386</v>
      </c>
      <c r="F203" t="s">
        <v>3079</v>
      </c>
      <c r="AT203">
        <v>37.618092500000003</v>
      </c>
      <c r="AU203">
        <v>39.084969270000002</v>
      </c>
      <c r="AV203">
        <v>39.491245650000003</v>
      </c>
      <c r="AW203" s="8">
        <v>40.983034760000002</v>
      </c>
      <c r="AX203">
        <v>42.694725439999999</v>
      </c>
      <c r="AY203">
        <v>43.907541629999997</v>
      </c>
      <c r="AZ203">
        <v>45.291962769999998</v>
      </c>
      <c r="BA203">
        <v>46.133693880000003</v>
      </c>
      <c r="BB203">
        <v>48.056709439999999</v>
      </c>
      <c r="BC203">
        <v>50.083123450000002</v>
      </c>
    </row>
    <row r="204" spans="1:57">
      <c r="A204" t="s">
        <v>462</v>
      </c>
      <c r="B204" t="s">
        <v>463</v>
      </c>
      <c r="C204" t="s">
        <v>318</v>
      </c>
      <c r="D204" t="s">
        <v>3074</v>
      </c>
      <c r="E204" t="s">
        <v>2386</v>
      </c>
      <c r="F204" t="s">
        <v>3079</v>
      </c>
      <c r="AW204" s="8"/>
    </row>
    <row r="205" spans="1:57">
      <c r="A205" t="s">
        <v>464</v>
      </c>
      <c r="B205" t="s">
        <v>465</v>
      </c>
      <c r="C205" t="s">
        <v>244</v>
      </c>
      <c r="D205" t="s">
        <v>3073</v>
      </c>
      <c r="E205" t="s">
        <v>2386</v>
      </c>
      <c r="F205" t="s">
        <v>3079</v>
      </c>
      <c r="V205">
        <v>59.841796223066765</v>
      </c>
      <c r="AA205">
        <v>72.932060645486544</v>
      </c>
      <c r="AT205">
        <v>88.109939999999995</v>
      </c>
      <c r="AU205">
        <v>89.688059999999993</v>
      </c>
      <c r="AV205">
        <v>91.283699999999996</v>
      </c>
      <c r="AW205" s="8">
        <v>91.64761</v>
      </c>
      <c r="AX205">
        <v>91.965670000000003</v>
      </c>
      <c r="AY205">
        <v>93.206140000000005</v>
      </c>
      <c r="AZ205">
        <v>94.305869999999999</v>
      </c>
      <c r="BA205">
        <v>94.174319999999994</v>
      </c>
      <c r="BB205">
        <v>93.849739999999997</v>
      </c>
      <c r="BC205">
        <v>93.846760000000003</v>
      </c>
      <c r="BD205">
        <v>94.207719999999995</v>
      </c>
      <c r="BE205">
        <v>95.145989999999998</v>
      </c>
    </row>
    <row r="206" spans="1:57">
      <c r="A206" t="s">
        <v>466</v>
      </c>
      <c r="B206" t="s">
        <v>467</v>
      </c>
      <c r="C206" t="s">
        <v>318</v>
      </c>
      <c r="D206" t="s">
        <v>460</v>
      </c>
      <c r="E206" t="s">
        <v>2386</v>
      </c>
      <c r="F206" t="s">
        <v>3079</v>
      </c>
      <c r="AW206" s="8"/>
    </row>
    <row r="207" spans="1:57">
      <c r="A207" t="s">
        <v>468</v>
      </c>
      <c r="B207" t="s">
        <v>469</v>
      </c>
      <c r="C207" t="s">
        <v>242</v>
      </c>
      <c r="D207" t="s">
        <v>3072</v>
      </c>
      <c r="E207" t="s">
        <v>2386</v>
      </c>
      <c r="F207" t="s">
        <v>3079</v>
      </c>
      <c r="AM207">
        <v>81.257321358844194</v>
      </c>
      <c r="AU207">
        <v>88.272360000000006</v>
      </c>
      <c r="AV207">
        <v>86.361770000000007</v>
      </c>
      <c r="AW207" s="8">
        <v>78.732280000000003</v>
      </c>
      <c r="AX207">
        <v>77.716470000000001</v>
      </c>
      <c r="AY207">
        <v>77.948499999999996</v>
      </c>
      <c r="AZ207">
        <v>80.266080000000002</v>
      </c>
      <c r="BB207">
        <v>84.513890000000004</v>
      </c>
      <c r="BC207">
        <v>91.230519999999999</v>
      </c>
      <c r="BD207">
        <v>90.480590000000007</v>
      </c>
      <c r="BE207">
        <v>88.323149999999998</v>
      </c>
    </row>
    <row r="208" spans="1:57">
      <c r="A208" t="s">
        <v>470</v>
      </c>
      <c r="B208" t="s">
        <v>471</v>
      </c>
      <c r="C208" t="s">
        <v>526</v>
      </c>
      <c r="D208" t="s">
        <v>3072</v>
      </c>
      <c r="E208" t="s">
        <v>2386</v>
      </c>
      <c r="F208" t="s">
        <v>3079</v>
      </c>
      <c r="AT208">
        <v>60.402880000000003</v>
      </c>
      <c r="AU208">
        <v>61.805720000000001</v>
      </c>
      <c r="AV208">
        <v>60.345619999999997</v>
      </c>
      <c r="AW208" s="8">
        <v>59.78248</v>
      </c>
      <c r="AX208">
        <v>67.248440000000002</v>
      </c>
      <c r="AY208">
        <v>70.348969999999994</v>
      </c>
      <c r="AZ208">
        <v>68.504249999999999</v>
      </c>
      <c r="BA208">
        <v>71.555300000000003</v>
      </c>
      <c r="BB208">
        <v>77.634370000000004</v>
      </c>
      <c r="BC208">
        <v>80.821039999999996</v>
      </c>
      <c r="BD208">
        <v>84.356390000000005</v>
      </c>
      <c r="BE208">
        <v>85.309650000000005</v>
      </c>
    </row>
    <row r="209" spans="1:58">
      <c r="A209" t="s">
        <v>472</v>
      </c>
      <c r="B209" t="s">
        <v>473</v>
      </c>
      <c r="C209" t="s">
        <v>242</v>
      </c>
      <c r="D209" t="s">
        <v>3072</v>
      </c>
      <c r="E209" t="s">
        <v>2386</v>
      </c>
      <c r="F209" t="s">
        <v>3079</v>
      </c>
      <c r="AW209" s="8"/>
    </row>
    <row r="210" spans="1:58">
      <c r="A210" t="s">
        <v>474</v>
      </c>
      <c r="B210" t="s">
        <v>475</v>
      </c>
      <c r="C210" t="s">
        <v>526</v>
      </c>
      <c r="D210" t="s">
        <v>3072</v>
      </c>
      <c r="E210" t="s">
        <v>2386</v>
      </c>
      <c r="F210" t="s">
        <v>3079</v>
      </c>
      <c r="AU210">
        <v>67.887879999999996</v>
      </c>
      <c r="AV210">
        <v>67.940719999999999</v>
      </c>
      <c r="AW210" s="8">
        <v>72.717640000000003</v>
      </c>
      <c r="AX210">
        <v>71.908600000000007</v>
      </c>
      <c r="AY210">
        <v>75.593829999999997</v>
      </c>
      <c r="AZ210">
        <v>76.362470000000002</v>
      </c>
      <c r="BC210">
        <v>90.368170000000006</v>
      </c>
    </row>
    <row r="211" spans="1:58">
      <c r="A211" t="s">
        <v>476</v>
      </c>
      <c r="B211" t="s">
        <v>477</v>
      </c>
      <c r="C211">
        <v>0</v>
      </c>
      <c r="D211">
        <v>0</v>
      </c>
      <c r="E211" t="s">
        <v>2386</v>
      </c>
      <c r="F211" t="s">
        <v>3079</v>
      </c>
      <c r="AT211">
        <v>18.87360189</v>
      </c>
      <c r="AU211">
        <v>19.53435232</v>
      </c>
      <c r="AV211">
        <v>20.402976169999999</v>
      </c>
      <c r="AW211" s="8">
        <v>21.431678680000001</v>
      </c>
      <c r="AX211">
        <v>22.269803150000001</v>
      </c>
      <c r="AY211">
        <v>23.380185239999999</v>
      </c>
      <c r="AZ211">
        <v>24.168115</v>
      </c>
      <c r="BA211">
        <v>25.022955540000002</v>
      </c>
      <c r="BB211">
        <v>26.18977091</v>
      </c>
    </row>
    <row r="212" spans="1:58">
      <c r="A212" t="s">
        <v>478</v>
      </c>
      <c r="B212" t="s">
        <v>479</v>
      </c>
      <c r="C212">
        <v>0</v>
      </c>
      <c r="D212">
        <v>0</v>
      </c>
      <c r="E212" t="s">
        <v>2386</v>
      </c>
      <c r="F212" t="s">
        <v>3079</v>
      </c>
      <c r="AT212">
        <v>18.867865330000001</v>
      </c>
      <c r="AU212">
        <v>19.52978336</v>
      </c>
      <c r="AV212">
        <v>20.401135450000002</v>
      </c>
      <c r="AW212" s="8">
        <v>21.430720839999999</v>
      </c>
      <c r="AX212">
        <v>22.269507659999999</v>
      </c>
      <c r="AY212">
        <v>23.3808355</v>
      </c>
      <c r="AZ212">
        <v>24.169468810000001</v>
      </c>
      <c r="BA212">
        <v>25.025082520000002</v>
      </c>
      <c r="BB212">
        <v>26.19289195</v>
      </c>
    </row>
    <row r="213" spans="1:58">
      <c r="A213" t="s">
        <v>480</v>
      </c>
      <c r="B213" t="s">
        <v>481</v>
      </c>
      <c r="C213" t="s">
        <v>318</v>
      </c>
      <c r="D213" t="s">
        <v>3074</v>
      </c>
      <c r="E213" t="s">
        <v>2386</v>
      </c>
      <c r="F213" t="s">
        <v>3079</v>
      </c>
      <c r="AW213" s="8"/>
    </row>
    <row r="214" spans="1:58">
      <c r="A214" t="s">
        <v>482</v>
      </c>
      <c r="B214" t="s">
        <v>483</v>
      </c>
      <c r="C214" t="s">
        <v>526</v>
      </c>
      <c r="D214" t="s">
        <v>3072</v>
      </c>
      <c r="E214" t="s">
        <v>2386</v>
      </c>
      <c r="F214" t="s">
        <v>3079</v>
      </c>
      <c r="AV214">
        <v>64.752070000000003</v>
      </c>
      <c r="AW214" s="8">
        <v>63.96734</v>
      </c>
      <c r="AX214">
        <v>62.550600000000003</v>
      </c>
      <c r="BD214">
        <v>50.306629999999998</v>
      </c>
    </row>
    <row r="215" spans="1:58">
      <c r="A215" t="s">
        <v>484</v>
      </c>
      <c r="B215" t="s">
        <v>485</v>
      </c>
      <c r="C215" t="s">
        <v>318</v>
      </c>
      <c r="D215" t="s">
        <v>3074</v>
      </c>
      <c r="E215" t="s">
        <v>2386</v>
      </c>
      <c r="F215" t="s">
        <v>3079</v>
      </c>
      <c r="Q215">
        <v>10.898092495603255</v>
      </c>
      <c r="V215">
        <v>18.534012062564031</v>
      </c>
      <c r="AP215">
        <v>33.3128619804328</v>
      </c>
      <c r="AS215">
        <v>34.7271031523969</v>
      </c>
      <c r="AT215">
        <v>32.408059999999999</v>
      </c>
      <c r="AU215">
        <v>29.77281</v>
      </c>
      <c r="AV215">
        <v>29.868480000000002</v>
      </c>
      <c r="AW215" s="8">
        <v>30.061810000000001</v>
      </c>
      <c r="AX215">
        <v>28.96312</v>
      </c>
      <c r="AY215">
        <v>32.550339999999998</v>
      </c>
      <c r="AZ215">
        <v>31.479500000000002</v>
      </c>
      <c r="BA215">
        <v>27.673829999999999</v>
      </c>
      <c r="BB215">
        <v>28.96949</v>
      </c>
      <c r="BD215">
        <v>31.843399999999999</v>
      </c>
      <c r="BE215">
        <v>32.843530000000001</v>
      </c>
    </row>
    <row r="216" spans="1:58">
      <c r="A216" t="s">
        <v>486</v>
      </c>
      <c r="B216" t="s">
        <v>487</v>
      </c>
      <c r="C216" t="s">
        <v>244</v>
      </c>
      <c r="D216" t="s">
        <v>3073</v>
      </c>
      <c r="E216" t="s">
        <v>2386</v>
      </c>
      <c r="F216" t="s">
        <v>3079</v>
      </c>
      <c r="AN216">
        <v>90.254734238856798</v>
      </c>
      <c r="AO216">
        <v>93.671503554494805</v>
      </c>
      <c r="AP216">
        <v>95.700110435857994</v>
      </c>
      <c r="AQ216">
        <v>97.529129975814101</v>
      </c>
      <c r="AR216">
        <v>97.895361447701802</v>
      </c>
      <c r="AT216">
        <v>96.065309999999997</v>
      </c>
      <c r="AU216">
        <v>95.482830000000007</v>
      </c>
      <c r="AV216">
        <v>94.896379999999994</v>
      </c>
      <c r="AW216" s="8">
        <v>97.363870000000006</v>
      </c>
      <c r="AX216">
        <v>98.228099999999998</v>
      </c>
      <c r="AY216">
        <v>98.723600000000005</v>
      </c>
      <c r="AZ216">
        <v>99.802869999999999</v>
      </c>
      <c r="BA216">
        <v>99.375910000000005</v>
      </c>
      <c r="BB216">
        <v>98.548829999999995</v>
      </c>
      <c r="BC216">
        <v>97.54007</v>
      </c>
      <c r="BD216">
        <v>95.828860000000006</v>
      </c>
      <c r="BE216">
        <v>94.101650000000006</v>
      </c>
    </row>
    <row r="217" spans="1:58">
      <c r="A217" t="s">
        <v>488</v>
      </c>
      <c r="B217" t="s">
        <v>489</v>
      </c>
      <c r="C217" t="s">
        <v>244</v>
      </c>
      <c r="D217" t="s">
        <v>3073</v>
      </c>
      <c r="E217" t="s">
        <v>2386</v>
      </c>
      <c r="F217" t="s">
        <v>3079</v>
      </c>
      <c r="AK217">
        <v>77.845147204450498</v>
      </c>
      <c r="AN217">
        <v>78.988292853398605</v>
      </c>
      <c r="AT217">
        <v>84.474350000000001</v>
      </c>
      <c r="AU217">
        <v>84.498429999999999</v>
      </c>
      <c r="AV217">
        <v>83.949010000000001</v>
      </c>
      <c r="AW217" s="8">
        <v>83.116950000000003</v>
      </c>
      <c r="AX217">
        <v>83.033829999999995</v>
      </c>
      <c r="AY217">
        <v>83.613770000000002</v>
      </c>
      <c r="AZ217">
        <v>84.374970000000005</v>
      </c>
      <c r="BA217">
        <v>84.989699999999999</v>
      </c>
      <c r="BB217">
        <v>84.827399999999997</v>
      </c>
      <c r="BC217">
        <v>84.44847</v>
      </c>
      <c r="BD217">
        <v>83.318470000000005</v>
      </c>
      <c r="BE217">
        <v>83.065259999999995</v>
      </c>
    </row>
    <row r="218" spans="1:58">
      <c r="A218" t="s">
        <v>490</v>
      </c>
      <c r="B218" t="s">
        <v>491</v>
      </c>
      <c r="C218" t="s">
        <v>318</v>
      </c>
      <c r="D218" t="s">
        <v>3075</v>
      </c>
      <c r="E218" t="s">
        <v>2386</v>
      </c>
      <c r="F218" t="s">
        <v>3079</v>
      </c>
      <c r="AT218">
        <v>39.45214</v>
      </c>
      <c r="AU218">
        <v>40.221870000000003</v>
      </c>
      <c r="AV218">
        <v>41.742139999999999</v>
      </c>
      <c r="AW218" s="8">
        <v>41.265189999999997</v>
      </c>
      <c r="AX218">
        <v>57.013179999999998</v>
      </c>
      <c r="AY218">
        <v>60.095269999999999</v>
      </c>
      <c r="AZ218">
        <v>63.248539999999998</v>
      </c>
      <c r="BA218">
        <v>63.591850000000001</v>
      </c>
      <c r="BB218">
        <v>65.569000000000003</v>
      </c>
      <c r="BC218">
        <v>66.544039999999995</v>
      </c>
      <c r="BD218">
        <v>66.75976</v>
      </c>
      <c r="BE218">
        <v>66.991829999999993</v>
      </c>
    </row>
    <row r="219" spans="1:58">
      <c r="A219" t="s">
        <v>492</v>
      </c>
      <c r="B219" t="s">
        <v>493</v>
      </c>
      <c r="C219" t="s">
        <v>316</v>
      </c>
      <c r="D219" t="s">
        <v>3073</v>
      </c>
      <c r="E219" t="s">
        <v>2386</v>
      </c>
      <c r="F219" t="s">
        <v>3079</v>
      </c>
      <c r="AT219">
        <v>63.185310000000001</v>
      </c>
      <c r="AU219">
        <v>71.473230000000001</v>
      </c>
      <c r="AV219">
        <v>73.503429999999994</v>
      </c>
      <c r="AW219" s="8">
        <v>76.522409999999994</v>
      </c>
      <c r="AX219">
        <v>79.127560000000003</v>
      </c>
      <c r="AY219">
        <v>79.998599999999996</v>
      </c>
      <c r="AZ219">
        <v>80.259460000000004</v>
      </c>
      <c r="BA219">
        <v>80.997280000000003</v>
      </c>
      <c r="BB219">
        <v>82.550820000000002</v>
      </c>
      <c r="BC219">
        <v>83.871219999999994</v>
      </c>
      <c r="BD219">
        <v>84.043360000000007</v>
      </c>
      <c r="BE219">
        <v>84.955389999999994</v>
      </c>
    </row>
    <row r="220" spans="1:58">
      <c r="A220" t="s">
        <v>494</v>
      </c>
      <c r="B220" t="s">
        <v>495</v>
      </c>
      <c r="C220" t="s">
        <v>316</v>
      </c>
      <c r="D220" t="s">
        <v>3074</v>
      </c>
      <c r="E220" t="s">
        <v>2386</v>
      </c>
      <c r="F220" t="s">
        <v>3079</v>
      </c>
      <c r="AS220">
        <v>4.7947132714768097</v>
      </c>
      <c r="AW220" s="8"/>
    </row>
    <row r="221" spans="1:58">
      <c r="A221" t="s">
        <v>496</v>
      </c>
      <c r="B221" t="s">
        <v>497</v>
      </c>
      <c r="C221" t="s">
        <v>526</v>
      </c>
      <c r="D221" t="s">
        <v>3076</v>
      </c>
      <c r="E221" t="s">
        <v>2386</v>
      </c>
      <c r="F221" t="s">
        <v>3079</v>
      </c>
      <c r="AW221" s="8"/>
      <c r="BA221">
        <v>66.617850000000004</v>
      </c>
      <c r="BB221">
        <v>69.725139999999996</v>
      </c>
      <c r="BC221">
        <v>71.357190000000003</v>
      </c>
      <c r="BD221">
        <v>72.661000000000001</v>
      </c>
      <c r="BE221">
        <v>72.239059999999995</v>
      </c>
      <c r="BF221">
        <v>74.050439999999995</v>
      </c>
    </row>
    <row r="222" spans="1:58">
      <c r="A222" t="s">
        <v>498</v>
      </c>
      <c r="B222" t="s">
        <v>499</v>
      </c>
      <c r="C222" t="s">
        <v>318</v>
      </c>
      <c r="D222" t="s">
        <v>3076</v>
      </c>
      <c r="E222" t="s">
        <v>2386</v>
      </c>
      <c r="F222" t="s">
        <v>3079</v>
      </c>
      <c r="AW222" s="8"/>
      <c r="BE222">
        <v>36.522350000000003</v>
      </c>
    </row>
    <row r="223" spans="1:58">
      <c r="A223" t="s">
        <v>500</v>
      </c>
      <c r="B223" t="s">
        <v>501</v>
      </c>
      <c r="C223" t="s">
        <v>316</v>
      </c>
      <c r="D223" t="s">
        <v>3074</v>
      </c>
      <c r="E223" t="s">
        <v>2386</v>
      </c>
      <c r="F223" t="s">
        <v>3079</v>
      </c>
      <c r="AT223">
        <v>21.462479999999999</v>
      </c>
      <c r="AU223">
        <v>24.679110000000001</v>
      </c>
      <c r="AW223" s="8"/>
    </row>
    <row r="224" spans="1:58">
      <c r="A224" t="s">
        <v>502</v>
      </c>
      <c r="B224" t="s">
        <v>503</v>
      </c>
      <c r="C224" t="s">
        <v>318</v>
      </c>
      <c r="D224" t="s">
        <v>3076</v>
      </c>
      <c r="E224" t="s">
        <v>2386</v>
      </c>
      <c r="F224" t="s">
        <v>3079</v>
      </c>
      <c r="AS224">
        <v>68.471359322728205</v>
      </c>
      <c r="AT224">
        <v>74.812950000000001</v>
      </c>
      <c r="AU224">
        <v>76.073890000000006</v>
      </c>
      <c r="AV224">
        <v>76.421539999999993</v>
      </c>
      <c r="AW224" s="8"/>
      <c r="AY224">
        <v>73.044259999999994</v>
      </c>
    </row>
    <row r="225" spans="1:57">
      <c r="A225" t="s">
        <v>504</v>
      </c>
      <c r="B225" t="s">
        <v>505</v>
      </c>
      <c r="C225" t="s">
        <v>242</v>
      </c>
      <c r="D225" t="s">
        <v>3072</v>
      </c>
      <c r="E225" t="s">
        <v>2386</v>
      </c>
      <c r="F225" t="s">
        <v>3079</v>
      </c>
      <c r="AT225">
        <v>69.049199999999999</v>
      </c>
      <c r="AU225">
        <v>66.371610000000004</v>
      </c>
      <c r="AV225">
        <v>68.317400000000006</v>
      </c>
      <c r="AW225" s="8">
        <v>66.773939999999996</v>
      </c>
      <c r="AX225">
        <v>68.289720000000003</v>
      </c>
      <c r="AY225">
        <v>68.231999999999999</v>
      </c>
    </row>
    <row r="226" spans="1:57">
      <c r="A226" t="s">
        <v>506</v>
      </c>
      <c r="B226" t="s">
        <v>507</v>
      </c>
      <c r="C226" t="s">
        <v>526</v>
      </c>
      <c r="D226" t="s">
        <v>3075</v>
      </c>
      <c r="E226" t="s">
        <v>2386</v>
      </c>
      <c r="F226" t="s">
        <v>3079</v>
      </c>
      <c r="AA226">
        <v>21.82527381933809</v>
      </c>
      <c r="AF226">
        <v>31.949931431383941</v>
      </c>
      <c r="AU226">
        <v>63.618209999999998</v>
      </c>
      <c r="AV226">
        <v>65.15455</v>
      </c>
      <c r="AW226" s="8"/>
    </row>
    <row r="227" spans="1:57">
      <c r="A227" t="s">
        <v>508</v>
      </c>
      <c r="B227" t="s">
        <v>509</v>
      </c>
      <c r="C227" t="s">
        <v>526</v>
      </c>
      <c r="D227" t="s">
        <v>3073</v>
      </c>
      <c r="E227" t="s">
        <v>2386</v>
      </c>
      <c r="F227" t="s">
        <v>3079</v>
      </c>
      <c r="AK227">
        <v>40.464138437513597</v>
      </c>
      <c r="AL227">
        <v>42.159813332002699</v>
      </c>
      <c r="AM227">
        <v>43.471335029336402</v>
      </c>
      <c r="AN227">
        <v>46.359716584749002</v>
      </c>
      <c r="AO227">
        <v>48.409378621995998</v>
      </c>
      <c r="AP227">
        <v>50.373136362199403</v>
      </c>
      <c r="AR227">
        <v>50.838873306619902</v>
      </c>
      <c r="AT227">
        <v>55.762050000000002</v>
      </c>
      <c r="AU227">
        <v>62.562519999999999</v>
      </c>
      <c r="AV227">
        <v>71.105379999999997</v>
      </c>
      <c r="AW227" s="8">
        <v>70.877949999999998</v>
      </c>
      <c r="AX227">
        <v>71.059370000000001</v>
      </c>
      <c r="AY227">
        <v>72.810379999999995</v>
      </c>
      <c r="AZ227">
        <v>74.609380000000002</v>
      </c>
      <c r="BA227">
        <v>76.525090000000006</v>
      </c>
      <c r="BB227">
        <v>77.799300000000002</v>
      </c>
      <c r="BC227">
        <v>77.109960000000001</v>
      </c>
      <c r="BD227">
        <v>74.143140000000002</v>
      </c>
    </row>
    <row r="228" spans="1:57">
      <c r="A228" t="s">
        <v>510</v>
      </c>
      <c r="B228" t="s">
        <v>511</v>
      </c>
      <c r="C228" t="s">
        <v>526</v>
      </c>
      <c r="D228" t="s">
        <v>3073</v>
      </c>
      <c r="E228" t="s">
        <v>2386</v>
      </c>
      <c r="F228" t="s">
        <v>3079</v>
      </c>
      <c r="AW228" s="8"/>
    </row>
    <row r="229" spans="1:57">
      <c r="A229" t="s">
        <v>512</v>
      </c>
      <c r="B229" t="s">
        <v>513</v>
      </c>
      <c r="C229" t="s">
        <v>242</v>
      </c>
      <c r="D229" t="s">
        <v>3072</v>
      </c>
      <c r="E229" t="s">
        <v>2386</v>
      </c>
      <c r="F229" t="s">
        <v>3079</v>
      </c>
      <c r="AW229" s="8">
        <v>85.983829999999998</v>
      </c>
      <c r="AX229">
        <v>74.256799999999998</v>
      </c>
      <c r="AY229">
        <v>72.240799999999993</v>
      </c>
      <c r="AZ229">
        <v>70.219279999999998</v>
      </c>
    </row>
    <row r="230" spans="1:57">
      <c r="A230" t="s">
        <v>514</v>
      </c>
      <c r="B230" t="s">
        <v>515</v>
      </c>
      <c r="C230" t="s">
        <v>526</v>
      </c>
      <c r="D230" t="s">
        <v>3076</v>
      </c>
      <c r="E230" t="s">
        <v>2386</v>
      </c>
      <c r="F230" t="s">
        <v>3079</v>
      </c>
      <c r="AW230" s="8"/>
    </row>
    <row r="231" spans="1:57">
      <c r="A231" t="s">
        <v>516</v>
      </c>
      <c r="B231" t="s">
        <v>517</v>
      </c>
      <c r="C231" t="s">
        <v>316</v>
      </c>
      <c r="D231" t="s">
        <v>3074</v>
      </c>
      <c r="E231" t="s">
        <v>2386</v>
      </c>
      <c r="F231" t="s">
        <v>3079</v>
      </c>
      <c r="AU231">
        <v>13.492979999999999</v>
      </c>
      <c r="AV231">
        <v>13.862019999999999</v>
      </c>
      <c r="AW231" s="8">
        <v>16.04485</v>
      </c>
      <c r="AX231">
        <v>15.998860000000001</v>
      </c>
      <c r="AY231">
        <v>15.51262</v>
      </c>
    </row>
    <row r="232" spans="1:57">
      <c r="A232" t="s">
        <v>518</v>
      </c>
      <c r="B232" t="s">
        <v>519</v>
      </c>
      <c r="C232" t="s">
        <v>318</v>
      </c>
      <c r="D232" t="s">
        <v>3073</v>
      </c>
      <c r="E232" t="s">
        <v>2386</v>
      </c>
      <c r="F232" t="s">
        <v>3079</v>
      </c>
      <c r="AU232">
        <v>90.685090000000002</v>
      </c>
      <c r="AV232">
        <v>90.960120000000003</v>
      </c>
      <c r="AW232" s="8">
        <v>86.507589999999993</v>
      </c>
      <c r="AX232">
        <v>86.814499999999995</v>
      </c>
      <c r="AY232">
        <v>86.059269999999998</v>
      </c>
      <c r="AZ232">
        <v>82.026330000000002</v>
      </c>
      <c r="BA232">
        <v>83.804820000000007</v>
      </c>
      <c r="BB232">
        <v>84.661289999999994</v>
      </c>
      <c r="BC232">
        <v>85.187950000000001</v>
      </c>
      <c r="BD232">
        <v>85.156329999999997</v>
      </c>
      <c r="BE232">
        <v>85.994919999999993</v>
      </c>
    </row>
    <row r="233" spans="1:57">
      <c r="A233" t="s">
        <v>520</v>
      </c>
      <c r="B233" t="s">
        <v>521</v>
      </c>
      <c r="C233" t="s">
        <v>242</v>
      </c>
      <c r="D233" t="s">
        <v>3075</v>
      </c>
      <c r="E233" t="s">
        <v>2386</v>
      </c>
      <c r="F233" t="s">
        <v>3079</v>
      </c>
      <c r="AA233">
        <v>40.312151221499768</v>
      </c>
      <c r="AL233">
        <v>59.655101133167598</v>
      </c>
      <c r="AM233">
        <v>61.749620960864199</v>
      </c>
      <c r="AN233">
        <v>65.164108098335007</v>
      </c>
      <c r="AO233">
        <v>69.824091716279696</v>
      </c>
      <c r="AT233">
        <v>75.405739999999994</v>
      </c>
      <c r="AU233">
        <v>77.318749999999994</v>
      </c>
      <c r="AV233">
        <v>77.16395</v>
      </c>
      <c r="AW233" s="8">
        <v>73.855950000000007</v>
      </c>
      <c r="AX233">
        <v>75.607219999999998</v>
      </c>
      <c r="AY233">
        <v>79.439340000000001</v>
      </c>
      <c r="AZ233">
        <v>81.608329999999995</v>
      </c>
      <c r="BA233">
        <v>81.040019999999998</v>
      </c>
    </row>
    <row r="234" spans="1:57">
      <c r="A234" t="s">
        <v>522</v>
      </c>
      <c r="B234" t="s">
        <v>523</v>
      </c>
      <c r="C234" t="s">
        <v>244</v>
      </c>
      <c r="D234" t="s">
        <v>3073</v>
      </c>
      <c r="E234" t="s">
        <v>2386</v>
      </c>
      <c r="F234" t="s">
        <v>3079</v>
      </c>
      <c r="AS234">
        <v>93.604519385492907</v>
      </c>
      <c r="AT234">
        <v>94.270529999999994</v>
      </c>
      <c r="AU234">
        <v>94.391350000000003</v>
      </c>
      <c r="AV234">
        <v>94.740669999999994</v>
      </c>
      <c r="AW234" s="8">
        <v>95.51191</v>
      </c>
      <c r="AX234">
        <v>95.384129999999999</v>
      </c>
      <c r="AY234">
        <v>94.984070000000003</v>
      </c>
      <c r="AZ234">
        <v>95.612949999999998</v>
      </c>
      <c r="BA234">
        <v>92.584819999999993</v>
      </c>
      <c r="BB234">
        <v>91.663870000000003</v>
      </c>
      <c r="BC234">
        <v>93.557500000000005</v>
      </c>
      <c r="BD234">
        <v>96.023430000000005</v>
      </c>
    </row>
    <row r="235" spans="1:57">
      <c r="A235" t="s">
        <v>524</v>
      </c>
      <c r="B235" t="s">
        <v>525</v>
      </c>
      <c r="C235" t="s">
        <v>244</v>
      </c>
      <c r="D235" t="s">
        <v>384</v>
      </c>
      <c r="E235" t="s">
        <v>2386</v>
      </c>
      <c r="F235" t="s">
        <v>3079</v>
      </c>
      <c r="AS235">
        <v>87.981472062023997</v>
      </c>
      <c r="AT235">
        <v>87.197590000000005</v>
      </c>
      <c r="AU235">
        <v>85.967160000000007</v>
      </c>
      <c r="AV235">
        <v>86.811250000000001</v>
      </c>
      <c r="AW235" s="8">
        <v>85.618030000000005</v>
      </c>
      <c r="AX235">
        <v>89.482069999999993</v>
      </c>
      <c r="AY235">
        <v>90.833219999999997</v>
      </c>
      <c r="AZ235">
        <v>91.040459999999996</v>
      </c>
      <c r="BA235">
        <v>91.114909999999995</v>
      </c>
      <c r="BB235">
        <v>90.922700000000006</v>
      </c>
      <c r="BC235">
        <v>90.887410000000003</v>
      </c>
      <c r="BD235">
        <v>90.321879999999993</v>
      </c>
      <c r="BE235">
        <v>89.498059999999995</v>
      </c>
    </row>
    <row r="236" spans="1:57">
      <c r="A236" t="s">
        <v>526</v>
      </c>
      <c r="B236" t="s">
        <v>527</v>
      </c>
      <c r="C236">
        <v>0</v>
      </c>
      <c r="D236">
        <v>0</v>
      </c>
      <c r="E236" t="s">
        <v>2386</v>
      </c>
      <c r="F236" t="s">
        <v>3079</v>
      </c>
      <c r="AT236">
        <v>63.721161350000003</v>
      </c>
      <c r="AU236">
        <v>64.762927469999994</v>
      </c>
      <c r="AV236">
        <v>65.900614149999996</v>
      </c>
      <c r="AW236" s="8">
        <v>66.796725339999995</v>
      </c>
      <c r="AX236">
        <v>67.519420789999998</v>
      </c>
      <c r="AY236">
        <v>68.848889619999994</v>
      </c>
      <c r="AZ236">
        <v>70.038481469999994</v>
      </c>
      <c r="BA236">
        <v>71.521067740000007</v>
      </c>
      <c r="BB236">
        <v>73.357268759999997</v>
      </c>
      <c r="BC236">
        <v>74.785924280000003</v>
      </c>
      <c r="BD236">
        <v>75.868523940000003</v>
      </c>
      <c r="BE236">
        <v>76.653061649999998</v>
      </c>
    </row>
    <row r="237" spans="1:57">
      <c r="A237" t="s">
        <v>528</v>
      </c>
      <c r="B237" t="s">
        <v>529</v>
      </c>
      <c r="C237" t="s">
        <v>526</v>
      </c>
      <c r="D237" t="s">
        <v>3072</v>
      </c>
      <c r="E237" t="s">
        <v>2386</v>
      </c>
      <c r="F237" t="s">
        <v>3079</v>
      </c>
      <c r="AW237" s="8"/>
      <c r="BA237">
        <v>66.437420000000003</v>
      </c>
      <c r="BB237">
        <v>67.756389999999996</v>
      </c>
      <c r="BC237">
        <v>69.561769999999996</v>
      </c>
    </row>
    <row r="238" spans="1:57">
      <c r="A238" t="s">
        <v>530</v>
      </c>
      <c r="B238" t="s">
        <v>531</v>
      </c>
      <c r="C238" t="s">
        <v>318</v>
      </c>
      <c r="D238" t="s">
        <v>3073</v>
      </c>
      <c r="E238" t="s">
        <v>2386</v>
      </c>
      <c r="F238" t="s">
        <v>3079</v>
      </c>
      <c r="AW238" s="8"/>
      <c r="BB238">
        <v>92.304349999999999</v>
      </c>
      <c r="BC238">
        <v>91.776809999999998</v>
      </c>
      <c r="BD238">
        <v>92.00806</v>
      </c>
    </row>
    <row r="239" spans="1:57">
      <c r="A239" t="s">
        <v>532</v>
      </c>
      <c r="B239" t="s">
        <v>533</v>
      </c>
      <c r="C239" t="s">
        <v>318</v>
      </c>
      <c r="D239" t="s">
        <v>3076</v>
      </c>
      <c r="E239" t="s">
        <v>2386</v>
      </c>
      <c r="F239" t="s">
        <v>3079</v>
      </c>
      <c r="AS239">
        <v>29.634528367560002</v>
      </c>
      <c r="AT239">
        <v>29.698930000000001</v>
      </c>
      <c r="AU239">
        <v>33.322270000000003</v>
      </c>
      <c r="AV239">
        <v>34.23462</v>
      </c>
      <c r="AW239" s="8">
        <v>37.816330000000001</v>
      </c>
      <c r="AX239">
        <v>38.058720000000001</v>
      </c>
      <c r="AY239">
        <v>40.257269999999998</v>
      </c>
      <c r="BC239">
        <v>43.380949999999999</v>
      </c>
      <c r="BD239">
        <v>44.674639999999997</v>
      </c>
      <c r="BE239">
        <v>47.403950000000002</v>
      </c>
    </row>
    <row r="240" spans="1:57">
      <c r="A240" t="s">
        <v>534</v>
      </c>
      <c r="B240" t="s">
        <v>535</v>
      </c>
      <c r="C240" t="s">
        <v>526</v>
      </c>
      <c r="D240" t="s">
        <v>3072</v>
      </c>
      <c r="E240" t="s">
        <v>2386</v>
      </c>
      <c r="F240" t="s">
        <v>3079</v>
      </c>
      <c r="AT240">
        <v>48.021430000000002</v>
      </c>
      <c r="AU240">
        <v>50.931179999999998</v>
      </c>
      <c r="AV240">
        <v>54.284579999999998</v>
      </c>
      <c r="AW240" s="8">
        <v>56.839640000000003</v>
      </c>
      <c r="AX240">
        <v>58.55547</v>
      </c>
      <c r="AY240">
        <v>61.032980000000002</v>
      </c>
      <c r="AZ240">
        <v>62.963979999999999</v>
      </c>
      <c r="BA240">
        <v>66.531869999999998</v>
      </c>
      <c r="BB240">
        <v>68.817670000000007</v>
      </c>
      <c r="BC240">
        <v>69.937150000000003</v>
      </c>
      <c r="BD240">
        <v>71.588759999999994</v>
      </c>
      <c r="BE240">
        <v>71.776870000000002</v>
      </c>
    </row>
    <row r="241" spans="1:57">
      <c r="A241" t="s">
        <v>536</v>
      </c>
      <c r="B241" t="s">
        <v>537</v>
      </c>
      <c r="C241" t="s">
        <v>318</v>
      </c>
      <c r="D241" t="s">
        <v>3076</v>
      </c>
      <c r="E241" t="s">
        <v>2386</v>
      </c>
      <c r="F241" t="s">
        <v>3079</v>
      </c>
      <c r="AT241">
        <v>58.388689999999997</v>
      </c>
      <c r="AU241">
        <v>60.48948</v>
      </c>
      <c r="AV241">
        <v>61.840649999999997</v>
      </c>
      <c r="AW241" s="8">
        <v>64.887770000000003</v>
      </c>
    </row>
    <row r="242" spans="1:57">
      <c r="A242" t="s">
        <v>538</v>
      </c>
      <c r="B242" t="s">
        <v>539</v>
      </c>
      <c r="C242" t="s">
        <v>242</v>
      </c>
      <c r="D242" t="s">
        <v>3072</v>
      </c>
      <c r="E242" t="s">
        <v>2386</v>
      </c>
      <c r="F242" t="s">
        <v>3079</v>
      </c>
      <c r="AW242" s="8"/>
    </row>
    <row r="243" spans="1:57">
      <c r="A243" t="s">
        <v>540</v>
      </c>
      <c r="B243" t="s">
        <v>541</v>
      </c>
      <c r="C243" t="s">
        <v>318</v>
      </c>
      <c r="D243" t="s">
        <v>3075</v>
      </c>
      <c r="E243" t="s">
        <v>2386</v>
      </c>
      <c r="F243" t="s">
        <v>3079</v>
      </c>
      <c r="AT243">
        <v>74.823779999999999</v>
      </c>
      <c r="AU243">
        <v>76.885949999999994</v>
      </c>
      <c r="AV243">
        <v>78.123840000000001</v>
      </c>
      <c r="AW243" s="8">
        <v>81.032870000000003</v>
      </c>
      <c r="AX243">
        <v>83.869129999999998</v>
      </c>
      <c r="AY243">
        <v>87.338390000000004</v>
      </c>
      <c r="AZ243">
        <v>87.949929999999995</v>
      </c>
      <c r="BA243">
        <v>88.430790000000002</v>
      </c>
      <c r="BB243">
        <v>87.714579999999998</v>
      </c>
      <c r="BC243">
        <v>87.138419999999996</v>
      </c>
      <c r="BD243">
        <v>85.576419999999999</v>
      </c>
      <c r="BE243">
        <v>83.521320000000003</v>
      </c>
    </row>
    <row r="244" spans="1:57">
      <c r="A244" t="s">
        <v>542</v>
      </c>
      <c r="B244" t="s">
        <v>543</v>
      </c>
      <c r="C244">
        <v>0</v>
      </c>
      <c r="D244">
        <v>0</v>
      </c>
      <c r="E244" t="s">
        <v>2386</v>
      </c>
      <c r="F244" t="s">
        <v>3079</v>
      </c>
      <c r="AT244">
        <v>52.195272180000003</v>
      </c>
      <c r="AU244">
        <v>53.118984570000002</v>
      </c>
      <c r="AV244">
        <v>53.912299529999999</v>
      </c>
      <c r="AW244" s="8">
        <v>54.829226030000001</v>
      </c>
      <c r="AX244">
        <v>56.035881490000001</v>
      </c>
      <c r="AY244">
        <v>57.080179309999998</v>
      </c>
      <c r="AZ244">
        <v>57.945164920000003</v>
      </c>
      <c r="BA244">
        <v>58.679812419999998</v>
      </c>
      <c r="BB244">
        <v>60.049627749999999</v>
      </c>
      <c r="BC244">
        <v>61.094997630000002</v>
      </c>
      <c r="BD244">
        <v>61.417254509999999</v>
      </c>
      <c r="BE244">
        <v>62.531830829999997</v>
      </c>
    </row>
    <row r="245" spans="1:57">
      <c r="A245" t="s">
        <v>544</v>
      </c>
      <c r="B245" t="s">
        <v>545</v>
      </c>
      <c r="C245" t="s">
        <v>318</v>
      </c>
      <c r="D245" t="s">
        <v>3075</v>
      </c>
      <c r="E245" t="s">
        <v>2386</v>
      </c>
      <c r="F245" t="s">
        <v>3079</v>
      </c>
      <c r="AT245">
        <v>31.057259999999999</v>
      </c>
      <c r="AW245" s="8"/>
      <c r="BE245">
        <v>39.775759999999998</v>
      </c>
    </row>
    <row r="246" spans="1:57">
      <c r="A246" t="s">
        <v>546</v>
      </c>
      <c r="B246" t="s">
        <v>547</v>
      </c>
      <c r="C246" t="s">
        <v>318</v>
      </c>
      <c r="D246" t="s">
        <v>3074</v>
      </c>
      <c r="E246" t="s">
        <v>2386</v>
      </c>
      <c r="F246" t="s">
        <v>3079</v>
      </c>
      <c r="AS246">
        <v>16.424073472628201</v>
      </c>
      <c r="AW246" s="8"/>
    </row>
    <row r="247" spans="1:57">
      <c r="A247" t="s">
        <v>548</v>
      </c>
      <c r="B247" t="s">
        <v>549</v>
      </c>
      <c r="C247" t="s">
        <v>316</v>
      </c>
      <c r="D247" t="s">
        <v>3074</v>
      </c>
      <c r="E247" t="s">
        <v>2386</v>
      </c>
      <c r="F247" t="s">
        <v>3079</v>
      </c>
      <c r="AS247">
        <v>39.951476110626899</v>
      </c>
      <c r="AW247" s="8"/>
    </row>
    <row r="248" spans="1:57">
      <c r="AW248" s="8"/>
    </row>
    <row r="249" spans="1:57">
      <c r="AW249" s="8"/>
    </row>
    <row r="250" spans="1:57">
      <c r="AW250" s="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F247"/>
  <sheetViews>
    <sheetView workbookViewId="0">
      <selection sqref="A1:BF247"/>
    </sheetView>
  </sheetViews>
  <sheetFormatPr baseColWidth="10" defaultRowHeight="15"/>
  <sheetData>
    <row r="1" spans="1:58">
      <c r="A1" t="s">
        <v>0</v>
      </c>
      <c r="B1" t="s">
        <v>1</v>
      </c>
      <c r="C1" t="s">
        <v>3070</v>
      </c>
      <c r="D1" t="s">
        <v>3071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t="s">
        <v>48</v>
      </c>
      <c r="AZ1" t="s">
        <v>49</v>
      </c>
      <c r="BA1" t="s">
        <v>50</v>
      </c>
      <c r="BB1" t="s">
        <v>51</v>
      </c>
      <c r="BC1" t="s">
        <v>52</v>
      </c>
      <c r="BD1" t="s">
        <v>53</v>
      </c>
      <c r="BE1" t="s">
        <v>54</v>
      </c>
      <c r="BF1" t="s">
        <v>55</v>
      </c>
    </row>
    <row r="2" spans="1:58">
      <c r="A2" t="s">
        <v>56</v>
      </c>
      <c r="B2" t="s">
        <v>57</v>
      </c>
      <c r="C2" t="s">
        <v>316</v>
      </c>
      <c r="D2" t="s">
        <v>460</v>
      </c>
      <c r="E2" t="s">
        <v>556</v>
      </c>
      <c r="F2" t="s">
        <v>557</v>
      </c>
      <c r="Q2">
        <v>7.67957</v>
      </c>
      <c r="R2">
        <v>8.6544399999999992</v>
      </c>
      <c r="S2">
        <v>9.6161200000000004</v>
      </c>
      <c r="T2">
        <v>10.097009999999999</v>
      </c>
      <c r="U2">
        <v>10.269590000000001</v>
      </c>
      <c r="V2">
        <v>10.421099999999999</v>
      </c>
      <c r="W2">
        <v>11.251799999999999</v>
      </c>
      <c r="X2">
        <v>12.03641</v>
      </c>
      <c r="Y2">
        <v>12.681089999999999</v>
      </c>
      <c r="AA2">
        <v>16.09984</v>
      </c>
      <c r="AB2">
        <v>18.531479999999998</v>
      </c>
      <c r="AC2">
        <v>10.1585</v>
      </c>
      <c r="AE2">
        <v>11.945790000000001</v>
      </c>
      <c r="AF2">
        <v>12.72892</v>
      </c>
      <c r="AG2">
        <v>11.802619999999999</v>
      </c>
      <c r="AI2">
        <v>13.109870000000001</v>
      </c>
      <c r="AJ2">
        <v>12.69688</v>
      </c>
      <c r="AK2">
        <v>10.96611</v>
      </c>
      <c r="AL2">
        <v>15.881690000000001</v>
      </c>
      <c r="AN2">
        <v>15.829370000000001</v>
      </c>
      <c r="AO2">
        <v>22.010179999999998</v>
      </c>
      <c r="AP2">
        <v>21.399429999999999</v>
      </c>
      <c r="AV2">
        <v>11.47016</v>
      </c>
      <c r="AX2">
        <v>11.75825</v>
      </c>
      <c r="AY2">
        <v>16.40692</v>
      </c>
      <c r="AZ2">
        <v>17.243449999999999</v>
      </c>
      <c r="BA2">
        <v>25.742170000000002</v>
      </c>
      <c r="BB2">
        <v>25.645</v>
      </c>
      <c r="BC2">
        <v>34.165089999999999</v>
      </c>
      <c r="BD2">
        <v>39.741849999999999</v>
      </c>
      <c r="BE2">
        <v>45.535380000000004</v>
      </c>
    </row>
    <row r="3" spans="1:58">
      <c r="A3" t="s">
        <v>60</v>
      </c>
      <c r="B3" t="s">
        <v>61</v>
      </c>
      <c r="C3" t="s">
        <v>318</v>
      </c>
      <c r="D3" t="s">
        <v>3073</v>
      </c>
      <c r="E3" t="s">
        <v>556</v>
      </c>
      <c r="F3" t="s">
        <v>557</v>
      </c>
      <c r="W3">
        <v>83.325230000000005</v>
      </c>
      <c r="Y3">
        <v>86.111540000000005</v>
      </c>
      <c r="Z3">
        <v>88.717479999999995</v>
      </c>
      <c r="AA3">
        <v>91.340789999999998</v>
      </c>
      <c r="AB3">
        <v>92.646280000000004</v>
      </c>
      <c r="AC3">
        <v>88.448930000000004</v>
      </c>
      <c r="AD3">
        <v>83.172849999999997</v>
      </c>
      <c r="AE3">
        <v>83.233549999999994</v>
      </c>
      <c r="AF3">
        <v>86.102019999999996</v>
      </c>
      <c r="AG3">
        <v>89.043409999999994</v>
      </c>
      <c r="AH3">
        <v>88.238209999999995</v>
      </c>
      <c r="AI3">
        <v>88.603740000000002</v>
      </c>
      <c r="AJ3">
        <v>88.277379999999994</v>
      </c>
      <c r="AK3">
        <v>89.099490000000003</v>
      </c>
      <c r="AL3">
        <v>88.596270000000004</v>
      </c>
      <c r="AO3">
        <v>70.080449999999999</v>
      </c>
      <c r="AP3">
        <v>71.411929999999998</v>
      </c>
      <c r="AQ3">
        <v>74.983469999999997</v>
      </c>
      <c r="AT3">
        <v>72.54298</v>
      </c>
      <c r="AU3">
        <v>71.53304</v>
      </c>
      <c r="AV3">
        <v>73.599609999999998</v>
      </c>
      <c r="AX3">
        <v>78.222639999999998</v>
      </c>
      <c r="AY3">
        <v>78.740489999999994</v>
      </c>
      <c r="BC3">
        <v>96.308760000000007</v>
      </c>
      <c r="BD3">
        <v>86.258049999999997</v>
      </c>
      <c r="BE3">
        <v>88.941509999999994</v>
      </c>
    </row>
    <row r="4" spans="1:58">
      <c r="A4" t="s">
        <v>62</v>
      </c>
      <c r="B4" t="s">
        <v>63</v>
      </c>
      <c r="C4" t="s">
        <v>526</v>
      </c>
      <c r="D4" t="s">
        <v>3075</v>
      </c>
      <c r="E4" t="s">
        <v>556</v>
      </c>
      <c r="F4" t="s">
        <v>557</v>
      </c>
      <c r="R4">
        <v>11.17886</v>
      </c>
      <c r="S4">
        <v>13.34844</v>
      </c>
      <c r="T4">
        <v>14.842840000000001</v>
      </c>
      <c r="U4">
        <v>16.095120000000001</v>
      </c>
      <c r="V4">
        <v>17.43685</v>
      </c>
      <c r="W4">
        <v>19.952729999999999</v>
      </c>
      <c r="X4">
        <v>23.09</v>
      </c>
      <c r="Y4">
        <v>26.884709999999998</v>
      </c>
      <c r="Z4">
        <v>29.382570000000001</v>
      </c>
      <c r="AA4">
        <v>31.246369999999999</v>
      </c>
      <c r="AB4">
        <v>33.206980000000001</v>
      </c>
      <c r="AC4">
        <v>36.06955</v>
      </c>
      <c r="AD4">
        <v>39.288209999999999</v>
      </c>
      <c r="AE4">
        <v>42.703279999999999</v>
      </c>
      <c r="AF4">
        <v>46.062159999999999</v>
      </c>
      <c r="AG4">
        <v>50.678849999999997</v>
      </c>
      <c r="AH4">
        <v>53.450899999999997</v>
      </c>
      <c r="AI4">
        <v>54.878909999999998</v>
      </c>
      <c r="AJ4">
        <v>62.312570000000001</v>
      </c>
      <c r="AK4">
        <v>62.015529999999998</v>
      </c>
      <c r="AL4">
        <v>60.479669999999999</v>
      </c>
      <c r="AM4">
        <v>60.017710000000001</v>
      </c>
      <c r="AN4">
        <v>59.829859999999996</v>
      </c>
      <c r="AO4">
        <v>60.479059999999997</v>
      </c>
      <c r="AP4">
        <v>60.063229999999997</v>
      </c>
      <c r="AQ4">
        <v>60.155740000000002</v>
      </c>
      <c r="AR4">
        <v>60.510179999999998</v>
      </c>
      <c r="AW4">
        <v>74.890180000000001</v>
      </c>
      <c r="AX4">
        <v>77.89743</v>
      </c>
      <c r="AY4">
        <v>81.185389999999998</v>
      </c>
      <c r="AZ4">
        <v>83.379549999999995</v>
      </c>
      <c r="BD4">
        <v>94.929900000000004</v>
      </c>
    </row>
    <row r="5" spans="1:58">
      <c r="A5" t="s">
        <v>64</v>
      </c>
      <c r="B5" t="s">
        <v>65</v>
      </c>
      <c r="C5" t="s">
        <v>526</v>
      </c>
      <c r="D5" t="s">
        <v>3076</v>
      </c>
      <c r="E5" t="s">
        <v>556</v>
      </c>
      <c r="F5" t="s">
        <v>557</v>
      </c>
      <c r="AL5">
        <v>92.838539999999995</v>
      </c>
    </row>
    <row r="6" spans="1:58">
      <c r="A6" t="s">
        <v>66</v>
      </c>
      <c r="B6" t="s">
        <v>67</v>
      </c>
      <c r="C6" t="s">
        <v>242</v>
      </c>
      <c r="D6" t="s">
        <v>3073</v>
      </c>
      <c r="E6" t="s">
        <v>556</v>
      </c>
      <c r="F6" t="s">
        <v>557</v>
      </c>
      <c r="AW6">
        <v>79.011099999999999</v>
      </c>
      <c r="AX6">
        <v>79.849999999999994</v>
      </c>
      <c r="AY6">
        <v>80.306399999999996</v>
      </c>
      <c r="AZ6">
        <v>90.374849999999995</v>
      </c>
      <c r="BA6">
        <v>89.434489999999997</v>
      </c>
      <c r="BB6">
        <v>84.360500000000002</v>
      </c>
      <c r="BC6">
        <v>83.282870000000003</v>
      </c>
      <c r="BD6">
        <v>84.317099999999996</v>
      </c>
      <c r="BE6">
        <v>86.879279999999994</v>
      </c>
    </row>
    <row r="7" spans="1:58">
      <c r="A7" t="s">
        <v>68</v>
      </c>
      <c r="B7" t="s">
        <v>69</v>
      </c>
      <c r="C7" t="s">
        <v>526</v>
      </c>
      <c r="D7" t="s">
        <v>3074</v>
      </c>
      <c r="E7" t="s">
        <v>556</v>
      </c>
      <c r="F7" t="s">
        <v>557</v>
      </c>
      <c r="R7">
        <v>6.7068199999999996</v>
      </c>
      <c r="S7">
        <v>7.5892999999999997</v>
      </c>
      <c r="T7">
        <v>8.6863700000000001</v>
      </c>
      <c r="Y7">
        <v>10.0632</v>
      </c>
      <c r="AA7">
        <v>12.91095</v>
      </c>
      <c r="AB7">
        <v>16.620760000000001</v>
      </c>
      <c r="AC7">
        <v>11.796939999999999</v>
      </c>
      <c r="AD7">
        <v>10.77922</v>
      </c>
      <c r="AE7">
        <v>13.502190000000001</v>
      </c>
      <c r="AF7">
        <v>11.654640000000001</v>
      </c>
      <c r="AG7">
        <v>12.885669999999999</v>
      </c>
      <c r="AH7">
        <v>12.542820000000001</v>
      </c>
      <c r="AI7">
        <v>10.60798</v>
      </c>
      <c r="AJ7">
        <v>11.781750000000001</v>
      </c>
      <c r="AK7">
        <v>10.915039999999999</v>
      </c>
      <c r="AL7">
        <v>11.55015</v>
      </c>
      <c r="AM7">
        <v>13.021039999999999</v>
      </c>
      <c r="AS7">
        <v>12.454560000000001</v>
      </c>
      <c r="AT7">
        <v>12.95819</v>
      </c>
      <c r="AU7">
        <v>14.85065</v>
      </c>
      <c r="AV7">
        <v>16.784089999999999</v>
      </c>
      <c r="AW7">
        <v>18.124099999999999</v>
      </c>
      <c r="BA7">
        <v>15.70518</v>
      </c>
      <c r="BB7">
        <v>23.80386</v>
      </c>
      <c r="BC7">
        <v>25.538049999999998</v>
      </c>
      <c r="BD7">
        <v>27.128270000000001</v>
      </c>
      <c r="BE7">
        <v>31.30734</v>
      </c>
    </row>
    <row r="8" spans="1:58">
      <c r="A8" t="s">
        <v>70</v>
      </c>
      <c r="B8" t="s">
        <v>71</v>
      </c>
      <c r="C8" t="s">
        <v>526</v>
      </c>
      <c r="D8" t="s">
        <v>3072</v>
      </c>
      <c r="E8" t="s">
        <v>556</v>
      </c>
      <c r="F8" t="s">
        <v>557</v>
      </c>
      <c r="AU8">
        <v>78.852189999999993</v>
      </c>
      <c r="BB8">
        <v>102.87439000000001</v>
      </c>
      <c r="BC8">
        <v>110.77160000000001</v>
      </c>
      <c r="BD8">
        <v>108.12484000000001</v>
      </c>
      <c r="BE8">
        <v>105.43682</v>
      </c>
    </row>
    <row r="9" spans="1:58">
      <c r="A9" t="s">
        <v>72</v>
      </c>
      <c r="B9" t="s">
        <v>73</v>
      </c>
      <c r="C9">
        <v>0</v>
      </c>
      <c r="D9">
        <v>0</v>
      </c>
      <c r="E9" t="s">
        <v>556</v>
      </c>
      <c r="F9" t="s">
        <v>557</v>
      </c>
      <c r="R9">
        <v>20.499473200314824</v>
      </c>
      <c r="S9">
        <v>20.892030699533063</v>
      </c>
      <c r="T9">
        <v>22.810733785053063</v>
      </c>
      <c r="U9">
        <v>23.734341727968605</v>
      </c>
      <c r="V9">
        <v>26.604856853383993</v>
      </c>
      <c r="W9">
        <v>28.068220652865403</v>
      </c>
      <c r="X9">
        <v>31.036618356151678</v>
      </c>
      <c r="Y9">
        <v>33.262514860684746</v>
      </c>
      <c r="Z9">
        <v>34.785238764886685</v>
      </c>
      <c r="AA9">
        <v>36.533183025444117</v>
      </c>
      <c r="AB9">
        <v>37.394377246209729</v>
      </c>
      <c r="AC9">
        <v>38.755265877484767</v>
      </c>
      <c r="AD9">
        <v>40.099258338276606</v>
      </c>
      <c r="AE9">
        <v>41.361824730800564</v>
      </c>
      <c r="AF9">
        <v>42.86246548185062</v>
      </c>
      <c r="AG9">
        <v>45.002564835088769</v>
      </c>
      <c r="AH9">
        <v>51.229928004209022</v>
      </c>
      <c r="AI9">
        <v>51.547656860473374</v>
      </c>
      <c r="AJ9">
        <v>52.468435116060164</v>
      </c>
      <c r="AL9">
        <v>51.417230912867353</v>
      </c>
      <c r="AM9">
        <v>49.84058007349649</v>
      </c>
      <c r="AN9">
        <v>54.11047791881029</v>
      </c>
      <c r="AT9">
        <v>57.763330000000003</v>
      </c>
      <c r="AU9">
        <v>59.497570000000003</v>
      </c>
      <c r="AV9">
        <v>61.290849999999999</v>
      </c>
      <c r="AW9">
        <v>62.164580000000001</v>
      </c>
      <c r="AX9">
        <v>64.424459999999996</v>
      </c>
      <c r="AY9">
        <v>66.287610000000001</v>
      </c>
      <c r="AZ9">
        <v>66.424350000000004</v>
      </c>
      <c r="BA9">
        <v>66.812039999999996</v>
      </c>
      <c r="BB9">
        <v>67.271789999999996</v>
      </c>
      <c r="BC9">
        <v>67.199770000000001</v>
      </c>
      <c r="BD9">
        <v>66.912639999999996</v>
      </c>
      <c r="BE9">
        <v>67.145589999999999</v>
      </c>
    </row>
    <row r="10" spans="1:58">
      <c r="A10" t="s">
        <v>74</v>
      </c>
      <c r="B10" t="s">
        <v>75</v>
      </c>
      <c r="C10" t="s">
        <v>526</v>
      </c>
      <c r="D10" t="s">
        <v>3072</v>
      </c>
      <c r="E10" t="s">
        <v>556</v>
      </c>
      <c r="F10" t="s">
        <v>557</v>
      </c>
      <c r="Q10">
        <v>44.845460000000003</v>
      </c>
      <c r="R10">
        <v>45.87</v>
      </c>
      <c r="S10">
        <v>47.589329999999997</v>
      </c>
      <c r="T10">
        <v>49.932870000000001</v>
      </c>
      <c r="U10">
        <v>52.636830000000003</v>
      </c>
      <c r="V10">
        <v>54.201390000000004</v>
      </c>
      <c r="W10">
        <v>55.576340000000002</v>
      </c>
      <c r="X10">
        <v>55.470660000000002</v>
      </c>
      <c r="Y10">
        <v>55.375749999999996</v>
      </c>
      <c r="Z10">
        <v>55.208860000000001</v>
      </c>
      <c r="AA10">
        <v>56.09</v>
      </c>
      <c r="AB10">
        <v>57.332599999999999</v>
      </c>
      <c r="AC10">
        <v>59.302169999999997</v>
      </c>
      <c r="AD10">
        <v>60.302070000000001</v>
      </c>
      <c r="AE10">
        <v>66.156180000000006</v>
      </c>
      <c r="AF10">
        <v>71.16292</v>
      </c>
      <c r="AG10">
        <v>70.989360000000005</v>
      </c>
      <c r="AH10">
        <v>70.436040000000006</v>
      </c>
      <c r="AI10">
        <v>70.675939999999997</v>
      </c>
      <c r="AK10">
        <v>72.330860000000001</v>
      </c>
      <c r="AL10">
        <v>73.62</v>
      </c>
      <c r="AO10">
        <v>70.431820000000002</v>
      </c>
      <c r="AQ10">
        <v>78.258179999999996</v>
      </c>
      <c r="AR10">
        <v>74.639020000000002</v>
      </c>
      <c r="AS10">
        <v>81.547240000000002</v>
      </c>
      <c r="AT10">
        <v>84.938860000000005</v>
      </c>
      <c r="AU10">
        <v>86.564310000000006</v>
      </c>
      <c r="AV10">
        <v>87.502350000000007</v>
      </c>
      <c r="AW10">
        <v>87.054249999999996</v>
      </c>
      <c r="AX10">
        <v>86.349090000000004</v>
      </c>
      <c r="AY10">
        <v>85.817850000000007</v>
      </c>
      <c r="AZ10">
        <v>84.911569999999998</v>
      </c>
      <c r="BA10">
        <v>84.749570000000006</v>
      </c>
      <c r="BB10">
        <v>84.675370000000001</v>
      </c>
      <c r="BC10">
        <v>85.843609999999998</v>
      </c>
      <c r="BD10">
        <v>88.5321</v>
      </c>
    </row>
    <row r="11" spans="1:58">
      <c r="A11" t="s">
        <v>76</v>
      </c>
      <c r="B11" t="s">
        <v>77</v>
      </c>
      <c r="C11" t="s">
        <v>318</v>
      </c>
      <c r="D11" t="s">
        <v>3073</v>
      </c>
      <c r="E11" t="s">
        <v>556</v>
      </c>
      <c r="F11" t="s">
        <v>557</v>
      </c>
      <c r="AO11">
        <v>95.30789</v>
      </c>
      <c r="AQ11">
        <v>90.326390000000004</v>
      </c>
      <c r="AR11">
        <v>101.58136</v>
      </c>
      <c r="AT11">
        <v>91.581950000000006</v>
      </c>
      <c r="AU11">
        <v>90.369460000000004</v>
      </c>
      <c r="AV11">
        <v>87.685689999999994</v>
      </c>
      <c r="AW11">
        <v>84.716189999999997</v>
      </c>
      <c r="AX11">
        <v>85.803560000000004</v>
      </c>
      <c r="AY11">
        <v>86.002039999999994</v>
      </c>
      <c r="AZ11">
        <v>87.857200000000006</v>
      </c>
      <c r="BA11">
        <v>89.778850000000006</v>
      </c>
      <c r="BB11">
        <v>90.297150000000002</v>
      </c>
      <c r="BC11">
        <v>88.392960000000002</v>
      </c>
      <c r="BD11">
        <v>92.950950000000006</v>
      </c>
      <c r="BE11">
        <v>92.044430000000006</v>
      </c>
    </row>
    <row r="12" spans="1:58">
      <c r="A12" t="s">
        <v>78</v>
      </c>
      <c r="B12" t="s">
        <v>79</v>
      </c>
      <c r="C12" t="s">
        <v>242</v>
      </c>
      <c r="D12" t="s">
        <v>3072</v>
      </c>
      <c r="E12" t="s">
        <v>556</v>
      </c>
      <c r="F12" t="s">
        <v>557</v>
      </c>
      <c r="AT12">
        <v>99.210700000000003</v>
      </c>
      <c r="AU12">
        <v>96.955430000000007</v>
      </c>
      <c r="AV12">
        <v>98.453059999999994</v>
      </c>
      <c r="AW12">
        <v>100.88086</v>
      </c>
      <c r="AX12">
        <v>99.291700000000006</v>
      </c>
      <c r="AY12">
        <v>97.198220000000006</v>
      </c>
      <c r="AZ12">
        <v>95.491140000000001</v>
      </c>
      <c r="BA12">
        <v>96.247900000000001</v>
      </c>
      <c r="BB12">
        <v>98.954130000000006</v>
      </c>
      <c r="BC12">
        <v>89.897369999999995</v>
      </c>
      <c r="BD12">
        <v>91.019210000000001</v>
      </c>
      <c r="BE12">
        <v>89.634969999999996</v>
      </c>
    </row>
    <row r="13" spans="1:58">
      <c r="A13" t="s">
        <v>80</v>
      </c>
      <c r="B13" t="s">
        <v>81</v>
      </c>
      <c r="C13" t="s">
        <v>244</v>
      </c>
      <c r="D13" t="s">
        <v>3076</v>
      </c>
      <c r="E13" t="s">
        <v>556</v>
      </c>
      <c r="F13" t="s">
        <v>557</v>
      </c>
      <c r="AN13">
        <v>131.7671</v>
      </c>
      <c r="AO13">
        <v>131.04013</v>
      </c>
      <c r="AP13">
        <v>143.07158999999999</v>
      </c>
      <c r="AQ13">
        <v>149.03488999999999</v>
      </c>
      <c r="AR13">
        <v>153.50133</v>
      </c>
      <c r="AS13">
        <v>155.95208</v>
      </c>
      <c r="AT13">
        <v>156.59998999999999</v>
      </c>
      <c r="AU13">
        <v>161.73921999999999</v>
      </c>
      <c r="AV13">
        <v>154.44676000000001</v>
      </c>
      <c r="AW13">
        <v>153.91034999999999</v>
      </c>
      <c r="AX13">
        <v>155.90928</v>
      </c>
      <c r="AY13">
        <v>149.83983000000001</v>
      </c>
      <c r="AZ13">
        <v>127.72441999999999</v>
      </c>
      <c r="BA13">
        <v>127.28874999999999</v>
      </c>
      <c r="BB13">
        <v>125.92483</v>
      </c>
      <c r="BC13">
        <v>127.21523999999999</v>
      </c>
      <c r="BD13">
        <v>129.22019</v>
      </c>
      <c r="BE13">
        <v>131.28582</v>
      </c>
    </row>
    <row r="14" spans="1:58">
      <c r="A14" t="s">
        <v>82</v>
      </c>
      <c r="B14" t="s">
        <v>83</v>
      </c>
      <c r="C14" t="s">
        <v>244</v>
      </c>
      <c r="D14" t="s">
        <v>3073</v>
      </c>
      <c r="E14" t="s">
        <v>556</v>
      </c>
      <c r="F14" t="s">
        <v>557</v>
      </c>
      <c r="R14">
        <v>88.65916</v>
      </c>
      <c r="W14">
        <v>90.511700000000005</v>
      </c>
      <c r="AB14">
        <v>92.69162</v>
      </c>
      <c r="AC14">
        <v>91.599109999999996</v>
      </c>
      <c r="AD14">
        <v>92.710470000000001</v>
      </c>
      <c r="AE14">
        <v>92.794030000000006</v>
      </c>
      <c r="AF14">
        <v>94.727400000000003</v>
      </c>
      <c r="AG14">
        <v>97.985780000000005</v>
      </c>
      <c r="AH14">
        <v>98.443560000000005</v>
      </c>
      <c r="AI14">
        <v>98.835329999999999</v>
      </c>
      <c r="AJ14">
        <v>99.012649999999994</v>
      </c>
      <c r="AK14">
        <v>100.61493</v>
      </c>
      <c r="AL14">
        <v>101.58364</v>
      </c>
      <c r="AM14">
        <v>103.77858000000001</v>
      </c>
      <c r="AN14">
        <v>105.05474</v>
      </c>
      <c r="AO14">
        <v>105.28946999999999</v>
      </c>
      <c r="AP14">
        <v>105.11807</v>
      </c>
      <c r="AQ14">
        <v>104.81849</v>
      </c>
      <c r="AR14">
        <v>104.49392</v>
      </c>
      <c r="AS14">
        <v>97.391840000000002</v>
      </c>
      <c r="AT14">
        <v>97.506399999999999</v>
      </c>
      <c r="AU14">
        <v>97.66807</v>
      </c>
      <c r="AV14">
        <v>97.782089999999997</v>
      </c>
      <c r="AW14">
        <v>98.140280000000004</v>
      </c>
      <c r="AX14">
        <v>98.81514</v>
      </c>
      <c r="AY14">
        <v>99.009</v>
      </c>
      <c r="AZ14">
        <v>99.931830000000005</v>
      </c>
      <c r="BA14">
        <v>99.984290000000001</v>
      </c>
      <c r="BB14">
        <v>99.444730000000007</v>
      </c>
      <c r="BC14">
        <v>99.264650000000003</v>
      </c>
      <c r="BD14">
        <v>99.624210000000005</v>
      </c>
      <c r="BE14">
        <v>98.929839999999999</v>
      </c>
    </row>
    <row r="15" spans="1:58">
      <c r="A15" t="s">
        <v>84</v>
      </c>
      <c r="B15" t="s">
        <v>85</v>
      </c>
      <c r="C15" t="s">
        <v>526</v>
      </c>
      <c r="D15" t="s">
        <v>3073</v>
      </c>
      <c r="E15" t="s">
        <v>556</v>
      </c>
      <c r="F15" t="s">
        <v>557</v>
      </c>
      <c r="AB15">
        <v>94.525949999999995</v>
      </c>
      <c r="AG15">
        <v>96.764189999999999</v>
      </c>
      <c r="AJ15">
        <v>93.528009999999995</v>
      </c>
      <c r="AK15">
        <v>88.767700000000005</v>
      </c>
      <c r="AL15">
        <v>87.530749999999998</v>
      </c>
      <c r="AM15">
        <v>87.456789999999998</v>
      </c>
      <c r="AN15">
        <v>86.761589999999998</v>
      </c>
      <c r="AO15">
        <v>83.746200000000002</v>
      </c>
      <c r="AP15">
        <v>82.15016</v>
      </c>
      <c r="AQ15">
        <v>73.262429999999995</v>
      </c>
      <c r="AR15">
        <v>72.139799999999994</v>
      </c>
      <c r="AS15">
        <v>75.347430000000003</v>
      </c>
      <c r="AT15">
        <v>78.452029999999993</v>
      </c>
      <c r="AU15">
        <v>74.82056</v>
      </c>
      <c r="AV15">
        <v>79.307580000000002</v>
      </c>
      <c r="AW15">
        <v>80.088440000000006</v>
      </c>
      <c r="AX15">
        <v>84.691900000000004</v>
      </c>
      <c r="AY15">
        <v>84.355789999999999</v>
      </c>
      <c r="AZ15">
        <v>84.260009999999994</v>
      </c>
      <c r="BA15">
        <v>84.593220000000002</v>
      </c>
      <c r="BC15">
        <v>84.779979999999995</v>
      </c>
      <c r="BD15">
        <v>85.297399999999996</v>
      </c>
      <c r="BE15">
        <v>84.642309999999995</v>
      </c>
    </row>
    <row r="16" spans="1:58">
      <c r="A16" t="s">
        <v>86</v>
      </c>
      <c r="B16" t="s">
        <v>87</v>
      </c>
      <c r="C16" t="s">
        <v>242</v>
      </c>
      <c r="D16" t="s">
        <v>3072</v>
      </c>
      <c r="E16" t="s">
        <v>556</v>
      </c>
      <c r="F16" t="s">
        <v>557</v>
      </c>
      <c r="R16">
        <v>95.403940000000006</v>
      </c>
      <c r="S16">
        <v>96.196700000000007</v>
      </c>
      <c r="T16">
        <v>96.132760000000005</v>
      </c>
      <c r="U16">
        <v>105.35343</v>
      </c>
      <c r="V16">
        <v>114.06099</v>
      </c>
      <c r="W16">
        <v>114.56267</v>
      </c>
      <c r="AB16">
        <v>88.137079999999997</v>
      </c>
      <c r="AC16">
        <v>85.234359999999995</v>
      </c>
      <c r="AD16">
        <v>83.896709999999999</v>
      </c>
      <c r="AE16">
        <v>88.87818</v>
      </c>
      <c r="AF16">
        <v>81.659850000000006</v>
      </c>
      <c r="AG16">
        <v>83.275009999999995</v>
      </c>
      <c r="AH16">
        <v>90.548190000000005</v>
      </c>
      <c r="AM16">
        <v>92.815650000000005</v>
      </c>
      <c r="AN16">
        <v>92.249470000000002</v>
      </c>
      <c r="AO16">
        <v>86.366389999999996</v>
      </c>
      <c r="AP16">
        <v>84.502229999999997</v>
      </c>
      <c r="AR16">
        <v>81.657079999999993</v>
      </c>
      <c r="AT16">
        <v>77.524029999999996</v>
      </c>
      <c r="AU16">
        <v>81.856399999999994</v>
      </c>
      <c r="AV16">
        <v>86.825959999999995</v>
      </c>
      <c r="AW16">
        <v>92.140739999999994</v>
      </c>
      <c r="AY16">
        <v>87.525170000000003</v>
      </c>
      <c r="AZ16">
        <v>89.571529999999996</v>
      </c>
      <c r="BA16">
        <v>90.045419999999993</v>
      </c>
      <c r="BB16">
        <v>93.290260000000004</v>
      </c>
      <c r="BC16">
        <v>93.702160000000006</v>
      </c>
      <c r="BD16">
        <v>93.963149999999999</v>
      </c>
      <c r="BE16">
        <v>95.614720000000005</v>
      </c>
    </row>
    <row r="17" spans="1:58">
      <c r="A17" t="s">
        <v>88</v>
      </c>
      <c r="B17" t="s">
        <v>89</v>
      </c>
      <c r="C17" t="s">
        <v>242</v>
      </c>
      <c r="D17" t="s">
        <v>3075</v>
      </c>
      <c r="E17" t="s">
        <v>556</v>
      </c>
      <c r="F17" t="s">
        <v>557</v>
      </c>
      <c r="R17">
        <v>51.30209</v>
      </c>
      <c r="S17">
        <v>50.66348</v>
      </c>
      <c r="T17">
        <v>50.448120000000003</v>
      </c>
      <c r="U17">
        <v>51.570210000000003</v>
      </c>
      <c r="V17">
        <v>52.585030000000003</v>
      </c>
      <c r="W17">
        <v>52.3626</v>
      </c>
      <c r="X17">
        <v>54.151200000000003</v>
      </c>
      <c r="Y17">
        <v>59.467460000000003</v>
      </c>
      <c r="Z17">
        <v>63.906599999999997</v>
      </c>
      <c r="AA17">
        <v>57.501840000000001</v>
      </c>
      <c r="AB17">
        <v>64.009270000000001</v>
      </c>
      <c r="AC17">
        <v>70.422880000000006</v>
      </c>
      <c r="AD17">
        <v>83.829390000000004</v>
      </c>
      <c r="AE17">
        <v>84.490549999999999</v>
      </c>
      <c r="AF17">
        <v>91.026880000000006</v>
      </c>
      <c r="AG17">
        <v>97.208010000000002</v>
      </c>
      <c r="AH17">
        <v>98.883719999999997</v>
      </c>
      <c r="AI17">
        <v>97.53398</v>
      </c>
      <c r="AJ17">
        <v>95.142930000000007</v>
      </c>
      <c r="AL17">
        <v>99.747470000000007</v>
      </c>
      <c r="AM17">
        <v>98.189750000000004</v>
      </c>
      <c r="AN17">
        <v>98.869529999999997</v>
      </c>
      <c r="AO17">
        <v>99.027869999999993</v>
      </c>
      <c r="AP17">
        <v>98.202619999999996</v>
      </c>
      <c r="AQ17">
        <v>96.997950000000003</v>
      </c>
      <c r="AR17">
        <v>94.79477</v>
      </c>
      <c r="AS17">
        <v>95.721339999999998</v>
      </c>
      <c r="AT17">
        <v>96.196569999999994</v>
      </c>
      <c r="AU17">
        <v>98.697140000000005</v>
      </c>
      <c r="AV17">
        <v>98.724320000000006</v>
      </c>
      <c r="AW17">
        <v>98.699610000000007</v>
      </c>
      <c r="AX17">
        <v>103.02509999999999</v>
      </c>
      <c r="AY17">
        <v>107.64546</v>
      </c>
      <c r="AZ17">
        <v>108.18912</v>
      </c>
      <c r="BA17">
        <v>103.05964</v>
      </c>
    </row>
    <row r="18" spans="1:58">
      <c r="A18" t="s">
        <v>90</v>
      </c>
      <c r="B18" t="s">
        <v>91</v>
      </c>
      <c r="C18" t="s">
        <v>316</v>
      </c>
      <c r="D18" t="s">
        <v>460</v>
      </c>
      <c r="E18" t="s">
        <v>556</v>
      </c>
      <c r="F18" t="s">
        <v>557</v>
      </c>
      <c r="T18">
        <v>18.128440000000001</v>
      </c>
      <c r="W18">
        <v>16.084109999999999</v>
      </c>
      <c r="X18">
        <v>16.033539999999999</v>
      </c>
      <c r="Z18">
        <v>15.89983</v>
      </c>
      <c r="AA18">
        <v>17.471299999999999</v>
      </c>
      <c r="AB18">
        <v>15.354760000000001</v>
      </c>
      <c r="AD18">
        <v>18.40062</v>
      </c>
      <c r="AE18">
        <v>18.76351</v>
      </c>
      <c r="AF18">
        <v>18.272259999999999</v>
      </c>
      <c r="AG18">
        <v>17.772089999999999</v>
      </c>
      <c r="AH18">
        <v>17.97279</v>
      </c>
      <c r="AI18">
        <v>17.783519999999999</v>
      </c>
      <c r="AJ18">
        <v>17.600110000000001</v>
      </c>
      <c r="AK18">
        <v>18.036829999999998</v>
      </c>
      <c r="AS18">
        <v>39.343879999999999</v>
      </c>
      <c r="AT18">
        <v>46.792279999999998</v>
      </c>
      <c r="AU18">
        <v>48.15569</v>
      </c>
      <c r="AV18">
        <v>49.407960000000003</v>
      </c>
      <c r="AW18">
        <v>50.579270000000001</v>
      </c>
      <c r="AX18">
        <v>50.39452</v>
      </c>
      <c r="AY18">
        <v>46.991930000000004</v>
      </c>
      <c r="AZ18">
        <v>45.713639999999998</v>
      </c>
      <c r="BA18">
        <v>46.388089999999998</v>
      </c>
      <c r="BB18">
        <v>47.278910000000003</v>
      </c>
      <c r="BC18">
        <v>45.41245</v>
      </c>
      <c r="BD18">
        <v>49.278239999999997</v>
      </c>
      <c r="BE18">
        <v>51.352640000000001</v>
      </c>
    </row>
    <row r="19" spans="1:58">
      <c r="A19" t="s">
        <v>92</v>
      </c>
      <c r="B19" t="s">
        <v>93</v>
      </c>
      <c r="C19" t="s">
        <v>242</v>
      </c>
      <c r="D19" t="s">
        <v>3072</v>
      </c>
      <c r="E19" t="s">
        <v>556</v>
      </c>
      <c r="F19" t="s">
        <v>557</v>
      </c>
      <c r="R19">
        <v>77.878129321780406</v>
      </c>
      <c r="AT19">
        <v>108.45665</v>
      </c>
      <c r="AU19">
        <v>104.75526000000001</v>
      </c>
      <c r="AV19">
        <v>104.59148</v>
      </c>
      <c r="AW19">
        <v>104.72129</v>
      </c>
      <c r="AX19">
        <v>104.93962999999999</v>
      </c>
      <c r="AY19">
        <v>106.32456000000001</v>
      </c>
      <c r="AZ19">
        <v>106.51482</v>
      </c>
      <c r="BA19">
        <v>103.61703</v>
      </c>
      <c r="BB19">
        <v>102.83338000000001</v>
      </c>
      <c r="BC19">
        <v>102.06263</v>
      </c>
      <c r="BD19">
        <v>101.20359999999999</v>
      </c>
      <c r="BE19">
        <v>100.55183</v>
      </c>
    </row>
    <row r="20" spans="1:58">
      <c r="A20" t="s">
        <v>94</v>
      </c>
      <c r="B20" t="s">
        <v>95</v>
      </c>
      <c r="C20" t="s">
        <v>526</v>
      </c>
      <c r="D20" t="s">
        <v>3073</v>
      </c>
      <c r="E20" t="s">
        <v>556</v>
      </c>
      <c r="F20" t="s">
        <v>557</v>
      </c>
      <c r="R20">
        <v>89.603139999999996</v>
      </c>
      <c r="S20">
        <v>91.147970000000001</v>
      </c>
      <c r="T20">
        <v>92.672349999999994</v>
      </c>
      <c r="U20">
        <v>94.397260000000003</v>
      </c>
      <c r="V20">
        <v>94.508229999999998</v>
      </c>
      <c r="W20">
        <v>94.708650000000006</v>
      </c>
      <c r="X20">
        <v>94.820670000000007</v>
      </c>
      <c r="Y20">
        <v>95.302090000000007</v>
      </c>
      <c r="Z20">
        <v>96.301910000000007</v>
      </c>
      <c r="AA20">
        <v>97.369450000000001</v>
      </c>
      <c r="AB20">
        <v>97.393360000000001</v>
      </c>
      <c r="AC20">
        <v>97.109219999999993</v>
      </c>
      <c r="AD20">
        <v>97.21754</v>
      </c>
      <c r="AE20">
        <v>97.410439999999994</v>
      </c>
      <c r="AF20">
        <v>98.046090000000007</v>
      </c>
      <c r="AG20">
        <v>98.958190000000002</v>
      </c>
      <c r="AH20">
        <v>99.787760000000006</v>
      </c>
      <c r="AI20">
        <v>99.795199999999994</v>
      </c>
      <c r="AJ20">
        <v>99.409809999999993</v>
      </c>
      <c r="AK20">
        <v>97.589799999999997</v>
      </c>
      <c r="AL20">
        <v>93.045689999999993</v>
      </c>
      <c r="AM20">
        <v>91.850520000000003</v>
      </c>
      <c r="AN20">
        <v>90.714290000000005</v>
      </c>
      <c r="AO20">
        <v>91.503330000000005</v>
      </c>
      <c r="AP20">
        <v>92.921180000000007</v>
      </c>
      <c r="AQ20">
        <v>94.39676</v>
      </c>
      <c r="AR20">
        <v>94.062749999999994</v>
      </c>
      <c r="AS20">
        <v>85.092730000000003</v>
      </c>
      <c r="AT20">
        <v>84.939700000000002</v>
      </c>
      <c r="AU20">
        <v>87.193690000000004</v>
      </c>
      <c r="AV20">
        <v>87.496340000000004</v>
      </c>
      <c r="AW20">
        <v>88.678049999999999</v>
      </c>
      <c r="AX20">
        <v>93.108410000000006</v>
      </c>
      <c r="AY20">
        <v>94.504099999999994</v>
      </c>
      <c r="AZ20">
        <v>95.494280000000003</v>
      </c>
      <c r="BA20">
        <v>96.055880000000002</v>
      </c>
      <c r="BB20">
        <v>95.878380000000007</v>
      </c>
    </row>
    <row r="21" spans="1:58">
      <c r="A21" t="s">
        <v>96</v>
      </c>
      <c r="B21" t="s">
        <v>97</v>
      </c>
      <c r="C21" t="s">
        <v>244</v>
      </c>
      <c r="D21" t="s">
        <v>3073</v>
      </c>
      <c r="E21" t="s">
        <v>556</v>
      </c>
      <c r="F21" t="s">
        <v>557</v>
      </c>
      <c r="R21">
        <v>81.546300000000002</v>
      </c>
      <c r="S21">
        <v>83.501869999999997</v>
      </c>
      <c r="T21">
        <v>83.811520000000002</v>
      </c>
      <c r="U21">
        <v>83.665989999999994</v>
      </c>
      <c r="V21">
        <v>82.699590000000001</v>
      </c>
      <c r="W21">
        <v>82.575770000000006</v>
      </c>
      <c r="X21">
        <v>84.143870000000007</v>
      </c>
      <c r="Y21">
        <v>86.765770000000003</v>
      </c>
      <c r="Z21">
        <v>88.508189999999999</v>
      </c>
      <c r="AA21">
        <v>89.619349999999997</v>
      </c>
      <c r="AB21">
        <v>90.66901</v>
      </c>
      <c r="AC21">
        <v>92.207419999999999</v>
      </c>
      <c r="AD21">
        <v>92.109790000000004</v>
      </c>
      <c r="AE21">
        <v>94.739379999999997</v>
      </c>
      <c r="AF21">
        <v>97.072940000000003</v>
      </c>
      <c r="AG21">
        <v>98.825940000000003</v>
      </c>
      <c r="AH21">
        <v>99.483609999999999</v>
      </c>
      <c r="AI21">
        <v>100.66045</v>
      </c>
      <c r="AJ21">
        <v>101.19132</v>
      </c>
      <c r="AK21">
        <v>101.41161</v>
      </c>
      <c r="AL21">
        <v>101.44446000000001</v>
      </c>
      <c r="AM21">
        <v>102.28667</v>
      </c>
      <c r="AN21">
        <v>140.46313000000001</v>
      </c>
      <c r="AO21">
        <v>143.32351</v>
      </c>
      <c r="AP21">
        <v>145.31909999999999</v>
      </c>
      <c r="AQ21">
        <v>145.58253999999999</v>
      </c>
      <c r="AT21">
        <v>141.32631000000001</v>
      </c>
      <c r="AU21">
        <v>145.13396</v>
      </c>
      <c r="AV21">
        <v>155.03772000000001</v>
      </c>
      <c r="AW21">
        <v>158.27162999999999</v>
      </c>
      <c r="AX21">
        <v>162.34866</v>
      </c>
      <c r="AY21">
        <v>110.66540000000001</v>
      </c>
      <c r="AZ21">
        <v>111.53882</v>
      </c>
      <c r="BA21">
        <v>112.1187</v>
      </c>
      <c r="BB21">
        <v>112.27743</v>
      </c>
      <c r="BC21">
        <v>111.18052</v>
      </c>
      <c r="BD21">
        <v>110.53265</v>
      </c>
    </row>
    <row r="22" spans="1:58">
      <c r="A22" t="s">
        <v>98</v>
      </c>
      <c r="B22" t="s">
        <v>99</v>
      </c>
      <c r="C22" t="s">
        <v>318</v>
      </c>
      <c r="D22" t="s">
        <v>3072</v>
      </c>
      <c r="E22" t="s">
        <v>556</v>
      </c>
      <c r="F22" t="s">
        <v>557</v>
      </c>
      <c r="AA22">
        <v>55.175980000000003</v>
      </c>
      <c r="AB22">
        <v>54.462179999999996</v>
      </c>
      <c r="AC22">
        <v>53.46011</v>
      </c>
      <c r="AG22">
        <v>57.80189</v>
      </c>
      <c r="AH22">
        <v>60.765790000000003</v>
      </c>
      <c r="AL22">
        <v>62.956479999999999</v>
      </c>
      <c r="AO22">
        <v>67.395759999999996</v>
      </c>
      <c r="AP22">
        <v>66.234399999999994</v>
      </c>
      <c r="AT22">
        <v>61.836919999999999</v>
      </c>
      <c r="AU22">
        <v>65.104089999999999</v>
      </c>
      <c r="AV22">
        <v>67.265010000000004</v>
      </c>
      <c r="AW22">
        <v>69.119669999999999</v>
      </c>
      <c r="AX22">
        <v>73.465090000000004</v>
      </c>
      <c r="AY22">
        <v>74.61515</v>
      </c>
    </row>
    <row r="23" spans="1:58">
      <c r="A23" t="s">
        <v>100</v>
      </c>
      <c r="B23" t="s">
        <v>101</v>
      </c>
      <c r="C23" t="s">
        <v>316</v>
      </c>
      <c r="D23" t="s">
        <v>3074</v>
      </c>
      <c r="E23" t="s">
        <v>556</v>
      </c>
      <c r="F23" t="s">
        <v>557</v>
      </c>
      <c r="R23">
        <v>4.6321199999999996</v>
      </c>
      <c r="S23">
        <v>5.5535500000000004</v>
      </c>
      <c r="T23">
        <v>6.7987000000000002</v>
      </c>
      <c r="U23">
        <v>7.5461200000000002</v>
      </c>
      <c r="V23">
        <v>8.7486700000000006</v>
      </c>
      <c r="W23">
        <v>9.0871200000000005</v>
      </c>
      <c r="X23">
        <v>9.6362400000000008</v>
      </c>
      <c r="Y23">
        <v>10.50929</v>
      </c>
      <c r="Z23">
        <v>11.27486</v>
      </c>
      <c r="AA23">
        <v>12.82372</v>
      </c>
      <c r="AB23">
        <v>15.948130000000001</v>
      </c>
      <c r="AC23">
        <v>19.021930000000001</v>
      </c>
      <c r="AD23">
        <v>21.790659999999999</v>
      </c>
      <c r="AE23">
        <v>20.675830000000001</v>
      </c>
      <c r="AF23">
        <v>19.500610000000002</v>
      </c>
      <c r="AG23">
        <v>16.794540000000001</v>
      </c>
      <c r="AH23">
        <v>15.516</v>
      </c>
      <c r="AT23">
        <v>22.176010000000002</v>
      </c>
      <c r="AU23">
        <v>23.08362</v>
      </c>
      <c r="AV23">
        <v>25.015689999999999</v>
      </c>
      <c r="AW23">
        <v>27.089929999999999</v>
      </c>
      <c r="AX23">
        <v>28.478439999999999</v>
      </c>
      <c r="AY23">
        <v>30.376560000000001</v>
      </c>
      <c r="AZ23">
        <v>37.071480000000001</v>
      </c>
    </row>
    <row r="24" spans="1:58">
      <c r="A24" t="s">
        <v>102</v>
      </c>
      <c r="B24" t="s">
        <v>103</v>
      </c>
      <c r="C24" t="s">
        <v>242</v>
      </c>
      <c r="D24" t="s">
        <v>384</v>
      </c>
      <c r="E24" t="s">
        <v>556</v>
      </c>
      <c r="F24" t="s">
        <v>557</v>
      </c>
      <c r="AV24">
        <v>79.202079999999995</v>
      </c>
      <c r="AW24">
        <v>78.087580000000003</v>
      </c>
      <c r="AX24">
        <v>79.050039999999996</v>
      </c>
      <c r="AY24">
        <v>81.310310000000001</v>
      </c>
      <c r="AZ24">
        <v>80.898110000000003</v>
      </c>
      <c r="BA24">
        <v>77.628870000000006</v>
      </c>
      <c r="BE24">
        <v>78.724159999999998</v>
      </c>
    </row>
    <row r="25" spans="1:58">
      <c r="A25" t="s">
        <v>104</v>
      </c>
      <c r="B25" t="s">
        <v>105</v>
      </c>
      <c r="C25" t="s">
        <v>318</v>
      </c>
      <c r="D25" t="s">
        <v>460</v>
      </c>
      <c r="E25" t="s">
        <v>556</v>
      </c>
      <c r="F25" t="s">
        <v>557</v>
      </c>
      <c r="Q25">
        <v>2.32816</v>
      </c>
      <c r="R25">
        <v>2.6837200000000001</v>
      </c>
      <c r="S25">
        <v>3.2193299999999998</v>
      </c>
      <c r="U25">
        <v>5.0658700000000003</v>
      </c>
      <c r="X25">
        <v>3.94889</v>
      </c>
      <c r="AC25">
        <v>9.6736699999999995</v>
      </c>
      <c r="AD25">
        <v>11.24841</v>
      </c>
      <c r="AE25">
        <v>12.022690000000001</v>
      </c>
      <c r="AF25">
        <v>11.98804</v>
      </c>
      <c r="AS25">
        <v>33.455930000000002</v>
      </c>
      <c r="AT25">
        <v>36.740250000000003</v>
      </c>
      <c r="AU25">
        <v>40.721060000000001</v>
      </c>
      <c r="AV25">
        <v>44.293120000000002</v>
      </c>
      <c r="AZ25">
        <v>45.43338</v>
      </c>
      <c r="BA25">
        <v>48.03528</v>
      </c>
      <c r="BC25">
        <v>55.448770000000003</v>
      </c>
      <c r="BD25">
        <v>60.840139999999998</v>
      </c>
      <c r="BE25">
        <v>65.790710000000004</v>
      </c>
      <c r="BF25">
        <v>70.060609999999997</v>
      </c>
    </row>
    <row r="26" spans="1:58">
      <c r="A26" t="s">
        <v>106</v>
      </c>
      <c r="B26" t="s">
        <v>107</v>
      </c>
      <c r="C26" t="s">
        <v>318</v>
      </c>
      <c r="D26" t="s">
        <v>3072</v>
      </c>
      <c r="E26" t="s">
        <v>556</v>
      </c>
      <c r="F26" t="s">
        <v>557</v>
      </c>
      <c r="Q26">
        <v>28.202670000000001</v>
      </c>
      <c r="R26">
        <v>29.961300000000001</v>
      </c>
      <c r="S26">
        <v>32.9358</v>
      </c>
      <c r="T26">
        <v>33.749650000000003</v>
      </c>
      <c r="V26">
        <v>39.327530000000003</v>
      </c>
      <c r="AS26">
        <v>72.326329999999999</v>
      </c>
      <c r="AT26">
        <v>77.22345</v>
      </c>
      <c r="AU26">
        <v>79.823920000000001</v>
      </c>
      <c r="AV26">
        <v>82.381969999999995</v>
      </c>
      <c r="AW26">
        <v>86.570040000000006</v>
      </c>
      <c r="AX26">
        <v>88.955839999999995</v>
      </c>
      <c r="BA26">
        <v>82.424400000000006</v>
      </c>
      <c r="BB26">
        <v>81.641149999999996</v>
      </c>
      <c r="BC26">
        <v>81.021789999999996</v>
      </c>
      <c r="BD26">
        <v>80.235680000000002</v>
      </c>
    </row>
    <row r="27" spans="1:58">
      <c r="A27" t="s">
        <v>108</v>
      </c>
      <c r="B27" t="s">
        <v>109</v>
      </c>
      <c r="C27" t="s">
        <v>526</v>
      </c>
      <c r="D27" t="s">
        <v>3073</v>
      </c>
      <c r="E27" t="s">
        <v>556</v>
      </c>
      <c r="F27" t="s">
        <v>557</v>
      </c>
      <c r="BB27">
        <v>86.877780000000001</v>
      </c>
      <c r="BC27">
        <v>91.552419999999998</v>
      </c>
      <c r="BD27">
        <v>92.69923</v>
      </c>
      <c r="BE27">
        <v>91.134870000000006</v>
      </c>
    </row>
    <row r="28" spans="1:58">
      <c r="A28" t="s">
        <v>110</v>
      </c>
      <c r="B28" t="s">
        <v>111</v>
      </c>
      <c r="C28" t="s">
        <v>526</v>
      </c>
      <c r="D28" t="s">
        <v>3074</v>
      </c>
      <c r="E28" t="s">
        <v>556</v>
      </c>
      <c r="F28" t="s">
        <v>557</v>
      </c>
      <c r="Q28">
        <v>6.2717200000000002</v>
      </c>
      <c r="R28">
        <v>7.2021699999999997</v>
      </c>
      <c r="S28">
        <v>8.1023899999999998</v>
      </c>
      <c r="T28">
        <v>11.36135</v>
      </c>
      <c r="U28">
        <v>12.81354</v>
      </c>
      <c r="V28">
        <v>14.60229</v>
      </c>
      <c r="W28">
        <v>16.203060000000001</v>
      </c>
      <c r="X28">
        <v>17.318930000000002</v>
      </c>
      <c r="Y28">
        <v>17.825469999999999</v>
      </c>
      <c r="Z28">
        <v>17.804220000000001</v>
      </c>
      <c r="AA28">
        <v>18.53744</v>
      </c>
      <c r="AB28">
        <v>20.34196</v>
      </c>
      <c r="AD28">
        <v>20.853660000000001</v>
      </c>
      <c r="AE28">
        <v>24.955580000000001</v>
      </c>
      <c r="AF28">
        <v>28.22691</v>
      </c>
      <c r="AG28">
        <v>29.95467</v>
      </c>
      <c r="AH28">
        <v>31.261240000000001</v>
      </c>
      <c r="AI28">
        <v>31.002890000000001</v>
      </c>
      <c r="AJ28">
        <v>36.368729999999999</v>
      </c>
      <c r="AK28">
        <v>40.118340000000003</v>
      </c>
      <c r="AL28">
        <v>48.67877</v>
      </c>
      <c r="AM28">
        <v>48.180300000000003</v>
      </c>
      <c r="AN28">
        <v>52.264800000000001</v>
      </c>
      <c r="AO28">
        <v>51.025939999999999</v>
      </c>
      <c r="AP28">
        <v>57.785980000000002</v>
      </c>
      <c r="AS28">
        <v>74.154150000000001</v>
      </c>
      <c r="AT28">
        <v>73.151899999999998</v>
      </c>
      <c r="AU28">
        <v>74.619479999999996</v>
      </c>
      <c r="AV28">
        <v>74.201560000000001</v>
      </c>
      <c r="AW28">
        <v>74.981039999999993</v>
      </c>
      <c r="AX28">
        <v>75.520470000000003</v>
      </c>
      <c r="AY28">
        <v>76.32302</v>
      </c>
      <c r="AZ28">
        <v>76.878360000000001</v>
      </c>
      <c r="BA28">
        <v>78.546170000000004</v>
      </c>
      <c r="BB28">
        <v>79.980459999999994</v>
      </c>
      <c r="BC28">
        <v>82.008949999999999</v>
      </c>
      <c r="BD28">
        <v>81.657399999999996</v>
      </c>
    </row>
    <row r="29" spans="1:58">
      <c r="A29" t="s">
        <v>112</v>
      </c>
      <c r="B29" t="s">
        <v>113</v>
      </c>
      <c r="C29" t="s">
        <v>526</v>
      </c>
      <c r="D29" t="s">
        <v>3072</v>
      </c>
      <c r="E29" t="s">
        <v>556</v>
      </c>
      <c r="F29" t="s">
        <v>557</v>
      </c>
      <c r="Q29">
        <v>25.90803</v>
      </c>
      <c r="R29">
        <v>27.976520000000001</v>
      </c>
      <c r="S29">
        <v>33.1965</v>
      </c>
      <c r="T29">
        <v>34.778939999999999</v>
      </c>
      <c r="U29">
        <v>44.673450000000003</v>
      </c>
      <c r="V29">
        <v>46.847569999999997</v>
      </c>
      <c r="W29">
        <v>50.099220000000003</v>
      </c>
      <c r="X29">
        <v>52.912700000000001</v>
      </c>
      <c r="Y29">
        <v>54.353369999999998</v>
      </c>
      <c r="AF29">
        <v>51.221829999999997</v>
      </c>
      <c r="AT29">
        <v>99.204729999999998</v>
      </c>
      <c r="AU29">
        <v>104.44352000000001</v>
      </c>
      <c r="AV29">
        <v>107.18786</v>
      </c>
      <c r="AW29">
        <v>110.03164</v>
      </c>
      <c r="AX29">
        <v>102.30972</v>
      </c>
      <c r="AY29">
        <v>105.96622000000001</v>
      </c>
      <c r="AZ29">
        <v>105.83225</v>
      </c>
    </row>
    <row r="30" spans="1:58">
      <c r="A30" t="s">
        <v>114</v>
      </c>
      <c r="B30" t="s">
        <v>115</v>
      </c>
      <c r="C30" t="s">
        <v>242</v>
      </c>
      <c r="D30" t="s">
        <v>3076</v>
      </c>
      <c r="E30" t="s">
        <v>556</v>
      </c>
      <c r="F30" t="s">
        <v>557</v>
      </c>
      <c r="Q30">
        <v>53.844270000000002</v>
      </c>
      <c r="R30">
        <v>54.911360000000002</v>
      </c>
      <c r="S30">
        <v>57.017150000000001</v>
      </c>
      <c r="T30">
        <v>56.799030000000002</v>
      </c>
      <c r="U30">
        <v>57.432630000000003</v>
      </c>
      <c r="V30">
        <v>59.358249999999998</v>
      </c>
      <c r="W30">
        <v>62.688209999999998</v>
      </c>
      <c r="X30">
        <v>60.901829999999997</v>
      </c>
      <c r="Y30">
        <v>60.484319999999997</v>
      </c>
      <c r="Z30">
        <v>60.441569999999999</v>
      </c>
      <c r="AA30">
        <v>60.767919999999997</v>
      </c>
      <c r="AB30">
        <v>60.760309999999997</v>
      </c>
      <c r="AC30">
        <v>62.290939999999999</v>
      </c>
      <c r="AD30">
        <v>64.999840000000006</v>
      </c>
      <c r="AE30">
        <v>63.843980000000002</v>
      </c>
      <c r="AF30">
        <v>64.839340000000007</v>
      </c>
      <c r="AG30">
        <v>63.838819999999998</v>
      </c>
      <c r="AL30">
        <v>76.544349999999994</v>
      </c>
      <c r="AM30">
        <v>77.497979999999998</v>
      </c>
      <c r="AN30">
        <v>78.763679999999994</v>
      </c>
      <c r="AO30">
        <v>78.041060000000002</v>
      </c>
      <c r="AS30">
        <v>81.835489999999993</v>
      </c>
      <c r="AT30">
        <v>88.437330000000003</v>
      </c>
      <c r="AU30">
        <v>89.233850000000004</v>
      </c>
      <c r="AV30">
        <v>90.452430000000007</v>
      </c>
      <c r="AW30">
        <v>91.793790000000001</v>
      </c>
      <c r="AX30">
        <v>92.843389999999999</v>
      </c>
      <c r="AY30">
        <v>96.427999999999997</v>
      </c>
      <c r="AZ30">
        <v>99.521659999999997</v>
      </c>
      <c r="BA30">
        <v>102.42863</v>
      </c>
      <c r="BB30">
        <v>102.37235</v>
      </c>
      <c r="BC30">
        <v>103.80634000000001</v>
      </c>
      <c r="BD30">
        <v>107.28635</v>
      </c>
      <c r="BE30">
        <v>109.72884999999999</v>
      </c>
    </row>
    <row r="31" spans="1:58">
      <c r="A31" t="s">
        <v>116</v>
      </c>
      <c r="B31" t="s">
        <v>117</v>
      </c>
      <c r="C31" t="s">
        <v>526</v>
      </c>
      <c r="D31" t="s">
        <v>3073</v>
      </c>
      <c r="E31" t="s">
        <v>556</v>
      </c>
      <c r="F31" t="s">
        <v>557</v>
      </c>
      <c r="R31">
        <v>90.263670000000005</v>
      </c>
      <c r="S31">
        <v>91.66713</v>
      </c>
      <c r="T31">
        <v>93.276070000000004</v>
      </c>
      <c r="U31">
        <v>95.068680000000001</v>
      </c>
      <c r="V31">
        <v>96.438040000000001</v>
      </c>
      <c r="W31">
        <v>92.026489999999995</v>
      </c>
      <c r="X31">
        <v>94.762090000000001</v>
      </c>
      <c r="Y31">
        <v>93.04804</v>
      </c>
      <c r="Z31">
        <v>90.135059999999996</v>
      </c>
      <c r="AA31">
        <v>90.121840000000006</v>
      </c>
      <c r="AB31">
        <v>90.31438</v>
      </c>
      <c r="AC31">
        <v>90.862939999999995</v>
      </c>
      <c r="AD31">
        <v>91.710700000000003</v>
      </c>
      <c r="AE31">
        <v>92.145359999999997</v>
      </c>
      <c r="AF31">
        <v>93.727419999999995</v>
      </c>
      <c r="AG31">
        <v>99.688559999999995</v>
      </c>
      <c r="AH31">
        <v>100.96707000000001</v>
      </c>
      <c r="AI31">
        <v>102.46429999999999</v>
      </c>
      <c r="AJ31">
        <v>102.67537</v>
      </c>
      <c r="AK31">
        <v>99.073390000000003</v>
      </c>
      <c r="AL31">
        <v>98.0214</v>
      </c>
      <c r="AM31">
        <v>95.884389999999996</v>
      </c>
      <c r="AN31">
        <v>93.170550000000006</v>
      </c>
      <c r="AO31">
        <v>90.718770000000006</v>
      </c>
      <c r="AP31">
        <v>92.510130000000004</v>
      </c>
      <c r="AQ31">
        <v>93.057259999999999</v>
      </c>
      <c r="AR31">
        <v>92.189859999999996</v>
      </c>
      <c r="AS31">
        <v>91.139200000000002</v>
      </c>
      <c r="AT31">
        <v>92.154290000000003</v>
      </c>
      <c r="AU31">
        <v>93.012749999999997</v>
      </c>
      <c r="AV31">
        <v>94.189809999999994</v>
      </c>
      <c r="AW31">
        <v>95.526060000000001</v>
      </c>
      <c r="AX31">
        <v>86.729569999999995</v>
      </c>
      <c r="AY31">
        <v>88.721879999999999</v>
      </c>
      <c r="AZ31">
        <v>89.291039999999995</v>
      </c>
      <c r="BA31">
        <v>89.885729999999995</v>
      </c>
      <c r="BB31">
        <v>90.253739999999993</v>
      </c>
      <c r="BC31">
        <v>89.172120000000007</v>
      </c>
      <c r="BD31">
        <v>88.022800000000004</v>
      </c>
      <c r="BE31">
        <v>88.851699999999994</v>
      </c>
    </row>
    <row r="32" spans="1:58">
      <c r="A32" t="s">
        <v>118</v>
      </c>
      <c r="B32" t="s">
        <v>119</v>
      </c>
      <c r="C32" t="s">
        <v>316</v>
      </c>
      <c r="D32" t="s">
        <v>3074</v>
      </c>
      <c r="E32" t="s">
        <v>556</v>
      </c>
      <c r="F32" t="s">
        <v>557</v>
      </c>
      <c r="R32">
        <v>1.27477</v>
      </c>
      <c r="S32">
        <v>1.29234</v>
      </c>
      <c r="T32">
        <v>1.36137</v>
      </c>
      <c r="U32">
        <v>1.56951</v>
      </c>
      <c r="V32">
        <v>1.6348499999999999</v>
      </c>
      <c r="W32">
        <v>1.7287300000000001</v>
      </c>
      <c r="X32">
        <v>1.8731500000000001</v>
      </c>
      <c r="Y32">
        <v>1.9483999999999999</v>
      </c>
      <c r="Z32">
        <v>2.0651700000000002</v>
      </c>
      <c r="AA32">
        <v>2.4045299999999998</v>
      </c>
      <c r="AB32">
        <v>2.5691299999999999</v>
      </c>
      <c r="AC32">
        <v>2.8534700000000002</v>
      </c>
      <c r="AD32">
        <v>2.8864100000000001</v>
      </c>
      <c r="AE32">
        <v>3.10093</v>
      </c>
      <c r="AF32">
        <v>3.6805099999999999</v>
      </c>
      <c r="AG32">
        <v>4.3767300000000002</v>
      </c>
      <c r="AH32">
        <v>4.9754300000000002</v>
      </c>
      <c r="AI32">
        <v>5.5837599999999998</v>
      </c>
      <c r="AJ32">
        <v>6.3544099999999997</v>
      </c>
      <c r="AK32">
        <v>6.6522899999999998</v>
      </c>
      <c r="AL32">
        <v>7.0252999999999997</v>
      </c>
      <c r="AM32">
        <v>7.2801</v>
      </c>
      <c r="AN32">
        <v>7.7534299999999998</v>
      </c>
      <c r="AT32">
        <v>9.1202500000000004</v>
      </c>
      <c r="AU32">
        <v>9.7243499999999994</v>
      </c>
      <c r="AV32">
        <v>9.9348899999999993</v>
      </c>
      <c r="AW32">
        <v>9.9840599999999995</v>
      </c>
      <c r="AX32">
        <v>11.27716</v>
      </c>
      <c r="AY32">
        <v>12.37604</v>
      </c>
      <c r="AZ32">
        <v>13.359870000000001</v>
      </c>
      <c r="BA32">
        <v>14.062049999999999</v>
      </c>
      <c r="BB32">
        <v>15.13664</v>
      </c>
      <c r="BC32">
        <v>17.745819999999998</v>
      </c>
      <c r="BD32">
        <v>19.08661</v>
      </c>
      <c r="BE32">
        <v>20.71763</v>
      </c>
      <c r="BF32">
        <v>22.600190000000001</v>
      </c>
    </row>
    <row r="33" spans="1:58">
      <c r="A33" t="s">
        <v>120</v>
      </c>
      <c r="B33" t="s">
        <v>121</v>
      </c>
      <c r="C33" t="s">
        <v>316</v>
      </c>
      <c r="D33" t="s">
        <v>3074</v>
      </c>
      <c r="E33" t="s">
        <v>556</v>
      </c>
      <c r="F33" t="s">
        <v>557</v>
      </c>
      <c r="R33">
        <v>1.68791</v>
      </c>
      <c r="S33">
        <v>1.75939</v>
      </c>
      <c r="T33">
        <v>1.33657</v>
      </c>
      <c r="U33">
        <v>1.67363</v>
      </c>
      <c r="V33">
        <v>2.05646</v>
      </c>
      <c r="W33">
        <v>2.2509800000000002</v>
      </c>
      <c r="X33">
        <v>2.2323300000000001</v>
      </c>
      <c r="Y33">
        <v>2.3721199999999998</v>
      </c>
      <c r="Z33">
        <v>2.4748800000000002</v>
      </c>
      <c r="AA33">
        <v>2.4988000000000001</v>
      </c>
      <c r="AB33">
        <v>2.83161</v>
      </c>
      <c r="AC33">
        <v>2.9727299999999999</v>
      </c>
      <c r="AD33">
        <v>2.8407499999999999</v>
      </c>
      <c r="AE33">
        <v>2.9923899999999999</v>
      </c>
      <c r="AF33">
        <v>3.2842600000000002</v>
      </c>
      <c r="AG33">
        <v>3.4870199999999998</v>
      </c>
      <c r="AH33">
        <v>3.83622</v>
      </c>
      <c r="AI33">
        <v>4.0373599999999996</v>
      </c>
      <c r="AJ33">
        <v>4.4658600000000002</v>
      </c>
      <c r="AK33">
        <v>4.8030099999999996</v>
      </c>
      <c r="AL33">
        <v>5.4510300000000003</v>
      </c>
      <c r="AM33">
        <v>5.8391700000000002</v>
      </c>
      <c r="AN33">
        <v>6.5634800000000002</v>
      </c>
      <c r="AV33">
        <v>10.93543</v>
      </c>
      <c r="AX33">
        <v>11.139200000000001</v>
      </c>
      <c r="AY33">
        <v>12.67301</v>
      </c>
      <c r="AZ33">
        <v>13.79438</v>
      </c>
      <c r="BA33">
        <v>15.072089999999999</v>
      </c>
      <c r="BB33">
        <v>16.040700000000001</v>
      </c>
      <c r="BC33">
        <v>18.218889999999998</v>
      </c>
      <c r="BD33">
        <v>21.362200000000001</v>
      </c>
      <c r="BE33">
        <v>24.787569999999999</v>
      </c>
    </row>
    <row r="34" spans="1:58">
      <c r="A34" t="s">
        <v>122</v>
      </c>
      <c r="B34" t="s">
        <v>123</v>
      </c>
      <c r="C34" t="s">
        <v>316</v>
      </c>
      <c r="D34" t="s">
        <v>3076</v>
      </c>
      <c r="E34" t="s">
        <v>556</v>
      </c>
      <c r="F34" t="s">
        <v>557</v>
      </c>
      <c r="R34">
        <v>9.4626400000000004</v>
      </c>
      <c r="S34">
        <v>10.92407</v>
      </c>
      <c r="AL34">
        <v>25.305260000000001</v>
      </c>
      <c r="AS34">
        <v>17.932980000000001</v>
      </c>
      <c r="AT34">
        <v>15.581530000000001</v>
      </c>
      <c r="AU34">
        <v>16.587630000000001</v>
      </c>
      <c r="AV34">
        <v>18.627929999999999</v>
      </c>
      <c r="AW34">
        <v>22.661180000000002</v>
      </c>
      <c r="AX34">
        <v>27.08954</v>
      </c>
      <c r="AY34">
        <v>30.670999999999999</v>
      </c>
      <c r="AZ34">
        <v>34.96949</v>
      </c>
      <c r="BA34">
        <v>38.751040000000003</v>
      </c>
      <c r="BB34">
        <v>41.73057</v>
      </c>
      <c r="BC34">
        <v>44.326279999999997</v>
      </c>
      <c r="BD34">
        <v>45.141120000000001</v>
      </c>
      <c r="BE34">
        <v>46.175069999999998</v>
      </c>
    </row>
    <row r="35" spans="1:58">
      <c r="A35" t="s">
        <v>124</v>
      </c>
      <c r="B35" t="s">
        <v>125</v>
      </c>
      <c r="C35" t="s">
        <v>318</v>
      </c>
      <c r="D35" t="s">
        <v>3074</v>
      </c>
      <c r="E35" t="s">
        <v>556</v>
      </c>
      <c r="F35" t="s">
        <v>557</v>
      </c>
      <c r="R35">
        <v>7.7122900000000003</v>
      </c>
      <c r="S35">
        <v>8.5767500000000005</v>
      </c>
      <c r="T35">
        <v>9.5683299999999996</v>
      </c>
      <c r="U35">
        <v>10.343629999999999</v>
      </c>
      <c r="V35">
        <v>11.4648</v>
      </c>
      <c r="W35">
        <v>12.624610000000001</v>
      </c>
      <c r="X35">
        <v>13.91577</v>
      </c>
      <c r="Y35">
        <v>15.03313</v>
      </c>
      <c r="Z35">
        <v>15.733470000000001</v>
      </c>
      <c r="AA35">
        <v>16.278590000000001</v>
      </c>
      <c r="AB35">
        <v>17.296859999999999</v>
      </c>
      <c r="AC35">
        <v>17.77843</v>
      </c>
      <c r="AD35">
        <v>18.925360000000001</v>
      </c>
      <c r="AE35">
        <v>19.849360000000001</v>
      </c>
      <c r="AF35">
        <v>21.26783</v>
      </c>
      <c r="AG35">
        <v>21.515080000000001</v>
      </c>
      <c r="AH35">
        <v>23.38879</v>
      </c>
      <c r="AI35">
        <v>24.323119999999999</v>
      </c>
      <c r="AJ35">
        <v>24.74344</v>
      </c>
      <c r="AK35">
        <v>24.836580000000001</v>
      </c>
      <c r="AL35">
        <v>26.21622</v>
      </c>
      <c r="AM35">
        <v>27.015940000000001</v>
      </c>
      <c r="AO35">
        <v>25.913209999999999</v>
      </c>
      <c r="AP35">
        <v>25.039490000000001</v>
      </c>
      <c r="AR35">
        <v>23.392330000000001</v>
      </c>
      <c r="AS35">
        <v>24.240680000000001</v>
      </c>
      <c r="AT35">
        <v>26.09064</v>
      </c>
      <c r="AU35">
        <v>27.650839999999999</v>
      </c>
      <c r="AV35">
        <v>32.726619999999997</v>
      </c>
      <c r="AX35">
        <v>30.399989999999999</v>
      </c>
      <c r="AY35">
        <v>27.208950000000002</v>
      </c>
      <c r="AZ35">
        <v>27.814399999999999</v>
      </c>
      <c r="BA35">
        <v>24.271149999999999</v>
      </c>
      <c r="BC35">
        <v>38.017769999999999</v>
      </c>
      <c r="BD35">
        <v>42.198860000000003</v>
      </c>
      <c r="BE35">
        <v>42.19885</v>
      </c>
    </row>
    <row r="36" spans="1:58">
      <c r="A36" t="s">
        <v>126</v>
      </c>
      <c r="B36" t="s">
        <v>127</v>
      </c>
      <c r="C36" t="s">
        <v>244</v>
      </c>
      <c r="D36" t="s">
        <v>384</v>
      </c>
      <c r="E36" t="s">
        <v>556</v>
      </c>
      <c r="F36" t="s">
        <v>557</v>
      </c>
      <c r="R36">
        <v>94.298320000000004</v>
      </c>
      <c r="S36">
        <v>94.228980000000007</v>
      </c>
      <c r="T36">
        <v>92.903490000000005</v>
      </c>
      <c r="U36">
        <v>90.924480000000003</v>
      </c>
      <c r="V36">
        <v>90.712710000000001</v>
      </c>
      <c r="W36">
        <v>90.27467</v>
      </c>
      <c r="X36">
        <v>90.650289999999998</v>
      </c>
      <c r="Y36">
        <v>90.152839999999998</v>
      </c>
      <c r="Z36">
        <v>89.195009999999996</v>
      </c>
      <c r="AA36">
        <v>88.028300000000002</v>
      </c>
      <c r="AB36">
        <v>87.882750000000001</v>
      </c>
      <c r="AC36">
        <v>91.229399999999998</v>
      </c>
      <c r="AD36">
        <v>93.594560000000001</v>
      </c>
      <c r="AE36">
        <v>96.926609999999997</v>
      </c>
      <c r="AF36">
        <v>98.392179999999996</v>
      </c>
      <c r="AG36">
        <v>99.044030000000006</v>
      </c>
      <c r="AH36">
        <v>99.793120000000002</v>
      </c>
      <c r="AI36">
        <v>100.40607</v>
      </c>
      <c r="AJ36">
        <v>100.37412999999999</v>
      </c>
      <c r="AK36">
        <v>99.919340000000005</v>
      </c>
      <c r="AL36">
        <v>100.78158999999999</v>
      </c>
      <c r="AM36">
        <v>101.86476</v>
      </c>
      <c r="AN36">
        <v>103.6698</v>
      </c>
      <c r="AO36">
        <v>104.87335</v>
      </c>
      <c r="AP36">
        <v>104.43723</v>
      </c>
      <c r="AQ36">
        <v>104.99276999999999</v>
      </c>
      <c r="AS36">
        <v>106.04476</v>
      </c>
      <c r="AT36">
        <v>102.76992</v>
      </c>
      <c r="AU36">
        <v>102.47223</v>
      </c>
      <c r="AW36">
        <v>104.50951000000001</v>
      </c>
      <c r="AZ36">
        <v>101.23828</v>
      </c>
      <c r="BA36">
        <v>101.35017999999999</v>
      </c>
      <c r="BB36">
        <v>101.18548</v>
      </c>
      <c r="BC36">
        <v>101.3154</v>
      </c>
    </row>
    <row r="37" spans="1:58">
      <c r="A37" t="s">
        <v>128</v>
      </c>
      <c r="B37" t="s">
        <v>129</v>
      </c>
      <c r="C37" t="s">
        <v>318</v>
      </c>
      <c r="D37" t="s">
        <v>3074</v>
      </c>
      <c r="E37" t="s">
        <v>556</v>
      </c>
      <c r="F37" t="s">
        <v>557</v>
      </c>
      <c r="S37">
        <v>11.432079999999999</v>
      </c>
      <c r="AA37">
        <v>7.46814</v>
      </c>
      <c r="AB37">
        <v>7.91031</v>
      </c>
      <c r="AC37">
        <v>8.76098</v>
      </c>
      <c r="AE37">
        <v>10.893700000000001</v>
      </c>
      <c r="AH37">
        <v>14.511100000000001</v>
      </c>
      <c r="AI37">
        <v>16.567630000000001</v>
      </c>
      <c r="AJ37">
        <v>17.87039</v>
      </c>
      <c r="AK37">
        <v>20.253360000000001</v>
      </c>
      <c r="AO37">
        <v>26.672599999999999</v>
      </c>
      <c r="AV37">
        <v>67.855819999999994</v>
      </c>
      <c r="AW37">
        <v>69.485820000000004</v>
      </c>
      <c r="AX37">
        <v>70.401750000000007</v>
      </c>
      <c r="AY37">
        <v>69.882660000000001</v>
      </c>
      <c r="AZ37">
        <v>70.710340000000002</v>
      </c>
      <c r="BA37">
        <v>85.515330000000006</v>
      </c>
      <c r="BB37">
        <v>84.759870000000006</v>
      </c>
      <c r="BC37">
        <v>86.586659999999995</v>
      </c>
      <c r="BD37">
        <v>85.426509999999993</v>
      </c>
      <c r="BE37">
        <v>87.527320000000003</v>
      </c>
    </row>
    <row r="38" spans="1:58">
      <c r="A38" t="s">
        <v>130</v>
      </c>
      <c r="B38" t="s">
        <v>131</v>
      </c>
      <c r="C38">
        <v>0</v>
      </c>
      <c r="D38">
        <v>0</v>
      </c>
      <c r="E38" t="s">
        <v>556</v>
      </c>
      <c r="F38" t="s">
        <v>557</v>
      </c>
      <c r="S38">
        <v>49.17177080235097</v>
      </c>
      <c r="T38">
        <v>52.578264930432603</v>
      </c>
      <c r="U38">
        <v>54.255685872124744</v>
      </c>
      <c r="W38">
        <v>60.329118774107279</v>
      </c>
      <c r="X38">
        <v>57.318946530982259</v>
      </c>
      <c r="Y38">
        <v>55.849400017415405</v>
      </c>
      <c r="Z38">
        <v>63.698189386539795</v>
      </c>
      <c r="AB38">
        <v>63.380577663009554</v>
      </c>
      <c r="AC38">
        <v>62.616665415164753</v>
      </c>
      <c r="AD38">
        <v>63.164706518338541</v>
      </c>
      <c r="AE38">
        <v>63.204115075154242</v>
      </c>
      <c r="AF38">
        <v>64.971152829586046</v>
      </c>
      <c r="AG38">
        <v>65.921401112737087</v>
      </c>
      <c r="AH38">
        <v>67.583077902943145</v>
      </c>
      <c r="AI38">
        <v>67.957447722005185</v>
      </c>
      <c r="AJ38">
        <v>68.158665837838029</v>
      </c>
      <c r="AL38">
        <v>70.552812839269407</v>
      </c>
      <c r="AN38">
        <v>69.736900588665819</v>
      </c>
      <c r="AT38">
        <v>83.703580259582949</v>
      </c>
      <c r="AU38">
        <v>82.415705412165678</v>
      </c>
      <c r="AV38">
        <v>83.947982377418882</v>
      </c>
      <c r="AW38">
        <v>83.242950030952727</v>
      </c>
      <c r="AX38">
        <v>84.09564854517069</v>
      </c>
      <c r="AY38">
        <v>88.853238212187946</v>
      </c>
      <c r="AZ38">
        <v>90.333409456419531</v>
      </c>
      <c r="BB38">
        <v>93.151732185638664</v>
      </c>
      <c r="BC38">
        <v>93.176457940552382</v>
      </c>
      <c r="BD38">
        <v>93.495161664697903</v>
      </c>
      <c r="BE38">
        <v>94.035737637896105</v>
      </c>
    </row>
    <row r="39" spans="1:58">
      <c r="A39" t="s">
        <v>132</v>
      </c>
      <c r="B39" t="s">
        <v>133</v>
      </c>
      <c r="C39" t="s">
        <v>242</v>
      </c>
      <c r="D39" t="s">
        <v>3072</v>
      </c>
      <c r="E39" t="s">
        <v>556</v>
      </c>
      <c r="F39" t="s">
        <v>557</v>
      </c>
      <c r="AT39">
        <v>99.124420000000001</v>
      </c>
      <c r="AU39">
        <v>102.5394</v>
      </c>
      <c r="AV39">
        <v>95.975359999999995</v>
      </c>
      <c r="AW39">
        <v>85.719520000000003</v>
      </c>
      <c r="AY39">
        <v>83.803910000000002</v>
      </c>
      <c r="AZ39">
        <v>82.694000000000003</v>
      </c>
      <c r="BA39">
        <v>81.432580000000002</v>
      </c>
      <c r="BB39">
        <v>80.762010000000004</v>
      </c>
      <c r="BC39">
        <v>83.194590000000005</v>
      </c>
    </row>
    <row r="40" spans="1:58">
      <c r="A40" t="s">
        <v>134</v>
      </c>
      <c r="B40" t="s">
        <v>135</v>
      </c>
      <c r="C40" t="s">
        <v>316</v>
      </c>
      <c r="D40" t="s">
        <v>3074</v>
      </c>
      <c r="E40" t="s">
        <v>556</v>
      </c>
      <c r="F40" t="s">
        <v>557</v>
      </c>
      <c r="R40">
        <v>4.4121499999999996</v>
      </c>
      <c r="S40">
        <v>5.3685499999999999</v>
      </c>
      <c r="T40">
        <v>6.0531199999999998</v>
      </c>
      <c r="U40">
        <v>6.5937000000000001</v>
      </c>
      <c r="V40">
        <v>7.0249699999999997</v>
      </c>
      <c r="W40">
        <v>7.8576100000000002</v>
      </c>
      <c r="X40">
        <v>8.2528299999999994</v>
      </c>
      <c r="Y40">
        <v>9.8721800000000002</v>
      </c>
      <c r="Z40">
        <v>10.215630000000001</v>
      </c>
      <c r="AA40">
        <v>11.757949999999999</v>
      </c>
      <c r="AB40">
        <v>13.41525</v>
      </c>
      <c r="AC40">
        <v>15.67385</v>
      </c>
      <c r="AD40">
        <v>15.48348</v>
      </c>
      <c r="AE40">
        <v>15.265499999999999</v>
      </c>
      <c r="AF40">
        <v>15.329499999999999</v>
      </c>
      <c r="AG40">
        <v>15.219200000000001</v>
      </c>
      <c r="AH40">
        <v>12.6883</v>
      </c>
      <c r="AI40">
        <v>11.301959999999999</v>
      </c>
      <c r="AJ40">
        <v>10.814859999999999</v>
      </c>
      <c r="AK40">
        <v>11.43235</v>
      </c>
      <c r="AL40">
        <v>11.53168</v>
      </c>
      <c r="AM40">
        <v>9.6215399999999995</v>
      </c>
      <c r="AV40">
        <v>11.869960000000001</v>
      </c>
      <c r="AW40">
        <v>11.93463</v>
      </c>
      <c r="BD40">
        <v>13.87562</v>
      </c>
      <c r="BE40">
        <v>12.613149999999999</v>
      </c>
      <c r="BF40">
        <v>18.02017</v>
      </c>
    </row>
    <row r="41" spans="1:58">
      <c r="A41" t="s">
        <v>136</v>
      </c>
      <c r="B41" t="s">
        <v>137</v>
      </c>
      <c r="C41" t="s">
        <v>316</v>
      </c>
      <c r="D41" t="s">
        <v>3074</v>
      </c>
      <c r="E41" t="s">
        <v>556</v>
      </c>
      <c r="F41" t="s">
        <v>557</v>
      </c>
      <c r="R41">
        <v>1.90638</v>
      </c>
      <c r="S41">
        <v>2.0462400000000001</v>
      </c>
      <c r="U41">
        <v>2.1450399999999998</v>
      </c>
      <c r="V41">
        <v>2.3456600000000001</v>
      </c>
      <c r="W41">
        <v>2.65822</v>
      </c>
      <c r="X41">
        <v>3.1178699999999999</v>
      </c>
      <c r="AF41">
        <v>6.0649100000000002</v>
      </c>
      <c r="AG41">
        <v>5.9115900000000003</v>
      </c>
      <c r="AH41">
        <v>5.5136000000000003</v>
      </c>
      <c r="AJ41">
        <v>5.6867000000000001</v>
      </c>
      <c r="AK41">
        <v>6.4768999999999997</v>
      </c>
      <c r="AO41">
        <v>7.0072400000000004</v>
      </c>
      <c r="AP41">
        <v>7.8753500000000001</v>
      </c>
      <c r="AQ41">
        <v>8.2363800000000005</v>
      </c>
      <c r="AR41">
        <v>8.5317500000000006</v>
      </c>
      <c r="AS41">
        <v>9.3325099999999992</v>
      </c>
      <c r="AT41">
        <v>10.09491</v>
      </c>
      <c r="AU41">
        <v>10.84254</v>
      </c>
      <c r="AV41">
        <v>12.648239999999999</v>
      </c>
      <c r="AW41">
        <v>13.62602</v>
      </c>
      <c r="AX41">
        <v>15.118270000000001</v>
      </c>
      <c r="AY41">
        <v>15.63372</v>
      </c>
      <c r="AZ41">
        <v>16.249770000000002</v>
      </c>
      <c r="BA41">
        <v>16.82845</v>
      </c>
      <c r="BB41">
        <v>19.582170000000001</v>
      </c>
      <c r="BC41">
        <v>22.395430000000001</v>
      </c>
      <c r="BD41">
        <v>24.831219999999998</v>
      </c>
      <c r="BE41">
        <v>24.631910000000001</v>
      </c>
    </row>
    <row r="42" spans="1:58">
      <c r="A42" t="s">
        <v>138</v>
      </c>
      <c r="B42" t="s">
        <v>139</v>
      </c>
      <c r="C42" t="s">
        <v>242</v>
      </c>
      <c r="D42" t="s">
        <v>3073</v>
      </c>
      <c r="E42" t="s">
        <v>556</v>
      </c>
      <c r="F42" t="s">
        <v>557</v>
      </c>
    </row>
    <row r="43" spans="1:58">
      <c r="A43" t="s">
        <v>140</v>
      </c>
      <c r="B43" t="s">
        <v>141</v>
      </c>
      <c r="C43" t="s">
        <v>526</v>
      </c>
      <c r="D43" t="s">
        <v>3072</v>
      </c>
      <c r="E43" t="s">
        <v>556</v>
      </c>
      <c r="F43" t="s">
        <v>557</v>
      </c>
      <c r="Q43">
        <v>46.181660000000001</v>
      </c>
      <c r="R43">
        <v>51.856059999999999</v>
      </c>
      <c r="S43">
        <v>55.308399999999999</v>
      </c>
      <c r="T43">
        <v>57.483199999999997</v>
      </c>
      <c r="U43">
        <v>57.463790000000003</v>
      </c>
      <c r="V43">
        <v>56.121850000000002</v>
      </c>
      <c r="W43">
        <v>56.23254</v>
      </c>
      <c r="X43">
        <v>58.334940000000003</v>
      </c>
      <c r="Y43">
        <v>60.0398</v>
      </c>
      <c r="Z43">
        <v>62.24586</v>
      </c>
      <c r="AA43">
        <v>62.515830000000001</v>
      </c>
      <c r="AB43">
        <v>63.366489999999999</v>
      </c>
      <c r="AC43">
        <v>63.88</v>
      </c>
      <c r="AD43">
        <v>68.841669999999993</v>
      </c>
      <c r="AE43">
        <v>71.93083</v>
      </c>
      <c r="AF43">
        <v>75.567070000000001</v>
      </c>
      <c r="AG43">
        <v>77.725399999999993</v>
      </c>
      <c r="AI43">
        <v>82.512680000000003</v>
      </c>
      <c r="AJ43">
        <v>81.097639999999998</v>
      </c>
      <c r="AK43">
        <v>78.194540000000003</v>
      </c>
      <c r="AL43">
        <v>97.271559999999994</v>
      </c>
      <c r="AM43">
        <v>97.423019999999994</v>
      </c>
      <c r="AN43">
        <v>77.380179999999996</v>
      </c>
      <c r="AS43">
        <v>78.057860000000005</v>
      </c>
      <c r="AT43">
        <v>79.204229999999995</v>
      </c>
      <c r="AU43">
        <v>82.656630000000007</v>
      </c>
      <c r="AW43">
        <v>85.835909999999998</v>
      </c>
      <c r="AX43">
        <v>88.171539999999993</v>
      </c>
      <c r="AY43">
        <v>89.416200000000003</v>
      </c>
      <c r="AZ43">
        <v>90.772959999999998</v>
      </c>
      <c r="BA43">
        <v>90.921980000000005</v>
      </c>
      <c r="BB43">
        <v>90.167280000000005</v>
      </c>
      <c r="BC43">
        <v>89.867869999999996</v>
      </c>
      <c r="BD43">
        <v>87.921009999999995</v>
      </c>
    </row>
    <row r="44" spans="1:58">
      <c r="A44" t="s">
        <v>142</v>
      </c>
      <c r="B44" t="s">
        <v>143</v>
      </c>
      <c r="C44" t="s">
        <v>526</v>
      </c>
      <c r="D44" t="s">
        <v>3076</v>
      </c>
      <c r="E44" t="s">
        <v>556</v>
      </c>
      <c r="F44" t="s">
        <v>557</v>
      </c>
      <c r="S44">
        <v>45.346769999999999</v>
      </c>
      <c r="W44">
        <v>57.13505</v>
      </c>
      <c r="X44">
        <v>58.519359999999999</v>
      </c>
      <c r="Y44">
        <v>64.51979</v>
      </c>
      <c r="Z44">
        <v>59.395310000000002</v>
      </c>
      <c r="AA44">
        <v>51.486159999999998</v>
      </c>
      <c r="AB44">
        <v>46.754300000000001</v>
      </c>
      <c r="AC44">
        <v>40.138689999999997</v>
      </c>
      <c r="AD44">
        <v>36.873390000000001</v>
      </c>
      <c r="AE44">
        <v>36.327210000000001</v>
      </c>
      <c r="AF44">
        <v>38.14669</v>
      </c>
      <c r="AG44">
        <v>40.487870000000001</v>
      </c>
      <c r="AH44">
        <v>43.465530000000001</v>
      </c>
      <c r="AI44">
        <v>37.664610000000003</v>
      </c>
      <c r="AJ44">
        <v>38.142380000000003</v>
      </c>
      <c r="AK44">
        <v>38.457120000000003</v>
      </c>
      <c r="AL44">
        <v>40.550269999999998</v>
      </c>
      <c r="AM44">
        <v>43.252769999999998</v>
      </c>
      <c r="AN44">
        <v>46.087769999999999</v>
      </c>
      <c r="AO44">
        <v>47.87829</v>
      </c>
      <c r="AP44">
        <v>51.620519999999999</v>
      </c>
      <c r="AQ44">
        <v>55.750660000000003</v>
      </c>
      <c r="AR44">
        <v>58.314959999999999</v>
      </c>
      <c r="AT44">
        <v>61.398069999999997</v>
      </c>
      <c r="AU44">
        <v>62.099969999999999</v>
      </c>
      <c r="AV44">
        <v>63.28152</v>
      </c>
      <c r="AW44">
        <v>64.448890000000006</v>
      </c>
      <c r="AX44">
        <v>66.823570000000004</v>
      </c>
      <c r="BA44">
        <v>73.151340000000005</v>
      </c>
      <c r="BB44">
        <v>76.143540000000002</v>
      </c>
      <c r="BC44">
        <v>78.490520000000004</v>
      </c>
      <c r="BD44">
        <v>80.052580000000006</v>
      </c>
      <c r="BE44">
        <v>81.177599999999998</v>
      </c>
    </row>
    <row r="45" spans="1:58">
      <c r="A45" t="s">
        <v>144</v>
      </c>
      <c r="B45" t="s">
        <v>145</v>
      </c>
      <c r="C45" t="s">
        <v>526</v>
      </c>
      <c r="D45" t="s">
        <v>3072</v>
      </c>
      <c r="E45" t="s">
        <v>556</v>
      </c>
      <c r="F45" t="s">
        <v>557</v>
      </c>
      <c r="Q45">
        <v>23.979279999999999</v>
      </c>
      <c r="R45">
        <v>25.9876</v>
      </c>
      <c r="S45">
        <v>27.621880000000001</v>
      </c>
      <c r="T45">
        <v>33.993850000000002</v>
      </c>
      <c r="U45">
        <v>36.577750000000002</v>
      </c>
      <c r="V45">
        <v>37.920110000000001</v>
      </c>
      <c r="W45">
        <v>38.820729999999998</v>
      </c>
      <c r="X45">
        <v>40.928280000000001</v>
      </c>
      <c r="Y45">
        <v>40.341419999999999</v>
      </c>
      <c r="Z45">
        <v>40.94032</v>
      </c>
      <c r="AA45">
        <v>41.3996</v>
      </c>
      <c r="AB45">
        <v>41.988619999999997</v>
      </c>
      <c r="AC45">
        <v>43.156999999999996</v>
      </c>
      <c r="AD45">
        <v>43.31221</v>
      </c>
      <c r="AE45">
        <v>45.157040000000002</v>
      </c>
      <c r="AF45">
        <v>46.166060000000002</v>
      </c>
      <c r="AG45">
        <v>50.663649999999997</v>
      </c>
      <c r="AH45">
        <v>51.339840000000002</v>
      </c>
      <c r="AI45">
        <v>51.749270000000003</v>
      </c>
      <c r="AJ45">
        <v>52.07638</v>
      </c>
      <c r="AL45">
        <v>52.69406</v>
      </c>
      <c r="AM45">
        <v>58.672750000000001</v>
      </c>
      <c r="AN45">
        <v>60.926960000000001</v>
      </c>
      <c r="AO45">
        <v>62.390569999999997</v>
      </c>
      <c r="AP45">
        <v>63.534410000000001</v>
      </c>
      <c r="AQ45">
        <v>67.601860000000002</v>
      </c>
      <c r="AS45">
        <v>72.566109999999995</v>
      </c>
      <c r="AT45">
        <v>72.88355</v>
      </c>
      <c r="AU45">
        <v>71.81156</v>
      </c>
      <c r="AW45">
        <v>73.552310000000006</v>
      </c>
      <c r="AY45">
        <v>78.496979999999994</v>
      </c>
      <c r="AZ45">
        <v>82.55</v>
      </c>
      <c r="BA45">
        <v>86.110730000000004</v>
      </c>
      <c r="BB45">
        <v>89.067260000000005</v>
      </c>
      <c r="BC45">
        <v>90.519170000000003</v>
      </c>
      <c r="BD45">
        <v>94.635909999999996</v>
      </c>
      <c r="BE45">
        <v>96.363119999999995</v>
      </c>
    </row>
    <row r="46" spans="1:58">
      <c r="A46" t="s">
        <v>146</v>
      </c>
      <c r="B46" t="s">
        <v>147</v>
      </c>
      <c r="C46" t="s">
        <v>316</v>
      </c>
      <c r="D46" t="s">
        <v>3074</v>
      </c>
      <c r="E46" t="s">
        <v>556</v>
      </c>
      <c r="F46" t="s">
        <v>557</v>
      </c>
      <c r="R46">
        <v>3.3696000000000002</v>
      </c>
      <c r="T46">
        <v>6.5141799999999996</v>
      </c>
      <c r="U46">
        <v>7.7407300000000001</v>
      </c>
      <c r="AB46">
        <v>26.565270000000002</v>
      </c>
      <c r="AG46">
        <v>35.177759999999999</v>
      </c>
      <c r="AH46">
        <v>34.301270000000002</v>
      </c>
      <c r="AM46">
        <v>22.2515</v>
      </c>
      <c r="AO46">
        <v>22.621690000000001</v>
      </c>
      <c r="AT46">
        <v>29.799109999999999</v>
      </c>
      <c r="AU46">
        <v>28.947289999999999</v>
      </c>
      <c r="AW46">
        <v>35.288719999999998</v>
      </c>
      <c r="AX46">
        <v>40.367049999999999</v>
      </c>
      <c r="AY46">
        <v>45.705680000000001</v>
      </c>
      <c r="AZ46">
        <v>46.340760000000003</v>
      </c>
    </row>
    <row r="47" spans="1:58">
      <c r="A47" t="s">
        <v>148</v>
      </c>
      <c r="B47" t="s">
        <v>149</v>
      </c>
      <c r="C47" t="s">
        <v>316</v>
      </c>
      <c r="D47" t="s">
        <v>3074</v>
      </c>
      <c r="E47" t="s">
        <v>556</v>
      </c>
      <c r="F47" t="s">
        <v>557</v>
      </c>
      <c r="R47">
        <v>9.29298</v>
      </c>
      <c r="S47">
        <v>10.79462</v>
      </c>
      <c r="T47">
        <v>11.466419999999999</v>
      </c>
      <c r="U47">
        <v>11.481590000000001</v>
      </c>
      <c r="V47">
        <v>14.84512</v>
      </c>
      <c r="W47">
        <v>16.491759999999999</v>
      </c>
      <c r="X47">
        <v>18.741700000000002</v>
      </c>
      <c r="Y47">
        <v>21.349350000000001</v>
      </c>
      <c r="Z47">
        <v>24.404050000000002</v>
      </c>
      <c r="AA47">
        <v>24.103179999999998</v>
      </c>
      <c r="AB47">
        <v>23.843789999999998</v>
      </c>
      <c r="AC47">
        <v>23.622440000000001</v>
      </c>
      <c r="AD47">
        <v>23.430949999999999</v>
      </c>
      <c r="AE47">
        <v>23.26126</v>
      </c>
      <c r="AF47">
        <v>23.104099999999999</v>
      </c>
      <c r="AG47">
        <v>22.951429999999998</v>
      </c>
      <c r="AH47">
        <v>22.809439999999999</v>
      </c>
      <c r="AI47">
        <v>23.985330000000001</v>
      </c>
      <c r="AM47">
        <v>21.310980000000001</v>
      </c>
      <c r="AN47">
        <v>22.659849999999999</v>
      </c>
      <c r="AO47">
        <v>23.866160000000001</v>
      </c>
      <c r="AP47">
        <v>25.837869999999999</v>
      </c>
      <c r="AT47">
        <v>19.019929999999999</v>
      </c>
      <c r="AW47">
        <v>22.571639999999999</v>
      </c>
      <c r="BB47">
        <v>33.35078</v>
      </c>
      <c r="BC47">
        <v>35.982979999999998</v>
      </c>
      <c r="BD47">
        <v>37.908520000000003</v>
      </c>
      <c r="BE47">
        <v>37.718980000000002</v>
      </c>
    </row>
    <row r="48" spans="1:58">
      <c r="A48" t="s">
        <v>150</v>
      </c>
      <c r="B48" t="s">
        <v>151</v>
      </c>
      <c r="C48" t="s">
        <v>318</v>
      </c>
      <c r="D48" t="s">
        <v>3074</v>
      </c>
      <c r="E48" t="s">
        <v>556</v>
      </c>
      <c r="F48" t="s">
        <v>557</v>
      </c>
      <c r="R48">
        <v>17.586980000000001</v>
      </c>
      <c r="S48">
        <v>20.87311</v>
      </c>
      <c r="T48">
        <v>26.324169999999999</v>
      </c>
      <c r="U48">
        <v>33.594149999999999</v>
      </c>
      <c r="V48">
        <v>39.345730000000003</v>
      </c>
      <c r="W48">
        <v>44.069540000000003</v>
      </c>
      <c r="X48">
        <v>50.783990000000003</v>
      </c>
      <c r="Y48">
        <v>54.832259999999998</v>
      </c>
      <c r="Z48">
        <v>57.782179999999997</v>
      </c>
      <c r="AA48">
        <v>59.364069999999998</v>
      </c>
      <c r="AB48">
        <v>67.431259999999995</v>
      </c>
      <c r="AC48">
        <v>71.521339999999995</v>
      </c>
      <c r="AD48">
        <v>70.143249999999995</v>
      </c>
      <c r="AE48">
        <v>65.061400000000006</v>
      </c>
      <c r="AF48">
        <v>63.197429999999997</v>
      </c>
      <c r="AG48">
        <v>66.914029999999997</v>
      </c>
      <c r="AH48">
        <v>68.180629999999994</v>
      </c>
      <c r="AI48">
        <v>63.554900000000004</v>
      </c>
      <c r="AJ48">
        <v>54.244779999999999</v>
      </c>
      <c r="AK48">
        <v>47.584789999999998</v>
      </c>
      <c r="AL48">
        <v>46.29439</v>
      </c>
      <c r="AM48">
        <v>46.915419999999997</v>
      </c>
      <c r="AO48">
        <v>49.0871</v>
      </c>
      <c r="AQ48">
        <v>46.983139999999999</v>
      </c>
      <c r="AU48">
        <v>35.644449999999999</v>
      </c>
      <c r="AW48">
        <v>38.635210000000001</v>
      </c>
      <c r="AX48">
        <v>39.958889999999997</v>
      </c>
      <c r="AY48">
        <v>45.269649999999999</v>
      </c>
    </row>
    <row r="49" spans="1:58">
      <c r="A49" t="s">
        <v>152</v>
      </c>
      <c r="B49" t="s">
        <v>153</v>
      </c>
      <c r="C49" t="s">
        <v>526</v>
      </c>
      <c r="D49" t="s">
        <v>3072</v>
      </c>
      <c r="E49" t="s">
        <v>556</v>
      </c>
      <c r="F49" t="s">
        <v>557</v>
      </c>
      <c r="Q49">
        <v>27.23235</v>
      </c>
      <c r="R49">
        <v>28.879100000000001</v>
      </c>
      <c r="S49">
        <v>31.792739999999998</v>
      </c>
      <c r="T49">
        <v>37.044150000000002</v>
      </c>
      <c r="U49">
        <v>40.248570000000001</v>
      </c>
      <c r="V49">
        <v>40.85013</v>
      </c>
      <c r="W49">
        <v>41.396549999999998</v>
      </c>
      <c r="X49">
        <v>42.307609999999997</v>
      </c>
      <c r="Y49">
        <v>42.268059999999998</v>
      </c>
      <c r="Z49">
        <v>45.670250000000003</v>
      </c>
      <c r="AA49">
        <v>46.020980000000002</v>
      </c>
      <c r="AB49">
        <v>45.550530000000002</v>
      </c>
      <c r="AC49">
        <v>44.789400000000001</v>
      </c>
      <c r="AD49">
        <v>42.754420000000003</v>
      </c>
      <c r="AE49">
        <v>41.310400000000001</v>
      </c>
      <c r="AF49">
        <v>39.791440000000001</v>
      </c>
      <c r="AG49">
        <v>40.456519999999998</v>
      </c>
      <c r="AH49">
        <v>40.899790000000003</v>
      </c>
      <c r="AI49">
        <v>40.783790000000003</v>
      </c>
      <c r="AJ49">
        <v>41.554780000000001</v>
      </c>
      <c r="AK49">
        <v>43.025460000000002</v>
      </c>
      <c r="AL49">
        <v>44.638100000000001</v>
      </c>
      <c r="AM49">
        <v>47.049639999999997</v>
      </c>
      <c r="AN49">
        <v>48.110590000000002</v>
      </c>
      <c r="AO49">
        <v>49.162700000000001</v>
      </c>
      <c r="AP49">
        <v>50.08108</v>
      </c>
      <c r="AQ49">
        <v>49.234580000000001</v>
      </c>
      <c r="AR49">
        <v>49.892020000000002</v>
      </c>
      <c r="AS49">
        <v>56.835839999999997</v>
      </c>
      <c r="AT49">
        <v>62.209110000000003</v>
      </c>
      <c r="AU49">
        <v>60.735639999999997</v>
      </c>
      <c r="AV49">
        <v>65.237300000000005</v>
      </c>
      <c r="AW49">
        <v>66.444469999999995</v>
      </c>
      <c r="AX49">
        <v>70.058210000000003</v>
      </c>
      <c r="AY49">
        <v>78.103200000000001</v>
      </c>
      <c r="AZ49">
        <v>80.590429999999998</v>
      </c>
      <c r="BA49">
        <v>87.740449999999996</v>
      </c>
      <c r="BB49">
        <v>89.298559999999995</v>
      </c>
      <c r="BC49">
        <v>90.649259999999998</v>
      </c>
      <c r="BD49">
        <v>97.170069999999996</v>
      </c>
      <c r="BE49">
        <v>99.692019999999999</v>
      </c>
    </row>
    <row r="50" spans="1:58">
      <c r="A50" t="s">
        <v>154</v>
      </c>
      <c r="B50" t="s">
        <v>155</v>
      </c>
      <c r="C50" t="s">
        <v>318</v>
      </c>
      <c r="D50" t="s">
        <v>3074</v>
      </c>
      <c r="E50" t="s">
        <v>556</v>
      </c>
      <c r="F50" t="s">
        <v>557</v>
      </c>
      <c r="R50">
        <v>9.8243100000000005</v>
      </c>
      <c r="S50">
        <v>10.82666</v>
      </c>
      <c r="T50">
        <v>11.78119</v>
      </c>
      <c r="U50">
        <v>11.47982</v>
      </c>
      <c r="V50">
        <v>12.13123</v>
      </c>
      <c r="W50">
        <v>13.1648</v>
      </c>
      <c r="X50">
        <v>13.63372</v>
      </c>
      <c r="Y50">
        <v>14.705640000000001</v>
      </c>
      <c r="Z50">
        <v>16.01247</v>
      </c>
      <c r="AA50">
        <v>17.772839999999999</v>
      </c>
      <c r="AB50">
        <v>19.012419999999999</v>
      </c>
      <c r="AD50">
        <v>18.756689999999999</v>
      </c>
      <c r="AE50">
        <v>18.519729999999999</v>
      </c>
      <c r="AF50">
        <v>18.677250000000001</v>
      </c>
      <c r="AH50">
        <v>17.985289999999999</v>
      </c>
      <c r="AT50">
        <v>22.979600000000001</v>
      </c>
      <c r="AU50">
        <v>23.563929999999999</v>
      </c>
      <c r="AV50">
        <v>24.769400000000001</v>
      </c>
      <c r="AW50">
        <v>27.143730000000001</v>
      </c>
    </row>
    <row r="51" spans="1:58">
      <c r="A51" t="s">
        <v>156</v>
      </c>
      <c r="B51" t="s">
        <v>157</v>
      </c>
      <c r="C51" t="s">
        <v>242</v>
      </c>
      <c r="D51" t="s">
        <v>3073</v>
      </c>
      <c r="E51" t="s">
        <v>556</v>
      </c>
      <c r="F51" t="s">
        <v>557</v>
      </c>
      <c r="AN51">
        <v>82.653570000000002</v>
      </c>
      <c r="AO51">
        <v>84.616529999999997</v>
      </c>
      <c r="AP51">
        <v>81.213130000000007</v>
      </c>
      <c r="AQ51">
        <v>80.542320000000004</v>
      </c>
      <c r="AR51">
        <v>81.17868</v>
      </c>
      <c r="AS51">
        <v>82.608189999999993</v>
      </c>
      <c r="AT51">
        <v>84.282409999999999</v>
      </c>
      <c r="AU51">
        <v>85.188569999999999</v>
      </c>
      <c r="AV51">
        <v>86.282390000000007</v>
      </c>
      <c r="AW51">
        <v>87.62424</v>
      </c>
      <c r="AX51">
        <v>89.114260000000002</v>
      </c>
      <c r="AZ51">
        <v>92.588269999999994</v>
      </c>
      <c r="BA51">
        <v>93.015100000000004</v>
      </c>
      <c r="BB51">
        <v>93.506569999999996</v>
      </c>
      <c r="BC51">
        <v>94.290390000000002</v>
      </c>
      <c r="BD51">
        <v>95.311570000000003</v>
      </c>
      <c r="BE51">
        <v>95.695239999999998</v>
      </c>
    </row>
    <row r="52" spans="1:58">
      <c r="A52" t="s">
        <v>158</v>
      </c>
      <c r="B52" t="s">
        <v>159</v>
      </c>
      <c r="C52" t="s">
        <v>526</v>
      </c>
      <c r="D52" t="s">
        <v>3072</v>
      </c>
      <c r="E52" t="s">
        <v>556</v>
      </c>
      <c r="F52" t="s">
        <v>557</v>
      </c>
      <c r="R52">
        <v>23.76313</v>
      </c>
      <c r="S52">
        <v>21.52544</v>
      </c>
      <c r="T52">
        <v>23.600739999999998</v>
      </c>
      <c r="U52">
        <v>27.877700000000001</v>
      </c>
      <c r="V52">
        <v>34.504460000000002</v>
      </c>
      <c r="W52">
        <v>46.263069999999999</v>
      </c>
      <c r="X52">
        <v>56.402439999999999</v>
      </c>
      <c r="Y52">
        <v>61.722270000000002</v>
      </c>
      <c r="Z52">
        <v>67.778189999999995</v>
      </c>
      <c r="AA52">
        <v>79.09478</v>
      </c>
      <c r="AB52">
        <v>78.814580000000007</v>
      </c>
      <c r="AC52">
        <v>78.983940000000004</v>
      </c>
      <c r="AD52">
        <v>76.405079999999998</v>
      </c>
      <c r="AE52">
        <v>79.091440000000006</v>
      </c>
      <c r="AF52">
        <v>81.141059999999996</v>
      </c>
      <c r="AG52">
        <v>84.465940000000003</v>
      </c>
      <c r="AH52">
        <v>87.505600000000001</v>
      </c>
      <c r="AI52">
        <v>90.778620000000004</v>
      </c>
      <c r="AJ52">
        <v>94.289199999999994</v>
      </c>
      <c r="AK52">
        <v>94.906819999999996</v>
      </c>
      <c r="AL52">
        <v>93.754260000000002</v>
      </c>
      <c r="AM52">
        <v>90.245279999999994</v>
      </c>
      <c r="AN52">
        <v>85.683080000000004</v>
      </c>
      <c r="AO52">
        <v>79.588570000000004</v>
      </c>
      <c r="AP52">
        <v>76.375060000000005</v>
      </c>
      <c r="AQ52">
        <v>80.743790000000004</v>
      </c>
      <c r="AR52">
        <v>80.586020000000005</v>
      </c>
      <c r="AT52">
        <v>79.609170000000006</v>
      </c>
      <c r="AU52">
        <v>82.508470000000003</v>
      </c>
      <c r="AV52">
        <v>84.496229999999997</v>
      </c>
      <c r="AW52">
        <v>88.224540000000005</v>
      </c>
      <c r="AX52">
        <v>91.014560000000003</v>
      </c>
      <c r="AY52">
        <v>90.01782</v>
      </c>
      <c r="AZ52">
        <v>91.078249999999997</v>
      </c>
      <c r="BA52">
        <v>91.876840000000001</v>
      </c>
      <c r="BB52">
        <v>91.585509999999999</v>
      </c>
      <c r="BC52">
        <v>90.842609999999993</v>
      </c>
      <c r="BD52">
        <v>89.040940000000006</v>
      </c>
      <c r="BE52">
        <v>89.385900000000007</v>
      </c>
      <c r="BF52">
        <v>90.152140000000003</v>
      </c>
    </row>
    <row r="53" spans="1:58">
      <c r="A53" t="s">
        <v>160</v>
      </c>
      <c r="B53" t="s">
        <v>161</v>
      </c>
      <c r="C53" t="s">
        <v>242</v>
      </c>
      <c r="D53" t="s">
        <v>3072</v>
      </c>
      <c r="E53" t="s">
        <v>556</v>
      </c>
      <c r="F53" t="s">
        <v>557</v>
      </c>
    </row>
    <row r="54" spans="1:58">
      <c r="A54" t="s">
        <v>162</v>
      </c>
      <c r="B54" t="s">
        <v>163</v>
      </c>
      <c r="C54" t="s">
        <v>242</v>
      </c>
      <c r="D54" t="s">
        <v>3073</v>
      </c>
      <c r="E54" t="s">
        <v>556</v>
      </c>
      <c r="F54" t="s">
        <v>557</v>
      </c>
      <c r="R54">
        <v>55.92201</v>
      </c>
      <c r="S54">
        <v>59.045380000000002</v>
      </c>
      <c r="T54">
        <v>62.236519999999999</v>
      </c>
      <c r="U54">
        <v>63.602719999999998</v>
      </c>
      <c r="V54">
        <v>59.802190000000003</v>
      </c>
      <c r="W54">
        <v>63.830640000000002</v>
      </c>
      <c r="X54">
        <v>67.350819999999999</v>
      </c>
      <c r="Y54">
        <v>68.574680000000001</v>
      </c>
      <c r="Z54">
        <v>71.577500000000001</v>
      </c>
      <c r="AA54">
        <v>75.161339999999996</v>
      </c>
      <c r="AB54">
        <v>76.25967</v>
      </c>
      <c r="AC54">
        <v>80.145930000000007</v>
      </c>
      <c r="AD54">
        <v>80.241749999999996</v>
      </c>
      <c r="AE54">
        <v>81.310230000000004</v>
      </c>
      <c r="AF54">
        <v>80.036770000000004</v>
      </c>
      <c r="AG54">
        <v>75.557770000000005</v>
      </c>
      <c r="AH54">
        <v>72.582520000000002</v>
      </c>
      <c r="AI54">
        <v>69.282560000000004</v>
      </c>
      <c r="AJ54">
        <v>70.051450000000003</v>
      </c>
      <c r="AK54">
        <v>70.724440000000001</v>
      </c>
      <c r="AL54">
        <v>72.074309999999997</v>
      </c>
      <c r="AM54">
        <v>75.725909999999999</v>
      </c>
      <c r="AN54">
        <v>93.23836</v>
      </c>
      <c r="AO54">
        <v>93.744860000000003</v>
      </c>
      <c r="AP54">
        <v>94.846170000000001</v>
      </c>
      <c r="AQ54">
        <v>87.914420000000007</v>
      </c>
      <c r="AR54">
        <v>93.359139999999996</v>
      </c>
      <c r="AT54">
        <v>93.222340000000003</v>
      </c>
      <c r="AU54">
        <v>93.372140000000002</v>
      </c>
      <c r="AV54">
        <v>93.445059999999998</v>
      </c>
      <c r="AW54">
        <v>96.915210000000002</v>
      </c>
      <c r="AX54">
        <v>98.424260000000004</v>
      </c>
      <c r="AY54">
        <v>97.715119999999999</v>
      </c>
      <c r="AZ54">
        <v>96.543279999999996</v>
      </c>
      <c r="BA54">
        <v>96.598150000000004</v>
      </c>
      <c r="BB54">
        <v>97.779150000000001</v>
      </c>
      <c r="BC54">
        <v>98.329040000000006</v>
      </c>
      <c r="BD54">
        <v>98.387559999999993</v>
      </c>
      <c r="BE54">
        <v>98.781940000000006</v>
      </c>
    </row>
    <row r="55" spans="1:58">
      <c r="A55" t="s">
        <v>164</v>
      </c>
      <c r="B55" t="s">
        <v>165</v>
      </c>
      <c r="C55" t="s">
        <v>244</v>
      </c>
      <c r="D55" t="s">
        <v>3073</v>
      </c>
      <c r="E55" t="s">
        <v>556</v>
      </c>
      <c r="F55" t="s">
        <v>557</v>
      </c>
      <c r="R55">
        <v>85.175669999999997</v>
      </c>
      <c r="S55">
        <v>85.209789999999998</v>
      </c>
      <c r="T55">
        <v>84.788529999999994</v>
      </c>
      <c r="U55">
        <v>84.623440000000002</v>
      </c>
      <c r="V55">
        <v>86.143129999999999</v>
      </c>
      <c r="W55">
        <v>89.041070000000005</v>
      </c>
      <c r="X55">
        <v>91.946370000000002</v>
      </c>
      <c r="Y55">
        <v>93.725030000000004</v>
      </c>
      <c r="Z55">
        <v>94.831230000000005</v>
      </c>
      <c r="AA55">
        <v>94.354020000000006</v>
      </c>
      <c r="AC55">
        <v>102.61185999999999</v>
      </c>
      <c r="AD55">
        <v>98.789069999999995</v>
      </c>
      <c r="AE55">
        <v>94.079650000000001</v>
      </c>
      <c r="AF55">
        <v>92.822689999999994</v>
      </c>
      <c r="AG55">
        <v>91.725700000000003</v>
      </c>
      <c r="AH55">
        <v>94.131169999999997</v>
      </c>
      <c r="AI55">
        <v>92.338340000000002</v>
      </c>
      <c r="AJ55">
        <v>93.778270000000006</v>
      </c>
      <c r="AK55">
        <v>92.701970000000003</v>
      </c>
      <c r="AL55">
        <v>91.183000000000007</v>
      </c>
      <c r="AM55">
        <v>87.478250000000003</v>
      </c>
      <c r="AN55">
        <v>89.620599999999996</v>
      </c>
      <c r="AO55">
        <v>91.929090000000002</v>
      </c>
      <c r="AP55">
        <v>95.704759999999993</v>
      </c>
      <c r="AQ55">
        <v>99.026719999999997</v>
      </c>
      <c r="AR55">
        <v>88.345740000000006</v>
      </c>
      <c r="AS55">
        <v>82.122110000000006</v>
      </c>
      <c r="AT55">
        <v>82.045199999999994</v>
      </c>
      <c r="AU55">
        <v>87.33032</v>
      </c>
      <c r="AV55">
        <v>93.783360000000002</v>
      </c>
      <c r="AW55">
        <v>94.510019999999997</v>
      </c>
      <c r="AX55">
        <v>95.507440000000003</v>
      </c>
      <c r="AY55">
        <v>94.412850000000006</v>
      </c>
      <c r="AZ55">
        <v>94.471490000000003</v>
      </c>
      <c r="BA55">
        <v>94.587829999999997</v>
      </c>
      <c r="BB55">
        <v>93.031559999999999</v>
      </c>
      <c r="BC55">
        <v>91.530720000000002</v>
      </c>
      <c r="BD55">
        <v>90.385019999999997</v>
      </c>
    </row>
    <row r="56" spans="1:58">
      <c r="A56" t="s">
        <v>166</v>
      </c>
      <c r="B56" t="s">
        <v>167</v>
      </c>
      <c r="C56" t="s">
        <v>244</v>
      </c>
      <c r="D56" t="s">
        <v>3073</v>
      </c>
      <c r="E56" t="s">
        <v>556</v>
      </c>
      <c r="F56" t="s">
        <v>557</v>
      </c>
      <c r="R56">
        <v>93.006829999999994</v>
      </c>
      <c r="Y56">
        <v>96.762709999999998</v>
      </c>
      <c r="Z56">
        <v>99.203620000000001</v>
      </c>
      <c r="AA56">
        <v>102.62416</v>
      </c>
      <c r="AB56">
        <v>104.81158000000001</v>
      </c>
      <c r="AC56">
        <v>104.58005</v>
      </c>
      <c r="AD56">
        <v>104.37909999999999</v>
      </c>
      <c r="AE56">
        <v>103.09623000000001</v>
      </c>
      <c r="AF56">
        <v>103.47933</v>
      </c>
      <c r="AG56">
        <v>105.39895</v>
      </c>
      <c r="AH56">
        <v>106.94383000000001</v>
      </c>
      <c r="AI56">
        <v>107.74460999999999</v>
      </c>
      <c r="AJ56">
        <v>108.92310000000001</v>
      </c>
      <c r="AK56">
        <v>109.04841</v>
      </c>
      <c r="AL56">
        <v>109.17297000000001</v>
      </c>
      <c r="AM56">
        <v>110.06596999999999</v>
      </c>
      <c r="AN56">
        <v>111.79015</v>
      </c>
      <c r="AO56">
        <v>114.83386</v>
      </c>
      <c r="AP56">
        <v>118.41451000000001</v>
      </c>
      <c r="AQ56">
        <v>120.5026</v>
      </c>
      <c r="AS56">
        <v>122.74044000000001</v>
      </c>
      <c r="AT56">
        <v>124.839</v>
      </c>
      <c r="AU56">
        <v>126.73689</v>
      </c>
      <c r="AV56">
        <v>130.71435</v>
      </c>
      <c r="AW56">
        <v>126.02367</v>
      </c>
      <c r="AX56">
        <v>126.18579</v>
      </c>
      <c r="AY56">
        <v>123.40039</v>
      </c>
      <c r="AZ56">
        <v>123.93102</v>
      </c>
      <c r="BA56">
        <v>119.83638000000001</v>
      </c>
      <c r="BB56">
        <v>118.53312</v>
      </c>
      <c r="BC56">
        <v>117.44735</v>
      </c>
      <c r="BD56">
        <v>117.37025</v>
      </c>
    </row>
    <row r="57" spans="1:58">
      <c r="A57" t="s">
        <v>168</v>
      </c>
      <c r="B57" t="s">
        <v>169</v>
      </c>
      <c r="C57" t="s">
        <v>318</v>
      </c>
      <c r="D57" t="s">
        <v>3075</v>
      </c>
      <c r="E57" t="s">
        <v>556</v>
      </c>
      <c r="F57" t="s">
        <v>557</v>
      </c>
      <c r="R57">
        <v>5.6399400000000002</v>
      </c>
      <c r="S57">
        <v>7.0536399999999997</v>
      </c>
      <c r="T57">
        <v>6.0220200000000004</v>
      </c>
      <c r="U57">
        <v>6.4466299999999999</v>
      </c>
      <c r="V57">
        <v>6.6956300000000004</v>
      </c>
      <c r="W57">
        <v>5.6578600000000003</v>
      </c>
      <c r="X57">
        <v>6.08901</v>
      </c>
      <c r="Y57">
        <v>7.3834999999999997</v>
      </c>
      <c r="Z57">
        <v>7.9146000000000001</v>
      </c>
      <c r="AA57">
        <v>8.6330399999999994</v>
      </c>
      <c r="AB57">
        <v>9.2989099999999993</v>
      </c>
      <c r="AC57">
        <v>9.6140799999999995</v>
      </c>
      <c r="AD57">
        <v>9.9966299999999997</v>
      </c>
      <c r="AE57">
        <v>10.41883</v>
      </c>
      <c r="AF57">
        <v>10.55781</v>
      </c>
      <c r="AG57">
        <v>10.738799999999999</v>
      </c>
      <c r="AH57">
        <v>11.483549999999999</v>
      </c>
      <c r="AI57">
        <v>10.876709999999999</v>
      </c>
      <c r="AJ57">
        <v>11.085100000000001</v>
      </c>
      <c r="AK57">
        <v>10.722149999999999</v>
      </c>
      <c r="AL57">
        <v>10.64546</v>
      </c>
      <c r="AM57">
        <v>10.88836</v>
      </c>
      <c r="AN57">
        <v>10.387230000000001</v>
      </c>
      <c r="AO57">
        <v>10.935359999999999</v>
      </c>
      <c r="AP57">
        <v>11.806800000000001</v>
      </c>
      <c r="AQ57">
        <v>12.015969999999999</v>
      </c>
      <c r="AR57">
        <v>13.05461</v>
      </c>
      <c r="AT57">
        <v>13.94711</v>
      </c>
      <c r="AU57">
        <v>13.649150000000001</v>
      </c>
      <c r="AV57">
        <v>15.65246</v>
      </c>
      <c r="AW57">
        <v>16.545030000000001</v>
      </c>
      <c r="AX57">
        <v>18.450379999999999</v>
      </c>
      <c r="AY57">
        <v>20.373570000000001</v>
      </c>
      <c r="AZ57">
        <v>22.643070000000002</v>
      </c>
      <c r="BA57">
        <v>22.284649999999999</v>
      </c>
      <c r="BB57">
        <v>25.379359999999998</v>
      </c>
      <c r="BC57">
        <v>29.243880000000001</v>
      </c>
      <c r="BD57">
        <v>30.193300000000001</v>
      </c>
      <c r="BF57">
        <v>36.051299999999998</v>
      </c>
    </row>
    <row r="58" spans="1:58">
      <c r="A58" t="s">
        <v>170</v>
      </c>
      <c r="B58" t="s">
        <v>171</v>
      </c>
      <c r="C58" t="s">
        <v>526</v>
      </c>
      <c r="D58" t="s">
        <v>3072</v>
      </c>
      <c r="E58" t="s">
        <v>556</v>
      </c>
      <c r="F58" t="s">
        <v>557</v>
      </c>
      <c r="AL58">
        <v>71.711489999999998</v>
      </c>
      <c r="AT58">
        <v>100.42277</v>
      </c>
      <c r="AU58">
        <v>105.4956</v>
      </c>
      <c r="AV58">
        <v>107.15723</v>
      </c>
      <c r="AW58">
        <v>110.60316</v>
      </c>
      <c r="AX58">
        <v>114.76969</v>
      </c>
      <c r="AY58">
        <v>110.36162</v>
      </c>
      <c r="AZ58">
        <v>108.09717000000001</v>
      </c>
      <c r="BA58">
        <v>105.11883</v>
      </c>
      <c r="BB58">
        <v>103.8595</v>
      </c>
      <c r="BC58">
        <v>101.72582</v>
      </c>
      <c r="BD58">
        <v>101.90705</v>
      </c>
      <c r="BE58">
        <v>98.228800000000007</v>
      </c>
    </row>
    <row r="59" spans="1:58">
      <c r="A59" t="s">
        <v>172</v>
      </c>
      <c r="B59" t="s">
        <v>173</v>
      </c>
      <c r="C59" t="s">
        <v>526</v>
      </c>
      <c r="D59" t="s">
        <v>3072</v>
      </c>
      <c r="E59" t="s">
        <v>556</v>
      </c>
      <c r="F59" t="s">
        <v>557</v>
      </c>
      <c r="R59">
        <v>20.084340000000001</v>
      </c>
      <c r="S59">
        <v>21.496510000000001</v>
      </c>
      <c r="T59">
        <v>23.642330000000001</v>
      </c>
      <c r="U59">
        <v>24.832470000000001</v>
      </c>
      <c r="V59">
        <v>25.871200000000002</v>
      </c>
      <c r="W59">
        <v>34.02366</v>
      </c>
      <c r="X59">
        <v>35.389890000000001</v>
      </c>
      <c r="Y59">
        <v>36.709229999999998</v>
      </c>
      <c r="Z59">
        <v>38.218899999999998</v>
      </c>
      <c r="AA59">
        <v>39.49165</v>
      </c>
      <c r="AB59">
        <v>40.780940000000001</v>
      </c>
      <c r="AC59">
        <v>42.625140000000002</v>
      </c>
      <c r="AE59">
        <v>52.284059999999997</v>
      </c>
      <c r="AG59">
        <v>49.222340000000003</v>
      </c>
      <c r="AO59">
        <v>41.903689999999997</v>
      </c>
      <c r="AS59">
        <v>32.85136</v>
      </c>
      <c r="AT59">
        <v>56.264879999999998</v>
      </c>
      <c r="AU59">
        <v>59.467880000000001</v>
      </c>
      <c r="AW59">
        <v>67.534040000000005</v>
      </c>
      <c r="AX59">
        <v>66.433880000000002</v>
      </c>
      <c r="AY59">
        <v>68.516679999999994</v>
      </c>
      <c r="AZ59">
        <v>70.058999999999997</v>
      </c>
      <c r="BA59">
        <v>68.067099999999996</v>
      </c>
      <c r="BB59">
        <v>78.368459999999999</v>
      </c>
      <c r="BC59">
        <v>77.052019999999999</v>
      </c>
      <c r="BD59">
        <v>78.951189999999997</v>
      </c>
      <c r="BE59">
        <v>76.44538</v>
      </c>
    </row>
    <row r="60" spans="1:58">
      <c r="A60" t="s">
        <v>174</v>
      </c>
      <c r="B60" t="s">
        <v>175</v>
      </c>
      <c r="C60">
        <v>0</v>
      </c>
      <c r="D60">
        <v>0</v>
      </c>
      <c r="E60" t="s">
        <v>556</v>
      </c>
      <c r="F60" t="s">
        <v>557</v>
      </c>
      <c r="AT60">
        <v>62.741280000000003</v>
      </c>
      <c r="AU60">
        <v>63.406619999999997</v>
      </c>
      <c r="AV60">
        <v>64.501919999999998</v>
      </c>
      <c r="AW60">
        <v>65.850589999999997</v>
      </c>
      <c r="AX60">
        <v>68.146019999999993</v>
      </c>
      <c r="AY60">
        <v>70.047799999999995</v>
      </c>
      <c r="AZ60">
        <v>71.33614</v>
      </c>
      <c r="BA60">
        <v>73.239500000000007</v>
      </c>
      <c r="BB60">
        <v>76.15625</v>
      </c>
      <c r="BC60">
        <v>77.519959999999998</v>
      </c>
      <c r="BD60">
        <v>79.173079999999999</v>
      </c>
      <c r="BE60">
        <v>80.253050000000002</v>
      </c>
    </row>
    <row r="61" spans="1:58">
      <c r="A61" t="s">
        <v>176</v>
      </c>
      <c r="B61" t="s">
        <v>177</v>
      </c>
      <c r="C61">
        <v>0</v>
      </c>
      <c r="D61">
        <v>0</v>
      </c>
      <c r="E61" t="s">
        <v>556</v>
      </c>
      <c r="F61" t="s">
        <v>557</v>
      </c>
      <c r="AL61">
        <v>41.462133736756599</v>
      </c>
      <c r="AT61">
        <v>59.270359999999997</v>
      </c>
      <c r="AU61">
        <v>60.101520000000001</v>
      </c>
      <c r="AV61">
        <v>61.47598</v>
      </c>
      <c r="AW61">
        <v>63.020090000000003</v>
      </c>
      <c r="AX61">
        <v>65.531549999999996</v>
      </c>
      <c r="AY61">
        <v>67.645769999999999</v>
      </c>
      <c r="AZ61">
        <v>69.177239999999998</v>
      </c>
      <c r="BA61">
        <v>71.188059999999993</v>
      </c>
      <c r="BB61">
        <v>74.28407</v>
      </c>
      <c r="BC61">
        <v>75.695099999999996</v>
      </c>
      <c r="BD61">
        <v>77.390379999999993</v>
      </c>
      <c r="BE61">
        <v>78.500450000000001</v>
      </c>
    </row>
    <row r="62" spans="1:58">
      <c r="A62" t="s">
        <v>178</v>
      </c>
      <c r="B62" t="s">
        <v>179</v>
      </c>
      <c r="C62" t="s">
        <v>526</v>
      </c>
      <c r="D62" t="s">
        <v>3072</v>
      </c>
      <c r="E62" t="s">
        <v>556</v>
      </c>
      <c r="F62" t="s">
        <v>557</v>
      </c>
      <c r="R62">
        <v>26.16253</v>
      </c>
      <c r="S62">
        <v>28.03341</v>
      </c>
      <c r="T62">
        <v>30.431049999999999</v>
      </c>
      <c r="U62">
        <v>33.190060000000003</v>
      </c>
      <c r="V62">
        <v>36.338230000000003</v>
      </c>
      <c r="W62">
        <v>40.25723</v>
      </c>
      <c r="X62">
        <v>43.369509999999998</v>
      </c>
      <c r="Y62">
        <v>45.54128</v>
      </c>
      <c r="Z62">
        <v>47.68439</v>
      </c>
      <c r="AA62">
        <v>50.185000000000002</v>
      </c>
      <c r="AB62">
        <v>53.35313</v>
      </c>
      <c r="AC62">
        <v>55.637700000000002</v>
      </c>
      <c r="AD62">
        <v>57.363549999999996</v>
      </c>
      <c r="AE62">
        <v>54.439990000000002</v>
      </c>
      <c r="AF62">
        <v>57.912820000000004</v>
      </c>
      <c r="AG62">
        <v>57.668619999999997</v>
      </c>
      <c r="AH62">
        <v>57.78633</v>
      </c>
      <c r="AI62">
        <v>58.061219999999999</v>
      </c>
      <c r="AN62">
        <v>54.985469999999999</v>
      </c>
      <c r="AQ62">
        <v>51.855040000000002</v>
      </c>
      <c r="AS62">
        <v>54.606209999999997</v>
      </c>
      <c r="AT62">
        <v>56.763120000000001</v>
      </c>
      <c r="AU62">
        <v>57.141640000000002</v>
      </c>
      <c r="AV62">
        <v>57.851689999999998</v>
      </c>
      <c r="AW62">
        <v>59.455080000000002</v>
      </c>
      <c r="AX62">
        <v>59.575040000000001</v>
      </c>
      <c r="AY62">
        <v>60.73807</v>
      </c>
      <c r="AZ62">
        <v>63.93938</v>
      </c>
      <c r="BA62">
        <v>66.795060000000007</v>
      </c>
      <c r="BB62">
        <v>68.971130000000002</v>
      </c>
      <c r="BC62">
        <v>74.790289999999999</v>
      </c>
    </row>
    <row r="63" spans="1:58">
      <c r="A63" t="s">
        <v>180</v>
      </c>
      <c r="B63" t="s">
        <v>181</v>
      </c>
      <c r="C63" t="s">
        <v>318</v>
      </c>
      <c r="D63" t="s">
        <v>3075</v>
      </c>
      <c r="E63" t="s">
        <v>556</v>
      </c>
      <c r="F63" t="s">
        <v>557</v>
      </c>
      <c r="R63">
        <v>29.031849999999999</v>
      </c>
      <c r="S63">
        <v>30.49061</v>
      </c>
      <c r="T63">
        <v>31.819980000000001</v>
      </c>
      <c r="U63">
        <v>33.033529999999999</v>
      </c>
      <c r="V63">
        <v>36.029890000000002</v>
      </c>
      <c r="W63">
        <v>38.688420000000001</v>
      </c>
      <c r="X63">
        <v>41.752899999999997</v>
      </c>
      <c r="Y63">
        <v>43.755659999999999</v>
      </c>
      <c r="Z63">
        <v>45.036990000000003</v>
      </c>
      <c r="AA63">
        <v>46.248440000000002</v>
      </c>
      <c r="AB63">
        <v>47.420560000000002</v>
      </c>
      <c r="AC63">
        <v>49.090229999999998</v>
      </c>
      <c r="AD63">
        <v>50.761940000000003</v>
      </c>
      <c r="AE63">
        <v>52.450200000000002</v>
      </c>
      <c r="AF63">
        <v>54.14911</v>
      </c>
      <c r="AG63">
        <v>56.593209999999999</v>
      </c>
      <c r="AH63">
        <v>58.572749999999999</v>
      </c>
      <c r="AI63">
        <v>58.60378</v>
      </c>
      <c r="AJ63">
        <v>57.963909999999998</v>
      </c>
      <c r="AK63">
        <v>68.643349999999998</v>
      </c>
      <c r="AL63">
        <v>69.36609</v>
      </c>
      <c r="AM63">
        <v>64.604489999999998</v>
      </c>
      <c r="AN63">
        <v>65.491699999999994</v>
      </c>
      <c r="AO63">
        <v>70.712149999999994</v>
      </c>
      <c r="AR63">
        <v>70.072819999999993</v>
      </c>
      <c r="AT63">
        <v>80.271780000000007</v>
      </c>
      <c r="AU63">
        <v>82.551240000000007</v>
      </c>
      <c r="AV63">
        <v>84.447760000000002</v>
      </c>
      <c r="AW63">
        <v>84.577539999999999</v>
      </c>
      <c r="AX63">
        <v>84.868809999999996</v>
      </c>
      <c r="AY63">
        <v>84.747299999999996</v>
      </c>
      <c r="BD63">
        <v>70.513679999999994</v>
      </c>
      <c r="BE63">
        <v>72.484189999999998</v>
      </c>
    </row>
    <row r="64" spans="1:58">
      <c r="A64" t="s">
        <v>182</v>
      </c>
      <c r="B64" t="s">
        <v>183</v>
      </c>
      <c r="C64" t="s">
        <v>318</v>
      </c>
      <c r="D64" t="s">
        <v>3072</v>
      </c>
      <c r="E64" t="s">
        <v>556</v>
      </c>
      <c r="F64" t="s">
        <v>557</v>
      </c>
      <c r="Q64">
        <v>20.595659999999999</v>
      </c>
      <c r="R64">
        <v>20.009350000000001</v>
      </c>
      <c r="S64">
        <v>23.33812</v>
      </c>
      <c r="T64">
        <v>23.130490000000002</v>
      </c>
      <c r="U64">
        <v>27.335930000000001</v>
      </c>
      <c r="V64">
        <v>29.62726</v>
      </c>
      <c r="W64">
        <v>32.01437</v>
      </c>
      <c r="X64">
        <v>33.20543</v>
      </c>
      <c r="Y64">
        <v>35.313850000000002</v>
      </c>
      <c r="Z64">
        <v>37.52666</v>
      </c>
      <c r="AA64">
        <v>34.032769999999999</v>
      </c>
      <c r="AD64">
        <v>35.827889999999996</v>
      </c>
      <c r="AE64">
        <v>36.109909999999999</v>
      </c>
      <c r="AI64">
        <v>38.674349999999997</v>
      </c>
      <c r="AJ64">
        <v>38.022370000000002</v>
      </c>
      <c r="AL64">
        <v>38.314520000000002</v>
      </c>
      <c r="AM64">
        <v>40.847769999999997</v>
      </c>
      <c r="AN64">
        <v>43.833390000000001</v>
      </c>
      <c r="AS64">
        <v>54.93685</v>
      </c>
      <c r="AT64">
        <v>52.510829999999999</v>
      </c>
      <c r="AU64">
        <v>54.025480000000002</v>
      </c>
      <c r="AV64">
        <v>55.265900000000002</v>
      </c>
      <c r="AW64">
        <v>57.627459999999999</v>
      </c>
      <c r="AX64">
        <v>59.955129999999997</v>
      </c>
      <c r="AY64">
        <v>62.686520000000002</v>
      </c>
      <c r="AZ64">
        <v>62.010860000000001</v>
      </c>
      <c r="BA64">
        <v>61.736199999999997</v>
      </c>
      <c r="BB64">
        <v>61.86665</v>
      </c>
      <c r="BC64">
        <v>61.698860000000003</v>
      </c>
      <c r="BD64">
        <v>63.077399999999997</v>
      </c>
      <c r="BE64">
        <v>65.00703</v>
      </c>
    </row>
    <row r="65" spans="1:57">
      <c r="A65" t="s">
        <v>184</v>
      </c>
      <c r="B65" t="s">
        <v>185</v>
      </c>
      <c r="C65" t="s">
        <v>242</v>
      </c>
      <c r="D65" t="s">
        <v>3074</v>
      </c>
      <c r="E65" t="s">
        <v>556</v>
      </c>
      <c r="F65" t="s">
        <v>557</v>
      </c>
      <c r="R65">
        <v>14.016690000000001</v>
      </c>
      <c r="W65">
        <v>10.62435</v>
      </c>
      <c r="AA65">
        <v>5.9208999999999996</v>
      </c>
      <c r="AD65">
        <v>8.9427599999999998</v>
      </c>
      <c r="AN65">
        <v>41.15907</v>
      </c>
      <c r="AO65">
        <v>36.990200000000002</v>
      </c>
      <c r="AT65">
        <v>33.126869999999997</v>
      </c>
      <c r="AU65">
        <v>31.397849999999998</v>
      </c>
      <c r="AV65">
        <v>27.719629999999999</v>
      </c>
      <c r="AW65">
        <v>27.492049999999999</v>
      </c>
    </row>
    <row r="66" spans="1:57">
      <c r="A66" t="s">
        <v>186</v>
      </c>
      <c r="B66" t="s">
        <v>187</v>
      </c>
      <c r="C66" t="s">
        <v>316</v>
      </c>
      <c r="D66" t="s">
        <v>3074</v>
      </c>
      <c r="E66" t="s">
        <v>556</v>
      </c>
      <c r="F66" t="s">
        <v>557</v>
      </c>
      <c r="AN66">
        <v>11.444179999999999</v>
      </c>
      <c r="AO66">
        <v>12.47841</v>
      </c>
      <c r="AP66">
        <v>13.705539999999999</v>
      </c>
      <c r="AQ66">
        <v>15.050700000000001</v>
      </c>
      <c r="AR66">
        <v>16.66564</v>
      </c>
      <c r="AT66">
        <v>21.831579999999999</v>
      </c>
      <c r="AU66">
        <v>25.01239</v>
      </c>
      <c r="AV66">
        <v>25.462579999999999</v>
      </c>
      <c r="AW66">
        <v>26.43693</v>
      </c>
      <c r="AX66">
        <v>27.062270000000002</v>
      </c>
      <c r="AY66">
        <v>27.5045</v>
      </c>
      <c r="AZ66">
        <v>30.039570000000001</v>
      </c>
      <c r="BA66">
        <v>30.9773</v>
      </c>
      <c r="BB66">
        <v>29.206910000000001</v>
      </c>
      <c r="BC66">
        <v>30.222180000000002</v>
      </c>
      <c r="BD66">
        <v>31.38936</v>
      </c>
      <c r="BE66">
        <v>31.937059999999999</v>
      </c>
    </row>
    <row r="67" spans="1:57">
      <c r="A67" t="s">
        <v>188</v>
      </c>
      <c r="B67" t="s">
        <v>189</v>
      </c>
      <c r="C67" t="s">
        <v>244</v>
      </c>
      <c r="D67" t="s">
        <v>3073</v>
      </c>
      <c r="E67" t="s">
        <v>556</v>
      </c>
      <c r="F67" t="s">
        <v>557</v>
      </c>
      <c r="AG67">
        <v>98.584850000000003</v>
      </c>
      <c r="AJ67">
        <v>85.373689999999996</v>
      </c>
      <c r="AK67">
        <v>103.30193</v>
      </c>
      <c r="AL67">
        <v>100.39572</v>
      </c>
      <c r="AM67">
        <v>99.667069999999995</v>
      </c>
      <c r="AN67">
        <v>95.550929999999994</v>
      </c>
      <c r="AO67">
        <v>97.255499999999998</v>
      </c>
      <c r="AP67">
        <v>101.21487999999999</v>
      </c>
      <c r="AQ67">
        <v>92.040099999999995</v>
      </c>
      <c r="AS67">
        <v>93.974199999999996</v>
      </c>
      <c r="AT67">
        <v>94.186350000000004</v>
      </c>
      <c r="AU67">
        <v>93.786410000000004</v>
      </c>
      <c r="AV67">
        <v>93.704220000000007</v>
      </c>
      <c r="AW67">
        <v>95.531440000000003</v>
      </c>
      <c r="AX67">
        <v>94.660659999999993</v>
      </c>
      <c r="AY67">
        <v>96.464269999999999</v>
      </c>
      <c r="AZ67">
        <v>99.070520000000002</v>
      </c>
      <c r="BA67">
        <v>100.15492</v>
      </c>
      <c r="BB67">
        <v>101.53945</v>
      </c>
      <c r="BC67">
        <v>102.06126</v>
      </c>
      <c r="BD67">
        <v>103.63485</v>
      </c>
    </row>
    <row r="68" spans="1:57">
      <c r="A68" t="s">
        <v>190</v>
      </c>
      <c r="B68" t="s">
        <v>191</v>
      </c>
      <c r="C68" t="s">
        <v>316</v>
      </c>
      <c r="D68" t="s">
        <v>3074</v>
      </c>
      <c r="E68" t="s">
        <v>556</v>
      </c>
      <c r="F68" t="s">
        <v>557</v>
      </c>
      <c r="R68">
        <v>3.7292700000000001</v>
      </c>
      <c r="S68">
        <v>4.0137499999999999</v>
      </c>
      <c r="T68">
        <v>4.4289699999999996</v>
      </c>
      <c r="U68">
        <v>4.8553600000000001</v>
      </c>
      <c r="AE68">
        <v>11.53572</v>
      </c>
      <c r="AF68">
        <v>11.70791</v>
      </c>
      <c r="AG68">
        <v>12.355399999999999</v>
      </c>
      <c r="AH68">
        <v>13.5458</v>
      </c>
      <c r="AI68">
        <v>14.909079999999999</v>
      </c>
      <c r="AJ68">
        <v>15.00164</v>
      </c>
      <c r="AL68">
        <v>13.91455</v>
      </c>
      <c r="AM68">
        <v>12.21255</v>
      </c>
      <c r="AN68">
        <v>10.926410000000001</v>
      </c>
      <c r="AO68">
        <v>10.63729</v>
      </c>
      <c r="AP68">
        <v>10.79106</v>
      </c>
      <c r="AQ68">
        <v>11.327579999999999</v>
      </c>
      <c r="AT68">
        <v>13.335599999999999</v>
      </c>
      <c r="AU68">
        <v>14.489409999999999</v>
      </c>
      <c r="AV68">
        <v>17.465599999999998</v>
      </c>
      <c r="AW68">
        <v>19.522729999999999</v>
      </c>
      <c r="AX68">
        <v>20.135280000000002</v>
      </c>
      <c r="AY68">
        <v>22.323530000000002</v>
      </c>
      <c r="AZ68">
        <v>24.970549999999999</v>
      </c>
      <c r="BA68">
        <v>28.91048</v>
      </c>
      <c r="BB68">
        <v>32.002920000000003</v>
      </c>
      <c r="BC68">
        <v>33.346200000000003</v>
      </c>
      <c r="BD68">
        <v>33.939079999999997</v>
      </c>
      <c r="BE68">
        <v>35.72439</v>
      </c>
    </row>
    <row r="69" spans="1:57">
      <c r="A69" t="s">
        <v>192</v>
      </c>
      <c r="B69" t="s">
        <v>193</v>
      </c>
      <c r="C69">
        <v>0</v>
      </c>
      <c r="D69">
        <v>0</v>
      </c>
      <c r="E69" t="s">
        <v>556</v>
      </c>
      <c r="F69" t="s">
        <v>557</v>
      </c>
      <c r="AT69">
        <v>102.68004000000001</v>
      </c>
      <c r="AU69">
        <v>103.23857</v>
      </c>
      <c r="AV69">
        <v>104.28615000000001</v>
      </c>
      <c r="AW69">
        <v>105.16799</v>
      </c>
      <c r="AX69">
        <v>105.72959</v>
      </c>
      <c r="AY69">
        <v>103.87056</v>
      </c>
      <c r="AZ69">
        <v>105.60898</v>
      </c>
      <c r="BA69">
        <v>106.33362</v>
      </c>
      <c r="BB69">
        <v>106.05059</v>
      </c>
      <c r="BC69">
        <v>106.67048</v>
      </c>
      <c r="BD69">
        <v>106.84762000000001</v>
      </c>
    </row>
    <row r="70" spans="1:57">
      <c r="A70" t="s">
        <v>194</v>
      </c>
      <c r="B70" t="s">
        <v>195</v>
      </c>
      <c r="C70">
        <v>0</v>
      </c>
      <c r="D70">
        <v>0</v>
      </c>
      <c r="E70" t="s">
        <v>556</v>
      </c>
      <c r="F70" t="s">
        <v>557</v>
      </c>
      <c r="AT70">
        <v>93.479789999999994</v>
      </c>
      <c r="AU70">
        <v>94.059349999999995</v>
      </c>
      <c r="AV70">
        <v>95.744110000000006</v>
      </c>
      <c r="AW70">
        <v>96.633279999999999</v>
      </c>
      <c r="AX70">
        <v>97.616169999999997</v>
      </c>
      <c r="AY70">
        <v>95.041899999999998</v>
      </c>
      <c r="AZ70">
        <v>95.21651</v>
      </c>
      <c r="BA70">
        <v>95.674599999999998</v>
      </c>
      <c r="BB70">
        <v>96.246849999999995</v>
      </c>
      <c r="BC70">
        <v>96.703559999999996</v>
      </c>
      <c r="BD70">
        <v>96.394499999999994</v>
      </c>
      <c r="BE70">
        <v>97.097549999999998</v>
      </c>
    </row>
    <row r="71" spans="1:57">
      <c r="A71" t="s">
        <v>196</v>
      </c>
      <c r="B71" t="s">
        <v>197</v>
      </c>
      <c r="C71">
        <v>0</v>
      </c>
      <c r="D71">
        <v>0</v>
      </c>
      <c r="E71" t="s">
        <v>556</v>
      </c>
      <c r="F71" t="s">
        <v>557</v>
      </c>
      <c r="AL71">
        <v>85.066554316763501</v>
      </c>
      <c r="AT71">
        <v>86.348439999999997</v>
      </c>
      <c r="AU71">
        <v>86.871170000000006</v>
      </c>
      <c r="AV71">
        <v>89.073539999999994</v>
      </c>
      <c r="AW71">
        <v>89.909739999999999</v>
      </c>
      <c r="AX71">
        <v>91.229089999999999</v>
      </c>
      <c r="AY71">
        <v>88.361890000000002</v>
      </c>
      <c r="AZ71">
        <v>87.123059999999995</v>
      </c>
      <c r="BA71">
        <v>88.190790000000007</v>
      </c>
      <c r="BB71">
        <v>89.528899999999993</v>
      </c>
      <c r="BC71">
        <v>89.801190000000005</v>
      </c>
      <c r="BD71">
        <v>88.889049999999997</v>
      </c>
      <c r="BE71">
        <v>89.233440000000002</v>
      </c>
    </row>
    <row r="72" spans="1:57">
      <c r="A72" t="s">
        <v>198</v>
      </c>
      <c r="B72" t="s">
        <v>199</v>
      </c>
      <c r="C72">
        <v>0</v>
      </c>
      <c r="D72">
        <v>0</v>
      </c>
      <c r="E72" t="s">
        <v>556</v>
      </c>
      <c r="F72" t="s">
        <v>557</v>
      </c>
      <c r="AT72">
        <v>100.43021</v>
      </c>
      <c r="AU72">
        <v>101.21778999999999</v>
      </c>
      <c r="AV72">
        <v>102.32769999999999</v>
      </c>
      <c r="AW72">
        <v>103.31439</v>
      </c>
      <c r="AX72">
        <v>103.59068000000001</v>
      </c>
      <c r="AY72">
        <v>101.47637</v>
      </c>
      <c r="AZ72">
        <v>103.10574</v>
      </c>
      <c r="BA72">
        <v>102.77915</v>
      </c>
      <c r="BB72">
        <v>102.46881</v>
      </c>
      <c r="BC72">
        <v>103.18601</v>
      </c>
      <c r="BD72">
        <v>103.63625</v>
      </c>
      <c r="BE72">
        <v>104.61788</v>
      </c>
    </row>
    <row r="73" spans="1:57">
      <c r="A73" t="s">
        <v>200</v>
      </c>
      <c r="B73" t="s">
        <v>201</v>
      </c>
      <c r="C73" t="s">
        <v>242</v>
      </c>
      <c r="D73" t="s">
        <v>3073</v>
      </c>
      <c r="E73" t="s">
        <v>556</v>
      </c>
      <c r="F73" t="s">
        <v>557</v>
      </c>
    </row>
    <row r="74" spans="1:57">
      <c r="A74" t="s">
        <v>202</v>
      </c>
      <c r="B74" t="s">
        <v>203</v>
      </c>
      <c r="C74" t="s">
        <v>318</v>
      </c>
      <c r="D74" t="s">
        <v>3076</v>
      </c>
      <c r="E74" t="s">
        <v>556</v>
      </c>
      <c r="F74" t="s">
        <v>557</v>
      </c>
      <c r="Q74">
        <v>51.679780000000001</v>
      </c>
      <c r="R74">
        <v>54.655169999999998</v>
      </c>
      <c r="S74">
        <v>58.365020000000001</v>
      </c>
      <c r="T74">
        <v>60.806980000000003</v>
      </c>
      <c r="U74">
        <v>63.634860000000003</v>
      </c>
      <c r="V74">
        <v>65.955200000000005</v>
      </c>
      <c r="W74">
        <v>68.477429999999998</v>
      </c>
      <c r="X74">
        <v>71.268600000000006</v>
      </c>
      <c r="Y74">
        <v>73.200909999999993</v>
      </c>
      <c r="Z74">
        <v>74.790549999999996</v>
      </c>
      <c r="AA74">
        <v>73.929169999999999</v>
      </c>
      <c r="AB74">
        <v>72.57602</v>
      </c>
      <c r="AD74">
        <v>73.370230000000006</v>
      </c>
      <c r="AE74">
        <v>73.669629999999998</v>
      </c>
      <c r="AF74">
        <v>71.568830000000005</v>
      </c>
      <c r="AG74">
        <v>73.331010000000006</v>
      </c>
      <c r="AH74">
        <v>75.108620000000002</v>
      </c>
      <c r="AL74">
        <v>76.444689999999994</v>
      </c>
      <c r="AM74">
        <v>80.101789999999994</v>
      </c>
      <c r="AS74">
        <v>80.065849999999998</v>
      </c>
      <c r="AT74">
        <v>78.423079999999999</v>
      </c>
      <c r="AU74">
        <v>78.479810000000001</v>
      </c>
      <c r="AV74">
        <v>79.243809999999996</v>
      </c>
      <c r="AW74">
        <v>82.546980000000005</v>
      </c>
      <c r="AX74">
        <v>86.240319999999997</v>
      </c>
      <c r="AY74">
        <v>90.992040000000003</v>
      </c>
      <c r="BA74">
        <v>90.903570000000002</v>
      </c>
      <c r="BB74">
        <v>88.932959999999994</v>
      </c>
      <c r="BC74">
        <v>87.548299999999998</v>
      </c>
      <c r="BD74">
        <v>86.496920000000003</v>
      </c>
    </row>
    <row r="75" spans="1:57">
      <c r="A75" t="s">
        <v>204</v>
      </c>
      <c r="B75" t="s">
        <v>205</v>
      </c>
      <c r="C75" t="s">
        <v>244</v>
      </c>
      <c r="D75" t="s">
        <v>3073</v>
      </c>
      <c r="E75" t="s">
        <v>556</v>
      </c>
      <c r="F75" t="s">
        <v>557</v>
      </c>
      <c r="R75">
        <v>101.85875</v>
      </c>
      <c r="S75">
        <v>106.50058</v>
      </c>
      <c r="T75">
        <v>107.09301000000001</v>
      </c>
      <c r="U75">
        <v>107.86913</v>
      </c>
      <c r="V75">
        <v>106.57053000000001</v>
      </c>
      <c r="W75">
        <v>88.581850000000003</v>
      </c>
      <c r="X75">
        <v>91.641720000000007</v>
      </c>
      <c r="Y75">
        <v>93.748059999999995</v>
      </c>
      <c r="Z75">
        <v>96.383989999999997</v>
      </c>
      <c r="AA75">
        <v>97.829430000000002</v>
      </c>
      <c r="AB75">
        <v>99.649810000000002</v>
      </c>
      <c r="AC75">
        <v>100.845</v>
      </c>
      <c r="AD75">
        <v>101.52048000000001</v>
      </c>
      <c r="AE75">
        <v>104.66127</v>
      </c>
      <c r="AF75">
        <v>105.60102000000001</v>
      </c>
      <c r="AG75">
        <v>105.72772000000001</v>
      </c>
      <c r="AH75">
        <v>105.04424</v>
      </c>
      <c r="AI75">
        <v>106.64005</v>
      </c>
      <c r="AJ75">
        <v>109.63402000000001</v>
      </c>
      <c r="AK75">
        <v>113.57092</v>
      </c>
      <c r="AL75">
        <v>116.39576</v>
      </c>
      <c r="AM75">
        <v>120.74726</v>
      </c>
      <c r="AN75">
        <v>118.02007</v>
      </c>
      <c r="AO75">
        <v>118.41383</v>
      </c>
      <c r="AP75">
        <v>115.90975</v>
      </c>
      <c r="AQ75">
        <v>115.90886999999999</v>
      </c>
      <c r="AR75">
        <v>117.53173</v>
      </c>
      <c r="AS75">
        <v>117.52977</v>
      </c>
      <c r="AT75">
        <v>120.60579</v>
      </c>
      <c r="AU75">
        <v>124.81654</v>
      </c>
      <c r="AV75">
        <v>127.40034</v>
      </c>
      <c r="AW75">
        <v>129.06744</v>
      </c>
      <c r="AX75">
        <v>131.8254</v>
      </c>
      <c r="AY75">
        <v>110.97922</v>
      </c>
      <c r="AZ75">
        <v>112.03285</v>
      </c>
      <c r="BA75">
        <v>111.66109</v>
      </c>
      <c r="BB75">
        <v>110.30209000000001</v>
      </c>
      <c r="BC75">
        <v>108.73412</v>
      </c>
      <c r="BD75">
        <v>107.52007</v>
      </c>
      <c r="BE75">
        <v>107.54187</v>
      </c>
    </row>
    <row r="76" spans="1:57">
      <c r="A76" t="s">
        <v>206</v>
      </c>
      <c r="B76" t="s">
        <v>207</v>
      </c>
      <c r="C76" t="s">
        <v>244</v>
      </c>
      <c r="D76" t="s">
        <v>3073</v>
      </c>
      <c r="E76" t="s">
        <v>556</v>
      </c>
      <c r="F76" t="s">
        <v>557</v>
      </c>
      <c r="R76">
        <v>74.064220000000006</v>
      </c>
      <c r="S76">
        <v>78.043329999999997</v>
      </c>
      <c r="T76">
        <v>81.115309999999994</v>
      </c>
      <c r="U76">
        <v>85.054050000000004</v>
      </c>
      <c r="V76">
        <v>82.961039999999997</v>
      </c>
      <c r="W76">
        <v>81.257729999999995</v>
      </c>
      <c r="X76">
        <v>82.20796</v>
      </c>
      <c r="Y76">
        <v>82.006979999999999</v>
      </c>
      <c r="Z76">
        <v>82.641760000000005</v>
      </c>
      <c r="AA76">
        <v>83.338759999999994</v>
      </c>
      <c r="AB76">
        <v>83.526120000000006</v>
      </c>
      <c r="AC76">
        <v>84.066379999999995</v>
      </c>
      <c r="AD76">
        <v>85.146609999999995</v>
      </c>
      <c r="AE76">
        <v>86.726020000000005</v>
      </c>
      <c r="AF76">
        <v>88.447000000000003</v>
      </c>
      <c r="AG76">
        <v>89.852940000000004</v>
      </c>
      <c r="AH76">
        <v>91.19529</v>
      </c>
      <c r="AI76">
        <v>92.550250000000005</v>
      </c>
      <c r="AJ76">
        <v>94.387270000000001</v>
      </c>
      <c r="AK76">
        <v>96.274270000000001</v>
      </c>
      <c r="AL76">
        <v>100.05246</v>
      </c>
      <c r="AM76">
        <v>103.06910999999999</v>
      </c>
      <c r="AN76">
        <v>103.37811000000001</v>
      </c>
      <c r="AO76">
        <v>111.79057</v>
      </c>
      <c r="AP76">
        <v>112.63498</v>
      </c>
      <c r="AQ76">
        <v>112.28982999999999</v>
      </c>
      <c r="AR76">
        <v>111.93935999999999</v>
      </c>
      <c r="AS76">
        <v>111.16677</v>
      </c>
      <c r="AT76">
        <v>109.06048</v>
      </c>
      <c r="AU76">
        <v>108.24511</v>
      </c>
      <c r="AV76">
        <v>107.32716000000001</v>
      </c>
      <c r="AW76">
        <v>107.41342</v>
      </c>
      <c r="AX76">
        <v>108.13961999999999</v>
      </c>
      <c r="AY76">
        <v>108.16503</v>
      </c>
      <c r="AZ76">
        <v>112.84576</v>
      </c>
      <c r="BA76">
        <v>112.97580000000001</v>
      </c>
      <c r="BB76">
        <v>112.7526</v>
      </c>
      <c r="BC76">
        <v>112.71348999999999</v>
      </c>
      <c r="BD76">
        <v>112.58736</v>
      </c>
      <c r="BE76">
        <v>113.18583</v>
      </c>
    </row>
    <row r="77" spans="1:57">
      <c r="A77" t="s">
        <v>208</v>
      </c>
      <c r="B77" t="s">
        <v>209</v>
      </c>
      <c r="C77" t="s">
        <v>242</v>
      </c>
      <c r="D77" t="s">
        <v>3076</v>
      </c>
      <c r="E77" t="s">
        <v>556</v>
      </c>
      <c r="F77" t="s">
        <v>557</v>
      </c>
      <c r="AJ77">
        <v>64.185249999999996</v>
      </c>
      <c r="AK77">
        <v>66.799210000000002</v>
      </c>
      <c r="AL77">
        <v>68.941990000000004</v>
      </c>
      <c r="AM77">
        <v>72.42586</v>
      </c>
      <c r="AN77">
        <v>76.142169999999993</v>
      </c>
    </row>
    <row r="78" spans="1:57">
      <c r="A78" t="s">
        <v>210</v>
      </c>
      <c r="B78" t="s">
        <v>211</v>
      </c>
      <c r="C78" t="s">
        <v>526</v>
      </c>
      <c r="D78" t="s">
        <v>3074</v>
      </c>
      <c r="E78" t="s">
        <v>556</v>
      </c>
      <c r="F78" t="s">
        <v>557</v>
      </c>
      <c r="R78">
        <v>15.03486</v>
      </c>
      <c r="S78">
        <v>16.85887</v>
      </c>
      <c r="T78">
        <v>20.753550000000001</v>
      </c>
      <c r="U78">
        <v>24.54908</v>
      </c>
      <c r="V78">
        <v>28.624980000000001</v>
      </c>
      <c r="W78">
        <v>29.913609999999998</v>
      </c>
      <c r="X78">
        <v>30.285039999999999</v>
      </c>
      <c r="Y78">
        <v>33.053100000000001</v>
      </c>
      <c r="Z78">
        <v>31.799579999999999</v>
      </c>
      <c r="AA78">
        <v>31.595109999999998</v>
      </c>
      <c r="AB78">
        <v>33.618380000000002</v>
      </c>
      <c r="AC78">
        <v>33.394109999999998</v>
      </c>
      <c r="AD78">
        <v>34.863660000000003</v>
      </c>
      <c r="AE78">
        <v>37.15692</v>
      </c>
      <c r="AF78">
        <v>38.868740000000003</v>
      </c>
      <c r="AG78">
        <v>41.848289999999999</v>
      </c>
      <c r="AH78">
        <v>40.858870000000003</v>
      </c>
      <c r="AI78">
        <v>41.970460000000003</v>
      </c>
      <c r="AJ78">
        <v>39.761899999999997</v>
      </c>
      <c r="AO78">
        <v>39.803669999999997</v>
      </c>
      <c r="AP78">
        <v>42.276789999999998</v>
      </c>
      <c r="AQ78">
        <v>49.861960000000003</v>
      </c>
      <c r="AT78">
        <v>47.912280000000003</v>
      </c>
      <c r="AU78">
        <v>47.99494</v>
      </c>
      <c r="AV78">
        <v>52.370829999999998</v>
      </c>
      <c r="AW78">
        <v>53.079320000000003</v>
      </c>
    </row>
    <row r="79" spans="1:57">
      <c r="A79" t="s">
        <v>212</v>
      </c>
      <c r="B79" t="s">
        <v>213</v>
      </c>
      <c r="C79" t="s">
        <v>316</v>
      </c>
      <c r="D79" t="s">
        <v>3074</v>
      </c>
      <c r="E79" t="s">
        <v>556</v>
      </c>
      <c r="F79" t="s">
        <v>557</v>
      </c>
      <c r="R79">
        <v>9.5717199999999991</v>
      </c>
      <c r="S79">
        <v>10.026339999999999</v>
      </c>
      <c r="T79">
        <v>10.11299</v>
      </c>
      <c r="U79">
        <v>12.36164</v>
      </c>
      <c r="V79">
        <v>12.07052</v>
      </c>
      <c r="W79">
        <v>12.34563</v>
      </c>
      <c r="X79">
        <v>13.28037</v>
      </c>
      <c r="Y79">
        <v>12.923</v>
      </c>
      <c r="Z79">
        <v>13.206289999999999</v>
      </c>
      <c r="AA79">
        <v>13.95763</v>
      </c>
      <c r="AB79">
        <v>14.439730000000001</v>
      </c>
      <c r="AC79">
        <v>15.13988</v>
      </c>
      <c r="AD79">
        <v>17.058199999999999</v>
      </c>
      <c r="AE79">
        <v>18.98734</v>
      </c>
      <c r="AF79">
        <v>20.051410000000001</v>
      </c>
      <c r="AG79">
        <v>19.187100000000001</v>
      </c>
      <c r="AH79">
        <v>18.404019999999999</v>
      </c>
      <c r="AI79">
        <v>17.74962</v>
      </c>
      <c r="AJ79">
        <v>18.182200000000002</v>
      </c>
      <c r="AK79">
        <v>18.574269999999999</v>
      </c>
      <c r="AL79">
        <v>18.841090000000001</v>
      </c>
      <c r="AM79">
        <v>19.272480000000002</v>
      </c>
      <c r="AN79">
        <v>21.990870000000001</v>
      </c>
      <c r="AO79">
        <v>22.07714</v>
      </c>
      <c r="AP79">
        <v>24.69838</v>
      </c>
      <c r="AQ79">
        <v>24.169250000000002</v>
      </c>
      <c r="BC79">
        <v>54.068150000000003</v>
      </c>
      <c r="BD79">
        <v>55.178690000000003</v>
      </c>
      <c r="BE79">
        <v>54.084710000000001</v>
      </c>
    </row>
    <row r="80" spans="1:57">
      <c r="A80" t="s">
        <v>214</v>
      </c>
      <c r="B80" t="s">
        <v>215</v>
      </c>
      <c r="C80" t="s">
        <v>318</v>
      </c>
      <c r="D80" t="s">
        <v>3073</v>
      </c>
      <c r="E80" t="s">
        <v>556</v>
      </c>
      <c r="F80" t="s">
        <v>557</v>
      </c>
      <c r="AB80">
        <v>109.40260000000001</v>
      </c>
      <c r="AG80">
        <v>110.75906999999999</v>
      </c>
      <c r="AL80">
        <v>94.854140000000001</v>
      </c>
      <c r="AM80">
        <v>89.563109999999995</v>
      </c>
      <c r="AN80">
        <v>79.835520000000002</v>
      </c>
      <c r="AO80">
        <v>78.955460000000002</v>
      </c>
      <c r="AP80">
        <v>77.236279999999994</v>
      </c>
      <c r="AQ80">
        <v>78.661379999999994</v>
      </c>
      <c r="AR80">
        <v>79.31165</v>
      </c>
      <c r="AT80">
        <v>78.961060000000003</v>
      </c>
      <c r="AU80">
        <v>78.825860000000006</v>
      </c>
      <c r="AV80">
        <v>79.663560000000004</v>
      </c>
      <c r="AW80">
        <v>80.661739999999995</v>
      </c>
      <c r="AX80">
        <v>82.136859999999999</v>
      </c>
      <c r="AY80">
        <v>79.027230000000003</v>
      </c>
      <c r="AZ80">
        <v>81.621440000000007</v>
      </c>
      <c r="BA80">
        <v>83.131820000000005</v>
      </c>
      <c r="BB80">
        <v>88.844229999999996</v>
      </c>
      <c r="BC80">
        <v>88.997820000000004</v>
      </c>
      <c r="BD80">
        <v>86.189899999999994</v>
      </c>
    </row>
    <row r="81" spans="1:58">
      <c r="A81" t="s">
        <v>216</v>
      </c>
      <c r="B81" t="s">
        <v>217</v>
      </c>
      <c r="C81" t="s">
        <v>244</v>
      </c>
      <c r="D81" t="s">
        <v>3073</v>
      </c>
      <c r="E81" t="s">
        <v>556</v>
      </c>
      <c r="F81" t="s">
        <v>557</v>
      </c>
      <c r="AL81">
        <v>98.220290000000006</v>
      </c>
      <c r="AM81">
        <v>100.31232</v>
      </c>
      <c r="AN81">
        <v>105.47099</v>
      </c>
      <c r="AO81">
        <v>105.62087</v>
      </c>
      <c r="AP81">
        <v>104.63133000000001</v>
      </c>
      <c r="AQ81">
        <v>104.00167</v>
      </c>
      <c r="AR81">
        <v>103.65696</v>
      </c>
      <c r="AS81">
        <v>98.267110000000002</v>
      </c>
      <c r="AT81">
        <v>97.705669999999998</v>
      </c>
      <c r="AU81">
        <v>98.067430000000002</v>
      </c>
      <c r="AV81">
        <v>98.454520000000002</v>
      </c>
      <c r="AW81">
        <v>99.255290000000002</v>
      </c>
      <c r="AX81">
        <v>99.503990000000002</v>
      </c>
      <c r="AY81">
        <v>99.967860000000002</v>
      </c>
      <c r="AZ81">
        <v>100.75892</v>
      </c>
      <c r="BA81">
        <v>102.94526</v>
      </c>
      <c r="BB81">
        <v>101.28270999999999</v>
      </c>
      <c r="BC81">
        <v>102.64455</v>
      </c>
      <c r="BD81">
        <v>102.58877</v>
      </c>
      <c r="BE81">
        <v>103.32467</v>
      </c>
    </row>
    <row r="82" spans="1:58">
      <c r="A82" t="s">
        <v>218</v>
      </c>
      <c r="B82" t="s">
        <v>219</v>
      </c>
      <c r="C82" t="s">
        <v>318</v>
      </c>
      <c r="D82" t="s">
        <v>3074</v>
      </c>
      <c r="E82" t="s">
        <v>556</v>
      </c>
      <c r="F82" t="s">
        <v>557</v>
      </c>
      <c r="R82">
        <v>42.458579999999998</v>
      </c>
      <c r="T82">
        <v>39.8491</v>
      </c>
      <c r="U82">
        <v>37.39282</v>
      </c>
      <c r="V82">
        <v>36.139279999999999</v>
      </c>
      <c r="W82">
        <v>36.20993</v>
      </c>
      <c r="X82">
        <v>36.537550000000003</v>
      </c>
      <c r="Y82">
        <v>36.605269999999997</v>
      </c>
      <c r="Z82">
        <v>37.063809999999997</v>
      </c>
      <c r="AA82">
        <v>38.856679999999997</v>
      </c>
      <c r="AB82">
        <v>39.615450000000003</v>
      </c>
      <c r="AC82">
        <v>38.39958</v>
      </c>
      <c r="AD82">
        <v>38.790289999999999</v>
      </c>
      <c r="AE82">
        <v>38.541609999999999</v>
      </c>
      <c r="AF82">
        <v>36.998040000000003</v>
      </c>
      <c r="AH82">
        <v>36.761980000000001</v>
      </c>
      <c r="AI82">
        <v>38.63326</v>
      </c>
      <c r="AJ82">
        <v>34.554929999999999</v>
      </c>
      <c r="AK82">
        <v>35.163429999999998</v>
      </c>
      <c r="AT82">
        <v>40.181600000000003</v>
      </c>
      <c r="AU82">
        <v>40.523429999999998</v>
      </c>
      <c r="AV82">
        <v>38.611939999999997</v>
      </c>
      <c r="AW82">
        <v>40.637900000000002</v>
      </c>
      <c r="AX82">
        <v>42.060769999999998</v>
      </c>
      <c r="AY82">
        <v>44.913490000000003</v>
      </c>
      <c r="AZ82">
        <v>47.206229999999998</v>
      </c>
      <c r="BA82">
        <v>49.076050000000002</v>
      </c>
      <c r="BB82">
        <v>53.665039999999998</v>
      </c>
      <c r="BC82">
        <v>56.267659999999999</v>
      </c>
      <c r="BD82">
        <v>59.055779999999999</v>
      </c>
      <c r="BF82">
        <v>58.142299999999999</v>
      </c>
    </row>
    <row r="83" spans="1:58">
      <c r="A83" t="s">
        <v>220</v>
      </c>
      <c r="B83" t="s">
        <v>221</v>
      </c>
      <c r="C83" t="s">
        <v>244</v>
      </c>
      <c r="D83" t="s">
        <v>3073</v>
      </c>
      <c r="E83" t="s">
        <v>556</v>
      </c>
      <c r="F83" t="s">
        <v>557</v>
      </c>
      <c r="R83">
        <v>62.775440000000003</v>
      </c>
      <c r="S83">
        <v>68.939170000000004</v>
      </c>
      <c r="T83">
        <v>71.757189999999994</v>
      </c>
      <c r="U83">
        <v>74.327089999999998</v>
      </c>
      <c r="V83">
        <v>75.620909999999995</v>
      </c>
      <c r="W83">
        <v>77.878969999999995</v>
      </c>
      <c r="X83">
        <v>78.638459999999995</v>
      </c>
      <c r="Y83">
        <v>78.695570000000004</v>
      </c>
      <c r="Z83">
        <v>78.244929999999997</v>
      </c>
      <c r="AA83">
        <v>80.278919999999999</v>
      </c>
      <c r="AB83">
        <v>81.21002</v>
      </c>
      <c r="AC83">
        <v>85.136579999999995</v>
      </c>
      <c r="AD83">
        <v>82.593339999999998</v>
      </c>
      <c r="AE83">
        <v>87.142349999999993</v>
      </c>
      <c r="AF83">
        <v>88.995320000000007</v>
      </c>
      <c r="AG83">
        <v>90.484059999999999</v>
      </c>
      <c r="AH83">
        <v>93.053020000000004</v>
      </c>
      <c r="AI83">
        <v>93.452470000000005</v>
      </c>
      <c r="AJ83">
        <v>94.076740000000001</v>
      </c>
      <c r="AK83">
        <v>93.350120000000004</v>
      </c>
      <c r="AL83">
        <v>93.827370000000002</v>
      </c>
      <c r="AM83">
        <v>95.438400000000001</v>
      </c>
      <c r="AN83">
        <v>91.985990000000001</v>
      </c>
      <c r="AO83">
        <v>92.494560000000007</v>
      </c>
      <c r="AP83">
        <v>91.644530000000003</v>
      </c>
      <c r="AQ83">
        <v>91.553060000000002</v>
      </c>
      <c r="AR83">
        <v>91.049469999999999</v>
      </c>
      <c r="AS83">
        <v>91.014330000000001</v>
      </c>
      <c r="AT83">
        <v>90.580010000000001</v>
      </c>
      <c r="AU83">
        <v>89.457009999999997</v>
      </c>
      <c r="AV83">
        <v>93.04871</v>
      </c>
      <c r="AW83">
        <v>98.157060000000001</v>
      </c>
      <c r="AX83">
        <v>95.804649999999995</v>
      </c>
      <c r="AY83">
        <v>96.413839999999993</v>
      </c>
      <c r="AZ83">
        <v>102.01147</v>
      </c>
      <c r="BA83">
        <v>102.82339</v>
      </c>
      <c r="BB83">
        <v>100.90353</v>
      </c>
    </row>
    <row r="84" spans="1:58">
      <c r="A84" t="s">
        <v>222</v>
      </c>
      <c r="B84" t="s">
        <v>223</v>
      </c>
      <c r="C84" t="s">
        <v>242</v>
      </c>
      <c r="D84" t="s">
        <v>3073</v>
      </c>
      <c r="E84" t="s">
        <v>556</v>
      </c>
      <c r="F84" t="s">
        <v>557</v>
      </c>
    </row>
    <row r="85" spans="1:58">
      <c r="A85" t="s">
        <v>224</v>
      </c>
      <c r="B85" t="s">
        <v>225</v>
      </c>
      <c r="C85" t="s">
        <v>526</v>
      </c>
      <c r="D85" t="s">
        <v>3072</v>
      </c>
      <c r="E85" t="s">
        <v>556</v>
      </c>
      <c r="F85" t="s">
        <v>557</v>
      </c>
      <c r="R85">
        <v>29.285969999999999</v>
      </c>
      <c r="S85">
        <v>36.121380000000002</v>
      </c>
      <c r="T85">
        <v>32.714190000000002</v>
      </c>
      <c r="U85">
        <v>33.165419999999997</v>
      </c>
      <c r="V85">
        <v>67.742159999999998</v>
      </c>
      <c r="W85">
        <v>70.738810000000001</v>
      </c>
      <c r="X85">
        <v>71.93383</v>
      </c>
      <c r="Y85">
        <v>74.799580000000006</v>
      </c>
      <c r="Z85">
        <v>76.187880000000007</v>
      </c>
      <c r="AA85">
        <v>76.379419999999996</v>
      </c>
      <c r="AB85">
        <v>72.141840000000002</v>
      </c>
      <c r="AC85">
        <v>73.144940000000005</v>
      </c>
      <c r="AD85">
        <v>72.241870000000006</v>
      </c>
      <c r="AE85">
        <v>83.186279999999996</v>
      </c>
      <c r="AF85">
        <v>80.281570000000002</v>
      </c>
      <c r="AG85">
        <v>80.085350000000005</v>
      </c>
      <c r="AH85">
        <v>83.39658</v>
      </c>
      <c r="AI85">
        <v>86.791430000000005</v>
      </c>
      <c r="AJ85">
        <v>88.989689999999996</v>
      </c>
      <c r="AK85">
        <v>94.04119</v>
      </c>
      <c r="AL85">
        <v>100.0307</v>
      </c>
      <c r="AM85">
        <v>100.78419</v>
      </c>
      <c r="AN85">
        <v>101.24912999999999</v>
      </c>
      <c r="AW85">
        <v>108.08368</v>
      </c>
      <c r="AX85">
        <v>111.26085999999999</v>
      </c>
      <c r="AY85">
        <v>103.60258</v>
      </c>
      <c r="AZ85">
        <v>106.62768</v>
      </c>
      <c r="BB85">
        <v>110.95064000000001</v>
      </c>
      <c r="BC85">
        <v>110.20859</v>
      </c>
      <c r="BD85">
        <v>100.85025</v>
      </c>
      <c r="BE85">
        <v>107.85969</v>
      </c>
    </row>
    <row r="86" spans="1:58">
      <c r="A86" t="s">
        <v>226</v>
      </c>
      <c r="B86" t="s">
        <v>227</v>
      </c>
      <c r="C86" t="s">
        <v>242</v>
      </c>
      <c r="D86" t="s">
        <v>3076</v>
      </c>
      <c r="E86" t="s">
        <v>556</v>
      </c>
      <c r="F86" t="s">
        <v>557</v>
      </c>
    </row>
    <row r="87" spans="1:58">
      <c r="A87" t="s">
        <v>228</v>
      </c>
      <c r="B87" t="s">
        <v>229</v>
      </c>
      <c r="C87" t="s">
        <v>318</v>
      </c>
      <c r="D87" t="s">
        <v>3072</v>
      </c>
      <c r="E87" t="s">
        <v>556</v>
      </c>
      <c r="F87" t="s">
        <v>557</v>
      </c>
      <c r="Q87">
        <v>10.29059</v>
      </c>
      <c r="R87">
        <v>8.7746300000000002</v>
      </c>
      <c r="S87">
        <v>9.6188199999999995</v>
      </c>
      <c r="T87">
        <v>9.6354699999999998</v>
      </c>
      <c r="U87">
        <v>11.352690000000001</v>
      </c>
      <c r="V87">
        <v>12.173170000000001</v>
      </c>
      <c r="W87">
        <v>13.315659999999999</v>
      </c>
      <c r="X87">
        <v>13.89437</v>
      </c>
      <c r="Y87">
        <v>18.060949999999998</v>
      </c>
      <c r="Z87">
        <v>18.567160000000001</v>
      </c>
      <c r="AA87">
        <v>18.48865</v>
      </c>
      <c r="AB87">
        <v>19.025490000000001</v>
      </c>
      <c r="AC87">
        <v>18.136569999999999</v>
      </c>
      <c r="AD87">
        <v>18.44623</v>
      </c>
      <c r="AE87">
        <v>18.764109999999999</v>
      </c>
      <c r="AF87">
        <v>19.1326</v>
      </c>
      <c r="AG87">
        <v>20.34845</v>
      </c>
      <c r="AL87">
        <v>23.164809999999999</v>
      </c>
      <c r="AN87">
        <v>24.839970000000001</v>
      </c>
      <c r="AO87">
        <v>25.900510000000001</v>
      </c>
      <c r="AP87">
        <v>26.271239999999999</v>
      </c>
      <c r="AQ87">
        <v>25.918479999999999</v>
      </c>
      <c r="AR87">
        <v>25.985040000000001</v>
      </c>
      <c r="AS87">
        <v>31.271599999999999</v>
      </c>
      <c r="AT87">
        <v>33.348770000000002</v>
      </c>
      <c r="AU87">
        <v>37.970640000000003</v>
      </c>
      <c r="AV87">
        <v>40.767850000000003</v>
      </c>
      <c r="AW87">
        <v>44.528500000000001</v>
      </c>
      <c r="AX87">
        <v>46.802030000000002</v>
      </c>
      <c r="AY87">
        <v>48.757300000000001</v>
      </c>
      <c r="AZ87">
        <v>51.139789999999998</v>
      </c>
      <c r="BA87">
        <v>53.359909999999999</v>
      </c>
      <c r="BB87">
        <v>55.424219999999998</v>
      </c>
      <c r="BC87">
        <v>56.389049999999997</v>
      </c>
      <c r="BE87">
        <v>58.539369999999998</v>
      </c>
    </row>
    <row r="88" spans="1:58">
      <c r="A88" t="s">
        <v>230</v>
      </c>
      <c r="B88" t="s">
        <v>231</v>
      </c>
      <c r="C88" t="s">
        <v>316</v>
      </c>
      <c r="D88" t="s">
        <v>3074</v>
      </c>
      <c r="E88" t="s">
        <v>556</v>
      </c>
      <c r="F88" t="s">
        <v>557</v>
      </c>
      <c r="R88">
        <v>13.02969</v>
      </c>
      <c r="X88">
        <v>15.820959999999999</v>
      </c>
      <c r="Y88">
        <v>16.879709999999999</v>
      </c>
      <c r="Z88">
        <v>16.630520000000001</v>
      </c>
      <c r="AA88">
        <v>16.967749999999999</v>
      </c>
      <c r="AB88">
        <v>16.705839999999998</v>
      </c>
      <c r="AC88">
        <v>15.52181</v>
      </c>
      <c r="AD88">
        <v>15.349930000000001</v>
      </c>
      <c r="AE88">
        <v>15.44759</v>
      </c>
      <c r="AF88">
        <v>15.595179999999999</v>
      </c>
      <c r="AG88">
        <v>13.92393</v>
      </c>
      <c r="AH88">
        <v>11.971869999999999</v>
      </c>
      <c r="AJ88">
        <v>11.13317</v>
      </c>
      <c r="AK88">
        <v>10.38552</v>
      </c>
      <c r="AL88">
        <v>10.904949999999999</v>
      </c>
      <c r="AN88">
        <v>12.397180000000001</v>
      </c>
      <c r="AO88">
        <v>12.90564</v>
      </c>
      <c r="AQ88">
        <v>13.583410000000001</v>
      </c>
      <c r="AT88">
        <v>13.78233</v>
      </c>
      <c r="AV88">
        <v>18.554569999999998</v>
      </c>
      <c r="AW88">
        <v>21.38813</v>
      </c>
      <c r="AX88">
        <v>23.239000000000001</v>
      </c>
      <c r="AY88">
        <v>25.690470000000001</v>
      </c>
      <c r="AZ88">
        <v>30.69876</v>
      </c>
      <c r="BA88">
        <v>34.594569999999997</v>
      </c>
      <c r="BB88">
        <v>37.378360000000001</v>
      </c>
      <c r="BC88">
        <v>36.724299999999999</v>
      </c>
      <c r="BD88">
        <v>38.060589999999998</v>
      </c>
    </row>
    <row r="89" spans="1:58">
      <c r="A89" t="s">
        <v>232</v>
      </c>
      <c r="B89" t="s">
        <v>233</v>
      </c>
      <c r="C89" t="s">
        <v>316</v>
      </c>
      <c r="D89" t="s">
        <v>3074</v>
      </c>
      <c r="E89" t="s">
        <v>556</v>
      </c>
      <c r="F89" t="s">
        <v>557</v>
      </c>
      <c r="R89">
        <v>5.6786799999999999</v>
      </c>
      <c r="S89">
        <v>5.4778700000000002</v>
      </c>
      <c r="W89">
        <v>3.20797</v>
      </c>
      <c r="X89">
        <v>4.7442000000000002</v>
      </c>
      <c r="Y89">
        <v>5.5172699999999999</v>
      </c>
      <c r="Z89">
        <v>6.2166699999999997</v>
      </c>
      <c r="AA89">
        <v>5.9993499999999997</v>
      </c>
      <c r="AB89">
        <v>6.4890600000000003</v>
      </c>
      <c r="AC89">
        <v>8.2869200000000003</v>
      </c>
      <c r="AD89">
        <v>10.68275</v>
      </c>
      <c r="AE89">
        <v>11.668380000000001</v>
      </c>
      <c r="AF89">
        <v>10.750859999999999</v>
      </c>
      <c r="AH89">
        <v>6.3915199999999999</v>
      </c>
      <c r="AI89">
        <v>4.9822800000000003</v>
      </c>
      <c r="AJ89">
        <v>5.3361000000000001</v>
      </c>
      <c r="AU89">
        <v>18.503129999999999</v>
      </c>
      <c r="AZ89">
        <v>33.800899999999999</v>
      </c>
      <c r="BA89">
        <v>36.012140000000002</v>
      </c>
    </row>
    <row r="90" spans="1:58">
      <c r="A90" t="s">
        <v>234</v>
      </c>
      <c r="B90" t="s">
        <v>235</v>
      </c>
      <c r="C90" t="s">
        <v>318</v>
      </c>
      <c r="D90" t="s">
        <v>3072</v>
      </c>
      <c r="E90" t="s">
        <v>556</v>
      </c>
      <c r="F90" t="s">
        <v>557</v>
      </c>
      <c r="R90">
        <v>64.433970000000002</v>
      </c>
      <c r="S90">
        <v>68.707920000000001</v>
      </c>
      <c r="T90">
        <v>70.811149999999998</v>
      </c>
      <c r="U90">
        <v>70.063500000000005</v>
      </c>
      <c r="W90">
        <v>72.411730000000006</v>
      </c>
      <c r="AE90">
        <v>66.376310000000004</v>
      </c>
      <c r="AF90">
        <v>70.879140000000007</v>
      </c>
      <c r="AG90">
        <v>78.054000000000002</v>
      </c>
      <c r="AH90">
        <v>78.927580000000006</v>
      </c>
      <c r="AT90">
        <v>88.366619999999998</v>
      </c>
      <c r="AV90">
        <v>98.051969999999997</v>
      </c>
      <c r="AX90">
        <v>86.205340000000007</v>
      </c>
      <c r="AY90">
        <v>91.470740000000006</v>
      </c>
      <c r="AZ90">
        <v>93.610389999999995</v>
      </c>
      <c r="BB90">
        <v>93.264309999999995</v>
      </c>
      <c r="BC90">
        <v>92.025289999999998</v>
      </c>
      <c r="BD90">
        <v>92.639380000000003</v>
      </c>
      <c r="BE90">
        <v>90.988650000000007</v>
      </c>
    </row>
    <row r="91" spans="1:58">
      <c r="A91" t="s">
        <v>236</v>
      </c>
      <c r="B91" t="s">
        <v>237</v>
      </c>
      <c r="C91" t="s">
        <v>316</v>
      </c>
      <c r="D91" t="s">
        <v>3072</v>
      </c>
      <c r="E91" t="s">
        <v>556</v>
      </c>
      <c r="F91" t="s">
        <v>557</v>
      </c>
      <c r="Z91">
        <v>11.128170000000001</v>
      </c>
      <c r="AA91">
        <v>11.80904</v>
      </c>
      <c r="AB91">
        <v>12.74015</v>
      </c>
      <c r="AC91">
        <v>12.801439999999999</v>
      </c>
      <c r="AD91">
        <v>15.03664</v>
      </c>
      <c r="AE91">
        <v>17.05097</v>
      </c>
      <c r="AG91">
        <v>17.48481</v>
      </c>
      <c r="AQ91">
        <v>27.685130000000001</v>
      </c>
    </row>
    <row r="92" spans="1:58">
      <c r="A92" t="s">
        <v>238</v>
      </c>
      <c r="B92" t="s">
        <v>239</v>
      </c>
      <c r="C92">
        <v>0</v>
      </c>
      <c r="D92">
        <v>0</v>
      </c>
      <c r="E92" t="s">
        <v>556</v>
      </c>
      <c r="F92" t="s">
        <v>557</v>
      </c>
      <c r="AT92">
        <v>20.437059999999999</v>
      </c>
      <c r="AU92">
        <v>21.074059999999999</v>
      </c>
      <c r="AV92">
        <v>22.356580000000001</v>
      </c>
      <c r="AW92">
        <v>23.504439999999999</v>
      </c>
      <c r="AX92">
        <v>24.406220000000001</v>
      </c>
      <c r="AY92">
        <v>25.681619999999999</v>
      </c>
      <c r="AZ92">
        <v>26.937950000000001</v>
      </c>
      <c r="BA92">
        <v>28.72626</v>
      </c>
      <c r="BB92">
        <v>30.638339999999999</v>
      </c>
      <c r="BC92">
        <v>32.852800000000002</v>
      </c>
      <c r="BD92">
        <v>34.798650000000002</v>
      </c>
      <c r="BE92">
        <v>36.061259999999997</v>
      </c>
    </row>
    <row r="93" spans="1:58">
      <c r="A93" t="s">
        <v>240</v>
      </c>
      <c r="B93" t="s">
        <v>241</v>
      </c>
      <c r="C93">
        <v>0</v>
      </c>
      <c r="D93">
        <v>0</v>
      </c>
      <c r="E93" t="s">
        <v>556</v>
      </c>
      <c r="F93" t="s">
        <v>557</v>
      </c>
      <c r="AL93">
        <v>91.30970403872</v>
      </c>
      <c r="AT93">
        <v>99.208860000000001</v>
      </c>
      <c r="AU93">
        <v>99.491050000000001</v>
      </c>
      <c r="AV93">
        <v>100.16464000000001</v>
      </c>
      <c r="AW93">
        <v>100.52669</v>
      </c>
      <c r="AX93">
        <v>101.39091000000001</v>
      </c>
      <c r="AY93">
        <v>100.5261</v>
      </c>
      <c r="AZ93">
        <v>101.11297999999999</v>
      </c>
      <c r="BA93">
        <v>100.92778</v>
      </c>
      <c r="BB93">
        <v>100.6529</v>
      </c>
      <c r="BC93">
        <v>100.84867</v>
      </c>
      <c r="BD93">
        <v>100.94212</v>
      </c>
      <c r="BE93">
        <v>101.33190999999999</v>
      </c>
    </row>
    <row r="94" spans="1:58">
      <c r="A94" t="s">
        <v>242</v>
      </c>
      <c r="B94" t="s">
        <v>243</v>
      </c>
      <c r="C94">
        <v>0</v>
      </c>
      <c r="D94">
        <v>0</v>
      </c>
      <c r="E94" t="s">
        <v>556</v>
      </c>
      <c r="F94" t="s">
        <v>557</v>
      </c>
      <c r="AL94">
        <v>60.0042832438169</v>
      </c>
      <c r="AT94">
        <v>78.568200000000004</v>
      </c>
      <c r="AU94">
        <v>79.920760000000001</v>
      </c>
      <c r="AV94">
        <v>81.251679999999993</v>
      </c>
      <c r="AW94">
        <v>82.257180000000005</v>
      </c>
      <c r="AX94">
        <v>84.271550000000005</v>
      </c>
      <c r="AY94">
        <v>86.543229999999994</v>
      </c>
      <c r="AZ94">
        <v>88.535780000000003</v>
      </c>
      <c r="BA94">
        <v>89.442310000000006</v>
      </c>
      <c r="BB94">
        <v>89.958449999999999</v>
      </c>
      <c r="BC94">
        <v>91.293099999999995</v>
      </c>
      <c r="BD94">
        <v>90.74624</v>
      </c>
      <c r="BE94">
        <v>91.496089999999995</v>
      </c>
    </row>
    <row r="95" spans="1:58">
      <c r="A95" t="s">
        <v>244</v>
      </c>
      <c r="B95" t="s">
        <v>245</v>
      </c>
      <c r="C95">
        <v>0</v>
      </c>
      <c r="D95">
        <v>0</v>
      </c>
      <c r="E95" t="s">
        <v>556</v>
      </c>
      <c r="F95" t="s">
        <v>557</v>
      </c>
      <c r="AL95">
        <v>93.440622358704999</v>
      </c>
      <c r="AT95">
        <v>100.62134</v>
      </c>
      <c r="AU95">
        <v>100.83126</v>
      </c>
      <c r="AV95">
        <v>101.46932</v>
      </c>
      <c r="AW95">
        <v>101.81359</v>
      </c>
      <c r="AX95">
        <v>102.62931</v>
      </c>
      <c r="AY95">
        <v>101.55513999999999</v>
      </c>
      <c r="AZ95">
        <v>102.04903</v>
      </c>
      <c r="BA95">
        <v>101.79583</v>
      </c>
      <c r="BB95">
        <v>101.48531</v>
      </c>
      <c r="BC95">
        <v>101.60822</v>
      </c>
      <c r="BD95">
        <v>101.76363000000001</v>
      </c>
      <c r="BE95">
        <v>102.13069</v>
      </c>
    </row>
    <row r="96" spans="1:58">
      <c r="A96" t="s">
        <v>246</v>
      </c>
      <c r="B96" t="s">
        <v>247</v>
      </c>
      <c r="C96" t="s">
        <v>318</v>
      </c>
      <c r="D96" t="s">
        <v>3072</v>
      </c>
      <c r="E96" t="s">
        <v>556</v>
      </c>
      <c r="F96" t="s">
        <v>557</v>
      </c>
      <c r="Q96">
        <v>12.86199</v>
      </c>
      <c r="R96">
        <v>14.80045</v>
      </c>
      <c r="S96">
        <v>15.86505</v>
      </c>
      <c r="U96">
        <v>18.94145</v>
      </c>
      <c r="V96">
        <v>15.6501</v>
      </c>
      <c r="W96">
        <v>16.821110000000001</v>
      </c>
      <c r="X96">
        <v>23.986370000000001</v>
      </c>
      <c r="Y96">
        <v>27.10417</v>
      </c>
      <c r="Z96">
        <v>26.674669999999999</v>
      </c>
      <c r="AA96">
        <v>29.446069999999999</v>
      </c>
      <c r="AC96">
        <v>32.212919999999997</v>
      </c>
      <c r="AD96">
        <v>33.149810000000002</v>
      </c>
      <c r="AE96">
        <v>33.857570000000003</v>
      </c>
      <c r="AF96">
        <v>36.900930000000002</v>
      </c>
      <c r="AG96">
        <v>35.037460000000003</v>
      </c>
      <c r="AL96">
        <v>33.052059999999997</v>
      </c>
      <c r="AN96">
        <v>32.485819999999997</v>
      </c>
      <c r="BB96">
        <v>63.79824</v>
      </c>
      <c r="BC96">
        <v>64.497630000000001</v>
      </c>
      <c r="BE96">
        <v>73.456119999999999</v>
      </c>
    </row>
    <row r="97" spans="1:58">
      <c r="A97" t="s">
        <v>248</v>
      </c>
      <c r="B97" t="s">
        <v>249</v>
      </c>
      <c r="C97" t="s">
        <v>242</v>
      </c>
      <c r="D97" t="s">
        <v>3076</v>
      </c>
      <c r="E97" t="s">
        <v>556</v>
      </c>
      <c r="F97" t="s">
        <v>557</v>
      </c>
      <c r="R97">
        <v>35.806350000000002</v>
      </c>
      <c r="S97">
        <v>37.731529999999999</v>
      </c>
      <c r="T97">
        <v>39.701270000000001</v>
      </c>
      <c r="U97">
        <v>42.009099999999997</v>
      </c>
      <c r="V97">
        <v>45.755330000000001</v>
      </c>
      <c r="W97">
        <v>48.835140000000003</v>
      </c>
      <c r="X97">
        <v>51.920200000000001</v>
      </c>
      <c r="Y97">
        <v>55.699979999999996</v>
      </c>
      <c r="Z97">
        <v>59.97025</v>
      </c>
      <c r="AA97">
        <v>62.198740000000001</v>
      </c>
      <c r="AB97">
        <v>64.101600000000005</v>
      </c>
      <c r="AC97">
        <v>65.104960000000005</v>
      </c>
      <c r="AD97">
        <v>66.276790000000005</v>
      </c>
      <c r="AE97">
        <v>67.498270000000005</v>
      </c>
      <c r="AF97">
        <v>69.721890000000002</v>
      </c>
      <c r="AG97">
        <v>71.030760000000001</v>
      </c>
      <c r="AH97">
        <v>73.411640000000006</v>
      </c>
      <c r="AI97">
        <v>74.995540000000005</v>
      </c>
      <c r="AQ97">
        <v>76.732119999999995</v>
      </c>
      <c r="AV97">
        <v>77.071240000000003</v>
      </c>
      <c r="AW97">
        <v>77.033950000000004</v>
      </c>
      <c r="AX97">
        <v>77.773200000000003</v>
      </c>
      <c r="AY97">
        <v>79.990229999999997</v>
      </c>
      <c r="AZ97">
        <v>82.149469999999994</v>
      </c>
      <c r="BA97">
        <v>83.479439999999997</v>
      </c>
      <c r="BB97">
        <v>84.720169999999996</v>
      </c>
      <c r="BC97">
        <v>84.652439999999999</v>
      </c>
      <c r="BD97">
        <v>83.744029999999995</v>
      </c>
      <c r="BE97">
        <v>82.997600000000006</v>
      </c>
    </row>
    <row r="98" spans="1:58">
      <c r="A98" t="s">
        <v>250</v>
      </c>
      <c r="B98" t="s">
        <v>251</v>
      </c>
      <c r="C98" t="s">
        <v>244</v>
      </c>
      <c r="D98" t="s">
        <v>3073</v>
      </c>
      <c r="E98" t="s">
        <v>556</v>
      </c>
      <c r="F98" t="s">
        <v>557</v>
      </c>
      <c r="R98">
        <v>75.293220000000005</v>
      </c>
      <c r="S98">
        <v>73.504620000000003</v>
      </c>
      <c r="T98">
        <v>73.477400000000003</v>
      </c>
      <c r="U98">
        <v>73.004990000000006</v>
      </c>
      <c r="V98">
        <v>74.123329999999996</v>
      </c>
      <c r="W98">
        <v>75.530670000000001</v>
      </c>
      <c r="X98">
        <v>77.202359999999999</v>
      </c>
      <c r="Y98">
        <v>79.219930000000005</v>
      </c>
      <c r="Z98">
        <v>81.933869999999999</v>
      </c>
      <c r="AA98">
        <v>83.906239999999997</v>
      </c>
      <c r="AB98">
        <v>85.621780000000001</v>
      </c>
      <c r="AC98">
        <v>86.831869999999995</v>
      </c>
      <c r="AD98">
        <v>86.649929999999998</v>
      </c>
      <c r="AE98">
        <v>85.834680000000006</v>
      </c>
      <c r="AF98">
        <v>85.899289999999993</v>
      </c>
      <c r="AG98">
        <v>87.33766</v>
      </c>
      <c r="AH98">
        <v>87.735110000000006</v>
      </c>
      <c r="AI98">
        <v>87.857839999999996</v>
      </c>
      <c r="AJ98">
        <v>87.382490000000004</v>
      </c>
      <c r="AK98">
        <v>86.986270000000005</v>
      </c>
      <c r="AL98">
        <v>86.285799999999995</v>
      </c>
      <c r="AM98">
        <v>84.838639999999998</v>
      </c>
      <c r="AO98">
        <v>91.177729999999997</v>
      </c>
      <c r="AP98">
        <v>91.343010000000007</v>
      </c>
      <c r="AQ98">
        <v>92.620959999999997</v>
      </c>
      <c r="AR98">
        <v>94.872739999999993</v>
      </c>
      <c r="AS98">
        <v>90.512320000000003</v>
      </c>
      <c r="AT98">
        <v>93.164199999999994</v>
      </c>
      <c r="AU98">
        <v>95.121880000000004</v>
      </c>
      <c r="AV98">
        <v>97.467339999999993</v>
      </c>
      <c r="AW98">
        <v>99.353769999999997</v>
      </c>
      <c r="AX98">
        <v>101.8841</v>
      </c>
      <c r="AY98">
        <v>96.030540000000002</v>
      </c>
      <c r="AZ98">
        <v>96.607420000000005</v>
      </c>
      <c r="BA98">
        <v>96.570070000000001</v>
      </c>
      <c r="BB98">
        <v>96.769509999999997</v>
      </c>
      <c r="BC98">
        <v>97.219440000000006</v>
      </c>
      <c r="BD98">
        <v>98.310389999999998</v>
      </c>
    </row>
    <row r="99" spans="1:58">
      <c r="A99" t="s">
        <v>252</v>
      </c>
      <c r="B99" t="s">
        <v>253</v>
      </c>
      <c r="C99" t="s">
        <v>244</v>
      </c>
      <c r="D99" t="s">
        <v>3073</v>
      </c>
      <c r="E99" t="s">
        <v>556</v>
      </c>
      <c r="F99" t="s">
        <v>557</v>
      </c>
      <c r="R99">
        <v>79.95026</v>
      </c>
      <c r="S99">
        <v>81.438559999999995</v>
      </c>
      <c r="T99">
        <v>81.113500000000002</v>
      </c>
      <c r="U99">
        <v>79.941079999999999</v>
      </c>
      <c r="V99">
        <v>79.742559999999997</v>
      </c>
      <c r="W99">
        <v>81.56035</v>
      </c>
      <c r="X99">
        <v>83.336479999999995</v>
      </c>
      <c r="Y99">
        <v>82.721999999999994</v>
      </c>
      <c r="Z99">
        <v>84.651240000000001</v>
      </c>
      <c r="AA99">
        <v>81.327070000000006</v>
      </c>
      <c r="AB99">
        <v>85.71566</v>
      </c>
      <c r="AC99">
        <v>86.625460000000004</v>
      </c>
      <c r="AD99">
        <v>86.597499999999997</v>
      </c>
      <c r="AE99">
        <v>87.565749999999994</v>
      </c>
      <c r="AF99">
        <v>89.386629999999997</v>
      </c>
      <c r="AG99">
        <v>90.902789999999996</v>
      </c>
      <c r="AH99">
        <v>93.598249999999993</v>
      </c>
      <c r="AI99">
        <v>93.519009999999994</v>
      </c>
      <c r="AJ99">
        <v>95.852189999999993</v>
      </c>
      <c r="AK99">
        <v>97.894490000000005</v>
      </c>
      <c r="AL99">
        <v>99.62133</v>
      </c>
      <c r="AM99">
        <v>101.61995</v>
      </c>
      <c r="AN99">
        <v>102.59604</v>
      </c>
      <c r="AO99">
        <v>102.39671</v>
      </c>
      <c r="AP99">
        <v>102.67086999999999</v>
      </c>
      <c r="AQ99">
        <v>103.30643000000001</v>
      </c>
      <c r="AS99">
        <v>112.35290000000001</v>
      </c>
      <c r="AT99">
        <v>108.83989</v>
      </c>
      <c r="AU99">
        <v>107.37486</v>
      </c>
      <c r="AV99">
        <v>107.49449</v>
      </c>
      <c r="AW99">
        <v>111.74665</v>
      </c>
      <c r="AX99">
        <v>115.12116</v>
      </c>
      <c r="AY99">
        <v>108.17785000000001</v>
      </c>
      <c r="AZ99">
        <v>109.10549</v>
      </c>
      <c r="BA99">
        <v>109.35836999999999</v>
      </c>
      <c r="BB99">
        <v>108.83059</v>
      </c>
      <c r="BC99">
        <v>108.77992999999999</v>
      </c>
      <c r="BD99">
        <v>107.18761000000001</v>
      </c>
    </row>
    <row r="100" spans="1:58">
      <c r="A100" t="s">
        <v>254</v>
      </c>
      <c r="B100" t="s">
        <v>255</v>
      </c>
      <c r="C100" t="s">
        <v>318</v>
      </c>
      <c r="D100" t="s">
        <v>460</v>
      </c>
      <c r="E100" t="s">
        <v>556</v>
      </c>
      <c r="F100" t="s">
        <v>557</v>
      </c>
      <c r="R100">
        <v>23.634969999999999</v>
      </c>
      <c r="S100">
        <v>24.03575</v>
      </c>
      <c r="T100">
        <v>24.533159999999999</v>
      </c>
      <c r="V100">
        <v>25.518709999999999</v>
      </c>
      <c r="W100">
        <v>25.825600000000001</v>
      </c>
      <c r="X100">
        <v>26.454930000000001</v>
      </c>
      <c r="Y100">
        <v>26.875710000000002</v>
      </c>
      <c r="AA100">
        <v>29.121449999999999</v>
      </c>
      <c r="AB100">
        <v>30.594239999999999</v>
      </c>
      <c r="AC100">
        <v>32.116959999999999</v>
      </c>
      <c r="AD100">
        <v>34.15137</v>
      </c>
      <c r="AE100">
        <v>35.595880000000001</v>
      </c>
      <c r="AG100">
        <v>37.806350000000002</v>
      </c>
      <c r="AH100">
        <v>37.341459999999998</v>
      </c>
      <c r="AI100">
        <v>37.355899999999998</v>
      </c>
      <c r="AJ100">
        <v>37.44903</v>
      </c>
      <c r="AN100">
        <v>45.5184</v>
      </c>
      <c r="AO100">
        <v>45.961509999999997</v>
      </c>
      <c r="AP100">
        <v>45.86459</v>
      </c>
      <c r="AQ100">
        <v>46.037370000000003</v>
      </c>
      <c r="AR100">
        <v>46.798780000000001</v>
      </c>
      <c r="AT100">
        <v>43.44509</v>
      </c>
      <c r="AU100">
        <v>45.310189999999999</v>
      </c>
      <c r="AV100">
        <v>45.532640000000001</v>
      </c>
      <c r="AW100">
        <v>47.342140000000001</v>
      </c>
      <c r="AX100">
        <v>49.768920000000001</v>
      </c>
      <c r="AY100">
        <v>51.388159999999999</v>
      </c>
      <c r="AZ100">
        <v>53.856000000000002</v>
      </c>
      <c r="BA100">
        <v>54.671100000000003</v>
      </c>
      <c r="BB100">
        <v>57.039709999999999</v>
      </c>
      <c r="BC100">
        <v>60.162100000000002</v>
      </c>
      <c r="BD100">
        <v>59.535080000000001</v>
      </c>
      <c r="BE100">
        <v>63.214500000000001</v>
      </c>
    </row>
    <row r="101" spans="1:58">
      <c r="A101" t="s">
        <v>256</v>
      </c>
      <c r="B101" t="s">
        <v>257</v>
      </c>
      <c r="C101" t="s">
        <v>318</v>
      </c>
      <c r="D101" t="s">
        <v>3076</v>
      </c>
      <c r="E101" t="s">
        <v>556</v>
      </c>
      <c r="F101" t="s">
        <v>557</v>
      </c>
      <c r="Q101">
        <v>17.466799999999999</v>
      </c>
      <c r="R101">
        <v>17.997540000000001</v>
      </c>
      <c r="S101">
        <v>18.259630000000001</v>
      </c>
      <c r="T101">
        <v>18.760079999999999</v>
      </c>
      <c r="U101">
        <v>19.497499999999999</v>
      </c>
      <c r="V101">
        <v>21.13719</v>
      </c>
      <c r="W101">
        <v>22.025320000000001</v>
      </c>
      <c r="X101">
        <v>22.828250000000001</v>
      </c>
      <c r="Y101">
        <v>24.34205</v>
      </c>
      <c r="AB101">
        <v>29.044</v>
      </c>
      <c r="AC101">
        <v>31.332920000000001</v>
      </c>
      <c r="AD101">
        <v>34.97672</v>
      </c>
      <c r="AE101">
        <v>35.247630000000001</v>
      </c>
      <c r="AG101">
        <v>43.057490000000001</v>
      </c>
      <c r="AH101">
        <v>48.65813</v>
      </c>
      <c r="AI101">
        <v>50.670209999999997</v>
      </c>
      <c r="AJ101">
        <v>50.56033</v>
      </c>
      <c r="AK101">
        <v>47.9512</v>
      </c>
      <c r="AL101">
        <v>46.175409999999999</v>
      </c>
      <c r="AM101">
        <v>45.452849999999998</v>
      </c>
      <c r="AN101">
        <v>45.175750000000001</v>
      </c>
      <c r="AO101">
        <v>46.34449</v>
      </c>
      <c r="AP101">
        <v>49.448250000000002</v>
      </c>
      <c r="AQ101">
        <v>52.587649999999996</v>
      </c>
      <c r="AR101">
        <v>56.69379</v>
      </c>
      <c r="AU101">
        <v>52.812959999999997</v>
      </c>
      <c r="AV101">
        <v>54.977170000000001</v>
      </c>
      <c r="AW101">
        <v>56.405419999999999</v>
      </c>
      <c r="AX101">
        <v>59.517670000000003</v>
      </c>
      <c r="AY101">
        <v>61.708370000000002</v>
      </c>
      <c r="AZ101">
        <v>60.640270000000001</v>
      </c>
      <c r="BA101">
        <v>63.889800000000001</v>
      </c>
      <c r="BB101">
        <v>71.49924</v>
      </c>
      <c r="BC101">
        <v>70.184030000000007</v>
      </c>
      <c r="BD101">
        <v>75.057360000000003</v>
      </c>
      <c r="BE101">
        <v>77.152720000000002</v>
      </c>
    </row>
    <row r="102" spans="1:58">
      <c r="A102" t="s">
        <v>258</v>
      </c>
      <c r="B102" t="s">
        <v>259</v>
      </c>
      <c r="C102" t="s">
        <v>526</v>
      </c>
      <c r="D102" t="s">
        <v>3075</v>
      </c>
      <c r="E102" t="s">
        <v>556</v>
      </c>
      <c r="F102" t="s">
        <v>557</v>
      </c>
      <c r="R102">
        <v>27.487100000000002</v>
      </c>
      <c r="S102">
        <v>35.047310000000003</v>
      </c>
      <c r="T102">
        <v>37.250190000000003</v>
      </c>
      <c r="U102">
        <v>39.801609999999997</v>
      </c>
      <c r="V102">
        <v>43.464129999999997</v>
      </c>
      <c r="W102">
        <v>46.186990000000002</v>
      </c>
      <c r="X102">
        <v>48.18665</v>
      </c>
      <c r="AF102">
        <v>43.382649999999998</v>
      </c>
      <c r="AI102">
        <v>47.427549999999997</v>
      </c>
      <c r="AK102">
        <v>52.066099999999999</v>
      </c>
      <c r="AL102">
        <v>53.4968</v>
      </c>
      <c r="AM102">
        <v>56.089269999999999</v>
      </c>
      <c r="AN102">
        <v>59.933909999999997</v>
      </c>
      <c r="AO102">
        <v>63.803989999999999</v>
      </c>
      <c r="AP102">
        <v>66.479770000000002</v>
      </c>
      <c r="AR102">
        <v>72.61251</v>
      </c>
      <c r="AT102">
        <v>79.100070000000002</v>
      </c>
      <c r="AU102">
        <v>79.682730000000006</v>
      </c>
      <c r="AV102">
        <v>78.983549999999994</v>
      </c>
      <c r="AW102">
        <v>78.627260000000007</v>
      </c>
      <c r="AX102">
        <v>77.60378</v>
      </c>
      <c r="AY102">
        <v>76.992369999999994</v>
      </c>
      <c r="AZ102">
        <v>76.375529999999998</v>
      </c>
      <c r="BA102">
        <v>77.748130000000003</v>
      </c>
      <c r="BB102">
        <v>77.748890000000003</v>
      </c>
      <c r="BC102">
        <v>81.161469999999994</v>
      </c>
      <c r="BD102">
        <v>83.533540000000002</v>
      </c>
      <c r="BE102">
        <v>90.890029999999996</v>
      </c>
    </row>
    <row r="103" spans="1:58">
      <c r="A103" t="s">
        <v>260</v>
      </c>
      <c r="B103" t="s">
        <v>261</v>
      </c>
      <c r="C103" t="s">
        <v>318</v>
      </c>
      <c r="D103" t="s">
        <v>3075</v>
      </c>
      <c r="E103" t="s">
        <v>556</v>
      </c>
      <c r="F103" t="s">
        <v>557</v>
      </c>
      <c r="R103">
        <v>21.534179999999999</v>
      </c>
      <c r="S103">
        <v>22.056509999999999</v>
      </c>
      <c r="T103">
        <v>24.732990000000001</v>
      </c>
      <c r="U103">
        <v>27.4666</v>
      </c>
      <c r="V103">
        <v>32.28998</v>
      </c>
      <c r="W103">
        <v>34.521340000000002</v>
      </c>
      <c r="X103">
        <v>37.473999999999997</v>
      </c>
      <c r="Y103">
        <v>42.868099999999998</v>
      </c>
      <c r="Z103">
        <v>47.650889999999997</v>
      </c>
      <c r="AA103">
        <v>51.522069999999999</v>
      </c>
      <c r="AB103">
        <v>52.062359999999998</v>
      </c>
      <c r="AC103">
        <v>53.386150000000001</v>
      </c>
      <c r="AD103">
        <v>49.083359999999999</v>
      </c>
      <c r="AE103">
        <v>47.349960000000003</v>
      </c>
      <c r="AF103">
        <v>48.443829999999998</v>
      </c>
      <c r="AG103">
        <v>49.403100000000002</v>
      </c>
      <c r="AH103">
        <v>47.547499999999999</v>
      </c>
      <c r="AI103">
        <v>45.785490000000003</v>
      </c>
      <c r="AJ103">
        <v>44.873289999999997</v>
      </c>
      <c r="AN103">
        <v>40.186079999999997</v>
      </c>
      <c r="AQ103">
        <v>37.990250000000003</v>
      </c>
      <c r="AT103">
        <v>34.641359999999999</v>
      </c>
      <c r="AU103">
        <v>37.508159999999997</v>
      </c>
      <c r="AV103">
        <v>37.628929999999997</v>
      </c>
      <c r="AW103">
        <v>37.88279</v>
      </c>
      <c r="AX103">
        <v>42.263930000000002</v>
      </c>
      <c r="AY103">
        <v>47.676229999999997</v>
      </c>
      <c r="BB103">
        <v>52.904380000000003</v>
      </c>
    </row>
    <row r="104" spans="1:58">
      <c r="A104" t="s">
        <v>262</v>
      </c>
      <c r="B104" t="s">
        <v>263</v>
      </c>
      <c r="C104" t="s">
        <v>244</v>
      </c>
      <c r="D104" t="s">
        <v>3073</v>
      </c>
      <c r="E104" t="s">
        <v>556</v>
      </c>
      <c r="F104" t="s">
        <v>557</v>
      </c>
      <c r="R104">
        <v>73.755430000000004</v>
      </c>
      <c r="S104">
        <v>75.026219999999995</v>
      </c>
      <c r="T104">
        <v>78.628990000000002</v>
      </c>
      <c r="U104">
        <v>80.999939999999995</v>
      </c>
      <c r="V104">
        <v>84.200100000000006</v>
      </c>
      <c r="W104">
        <v>87.155500000000004</v>
      </c>
      <c r="X104">
        <v>88.799080000000004</v>
      </c>
      <c r="Y104">
        <v>89.494609999999994</v>
      </c>
      <c r="Z104">
        <v>89.546059999999997</v>
      </c>
      <c r="AA104">
        <v>89.252830000000003</v>
      </c>
      <c r="AB104">
        <v>89.743960000000001</v>
      </c>
      <c r="AC104">
        <v>91.583269999999999</v>
      </c>
      <c r="AD104">
        <v>93.072670000000002</v>
      </c>
      <c r="AE104">
        <v>94.781049999999993</v>
      </c>
      <c r="AF104">
        <v>96.783349999999999</v>
      </c>
      <c r="AG104">
        <v>98.155889999999999</v>
      </c>
      <c r="AH104">
        <v>98.980590000000007</v>
      </c>
      <c r="AI104">
        <v>99.256709999999998</v>
      </c>
      <c r="AJ104">
        <v>98.995559999999998</v>
      </c>
      <c r="AK104">
        <v>99.186490000000006</v>
      </c>
      <c r="AL104">
        <v>100.21408</v>
      </c>
      <c r="AM104">
        <v>101.98643</v>
      </c>
      <c r="AN104">
        <v>110.27983999999999</v>
      </c>
      <c r="AO104">
        <v>112.04291000000001</v>
      </c>
      <c r="AP104">
        <v>113.26421999999999</v>
      </c>
      <c r="AQ104">
        <v>113.88401</v>
      </c>
      <c r="AR104">
        <v>115.58508999999999</v>
      </c>
      <c r="AS104">
        <v>107.3143</v>
      </c>
      <c r="AT104">
        <v>105.51209</v>
      </c>
      <c r="AU104">
        <v>104.55955</v>
      </c>
      <c r="AV104">
        <v>103.23643</v>
      </c>
      <c r="AW104">
        <v>104.20406</v>
      </c>
      <c r="AX104">
        <v>106.3882</v>
      </c>
      <c r="AY104">
        <v>109.21455</v>
      </c>
      <c r="AZ104">
        <v>110.69302999999999</v>
      </c>
      <c r="BA104">
        <v>111.35705</v>
      </c>
      <c r="BB104">
        <v>112.63723</v>
      </c>
      <c r="BC104">
        <v>113.89700999999999</v>
      </c>
      <c r="BD104">
        <v>117.26284</v>
      </c>
      <c r="BE104">
        <v>120.98887000000001</v>
      </c>
    </row>
    <row r="105" spans="1:58">
      <c r="A105" t="s">
        <v>264</v>
      </c>
      <c r="B105" t="s">
        <v>265</v>
      </c>
      <c r="C105" t="s">
        <v>242</v>
      </c>
      <c r="D105" t="s">
        <v>3073</v>
      </c>
      <c r="E105" t="s">
        <v>556</v>
      </c>
      <c r="F105" t="s">
        <v>557</v>
      </c>
    </row>
    <row r="106" spans="1:58">
      <c r="A106" t="s">
        <v>266</v>
      </c>
      <c r="B106" t="s">
        <v>267</v>
      </c>
      <c r="C106" t="s">
        <v>244</v>
      </c>
      <c r="D106" t="s">
        <v>3075</v>
      </c>
      <c r="E106" t="s">
        <v>556</v>
      </c>
      <c r="F106" t="s">
        <v>557</v>
      </c>
      <c r="T106">
        <v>74.889160000000004</v>
      </c>
      <c r="U106">
        <v>75.85848</v>
      </c>
      <c r="V106">
        <v>75.913600000000002</v>
      </c>
      <c r="W106">
        <v>76.273570000000007</v>
      </c>
      <c r="X106">
        <v>76.932190000000006</v>
      </c>
      <c r="Y106">
        <v>78.401009999999999</v>
      </c>
      <c r="Z106">
        <v>79.704800000000006</v>
      </c>
      <c r="AA106">
        <v>81.418790000000001</v>
      </c>
      <c r="AB106">
        <v>82.110249999999994</v>
      </c>
      <c r="AC106">
        <v>83.988140000000001</v>
      </c>
      <c r="AD106">
        <v>85.884770000000003</v>
      </c>
      <c r="AE106">
        <v>87.097229999999996</v>
      </c>
      <c r="AF106">
        <v>88.387799999999999</v>
      </c>
      <c r="AG106">
        <v>87.704470000000001</v>
      </c>
      <c r="AH106">
        <v>89.150360000000006</v>
      </c>
      <c r="AI106">
        <v>90.38297</v>
      </c>
      <c r="AJ106">
        <v>91.379959999999997</v>
      </c>
      <c r="AK106">
        <v>90.435230000000004</v>
      </c>
      <c r="AL106">
        <v>91.976609999999994</v>
      </c>
      <c r="AM106">
        <v>92.767020000000002</v>
      </c>
      <c r="AN106">
        <v>91.612589999999997</v>
      </c>
      <c r="AO106">
        <v>90.436670000000007</v>
      </c>
      <c r="AP106">
        <v>89.918400000000005</v>
      </c>
      <c r="AQ106">
        <v>89.33672</v>
      </c>
      <c r="AS106">
        <v>87.940550000000002</v>
      </c>
      <c r="AT106">
        <v>100.30056</v>
      </c>
      <c r="AU106">
        <v>102.99815</v>
      </c>
      <c r="AV106">
        <v>103.94821</v>
      </c>
      <c r="AW106">
        <v>106.00704</v>
      </c>
      <c r="AX106">
        <v>105.3922</v>
      </c>
      <c r="AY106">
        <v>104.47246</v>
      </c>
      <c r="AZ106">
        <v>104.7094</v>
      </c>
      <c r="BA106">
        <v>104.8822</v>
      </c>
      <c r="BB106">
        <v>104.27996</v>
      </c>
      <c r="BC106">
        <v>102.92433</v>
      </c>
      <c r="BD106">
        <v>102.06100000000001</v>
      </c>
    </row>
    <row r="107" spans="1:58">
      <c r="A107" t="s">
        <v>268</v>
      </c>
      <c r="B107" t="s">
        <v>269</v>
      </c>
      <c r="C107" t="s">
        <v>244</v>
      </c>
      <c r="D107" t="s">
        <v>3073</v>
      </c>
      <c r="E107" t="s">
        <v>556</v>
      </c>
      <c r="F107" t="s">
        <v>557</v>
      </c>
      <c r="R107">
        <v>61.275660000000002</v>
      </c>
      <c r="S107">
        <v>63.683480000000003</v>
      </c>
      <c r="T107">
        <v>65.949380000000005</v>
      </c>
      <c r="U107">
        <v>67.457239999999999</v>
      </c>
      <c r="V107">
        <v>67.934169999999995</v>
      </c>
      <c r="W107">
        <v>70.711920000000006</v>
      </c>
      <c r="X107">
        <v>72.130049999999997</v>
      </c>
      <c r="Y107">
        <v>72.944370000000006</v>
      </c>
      <c r="Z107">
        <v>72.819599999999994</v>
      </c>
      <c r="AA107">
        <v>72.424009999999996</v>
      </c>
      <c r="AB107">
        <v>72.034790000000001</v>
      </c>
      <c r="AC107">
        <v>71.63561</v>
      </c>
      <c r="AD107">
        <v>71.862799999999993</v>
      </c>
      <c r="AE107">
        <v>72.162639999999996</v>
      </c>
      <c r="AF107">
        <v>72.874340000000004</v>
      </c>
      <c r="AG107">
        <v>74.011560000000003</v>
      </c>
      <c r="AH107">
        <v>75.153379999999999</v>
      </c>
      <c r="AI107">
        <v>76.26097</v>
      </c>
      <c r="AJ107">
        <v>77.273910000000001</v>
      </c>
      <c r="AK107">
        <v>78.834909999999994</v>
      </c>
      <c r="AL107">
        <v>79.404629999999997</v>
      </c>
      <c r="AM107">
        <v>80.616510000000005</v>
      </c>
      <c r="AN107">
        <v>81.973060000000004</v>
      </c>
      <c r="AO107">
        <v>86.378280000000004</v>
      </c>
      <c r="AP107">
        <v>88.063059999999993</v>
      </c>
      <c r="AQ107">
        <v>89.366749999999996</v>
      </c>
      <c r="AR107">
        <v>90.445160000000001</v>
      </c>
      <c r="AS107">
        <v>90.934759999999997</v>
      </c>
      <c r="AT107">
        <v>92.235550000000003</v>
      </c>
      <c r="AU107">
        <v>93.232669999999999</v>
      </c>
      <c r="AV107">
        <v>96.22457</v>
      </c>
      <c r="AW107">
        <v>98.232759999999999</v>
      </c>
      <c r="AX107">
        <v>99.165949999999995</v>
      </c>
      <c r="AY107">
        <v>98.900980000000004</v>
      </c>
      <c r="AZ107">
        <v>98.84084</v>
      </c>
      <c r="BA107">
        <v>99.107320000000001</v>
      </c>
      <c r="BB107">
        <v>98.992540000000005</v>
      </c>
      <c r="BC107">
        <v>99.121020000000001</v>
      </c>
      <c r="BD107">
        <v>99.074370000000002</v>
      </c>
      <c r="BE107">
        <v>100.39973999999999</v>
      </c>
    </row>
    <row r="108" spans="1:58">
      <c r="A108" t="s">
        <v>270</v>
      </c>
      <c r="B108" t="s">
        <v>271</v>
      </c>
      <c r="C108" t="s">
        <v>526</v>
      </c>
      <c r="D108" t="s">
        <v>3072</v>
      </c>
      <c r="E108" t="s">
        <v>556</v>
      </c>
      <c r="F108" t="s">
        <v>557</v>
      </c>
      <c r="S108">
        <v>47.300980000000003</v>
      </c>
      <c r="T108">
        <v>52.544179999999997</v>
      </c>
      <c r="U108">
        <v>51.517740000000003</v>
      </c>
      <c r="V108">
        <v>54.897359999999999</v>
      </c>
      <c r="W108">
        <v>58.123840000000001</v>
      </c>
      <c r="X108">
        <v>59.641419999999997</v>
      </c>
      <c r="Y108">
        <v>55.977080000000001</v>
      </c>
      <c r="Z108">
        <v>65.739630000000005</v>
      </c>
      <c r="AA108">
        <v>68.634469999999993</v>
      </c>
      <c r="AB108">
        <v>66.720020000000005</v>
      </c>
      <c r="AC108">
        <v>63.368389999999998</v>
      </c>
      <c r="AD108">
        <v>63.343339999999998</v>
      </c>
      <c r="AE108">
        <v>60.876489999999997</v>
      </c>
      <c r="AF108">
        <v>61.466149999999999</v>
      </c>
      <c r="AG108">
        <v>59.773589999999999</v>
      </c>
      <c r="AH108">
        <v>61.420900000000003</v>
      </c>
      <c r="AI108">
        <v>64.022549999999995</v>
      </c>
      <c r="AJ108">
        <v>63.945399999999999</v>
      </c>
      <c r="AL108">
        <v>69.912049999999994</v>
      </c>
      <c r="AN108">
        <v>66.314319999999995</v>
      </c>
      <c r="AT108">
        <v>87.91404</v>
      </c>
      <c r="AU108">
        <v>86.721360000000004</v>
      </c>
      <c r="AV108">
        <v>85.967510000000004</v>
      </c>
      <c r="AW108">
        <v>86.670789999999997</v>
      </c>
      <c r="AX108">
        <v>87.165779999999998</v>
      </c>
      <c r="AY108">
        <v>92.857200000000006</v>
      </c>
      <c r="AZ108">
        <v>92.833910000000003</v>
      </c>
      <c r="BB108">
        <v>95.241020000000006</v>
      </c>
      <c r="BC108">
        <v>95.774180000000001</v>
      </c>
      <c r="BD108">
        <v>95.626930000000002</v>
      </c>
      <c r="BE108">
        <v>92.729879999999994</v>
      </c>
    </row>
    <row r="109" spans="1:58">
      <c r="A109" t="s">
        <v>272</v>
      </c>
      <c r="B109" t="s">
        <v>273</v>
      </c>
      <c r="C109" t="s">
        <v>244</v>
      </c>
      <c r="D109" t="s">
        <v>3076</v>
      </c>
      <c r="E109" t="s">
        <v>556</v>
      </c>
      <c r="F109" t="s">
        <v>557</v>
      </c>
      <c r="R109">
        <v>86.078720000000004</v>
      </c>
      <c r="S109">
        <v>87.784319999999994</v>
      </c>
      <c r="T109">
        <v>89.372969999999995</v>
      </c>
      <c r="U109">
        <v>90.565179999999998</v>
      </c>
      <c r="V109">
        <v>91.265950000000004</v>
      </c>
      <c r="W109">
        <v>92.31465</v>
      </c>
      <c r="X109">
        <v>93.480710000000002</v>
      </c>
      <c r="Y109">
        <v>94.386930000000007</v>
      </c>
      <c r="Z109">
        <v>94.564189999999996</v>
      </c>
      <c r="AA109">
        <v>93.016890000000004</v>
      </c>
      <c r="AB109">
        <v>93.607050000000001</v>
      </c>
      <c r="AC109">
        <v>93.728719999999996</v>
      </c>
      <c r="AD109">
        <v>93.147369999999995</v>
      </c>
      <c r="AE109">
        <v>92.290689999999998</v>
      </c>
      <c r="AF109">
        <v>92.938140000000004</v>
      </c>
      <c r="AG109">
        <v>95.121790000000004</v>
      </c>
      <c r="AH109">
        <v>95.800970000000007</v>
      </c>
      <c r="AI109">
        <v>96.272080000000003</v>
      </c>
      <c r="AJ109">
        <v>96.414209999999997</v>
      </c>
      <c r="AK109">
        <v>96.051860000000005</v>
      </c>
      <c r="AL109">
        <v>96.726039999999998</v>
      </c>
      <c r="AM109">
        <v>96.048869999999994</v>
      </c>
      <c r="AN109">
        <v>95.308809999999994</v>
      </c>
      <c r="AO109">
        <v>98.435180000000003</v>
      </c>
      <c r="AP109">
        <v>99.037000000000006</v>
      </c>
      <c r="AQ109">
        <v>100.20985</v>
      </c>
      <c r="AS109">
        <v>101.10168</v>
      </c>
      <c r="AT109">
        <v>101.15103999999999</v>
      </c>
      <c r="AU109">
        <v>101.80839</v>
      </c>
      <c r="AV109">
        <v>102.53779</v>
      </c>
      <c r="AW109">
        <v>102.81641999999999</v>
      </c>
      <c r="AX109">
        <v>102.22766</v>
      </c>
      <c r="AY109">
        <v>101.64373000000001</v>
      </c>
      <c r="AZ109">
        <v>101.47495000000001</v>
      </c>
      <c r="BA109">
        <v>101.48296999999999</v>
      </c>
      <c r="BB109">
        <v>101.11991</v>
      </c>
      <c r="BC109">
        <v>101.33011</v>
      </c>
      <c r="BD109">
        <v>101.53111</v>
      </c>
      <c r="BE109">
        <v>102.19901</v>
      </c>
    </row>
    <row r="110" spans="1:58">
      <c r="A110" t="s">
        <v>274</v>
      </c>
      <c r="B110" t="s">
        <v>275</v>
      </c>
      <c r="C110" t="s">
        <v>526</v>
      </c>
      <c r="D110" t="s">
        <v>3075</v>
      </c>
      <c r="E110" t="s">
        <v>556</v>
      </c>
      <c r="F110" t="s">
        <v>557</v>
      </c>
      <c r="R110">
        <v>46.420670000000001</v>
      </c>
      <c r="S110">
        <v>46.535910000000001</v>
      </c>
      <c r="T110">
        <v>49.330530000000003</v>
      </c>
      <c r="U110">
        <v>53.307369999999999</v>
      </c>
      <c r="V110">
        <v>58.375079999999997</v>
      </c>
      <c r="W110">
        <v>63.825749999999999</v>
      </c>
      <c r="X110">
        <v>68.334869999999995</v>
      </c>
      <c r="Y110">
        <v>72.686250000000001</v>
      </c>
      <c r="Z110">
        <v>75.314670000000007</v>
      </c>
      <c r="AA110">
        <v>76.431690000000003</v>
      </c>
      <c r="AB110">
        <v>77.635900000000007</v>
      </c>
      <c r="AC110">
        <v>78.099130000000002</v>
      </c>
      <c r="AD110">
        <v>78.632639999999995</v>
      </c>
      <c r="AE110">
        <v>79.393109999999993</v>
      </c>
      <c r="AF110">
        <v>81.565899999999999</v>
      </c>
      <c r="AG110">
        <v>79.475909999999999</v>
      </c>
      <c r="AH110">
        <v>78.997879999999995</v>
      </c>
      <c r="AI110">
        <v>79.333640000000003</v>
      </c>
      <c r="AJ110">
        <v>78.904929999999993</v>
      </c>
      <c r="AK110">
        <v>79.867609999999999</v>
      </c>
      <c r="AL110">
        <v>81.754329999999996</v>
      </c>
      <c r="AM110">
        <v>83.856710000000007</v>
      </c>
      <c r="AN110">
        <v>83.453779999999995</v>
      </c>
      <c r="AO110">
        <v>84.097160000000002</v>
      </c>
      <c r="AQ110">
        <v>85.920670000000001</v>
      </c>
      <c r="AT110">
        <v>85.013840000000002</v>
      </c>
      <c r="AU110">
        <v>84.225579999999994</v>
      </c>
      <c r="AW110">
        <v>85.459559999999996</v>
      </c>
      <c r="AX110">
        <v>85.687290000000004</v>
      </c>
      <c r="AY110">
        <v>85.303870000000003</v>
      </c>
      <c r="AZ110">
        <v>86.067809999999994</v>
      </c>
      <c r="BA110">
        <v>88.917529999999999</v>
      </c>
      <c r="BB110">
        <v>89.704939999999993</v>
      </c>
      <c r="BC110">
        <v>91.083979999999997</v>
      </c>
      <c r="BE110">
        <v>86.927850000000007</v>
      </c>
    </row>
    <row r="111" spans="1:58">
      <c r="A111" t="s">
        <v>276</v>
      </c>
      <c r="B111" t="s">
        <v>277</v>
      </c>
      <c r="C111" t="s">
        <v>526</v>
      </c>
      <c r="D111" t="s">
        <v>3073</v>
      </c>
      <c r="E111" t="s">
        <v>556</v>
      </c>
      <c r="F111" t="s">
        <v>557</v>
      </c>
      <c r="AB111">
        <v>93.309749999999994</v>
      </c>
      <c r="AG111">
        <v>100.82420999999999</v>
      </c>
      <c r="AJ111">
        <v>100.66234</v>
      </c>
      <c r="AK111">
        <v>99.691720000000004</v>
      </c>
      <c r="AL111">
        <v>97.768659999999997</v>
      </c>
      <c r="AM111">
        <v>96.77655</v>
      </c>
      <c r="AN111">
        <v>95.049250000000001</v>
      </c>
      <c r="AO111">
        <v>93.705619999999996</v>
      </c>
      <c r="AR111">
        <v>91.303359999999998</v>
      </c>
      <c r="AS111">
        <v>89.307689999999994</v>
      </c>
      <c r="AT111">
        <v>92.89425</v>
      </c>
      <c r="AU111">
        <v>93.671970000000002</v>
      </c>
      <c r="AV111">
        <v>93.850769999999997</v>
      </c>
      <c r="AW111">
        <v>92.656499999999994</v>
      </c>
      <c r="AX111">
        <v>94.715429999999998</v>
      </c>
      <c r="AY111">
        <v>96.296360000000007</v>
      </c>
      <c r="AZ111">
        <v>95.273129999999995</v>
      </c>
      <c r="BA111">
        <v>94.882800000000003</v>
      </c>
      <c r="BB111">
        <v>92.805289999999999</v>
      </c>
      <c r="BC111">
        <v>91.708650000000006</v>
      </c>
      <c r="BD111">
        <v>93.903229999999994</v>
      </c>
      <c r="BE111">
        <v>97.008960000000002</v>
      </c>
      <c r="BF111">
        <v>99.646870000000007</v>
      </c>
    </row>
    <row r="112" spans="1:58">
      <c r="A112" t="s">
        <v>278</v>
      </c>
      <c r="B112" t="s">
        <v>279</v>
      </c>
      <c r="C112" t="s">
        <v>316</v>
      </c>
      <c r="D112" t="s">
        <v>3074</v>
      </c>
      <c r="E112" t="s">
        <v>556</v>
      </c>
      <c r="F112" t="s">
        <v>557</v>
      </c>
      <c r="Q112">
        <v>16.638940000000002</v>
      </c>
      <c r="R112">
        <v>17.29241</v>
      </c>
      <c r="S112">
        <v>18.281040000000001</v>
      </c>
      <c r="T112">
        <v>18.887250000000002</v>
      </c>
      <c r="U112">
        <v>20.167290000000001</v>
      </c>
      <c r="V112">
        <v>21.56916</v>
      </c>
      <c r="W112">
        <v>23.917770000000001</v>
      </c>
      <c r="X112">
        <v>24.46266</v>
      </c>
      <c r="Y112">
        <v>26.18779</v>
      </c>
      <c r="Z112">
        <v>27.076070000000001</v>
      </c>
      <c r="AA112">
        <v>30.013190000000002</v>
      </c>
      <c r="AB112">
        <v>29.283770000000001</v>
      </c>
      <c r="AC112">
        <v>29.19782</v>
      </c>
      <c r="AD112">
        <v>30.452780000000001</v>
      </c>
      <c r="AE112">
        <v>31.935310000000001</v>
      </c>
      <c r="AF112">
        <v>39.630749999999999</v>
      </c>
      <c r="AG112">
        <v>39.069470000000003</v>
      </c>
      <c r="AH112">
        <v>41.116239999999998</v>
      </c>
      <c r="AI112">
        <v>40.45993</v>
      </c>
      <c r="AT112">
        <v>38.441180000000003</v>
      </c>
      <c r="AU112">
        <v>39.199539999999999</v>
      </c>
      <c r="AW112">
        <v>40.806170000000002</v>
      </c>
      <c r="AX112">
        <v>42.918080000000003</v>
      </c>
      <c r="AY112">
        <v>46.940860000000001</v>
      </c>
      <c r="AZ112">
        <v>47.661270000000002</v>
      </c>
      <c r="BA112">
        <v>49.849760000000003</v>
      </c>
      <c r="BB112">
        <v>52.413980000000002</v>
      </c>
      <c r="BC112">
        <v>59.122250000000001</v>
      </c>
      <c r="BD112">
        <v>60.171720000000001</v>
      </c>
    </row>
    <row r="113" spans="1:57">
      <c r="A113" t="s">
        <v>280</v>
      </c>
      <c r="B113" t="s">
        <v>281</v>
      </c>
      <c r="C113" t="s">
        <v>318</v>
      </c>
      <c r="D113" t="s">
        <v>3076</v>
      </c>
      <c r="E113" t="s">
        <v>556</v>
      </c>
      <c r="F113" t="s">
        <v>557</v>
      </c>
      <c r="AK113">
        <v>37.584479999999999</v>
      </c>
      <c r="AP113">
        <v>40.270780000000002</v>
      </c>
      <c r="AT113">
        <v>58.963900000000002</v>
      </c>
      <c r="AU113">
        <v>64.42895</v>
      </c>
      <c r="AV113">
        <v>78.668790000000001</v>
      </c>
      <c r="AW113">
        <v>84.111999999999995</v>
      </c>
      <c r="AX113">
        <v>90.332830000000001</v>
      </c>
      <c r="AY113">
        <v>90.173640000000006</v>
      </c>
      <c r="AZ113">
        <v>88.352119999999999</v>
      </c>
      <c r="BA113">
        <v>86.384270000000001</v>
      </c>
      <c r="BB113">
        <v>86.197879999999998</v>
      </c>
      <c r="BC113">
        <v>85.559169999999995</v>
      </c>
    </row>
    <row r="114" spans="1:57">
      <c r="A114" t="s">
        <v>282</v>
      </c>
      <c r="B114" t="s">
        <v>283</v>
      </c>
      <c r="C114" t="s">
        <v>316</v>
      </c>
      <c r="D114" t="s">
        <v>3076</v>
      </c>
      <c r="E114" t="s">
        <v>556</v>
      </c>
      <c r="F114" t="s">
        <v>557</v>
      </c>
    </row>
    <row r="115" spans="1:57">
      <c r="A115" t="s">
        <v>284</v>
      </c>
      <c r="B115" t="s">
        <v>285</v>
      </c>
      <c r="C115" t="s">
        <v>244</v>
      </c>
      <c r="D115" t="s">
        <v>3076</v>
      </c>
      <c r="E115" t="s">
        <v>556</v>
      </c>
      <c r="F115" t="s">
        <v>557</v>
      </c>
      <c r="R115">
        <v>40.458669999999998</v>
      </c>
      <c r="S115">
        <v>44.24192</v>
      </c>
      <c r="T115">
        <v>47.275269999999999</v>
      </c>
      <c r="U115">
        <v>50.860970000000002</v>
      </c>
      <c r="V115">
        <v>54.392629999999997</v>
      </c>
      <c r="W115">
        <v>58.40484</v>
      </c>
      <c r="X115">
        <v>62.546120000000002</v>
      </c>
      <c r="Y115">
        <v>66.301199999999994</v>
      </c>
      <c r="Z115">
        <v>70.685419999999993</v>
      </c>
      <c r="AA115">
        <v>76.810540000000003</v>
      </c>
      <c r="AB115">
        <v>82.193870000000004</v>
      </c>
      <c r="AC115">
        <v>82.609759999999994</v>
      </c>
      <c r="AD115">
        <v>83.822220000000002</v>
      </c>
      <c r="AE115">
        <v>87.993049999999997</v>
      </c>
      <c r="AF115">
        <v>90.506439999999998</v>
      </c>
      <c r="AG115">
        <v>92.809489999999997</v>
      </c>
      <c r="AH115">
        <v>95.25752</v>
      </c>
      <c r="AI115">
        <v>93.764399999999995</v>
      </c>
      <c r="AJ115">
        <v>93.656090000000006</v>
      </c>
      <c r="AK115">
        <v>92.596410000000006</v>
      </c>
      <c r="AL115">
        <v>91.404589999999999</v>
      </c>
      <c r="AM115">
        <v>90.747799999999998</v>
      </c>
      <c r="AN115">
        <v>92.973330000000004</v>
      </c>
      <c r="AO115">
        <v>97.53922</v>
      </c>
      <c r="AP115">
        <v>101.2726</v>
      </c>
      <c r="AQ115">
        <v>105.16874</v>
      </c>
      <c r="AR115">
        <v>106.9019</v>
      </c>
      <c r="AS115">
        <v>102.72331</v>
      </c>
      <c r="AT115">
        <v>99.513339999999999</v>
      </c>
      <c r="AU115">
        <v>98.890910000000005</v>
      </c>
      <c r="AV115">
        <v>97.755279999999999</v>
      </c>
      <c r="AW115">
        <v>97.188280000000006</v>
      </c>
      <c r="AX115">
        <v>97.319220000000001</v>
      </c>
      <c r="AY115">
        <v>97.528630000000007</v>
      </c>
      <c r="AZ115">
        <v>97.516390000000001</v>
      </c>
      <c r="BA115">
        <v>96.802639999999997</v>
      </c>
      <c r="BB115">
        <v>96.235339999999994</v>
      </c>
      <c r="BC115">
        <v>96.422269999999997</v>
      </c>
      <c r="BD115">
        <v>97.051150000000007</v>
      </c>
      <c r="BE115">
        <v>97.080529999999996</v>
      </c>
    </row>
    <row r="116" spans="1:57">
      <c r="A116" t="s">
        <v>286</v>
      </c>
      <c r="B116" t="s">
        <v>287</v>
      </c>
      <c r="C116" t="s">
        <v>318</v>
      </c>
      <c r="D116" t="s">
        <v>3073</v>
      </c>
      <c r="E116" t="s">
        <v>556</v>
      </c>
      <c r="F116" t="s">
        <v>557</v>
      </c>
    </row>
    <row r="117" spans="1:57">
      <c r="A117" t="s">
        <v>288</v>
      </c>
      <c r="B117" t="s">
        <v>289</v>
      </c>
      <c r="C117" t="s">
        <v>242</v>
      </c>
      <c r="D117" t="s">
        <v>3075</v>
      </c>
      <c r="E117" t="s">
        <v>556</v>
      </c>
      <c r="F117" t="s">
        <v>557</v>
      </c>
      <c r="R117">
        <v>63.448810000000002</v>
      </c>
      <c r="S117">
        <v>64.776520000000005</v>
      </c>
      <c r="T117">
        <v>64.692670000000007</v>
      </c>
      <c r="U117">
        <v>64.128960000000006</v>
      </c>
      <c r="V117">
        <v>64.511849999999995</v>
      </c>
      <c r="W117">
        <v>66.450729999999993</v>
      </c>
      <c r="X117">
        <v>74.937640000000002</v>
      </c>
      <c r="Y117">
        <v>75.728939999999994</v>
      </c>
      <c r="Z117">
        <v>76.256410000000002</v>
      </c>
      <c r="AA117">
        <v>77.596599999999995</v>
      </c>
      <c r="AB117">
        <v>80.121409999999997</v>
      </c>
      <c r="AC117">
        <v>83.509990000000002</v>
      </c>
      <c r="AD117">
        <v>86.986760000000004</v>
      </c>
      <c r="AE117">
        <v>89.803030000000007</v>
      </c>
      <c r="AF117">
        <v>91.217680000000001</v>
      </c>
      <c r="AG117">
        <v>90.848110000000005</v>
      </c>
      <c r="AH117">
        <v>87.949010000000001</v>
      </c>
      <c r="AI117">
        <v>85.860770000000002</v>
      </c>
      <c r="AJ117">
        <v>83.502489999999995</v>
      </c>
      <c r="AK117">
        <v>82.618620000000007</v>
      </c>
      <c r="AM117">
        <v>53.340919999999997</v>
      </c>
      <c r="AN117">
        <v>61.70664</v>
      </c>
      <c r="AO117">
        <v>73.042959999999994</v>
      </c>
      <c r="AP117">
        <v>85.98554</v>
      </c>
      <c r="AQ117">
        <v>95.936909999999997</v>
      </c>
      <c r="AR117">
        <v>101.19625000000001</v>
      </c>
      <c r="AS117">
        <v>101.15412999999999</v>
      </c>
      <c r="AT117">
        <v>109.05641</v>
      </c>
      <c r="AU117">
        <v>107.86042999999999</v>
      </c>
      <c r="AV117">
        <v>105.76288</v>
      </c>
      <c r="AW117">
        <v>99.231309999999993</v>
      </c>
      <c r="AX117">
        <v>102.76651</v>
      </c>
      <c r="AY117">
        <v>103.91195999999999</v>
      </c>
      <c r="AZ117">
        <v>111.2355</v>
      </c>
      <c r="BA117">
        <v>104.92049</v>
      </c>
      <c r="BB117">
        <v>103.61124</v>
      </c>
      <c r="BC117">
        <v>100.95795</v>
      </c>
    </row>
    <row r="118" spans="1:57">
      <c r="A118" t="s">
        <v>290</v>
      </c>
      <c r="B118" t="s">
        <v>291</v>
      </c>
      <c r="C118" t="s">
        <v>316</v>
      </c>
      <c r="D118" t="s">
        <v>3073</v>
      </c>
      <c r="E118" t="s">
        <v>556</v>
      </c>
      <c r="F118" t="s">
        <v>557</v>
      </c>
      <c r="AB118">
        <v>109.95881</v>
      </c>
      <c r="AG118">
        <v>109.00244000000001</v>
      </c>
      <c r="AJ118">
        <v>104.12897</v>
      </c>
      <c r="AK118">
        <v>102.53398</v>
      </c>
      <c r="AL118">
        <v>100.06438</v>
      </c>
      <c r="AM118">
        <v>98.205510000000004</v>
      </c>
      <c r="AN118">
        <v>94.517790000000005</v>
      </c>
      <c r="AO118">
        <v>89.168580000000006</v>
      </c>
      <c r="AP118">
        <v>86.883449999999996</v>
      </c>
      <c r="AQ118">
        <v>76.713120000000004</v>
      </c>
      <c r="AT118">
        <v>83.327650000000006</v>
      </c>
      <c r="AU118">
        <v>84.2821</v>
      </c>
      <c r="AV118">
        <v>85.417609999999996</v>
      </c>
      <c r="AW118">
        <v>84.514120000000005</v>
      </c>
      <c r="AX118">
        <v>89.596829999999997</v>
      </c>
      <c r="AY118">
        <v>88.266480000000001</v>
      </c>
      <c r="AZ118">
        <v>86.874480000000005</v>
      </c>
      <c r="BA118">
        <v>87.128349999999998</v>
      </c>
      <c r="BB118">
        <v>86.843919999999997</v>
      </c>
      <c r="BC118">
        <v>85.566500000000005</v>
      </c>
      <c r="BD118">
        <v>84.418959999999998</v>
      </c>
      <c r="BE118">
        <v>83.99718</v>
      </c>
    </row>
    <row r="119" spans="1:57">
      <c r="A119" t="s">
        <v>292</v>
      </c>
      <c r="B119" t="s">
        <v>293</v>
      </c>
      <c r="C119" t="s">
        <v>318</v>
      </c>
      <c r="D119" t="s">
        <v>3076</v>
      </c>
      <c r="E119" t="s">
        <v>556</v>
      </c>
      <c r="F119" t="s">
        <v>557</v>
      </c>
      <c r="R119">
        <v>3.6203799999999999</v>
      </c>
      <c r="S119">
        <v>4.1509</v>
      </c>
      <c r="T119">
        <v>4.6920500000000001</v>
      </c>
      <c r="X119">
        <v>11.514060000000001</v>
      </c>
      <c r="Y119">
        <v>14.893079999999999</v>
      </c>
      <c r="Z119">
        <v>17.613320000000002</v>
      </c>
      <c r="AA119">
        <v>18.422730000000001</v>
      </c>
      <c r="AB119">
        <v>19.666840000000001</v>
      </c>
      <c r="AE119">
        <v>20.813739999999999</v>
      </c>
      <c r="AF119">
        <v>21.283300000000001</v>
      </c>
      <c r="AG119">
        <v>21.256460000000001</v>
      </c>
      <c r="AI119">
        <v>24.25508</v>
      </c>
      <c r="AK119">
        <v>23.72418</v>
      </c>
      <c r="AM119">
        <v>20.720469999999999</v>
      </c>
      <c r="AN119">
        <v>22.525079999999999</v>
      </c>
      <c r="AO119">
        <v>24.424779999999998</v>
      </c>
      <c r="AP119">
        <v>25.0517</v>
      </c>
      <c r="AQ119">
        <v>25.231439999999999</v>
      </c>
      <c r="AR119">
        <v>27.066739999999999</v>
      </c>
      <c r="AS119">
        <v>29.331779999999998</v>
      </c>
      <c r="AT119">
        <v>32.75423</v>
      </c>
      <c r="AU119">
        <v>34.909860000000002</v>
      </c>
      <c r="AV119">
        <v>36.833829999999999</v>
      </c>
      <c r="AW119">
        <v>39.627740000000003</v>
      </c>
      <c r="AX119">
        <v>42.42698</v>
      </c>
      <c r="AY119">
        <v>44.27713</v>
      </c>
      <c r="AZ119">
        <v>44.694400000000002</v>
      </c>
      <c r="BA119">
        <v>43.818330000000003</v>
      </c>
      <c r="BB119">
        <v>44.120820000000002</v>
      </c>
      <c r="BC119">
        <v>44.659390000000002</v>
      </c>
      <c r="BE119">
        <v>47.083939999999998</v>
      </c>
    </row>
    <row r="120" spans="1:57">
      <c r="A120" t="s">
        <v>294</v>
      </c>
      <c r="B120" t="s">
        <v>295</v>
      </c>
      <c r="C120">
        <v>0</v>
      </c>
      <c r="D120">
        <v>0</v>
      </c>
      <c r="E120" t="s">
        <v>556</v>
      </c>
      <c r="F120" t="s">
        <v>557</v>
      </c>
      <c r="AT120">
        <v>80.144720000000007</v>
      </c>
      <c r="AU120">
        <v>83.171340000000001</v>
      </c>
      <c r="AV120">
        <v>85.19802</v>
      </c>
      <c r="AW120">
        <v>87.353300000000004</v>
      </c>
      <c r="AX120">
        <v>85.371170000000006</v>
      </c>
      <c r="AY120">
        <v>87.488320000000002</v>
      </c>
      <c r="AZ120">
        <v>88.051860000000005</v>
      </c>
      <c r="BA120">
        <v>88.291399999999996</v>
      </c>
      <c r="BB120">
        <v>87.843689999999995</v>
      </c>
      <c r="BC120">
        <v>88.858109999999996</v>
      </c>
      <c r="BD120">
        <v>89.486549999999994</v>
      </c>
      <c r="BE120">
        <v>89.642259999999993</v>
      </c>
    </row>
    <row r="121" spans="1:57">
      <c r="A121" t="s">
        <v>296</v>
      </c>
      <c r="B121" t="s">
        <v>297</v>
      </c>
      <c r="C121">
        <v>0</v>
      </c>
      <c r="D121">
        <v>0</v>
      </c>
      <c r="E121" t="s">
        <v>556</v>
      </c>
      <c r="F121" t="s">
        <v>557</v>
      </c>
      <c r="AL121">
        <v>56.595808532361403</v>
      </c>
      <c r="AT121">
        <v>80.112849999999995</v>
      </c>
      <c r="AU121">
        <v>83.170760000000001</v>
      </c>
      <c r="AV121">
        <v>85.208399999999997</v>
      </c>
      <c r="AW121">
        <v>87.383420000000001</v>
      </c>
      <c r="AX121">
        <v>85.380380000000002</v>
      </c>
      <c r="AY121">
        <v>87.513660000000002</v>
      </c>
      <c r="AZ121">
        <v>88.074929999999995</v>
      </c>
      <c r="BA121">
        <v>88.310980000000001</v>
      </c>
      <c r="BB121">
        <v>87.852170000000001</v>
      </c>
      <c r="BC121">
        <v>88.871639999999999</v>
      </c>
      <c r="BD121">
        <v>89.505430000000004</v>
      </c>
      <c r="BE121">
        <v>89.67501</v>
      </c>
    </row>
    <row r="122" spans="1:57">
      <c r="A122" t="s">
        <v>298</v>
      </c>
      <c r="B122" t="s">
        <v>299</v>
      </c>
      <c r="C122" t="s">
        <v>526</v>
      </c>
      <c r="D122" t="s">
        <v>3073</v>
      </c>
      <c r="E122" t="s">
        <v>556</v>
      </c>
      <c r="F122" t="s">
        <v>557</v>
      </c>
      <c r="AB122">
        <v>100.07492000000001</v>
      </c>
      <c r="AC122">
        <v>101.70926</v>
      </c>
      <c r="AD122">
        <v>102.69838</v>
      </c>
      <c r="AE122">
        <v>103.26202000000001</v>
      </c>
      <c r="AF122">
        <v>103.84083</v>
      </c>
      <c r="AG122">
        <v>103.47445</v>
      </c>
      <c r="AH122">
        <v>102.97448</v>
      </c>
      <c r="AI122">
        <v>101.26926</v>
      </c>
      <c r="AJ122">
        <v>99.244420000000005</v>
      </c>
      <c r="AK122">
        <v>95.999129999999994</v>
      </c>
      <c r="AL122">
        <v>92.350099999999998</v>
      </c>
      <c r="AM122">
        <v>89.49051</v>
      </c>
      <c r="AN122">
        <v>88.191149999999993</v>
      </c>
      <c r="AO122">
        <v>88.989329999999995</v>
      </c>
      <c r="AP122">
        <v>89.348219999999998</v>
      </c>
      <c r="AQ122">
        <v>88.044380000000004</v>
      </c>
      <c r="AR122">
        <v>86.612139999999997</v>
      </c>
      <c r="AS122">
        <v>87.813429999999997</v>
      </c>
      <c r="AT122">
        <v>88.641329999999996</v>
      </c>
      <c r="AU122">
        <v>90.617530000000002</v>
      </c>
      <c r="AV122">
        <v>91.967870000000005</v>
      </c>
      <c r="AW122">
        <v>93.326310000000007</v>
      </c>
      <c r="AX122">
        <v>93.665649999999999</v>
      </c>
      <c r="AY122">
        <v>95.838999999999999</v>
      </c>
      <c r="AZ122">
        <v>98.255409999999998</v>
      </c>
      <c r="BA122">
        <v>98.536249999999995</v>
      </c>
      <c r="BB122">
        <v>98.787270000000007</v>
      </c>
      <c r="BC122">
        <v>99.854699999999994</v>
      </c>
      <c r="BD122">
        <v>94.083150000000003</v>
      </c>
      <c r="BE122">
        <v>95.196719999999999</v>
      </c>
    </row>
    <row r="123" spans="1:57">
      <c r="A123" t="s">
        <v>300</v>
      </c>
      <c r="B123" t="s">
        <v>301</v>
      </c>
      <c r="C123">
        <v>0</v>
      </c>
      <c r="D123">
        <v>0</v>
      </c>
      <c r="E123" t="s">
        <v>556</v>
      </c>
      <c r="F123" t="s">
        <v>557</v>
      </c>
      <c r="AT123">
        <v>25.89648</v>
      </c>
      <c r="AU123">
        <v>26.86711</v>
      </c>
      <c r="AV123">
        <v>28.082999999999998</v>
      </c>
      <c r="AW123">
        <v>29.293009999999999</v>
      </c>
      <c r="AX123">
        <v>29.928329999999999</v>
      </c>
      <c r="AY123">
        <v>30.37302</v>
      </c>
      <c r="AZ123">
        <v>31.02497</v>
      </c>
      <c r="BA123">
        <v>32.465539999999997</v>
      </c>
      <c r="BB123">
        <v>33.940469999999998</v>
      </c>
      <c r="BC123">
        <v>35.371180000000003</v>
      </c>
      <c r="BD123">
        <v>37.201880000000003</v>
      </c>
      <c r="BE123">
        <v>38.575699999999998</v>
      </c>
    </row>
    <row r="124" spans="1:57">
      <c r="A124" t="s">
        <v>302</v>
      </c>
      <c r="B124" t="s">
        <v>303</v>
      </c>
      <c r="C124" t="s">
        <v>526</v>
      </c>
      <c r="D124" t="s">
        <v>3075</v>
      </c>
      <c r="E124" t="s">
        <v>556</v>
      </c>
      <c r="F124" t="s">
        <v>557</v>
      </c>
      <c r="R124">
        <v>41.376609999999999</v>
      </c>
      <c r="T124">
        <v>40.488849999999999</v>
      </c>
      <c r="X124">
        <v>54.037770000000002</v>
      </c>
      <c r="Y124">
        <v>54.996200000000002</v>
      </c>
      <c r="Z124">
        <v>56.340690000000002</v>
      </c>
      <c r="AA124">
        <v>57.764090000000003</v>
      </c>
      <c r="AB124">
        <v>61.962859999999999</v>
      </c>
      <c r="AC124">
        <v>62.409700000000001</v>
      </c>
      <c r="AE124">
        <v>61.436259999999997</v>
      </c>
      <c r="AF124">
        <v>57.692599999999999</v>
      </c>
      <c r="AJ124">
        <v>60.829070000000002</v>
      </c>
      <c r="AM124">
        <v>61.392040000000001</v>
      </c>
      <c r="AO124">
        <v>62.223170000000003</v>
      </c>
      <c r="AP124">
        <v>65.533720000000002</v>
      </c>
      <c r="AQ124">
        <v>67.343090000000004</v>
      </c>
      <c r="AR124">
        <v>69.005949999999999</v>
      </c>
      <c r="AS124">
        <v>76.925070000000005</v>
      </c>
      <c r="AT124">
        <v>76.730969999999999</v>
      </c>
      <c r="BA124">
        <v>83.550389999999993</v>
      </c>
      <c r="BB124">
        <v>83.248710000000003</v>
      </c>
      <c r="BC124">
        <v>82.707070000000002</v>
      </c>
      <c r="BD124">
        <v>83.607939999999999</v>
      </c>
      <c r="BE124">
        <v>81.427779999999998</v>
      </c>
    </row>
    <row r="125" spans="1:57">
      <c r="A125" t="s">
        <v>304</v>
      </c>
      <c r="B125" t="s">
        <v>305</v>
      </c>
      <c r="C125" t="s">
        <v>318</v>
      </c>
      <c r="D125" t="s">
        <v>3074</v>
      </c>
      <c r="E125" t="s">
        <v>556</v>
      </c>
      <c r="F125" t="s">
        <v>557</v>
      </c>
      <c r="Q125">
        <v>10.940480000000001</v>
      </c>
      <c r="R125">
        <v>7.2718999999999996</v>
      </c>
      <c r="S125">
        <v>8.0619399999999999</v>
      </c>
      <c r="T125">
        <v>10.841060000000001</v>
      </c>
      <c r="U125">
        <v>12.23916</v>
      </c>
      <c r="V125">
        <v>12.321730000000001</v>
      </c>
      <c r="W125">
        <v>12.987439999999999</v>
      </c>
      <c r="X125">
        <v>13.503019999999999</v>
      </c>
      <c r="Y125">
        <v>13.5647</v>
      </c>
      <c r="Z125">
        <v>15.842169999999999</v>
      </c>
      <c r="AA125">
        <v>16.70486</v>
      </c>
      <c r="AB125">
        <v>18.06653</v>
      </c>
      <c r="AC125">
        <v>18.507079999999998</v>
      </c>
      <c r="AD125">
        <v>20.31363</v>
      </c>
      <c r="AE125">
        <v>20.9636</v>
      </c>
      <c r="AF125">
        <v>21.518879999999999</v>
      </c>
      <c r="AG125">
        <v>22.19623</v>
      </c>
      <c r="AH125">
        <v>23.81889</v>
      </c>
      <c r="AI125">
        <v>24.665849999999999</v>
      </c>
      <c r="AJ125">
        <v>24.760459999999998</v>
      </c>
      <c r="AK125">
        <v>24.681930000000001</v>
      </c>
      <c r="AL125">
        <v>24.224039999999999</v>
      </c>
      <c r="AM125">
        <v>25.6142</v>
      </c>
      <c r="AN125">
        <v>26.583349999999999</v>
      </c>
      <c r="AO125">
        <v>28.901540000000001</v>
      </c>
      <c r="AP125">
        <v>30.371659999999999</v>
      </c>
      <c r="AQ125">
        <v>30.091909999999999</v>
      </c>
      <c r="AR125">
        <v>31.16377</v>
      </c>
      <c r="AS125">
        <v>30.547339999999998</v>
      </c>
      <c r="AT125">
        <v>30.286079999999998</v>
      </c>
      <c r="AU125">
        <v>30.137969999999999</v>
      </c>
      <c r="AV125">
        <v>31.765229999999999</v>
      </c>
      <c r="AW125">
        <v>32.630279999999999</v>
      </c>
      <c r="AX125">
        <v>33.139049999999997</v>
      </c>
      <c r="AY125">
        <v>35.022820000000003</v>
      </c>
      <c r="AZ125">
        <v>36.538899999999998</v>
      </c>
      <c r="BA125">
        <v>36.195459999999997</v>
      </c>
      <c r="BB125">
        <v>38.985300000000002</v>
      </c>
      <c r="BC125">
        <v>40.855620000000002</v>
      </c>
      <c r="BD125">
        <v>43.864530000000002</v>
      </c>
      <c r="BE125">
        <v>46.391419999999997</v>
      </c>
    </row>
    <row r="126" spans="1:57">
      <c r="A126" t="s">
        <v>306</v>
      </c>
      <c r="B126" t="s">
        <v>307</v>
      </c>
      <c r="C126" t="s">
        <v>316</v>
      </c>
      <c r="D126" t="s">
        <v>3074</v>
      </c>
      <c r="E126" t="s">
        <v>556</v>
      </c>
      <c r="F126" t="s">
        <v>557</v>
      </c>
      <c r="Q126">
        <v>9.4551099999999995</v>
      </c>
      <c r="R126">
        <v>10.09206</v>
      </c>
      <c r="S126">
        <v>11.490449999999999</v>
      </c>
      <c r="V126">
        <v>14.94135</v>
      </c>
      <c r="W126">
        <v>13.100339999999999</v>
      </c>
      <c r="Y126">
        <v>18.661840000000002</v>
      </c>
      <c r="Z126">
        <v>20.269939999999998</v>
      </c>
      <c r="AA126">
        <v>20.290030000000002</v>
      </c>
      <c r="AT126">
        <v>31.104089999999999</v>
      </c>
      <c r="AU126">
        <v>34.818750000000001</v>
      </c>
    </row>
    <row r="127" spans="1:57">
      <c r="A127" t="s">
        <v>308</v>
      </c>
      <c r="B127" t="s">
        <v>309</v>
      </c>
      <c r="C127" t="s">
        <v>526</v>
      </c>
      <c r="D127" t="s">
        <v>3075</v>
      </c>
      <c r="E127" t="s">
        <v>556</v>
      </c>
      <c r="F127" t="s">
        <v>557</v>
      </c>
      <c r="R127">
        <v>20.809899999999999</v>
      </c>
      <c r="S127">
        <v>23.299810000000001</v>
      </c>
      <c r="T127">
        <v>29.108799999999999</v>
      </c>
      <c r="U127">
        <v>37.418559999999999</v>
      </c>
      <c r="V127">
        <v>43.732930000000003</v>
      </c>
      <c r="W127">
        <v>53.64987</v>
      </c>
      <c r="X127">
        <v>61.616999999999997</v>
      </c>
      <c r="Y127">
        <v>65.891599999999997</v>
      </c>
      <c r="Z127">
        <v>71.473470000000006</v>
      </c>
      <c r="AA127">
        <v>74.277889999999999</v>
      </c>
      <c r="AB127">
        <v>72.618309999999994</v>
      </c>
      <c r="AD127">
        <v>73.356390000000005</v>
      </c>
      <c r="AG127">
        <v>73.555040000000005</v>
      </c>
      <c r="AW127">
        <v>110.27658</v>
      </c>
      <c r="AX127">
        <v>111.18136</v>
      </c>
      <c r="AZ127">
        <v>103.88632</v>
      </c>
      <c r="BA127">
        <v>110.27630000000001</v>
      </c>
    </row>
    <row r="128" spans="1:57">
      <c r="A128" t="s">
        <v>310</v>
      </c>
      <c r="B128" t="s">
        <v>311</v>
      </c>
      <c r="C128" t="s">
        <v>242</v>
      </c>
      <c r="D128" t="s">
        <v>3073</v>
      </c>
      <c r="E128" t="s">
        <v>556</v>
      </c>
      <c r="F128" t="s">
        <v>557</v>
      </c>
      <c r="AX128">
        <v>69.571179999999998</v>
      </c>
      <c r="AY128">
        <v>73.130290000000002</v>
      </c>
      <c r="BA128">
        <v>68.165049999999994</v>
      </c>
      <c r="BB128">
        <v>67.583889999999997</v>
      </c>
      <c r="BC128">
        <v>69.568129999999996</v>
      </c>
      <c r="BD128">
        <v>70.198449999999994</v>
      </c>
      <c r="BE128">
        <v>68.739609999999999</v>
      </c>
    </row>
    <row r="129" spans="1:58">
      <c r="A129" t="s">
        <v>312</v>
      </c>
      <c r="B129" t="s">
        <v>313</v>
      </c>
      <c r="C129" t="s">
        <v>526</v>
      </c>
      <c r="D129" t="s">
        <v>3073</v>
      </c>
      <c r="E129" t="s">
        <v>556</v>
      </c>
      <c r="F129" t="s">
        <v>557</v>
      </c>
      <c r="AG129">
        <v>105.22792</v>
      </c>
      <c r="AJ129">
        <v>97.824740000000006</v>
      </c>
      <c r="AK129">
        <v>95.363140000000001</v>
      </c>
      <c r="AL129">
        <v>92.176640000000006</v>
      </c>
      <c r="AM129">
        <v>88.978849999999994</v>
      </c>
      <c r="AN129">
        <v>84.463409999999996</v>
      </c>
      <c r="AO129">
        <v>82.948509999999999</v>
      </c>
      <c r="AP129">
        <v>84.336280000000002</v>
      </c>
      <c r="AQ129">
        <v>87.668599999999998</v>
      </c>
      <c r="AR129">
        <v>90.419129999999996</v>
      </c>
      <c r="AS129">
        <v>92.188400000000001</v>
      </c>
      <c r="AT129">
        <v>95.5809</v>
      </c>
      <c r="AU129">
        <v>97.929419999999993</v>
      </c>
      <c r="AV129">
        <v>99.880300000000005</v>
      </c>
      <c r="AW129">
        <v>102.06372</v>
      </c>
      <c r="AX129">
        <v>103.64653</v>
      </c>
      <c r="AY129">
        <v>100.72324999999999</v>
      </c>
      <c r="AZ129">
        <v>100.54268999999999</v>
      </c>
      <c r="BA129">
        <v>99.767169999999993</v>
      </c>
      <c r="BB129">
        <v>98.764840000000007</v>
      </c>
      <c r="BC129">
        <v>98.323179999999994</v>
      </c>
      <c r="BD129">
        <v>98.037310000000005</v>
      </c>
      <c r="BE129">
        <v>98.702690000000004</v>
      </c>
    </row>
    <row r="130" spans="1:58">
      <c r="A130" t="s">
        <v>314</v>
      </c>
      <c r="B130" t="s">
        <v>315</v>
      </c>
      <c r="C130">
        <v>0</v>
      </c>
      <c r="D130">
        <v>0</v>
      </c>
      <c r="E130" t="s">
        <v>556</v>
      </c>
      <c r="F130" t="s">
        <v>557</v>
      </c>
      <c r="AL130">
        <v>43.589165549369703</v>
      </c>
      <c r="AT130">
        <v>53.633110000000002</v>
      </c>
      <c r="AU130">
        <v>54.78078</v>
      </c>
      <c r="AV130">
        <v>55.788060000000002</v>
      </c>
      <c r="AW130">
        <v>57.0702</v>
      </c>
      <c r="AX130">
        <v>58.373220000000003</v>
      </c>
      <c r="AY130">
        <v>59.570830000000001</v>
      </c>
      <c r="AZ130">
        <v>60.417639999999999</v>
      </c>
      <c r="BA130">
        <v>61.364539999999998</v>
      </c>
      <c r="BB130">
        <v>63.00206</v>
      </c>
      <c r="BC130">
        <v>64.43826</v>
      </c>
      <c r="BD130">
        <v>64.998180000000005</v>
      </c>
      <c r="BE130">
        <v>66.494560000000007</v>
      </c>
    </row>
    <row r="131" spans="1:58">
      <c r="A131" t="s">
        <v>316</v>
      </c>
      <c r="B131" t="s">
        <v>317</v>
      </c>
      <c r="C131">
        <v>0</v>
      </c>
      <c r="D131">
        <v>0</v>
      </c>
      <c r="E131" t="s">
        <v>556</v>
      </c>
      <c r="F131" t="s">
        <v>557</v>
      </c>
      <c r="AL131">
        <v>25.856936077009699</v>
      </c>
      <c r="AT131">
        <v>28.96631</v>
      </c>
      <c r="AU131">
        <v>29.860520000000001</v>
      </c>
      <c r="AV131">
        <v>30.87857</v>
      </c>
      <c r="AW131">
        <v>32.095849999999999</v>
      </c>
      <c r="AX131">
        <v>32.822650000000003</v>
      </c>
      <c r="AY131">
        <v>33.345640000000003</v>
      </c>
      <c r="AZ131">
        <v>34.101930000000003</v>
      </c>
      <c r="BA131">
        <v>35.678359999999998</v>
      </c>
      <c r="BB131">
        <v>37.030670000000001</v>
      </c>
      <c r="BC131">
        <v>38.655819999999999</v>
      </c>
      <c r="BD131">
        <v>40.260809999999999</v>
      </c>
      <c r="BE131">
        <v>41.481490000000001</v>
      </c>
    </row>
    <row r="132" spans="1:58">
      <c r="A132" t="s">
        <v>318</v>
      </c>
      <c r="B132" t="s">
        <v>319</v>
      </c>
      <c r="C132">
        <v>0</v>
      </c>
      <c r="D132">
        <v>0</v>
      </c>
      <c r="E132" t="s">
        <v>556</v>
      </c>
      <c r="F132" t="s">
        <v>557</v>
      </c>
      <c r="AL132">
        <v>41.800653856286303</v>
      </c>
      <c r="AT132">
        <v>45.947220000000002</v>
      </c>
      <c r="AU132">
        <v>47.271650000000001</v>
      </c>
      <c r="AV132">
        <v>48.040149999999997</v>
      </c>
      <c r="AW132">
        <v>49.529000000000003</v>
      </c>
      <c r="AX132">
        <v>51.697650000000003</v>
      </c>
      <c r="AY132">
        <v>53.3307</v>
      </c>
      <c r="AZ132">
        <v>54.419519999999999</v>
      </c>
      <c r="BA132">
        <v>55.092199999999998</v>
      </c>
      <c r="BB132">
        <v>57.036499999999997</v>
      </c>
      <c r="BC132">
        <v>58.69135</v>
      </c>
      <c r="BD132">
        <v>58.987459999999999</v>
      </c>
      <c r="BE132">
        <v>61.439770000000003</v>
      </c>
    </row>
    <row r="133" spans="1:58">
      <c r="A133" t="s">
        <v>320</v>
      </c>
      <c r="B133" t="s">
        <v>321</v>
      </c>
      <c r="C133" t="s">
        <v>244</v>
      </c>
      <c r="D133" t="s">
        <v>3073</v>
      </c>
      <c r="E133" t="s">
        <v>556</v>
      </c>
      <c r="F133" t="s">
        <v>557</v>
      </c>
      <c r="R133">
        <v>47.155729999999998</v>
      </c>
      <c r="S133">
        <v>47.453609999999998</v>
      </c>
      <c r="T133">
        <v>48.11551</v>
      </c>
      <c r="U133">
        <v>48.635829999999999</v>
      </c>
      <c r="V133">
        <v>58.892710000000001</v>
      </c>
      <c r="W133">
        <v>60.054609999999997</v>
      </c>
      <c r="X133">
        <v>61.153080000000003</v>
      </c>
      <c r="Y133">
        <v>62.562739999999998</v>
      </c>
      <c r="Z133">
        <v>62.589950000000002</v>
      </c>
      <c r="AA133">
        <v>63.005679999999998</v>
      </c>
      <c r="AB133">
        <v>71.827640000000002</v>
      </c>
      <c r="AC133">
        <v>73.872060000000005</v>
      </c>
      <c r="AD133">
        <v>75.576210000000003</v>
      </c>
      <c r="AG133">
        <v>76.341239999999999</v>
      </c>
      <c r="AH133">
        <v>76.279709999999994</v>
      </c>
      <c r="AI133">
        <v>71.04598</v>
      </c>
      <c r="AM133">
        <v>69.408510000000007</v>
      </c>
      <c r="AN133">
        <v>72.532660000000007</v>
      </c>
      <c r="AO133">
        <v>75.021079999999998</v>
      </c>
      <c r="AP133">
        <v>81.465339999999998</v>
      </c>
      <c r="AQ133">
        <v>85.932270000000003</v>
      </c>
      <c r="AR133">
        <v>88.745069999999998</v>
      </c>
      <c r="AS133">
        <v>90.177999999999997</v>
      </c>
      <c r="AT133">
        <v>97.522419999999997</v>
      </c>
      <c r="AU133">
        <v>96.964349999999996</v>
      </c>
      <c r="AV133">
        <v>97.003810000000001</v>
      </c>
      <c r="AW133">
        <v>96.027760000000001</v>
      </c>
      <c r="AX133">
        <v>95.829080000000005</v>
      </c>
      <c r="AY133">
        <v>95.15419</v>
      </c>
      <c r="AZ133">
        <v>95.1053</v>
      </c>
      <c r="BA133">
        <v>95.803780000000003</v>
      </c>
      <c r="BB133">
        <v>96.814980000000006</v>
      </c>
      <c r="BC133">
        <v>97.591769999999997</v>
      </c>
    </row>
    <row r="134" spans="1:58">
      <c r="A134" t="s">
        <v>322</v>
      </c>
      <c r="B134" t="s">
        <v>323</v>
      </c>
      <c r="C134" t="s">
        <v>242</v>
      </c>
      <c r="D134" t="s">
        <v>3076</v>
      </c>
      <c r="E134" t="s">
        <v>556</v>
      </c>
      <c r="F134" t="s">
        <v>557</v>
      </c>
      <c r="R134">
        <v>19.8658</v>
      </c>
      <c r="S134">
        <v>19.027059999999999</v>
      </c>
      <c r="T134">
        <v>20.881239999999998</v>
      </c>
      <c r="U134">
        <v>22.731819999999999</v>
      </c>
      <c r="V134">
        <v>21.502310000000001</v>
      </c>
      <c r="W134">
        <v>28.449069999999999</v>
      </c>
      <c r="X134">
        <v>37.176119999999997</v>
      </c>
      <c r="Y134">
        <v>36.944429999999997</v>
      </c>
      <c r="Z134">
        <v>46.397419999999997</v>
      </c>
      <c r="AK134">
        <v>61.196269999999998</v>
      </c>
      <c r="AL134">
        <v>65.098929999999996</v>
      </c>
      <c r="AM134">
        <v>68.170550000000006</v>
      </c>
      <c r="AN134">
        <v>71.050610000000006</v>
      </c>
      <c r="AT134">
        <v>79.701300000000003</v>
      </c>
      <c r="AU134">
        <v>82.993849999999995</v>
      </c>
      <c r="AV134">
        <v>86.231480000000005</v>
      </c>
      <c r="AW134">
        <v>89.164529999999999</v>
      </c>
      <c r="AX134">
        <v>91.895409999999998</v>
      </c>
      <c r="AY134">
        <v>95.250680000000003</v>
      </c>
      <c r="AZ134">
        <v>95.840109999999996</v>
      </c>
      <c r="BA134">
        <v>97.677700000000002</v>
      </c>
      <c r="BB134">
        <v>97.622320000000002</v>
      </c>
      <c r="BC134">
        <v>91.416740000000004</v>
      </c>
      <c r="BD134">
        <v>90.486159999999998</v>
      </c>
      <c r="BE134">
        <v>92.352670000000003</v>
      </c>
    </row>
    <row r="135" spans="1:58">
      <c r="A135" t="s">
        <v>324</v>
      </c>
      <c r="B135" t="s">
        <v>325</v>
      </c>
      <c r="C135" t="s">
        <v>526</v>
      </c>
      <c r="D135" t="s">
        <v>3073</v>
      </c>
      <c r="E135" t="s">
        <v>556</v>
      </c>
      <c r="F135" t="s">
        <v>557</v>
      </c>
      <c r="AN135">
        <v>76.065870000000004</v>
      </c>
      <c r="AO135">
        <v>75.93383</v>
      </c>
      <c r="AP135">
        <v>76.980969999999999</v>
      </c>
      <c r="AQ135">
        <v>78.274439999999998</v>
      </c>
      <c r="AR135">
        <v>79.163470000000004</v>
      </c>
      <c r="AS135">
        <v>80.736689999999996</v>
      </c>
      <c r="AT135">
        <v>82.241129999999998</v>
      </c>
      <c r="AU135">
        <v>83.930850000000007</v>
      </c>
      <c r="AV135">
        <v>84.582629999999995</v>
      </c>
      <c r="AW135">
        <v>83.974429999999998</v>
      </c>
      <c r="AX135">
        <v>84.650559999999999</v>
      </c>
      <c r="AY135">
        <v>84.302000000000007</v>
      </c>
      <c r="AZ135">
        <v>84.367199999999997</v>
      </c>
      <c r="BB135">
        <v>83.944630000000004</v>
      </c>
      <c r="BC135">
        <v>83.305269999999993</v>
      </c>
      <c r="BD135">
        <v>82.780879999999996</v>
      </c>
      <c r="BE135">
        <v>83.676760000000002</v>
      </c>
    </row>
    <row r="136" spans="1:58">
      <c r="A136" t="s">
        <v>326</v>
      </c>
      <c r="B136" t="s">
        <v>327</v>
      </c>
      <c r="C136" t="s">
        <v>316</v>
      </c>
      <c r="D136" t="s">
        <v>3074</v>
      </c>
      <c r="E136" t="s">
        <v>556</v>
      </c>
      <c r="F136" t="s">
        <v>557</v>
      </c>
      <c r="R136">
        <v>11.143649999999999</v>
      </c>
      <c r="S136">
        <v>10.905749999999999</v>
      </c>
      <c r="U136">
        <v>11.166589999999999</v>
      </c>
      <c r="Z136">
        <v>13.43962</v>
      </c>
      <c r="AA136">
        <v>17.341470000000001</v>
      </c>
      <c r="AE136">
        <v>34.682540000000003</v>
      </c>
      <c r="AI136">
        <v>20.860499999999998</v>
      </c>
      <c r="AJ136">
        <v>18.991009999999999</v>
      </c>
      <c r="AK136">
        <v>18.624410000000001</v>
      </c>
      <c r="AS136">
        <v>16.464759999999998</v>
      </c>
      <c r="AZ136">
        <v>21.766839999999998</v>
      </c>
      <c r="BA136">
        <v>24.539929999999998</v>
      </c>
      <c r="BB136">
        <v>27.155660000000001</v>
      </c>
      <c r="BC136">
        <v>29.748280000000001</v>
      </c>
      <c r="BD136">
        <v>31.09844</v>
      </c>
    </row>
    <row r="137" spans="1:58">
      <c r="A137" t="s">
        <v>328</v>
      </c>
      <c r="B137" t="s">
        <v>329</v>
      </c>
      <c r="C137" t="s">
        <v>316</v>
      </c>
      <c r="D137" t="s">
        <v>3074</v>
      </c>
      <c r="E137" t="s">
        <v>556</v>
      </c>
      <c r="F137" t="s">
        <v>557</v>
      </c>
      <c r="S137">
        <v>10.376239999999999</v>
      </c>
      <c r="T137">
        <v>10.855079999999999</v>
      </c>
      <c r="U137">
        <v>10.307869999999999</v>
      </c>
      <c r="V137">
        <v>11.456149999999999</v>
      </c>
      <c r="W137">
        <v>11.75314</v>
      </c>
      <c r="X137">
        <v>12.78669</v>
      </c>
      <c r="Y137">
        <v>13.45265</v>
      </c>
      <c r="Z137">
        <v>13.654210000000001</v>
      </c>
      <c r="AA137">
        <v>15.533709999999999</v>
      </c>
      <c r="AB137">
        <v>15.958270000000001</v>
      </c>
      <c r="AC137">
        <v>16.781890000000001</v>
      </c>
      <c r="AD137">
        <v>16.77627</v>
      </c>
      <c r="AE137">
        <v>17.24287</v>
      </c>
      <c r="AF137">
        <v>17.006979999999999</v>
      </c>
      <c r="AG137">
        <v>16.790479999999999</v>
      </c>
      <c r="AH137">
        <v>17.036639999999998</v>
      </c>
      <c r="AI137">
        <v>16.6524</v>
      </c>
      <c r="AJ137">
        <v>16.18703</v>
      </c>
      <c r="AK137">
        <v>16.518219999999999</v>
      </c>
      <c r="AL137">
        <v>16.723020000000002</v>
      </c>
      <c r="AM137">
        <v>18.853280000000002</v>
      </c>
      <c r="AN137">
        <v>17.547370000000001</v>
      </c>
      <c r="AO137">
        <v>15.3706</v>
      </c>
      <c r="AP137">
        <v>22.3308</v>
      </c>
      <c r="AQ137">
        <v>23.399170000000002</v>
      </c>
      <c r="AS137">
        <v>31.39227</v>
      </c>
      <c r="AT137">
        <v>38.164319999999996</v>
      </c>
      <c r="AU137">
        <v>32.151670000000003</v>
      </c>
      <c r="AV137">
        <v>32.908110000000001</v>
      </c>
      <c r="AW137">
        <v>31.573530000000002</v>
      </c>
      <c r="AX137">
        <v>29.979199999999999</v>
      </c>
      <c r="AY137">
        <v>28.451789999999999</v>
      </c>
      <c r="AZ137">
        <v>27.944019999999998</v>
      </c>
      <c r="BA137">
        <v>29.539349999999999</v>
      </c>
      <c r="BB137">
        <v>29.025700000000001</v>
      </c>
      <c r="BC137">
        <v>31.217110000000002</v>
      </c>
      <c r="BD137">
        <v>31.776199999999999</v>
      </c>
      <c r="BE137">
        <v>32.12059</v>
      </c>
    </row>
    <row r="138" spans="1:58">
      <c r="A138" t="s">
        <v>330</v>
      </c>
      <c r="B138" t="s">
        <v>331</v>
      </c>
      <c r="C138" t="s">
        <v>526</v>
      </c>
      <c r="D138" t="s">
        <v>3076</v>
      </c>
      <c r="E138" t="s">
        <v>556</v>
      </c>
      <c r="F138" t="s">
        <v>557</v>
      </c>
      <c r="Q138">
        <v>34.234610000000004</v>
      </c>
      <c r="R138">
        <v>35.681170000000002</v>
      </c>
      <c r="S138">
        <v>37.116810000000001</v>
      </c>
      <c r="T138">
        <v>39.480930000000001</v>
      </c>
      <c r="U138">
        <v>42.85219</v>
      </c>
      <c r="V138">
        <v>45.722160000000002</v>
      </c>
      <c r="W138">
        <v>46.6511</v>
      </c>
      <c r="X138">
        <v>46.232280000000003</v>
      </c>
      <c r="Y138">
        <v>47.484690000000001</v>
      </c>
      <c r="Z138">
        <v>48.227510000000002</v>
      </c>
      <c r="AA138">
        <v>47.688630000000003</v>
      </c>
      <c r="AB138">
        <v>49.095739999999999</v>
      </c>
      <c r="AC138">
        <v>48.579000000000001</v>
      </c>
      <c r="AD138">
        <v>51.048639999999999</v>
      </c>
      <c r="AE138">
        <v>52.672519999999999</v>
      </c>
      <c r="AF138">
        <v>52.947389999999999</v>
      </c>
      <c r="AG138">
        <v>55.90343</v>
      </c>
      <c r="AH138">
        <v>58.250839999999997</v>
      </c>
      <c r="AI138">
        <v>57.669280000000001</v>
      </c>
      <c r="AJ138">
        <v>57.53436</v>
      </c>
      <c r="AK138">
        <v>56.043579999999999</v>
      </c>
      <c r="AL138">
        <v>56.839060000000003</v>
      </c>
      <c r="AM138">
        <v>57.386969999999998</v>
      </c>
      <c r="AN138">
        <v>55.950920000000004</v>
      </c>
      <c r="AO138">
        <v>55.687130000000003</v>
      </c>
      <c r="AS138">
        <v>66.349869999999996</v>
      </c>
      <c r="AT138">
        <v>66.395240000000001</v>
      </c>
      <c r="AU138">
        <v>66.161439999999999</v>
      </c>
      <c r="AV138">
        <v>66.292919999999995</v>
      </c>
      <c r="AW138">
        <v>66.907799999999995</v>
      </c>
      <c r="AX138">
        <v>72.414869999999993</v>
      </c>
      <c r="AY138">
        <v>73.586309999999997</v>
      </c>
      <c r="AZ138">
        <v>70.298990000000003</v>
      </c>
      <c r="BA138">
        <v>70.278919999999999</v>
      </c>
      <c r="BB138">
        <v>68.952340000000007</v>
      </c>
      <c r="BC138">
        <v>69.058139999999995</v>
      </c>
      <c r="BD138">
        <v>68.295079999999999</v>
      </c>
    </row>
    <row r="139" spans="1:58">
      <c r="A139" t="s">
        <v>332</v>
      </c>
      <c r="B139" t="s">
        <v>333</v>
      </c>
      <c r="C139" t="s">
        <v>526</v>
      </c>
      <c r="D139" t="s">
        <v>460</v>
      </c>
      <c r="E139" t="s">
        <v>556</v>
      </c>
      <c r="F139" t="s">
        <v>557</v>
      </c>
      <c r="Q139">
        <v>1.6300300000000001</v>
      </c>
      <c r="R139">
        <v>1.6392599999999999</v>
      </c>
      <c r="AA139">
        <v>4.1284000000000001</v>
      </c>
      <c r="AB139">
        <v>4.8956099999999996</v>
      </c>
      <c r="AC139">
        <v>7.3006900000000003</v>
      </c>
      <c r="AD139">
        <v>10.422420000000001</v>
      </c>
      <c r="AO139">
        <v>50.849110000000003</v>
      </c>
      <c r="AP139">
        <v>54.138150000000003</v>
      </c>
      <c r="AQ139">
        <v>57.920999999999999</v>
      </c>
      <c r="AR139">
        <v>67.635480000000001</v>
      </c>
      <c r="AS139">
        <v>35.721350000000001</v>
      </c>
      <c r="AT139">
        <v>41.291530000000002</v>
      </c>
      <c r="AU139">
        <v>52.817740000000001</v>
      </c>
      <c r="AV139">
        <v>62.980220000000003</v>
      </c>
      <c r="AW139">
        <v>63.545949999999998</v>
      </c>
      <c r="AX139">
        <v>70.828789999999998</v>
      </c>
      <c r="AY139">
        <v>71.247410000000002</v>
      </c>
    </row>
    <row r="140" spans="1:58">
      <c r="A140" t="s">
        <v>334</v>
      </c>
      <c r="B140" t="s">
        <v>335</v>
      </c>
      <c r="C140" t="s">
        <v>316</v>
      </c>
      <c r="D140" t="s">
        <v>3074</v>
      </c>
      <c r="E140" t="s">
        <v>556</v>
      </c>
      <c r="F140" t="s">
        <v>557</v>
      </c>
      <c r="R140">
        <v>4.6694399999999998</v>
      </c>
      <c r="S140">
        <v>4.6987699999999997</v>
      </c>
      <c r="T140">
        <v>5.0090000000000003</v>
      </c>
      <c r="U140">
        <v>5.2782900000000001</v>
      </c>
      <c r="V140">
        <v>5.8468799999999996</v>
      </c>
      <c r="W140">
        <v>6.43255</v>
      </c>
      <c r="X140">
        <v>7.0254899999999996</v>
      </c>
      <c r="Y140">
        <v>7.8498000000000001</v>
      </c>
      <c r="Z140">
        <v>8.5069199999999991</v>
      </c>
      <c r="AA140">
        <v>8.4125300000000003</v>
      </c>
      <c r="AB140">
        <v>8.0142500000000005</v>
      </c>
      <c r="AC140">
        <v>7.7634999999999996</v>
      </c>
      <c r="AD140">
        <v>7.0461499999999999</v>
      </c>
      <c r="AE140">
        <v>7.1507100000000001</v>
      </c>
      <c r="AF140">
        <v>6.4769699999999997</v>
      </c>
      <c r="AH140">
        <v>5.8508199999999997</v>
      </c>
      <c r="AI140">
        <v>5.98888</v>
      </c>
      <c r="AJ140">
        <v>6.6671699999999996</v>
      </c>
      <c r="AK140">
        <v>6.6672700000000003</v>
      </c>
      <c r="AL140">
        <v>7.2112400000000001</v>
      </c>
      <c r="AM140">
        <v>8.3006200000000003</v>
      </c>
      <c r="AN140">
        <v>8.4781399999999998</v>
      </c>
      <c r="AO140">
        <v>9.7726699999999997</v>
      </c>
      <c r="AP140">
        <v>11.044890000000001</v>
      </c>
      <c r="AQ140">
        <v>11.67676</v>
      </c>
      <c r="AR140">
        <v>12.65319</v>
      </c>
      <c r="AS140">
        <v>13.673439999999999</v>
      </c>
      <c r="AT140">
        <v>14.34212</v>
      </c>
      <c r="AU140">
        <v>16.54147</v>
      </c>
      <c r="AX140">
        <v>20.909690000000001</v>
      </c>
      <c r="AY140">
        <v>22.692620000000002</v>
      </c>
      <c r="AZ140">
        <v>24.478580000000001</v>
      </c>
      <c r="BA140">
        <v>26.339469999999999</v>
      </c>
      <c r="BB140">
        <v>28.926670000000001</v>
      </c>
      <c r="BC140">
        <v>32.320349999999998</v>
      </c>
      <c r="BD140">
        <v>35.212510000000002</v>
      </c>
      <c r="BE140">
        <v>37.717379999999999</v>
      </c>
      <c r="BF140">
        <v>39.442300000000003</v>
      </c>
    </row>
    <row r="141" spans="1:58">
      <c r="A141" t="s">
        <v>336</v>
      </c>
      <c r="B141" t="s">
        <v>337</v>
      </c>
      <c r="C141" t="s">
        <v>242</v>
      </c>
      <c r="D141" t="s">
        <v>3075</v>
      </c>
      <c r="E141" t="s">
        <v>556</v>
      </c>
      <c r="F141" t="s">
        <v>557</v>
      </c>
      <c r="R141">
        <v>53.971269999999997</v>
      </c>
      <c r="S141">
        <v>64.354330000000004</v>
      </c>
      <c r="T141">
        <v>66.771519999999995</v>
      </c>
      <c r="U141">
        <v>69.547989999999999</v>
      </c>
      <c r="V141">
        <v>80.258970000000005</v>
      </c>
      <c r="W141">
        <v>84.687340000000006</v>
      </c>
      <c r="X141">
        <v>81.674760000000006</v>
      </c>
      <c r="Y141">
        <v>80.287049999999994</v>
      </c>
      <c r="Z141">
        <v>77.697149999999993</v>
      </c>
      <c r="AA141">
        <v>80.258120000000005</v>
      </c>
      <c r="AB141">
        <v>74.835660000000004</v>
      </c>
      <c r="AC141">
        <v>78.658969999999997</v>
      </c>
      <c r="AD141">
        <v>80.009979999999999</v>
      </c>
      <c r="AE141">
        <v>81.08399</v>
      </c>
      <c r="AF141">
        <v>79.919219999999996</v>
      </c>
      <c r="AG141">
        <v>78.213250000000002</v>
      </c>
      <c r="AH141">
        <v>76.915430000000001</v>
      </c>
      <c r="AI141">
        <v>77.845640000000003</v>
      </c>
      <c r="AJ141">
        <v>79.888930000000002</v>
      </c>
      <c r="AK141">
        <v>82.496369999999999</v>
      </c>
      <c r="AL141">
        <v>82.82602</v>
      </c>
      <c r="AM141">
        <v>86.138339999999999</v>
      </c>
      <c r="AN141">
        <v>85.739410000000007</v>
      </c>
      <c r="AO141">
        <v>85.793880000000001</v>
      </c>
      <c r="AP141">
        <v>86.668130000000005</v>
      </c>
      <c r="AQ141">
        <v>85.227879999999999</v>
      </c>
      <c r="AT141">
        <v>88.606650000000002</v>
      </c>
      <c r="AU141">
        <v>84.584010000000006</v>
      </c>
      <c r="AV141">
        <v>85.133420000000001</v>
      </c>
      <c r="AW141">
        <v>85.986379999999997</v>
      </c>
      <c r="AX141">
        <v>88.997370000000004</v>
      </c>
      <c r="AY141">
        <v>99.739429999999999</v>
      </c>
      <c r="AZ141">
        <v>98.216920000000002</v>
      </c>
      <c r="BB141">
        <v>92.995829999999998</v>
      </c>
      <c r="BC141">
        <v>95.868939999999995</v>
      </c>
      <c r="BD141">
        <v>104.81247</v>
      </c>
      <c r="BE141">
        <v>100.91237</v>
      </c>
    </row>
    <row r="142" spans="1:58">
      <c r="A142" t="s">
        <v>338</v>
      </c>
      <c r="B142" t="s">
        <v>339</v>
      </c>
      <c r="C142" t="s">
        <v>318</v>
      </c>
      <c r="D142" t="s">
        <v>3076</v>
      </c>
      <c r="E142" t="s">
        <v>556</v>
      </c>
      <c r="F142" t="s">
        <v>557</v>
      </c>
      <c r="AT142">
        <v>67.777900000000002</v>
      </c>
      <c r="AW142">
        <v>73.090199999999996</v>
      </c>
      <c r="AX142">
        <v>71.388000000000005</v>
      </c>
      <c r="AY142">
        <v>77.780730000000005</v>
      </c>
      <c r="AZ142">
        <v>75.781589999999994</v>
      </c>
      <c r="BA142">
        <v>83.995620000000002</v>
      </c>
      <c r="BB142">
        <v>91.856290000000001</v>
      </c>
      <c r="BC142">
        <v>97.970380000000006</v>
      </c>
      <c r="BD142">
        <v>98.846879999999999</v>
      </c>
    </row>
    <row r="143" spans="1:58">
      <c r="A143" t="s">
        <v>340</v>
      </c>
      <c r="B143" t="s">
        <v>341</v>
      </c>
      <c r="C143" t="s">
        <v>316</v>
      </c>
      <c r="D143" t="s">
        <v>3074</v>
      </c>
      <c r="E143" t="s">
        <v>556</v>
      </c>
      <c r="F143" t="s">
        <v>557</v>
      </c>
      <c r="S143">
        <v>2.6347999999999998</v>
      </c>
      <c r="AB143">
        <v>10.35266</v>
      </c>
      <c r="AG143">
        <v>14.61645</v>
      </c>
      <c r="AH143">
        <v>14.99184</v>
      </c>
      <c r="AI143">
        <v>15.11279</v>
      </c>
      <c r="AJ143">
        <v>14.62274</v>
      </c>
      <c r="AK143">
        <v>13.555429999999999</v>
      </c>
      <c r="AL143">
        <v>13.30208</v>
      </c>
      <c r="AM143">
        <v>13.68979</v>
      </c>
      <c r="AN143">
        <v>14.40179</v>
      </c>
      <c r="AO143">
        <v>14.929259999999999</v>
      </c>
      <c r="AP143">
        <v>15.558490000000001</v>
      </c>
      <c r="AQ143">
        <v>16.014320000000001</v>
      </c>
      <c r="AS143">
        <v>16.67211</v>
      </c>
      <c r="AT143">
        <v>18.106619999999999</v>
      </c>
      <c r="AU143">
        <v>18.232900000000001</v>
      </c>
      <c r="AV143">
        <v>20.744669999999999</v>
      </c>
      <c r="AW143">
        <v>20.762789999999999</v>
      </c>
      <c r="AX143">
        <v>21.702310000000001</v>
      </c>
      <c r="AY143">
        <v>22.303260000000002</v>
      </c>
      <c r="AZ143">
        <v>22.713280000000001</v>
      </c>
      <c r="BA143">
        <v>23.651879999999998</v>
      </c>
      <c r="BB143">
        <v>23.871690000000001</v>
      </c>
      <c r="BC143">
        <v>22.470800000000001</v>
      </c>
      <c r="BD143">
        <v>24.09113</v>
      </c>
      <c r="BE143">
        <v>24.439219999999999</v>
      </c>
    </row>
    <row r="144" spans="1:58">
      <c r="A144" t="s">
        <v>342</v>
      </c>
      <c r="B144" t="s">
        <v>343</v>
      </c>
      <c r="C144" t="s">
        <v>526</v>
      </c>
      <c r="D144" t="s">
        <v>3074</v>
      </c>
      <c r="E144" t="s">
        <v>556</v>
      </c>
      <c r="F144" t="s">
        <v>557</v>
      </c>
      <c r="R144">
        <v>31.690860000000001</v>
      </c>
      <c r="S144">
        <v>33.676220000000001</v>
      </c>
      <c r="T144">
        <v>34.68347</v>
      </c>
      <c r="U144">
        <v>36.398690000000002</v>
      </c>
      <c r="V144">
        <v>37.599539999999998</v>
      </c>
      <c r="W144">
        <v>40.540520000000001</v>
      </c>
      <c r="X144">
        <v>47.08334</v>
      </c>
      <c r="Y144">
        <v>48.399039999999999</v>
      </c>
      <c r="Z144">
        <v>50.20261</v>
      </c>
      <c r="AA144">
        <v>50.025649999999999</v>
      </c>
      <c r="AB144">
        <v>48.810630000000003</v>
      </c>
      <c r="AC144">
        <v>47.699330000000003</v>
      </c>
      <c r="AD144">
        <v>47.571550000000002</v>
      </c>
      <c r="AE144">
        <v>45.6479</v>
      </c>
      <c r="AF144">
        <v>44.451999999999998</v>
      </c>
      <c r="AG144">
        <v>43.748260000000002</v>
      </c>
      <c r="AH144">
        <v>45.191609999999997</v>
      </c>
      <c r="AI144">
        <v>47.800829999999998</v>
      </c>
      <c r="AJ144">
        <v>51.308839999999996</v>
      </c>
      <c r="AK144">
        <v>52.41122</v>
      </c>
      <c r="AL144">
        <v>55.358060000000002</v>
      </c>
      <c r="AM144">
        <v>58.110579999999999</v>
      </c>
      <c r="AQ144">
        <v>67.29898</v>
      </c>
      <c r="AR144">
        <v>69.337270000000004</v>
      </c>
      <c r="AS144">
        <v>73.266260000000003</v>
      </c>
      <c r="AT144">
        <v>75.702690000000004</v>
      </c>
      <c r="AU144">
        <v>75.257499999999993</v>
      </c>
      <c r="AV144">
        <v>74.996700000000004</v>
      </c>
      <c r="AW144">
        <v>75.813649999999996</v>
      </c>
      <c r="AX144">
        <v>78.615650000000002</v>
      </c>
      <c r="AY144">
        <v>80.187910000000002</v>
      </c>
      <c r="AZ144">
        <v>83.376930000000002</v>
      </c>
      <c r="BA144">
        <v>86.912750000000003</v>
      </c>
      <c r="BB144">
        <v>88.174549999999996</v>
      </c>
      <c r="BC144">
        <v>88.130669999999995</v>
      </c>
      <c r="BD144">
        <v>88.935839999999999</v>
      </c>
      <c r="BE144">
        <v>89.370949999999993</v>
      </c>
    </row>
    <row r="145" spans="1:58">
      <c r="A145" t="s">
        <v>344</v>
      </c>
      <c r="B145" t="s">
        <v>345</v>
      </c>
      <c r="C145" t="s">
        <v>526</v>
      </c>
      <c r="D145" t="s">
        <v>3072</v>
      </c>
      <c r="E145" t="s">
        <v>556</v>
      </c>
      <c r="F145" t="s">
        <v>557</v>
      </c>
      <c r="R145">
        <v>21.262149999999998</v>
      </c>
      <c r="S145">
        <v>22.818989999999999</v>
      </c>
      <c r="T145">
        <v>25.449020000000001</v>
      </c>
      <c r="U145">
        <v>28.132059999999999</v>
      </c>
      <c r="V145">
        <v>30.569130000000001</v>
      </c>
      <c r="W145">
        <v>34.243279999999999</v>
      </c>
      <c r="X145">
        <v>36.98706</v>
      </c>
      <c r="Y145">
        <v>38.60107</v>
      </c>
      <c r="Z145">
        <v>41.915309999999998</v>
      </c>
      <c r="AA145">
        <v>44.552219999999998</v>
      </c>
      <c r="AB145">
        <v>47.832560000000001</v>
      </c>
      <c r="AC145">
        <v>52.146970000000003</v>
      </c>
      <c r="AD145">
        <v>54.186279999999996</v>
      </c>
      <c r="AE145">
        <v>55.758690000000001</v>
      </c>
      <c r="AF145">
        <v>55.822189999999999</v>
      </c>
      <c r="AG145">
        <v>57.007510000000003</v>
      </c>
      <c r="AH145">
        <v>56.98368</v>
      </c>
      <c r="AI145">
        <v>56.650399999999998</v>
      </c>
      <c r="AJ145">
        <v>56.135120000000001</v>
      </c>
      <c r="AK145">
        <v>54.810690000000001</v>
      </c>
      <c r="AL145">
        <v>53.608730000000001</v>
      </c>
      <c r="AM145">
        <v>53.42192</v>
      </c>
      <c r="AN145">
        <v>54.110140000000001</v>
      </c>
      <c r="AO145">
        <v>55.884610000000002</v>
      </c>
      <c r="AP145">
        <v>58.454659999999997</v>
      </c>
      <c r="AQ145">
        <v>61.271369999999997</v>
      </c>
      <c r="AR145">
        <v>63.990580000000001</v>
      </c>
      <c r="AS145">
        <v>67.976010000000002</v>
      </c>
      <c r="AT145">
        <v>70.021469999999994</v>
      </c>
      <c r="AU145">
        <v>72.661699999999996</v>
      </c>
      <c r="AV145">
        <v>74.369979999999998</v>
      </c>
      <c r="AW145">
        <v>76.809280000000001</v>
      </c>
      <c r="AX145">
        <v>80.469449999999995</v>
      </c>
      <c r="AY145">
        <v>81.779480000000007</v>
      </c>
      <c r="AZ145">
        <v>82.304050000000004</v>
      </c>
      <c r="BA145">
        <v>83.687920000000005</v>
      </c>
      <c r="BB145">
        <v>84.815370000000001</v>
      </c>
      <c r="BC145">
        <v>86.821449999999999</v>
      </c>
      <c r="BD145">
        <v>86.920760000000001</v>
      </c>
      <c r="BE145">
        <v>88.781689999999998</v>
      </c>
    </row>
    <row r="146" spans="1:58">
      <c r="A146" t="s">
        <v>346</v>
      </c>
      <c r="B146" t="s">
        <v>347</v>
      </c>
      <c r="C146" t="s">
        <v>318</v>
      </c>
      <c r="D146" t="s">
        <v>3076</v>
      </c>
      <c r="E146" t="s">
        <v>556</v>
      </c>
      <c r="F146" t="s">
        <v>557</v>
      </c>
      <c r="R146">
        <v>133.91086000000001</v>
      </c>
      <c r="S146">
        <v>140.58126999999999</v>
      </c>
      <c r="T146">
        <v>151.21845999999999</v>
      </c>
      <c r="U146">
        <v>160.15012999999999</v>
      </c>
      <c r="W146">
        <v>166.17214000000001</v>
      </c>
      <c r="X146">
        <v>161.96668</v>
      </c>
      <c r="AY146">
        <v>82.223299999999995</v>
      </c>
      <c r="AZ146">
        <v>83.240740000000002</v>
      </c>
    </row>
    <row r="147" spans="1:58">
      <c r="A147" t="s">
        <v>348</v>
      </c>
      <c r="B147" t="s">
        <v>349</v>
      </c>
      <c r="C147">
        <v>0</v>
      </c>
      <c r="D147">
        <v>0</v>
      </c>
      <c r="E147" t="s">
        <v>556</v>
      </c>
      <c r="F147" t="s">
        <v>557</v>
      </c>
      <c r="AT147">
        <v>67.860470000000007</v>
      </c>
      <c r="AU147">
        <v>69.548339999999996</v>
      </c>
      <c r="AV147">
        <v>70.589910000000003</v>
      </c>
      <c r="AW147">
        <v>71.290000000000006</v>
      </c>
      <c r="AX147">
        <v>72.620080000000002</v>
      </c>
      <c r="AY147">
        <v>73.903570000000002</v>
      </c>
      <c r="AZ147">
        <v>74.02628</v>
      </c>
      <c r="BA147">
        <v>74.642880000000005</v>
      </c>
      <c r="BB147">
        <v>74.995410000000007</v>
      </c>
      <c r="BC147">
        <v>75.534639999999996</v>
      </c>
      <c r="BD147">
        <v>75.338769999999997</v>
      </c>
      <c r="BE147">
        <v>76.96275</v>
      </c>
    </row>
    <row r="148" spans="1:58">
      <c r="A148" t="s">
        <v>350</v>
      </c>
      <c r="B148" t="s">
        <v>351</v>
      </c>
      <c r="C148">
        <v>0</v>
      </c>
      <c r="D148">
        <v>0</v>
      </c>
      <c r="E148" t="s">
        <v>556</v>
      </c>
      <c r="F148" t="s">
        <v>557</v>
      </c>
      <c r="AL148">
        <v>53.576292959167397</v>
      </c>
      <c r="AT148">
        <v>66.521330000000006</v>
      </c>
      <c r="AU148">
        <v>68.168819999999997</v>
      </c>
      <c r="AV148">
        <v>69.140919999999994</v>
      </c>
      <c r="AW148">
        <v>69.741489999999999</v>
      </c>
      <c r="AX148">
        <v>70.980260000000001</v>
      </c>
      <c r="AY148">
        <v>72.141189999999995</v>
      </c>
      <c r="AZ148">
        <v>72.024249999999995</v>
      </c>
      <c r="BA148">
        <v>72.557630000000003</v>
      </c>
      <c r="BB148">
        <v>72.910719999999998</v>
      </c>
      <c r="BC148">
        <v>73.256810000000002</v>
      </c>
      <c r="BD148">
        <v>73.056049999999999</v>
      </c>
      <c r="BE148">
        <v>74.693790000000007</v>
      </c>
    </row>
    <row r="149" spans="1:58">
      <c r="A149" t="s">
        <v>352</v>
      </c>
      <c r="B149" t="s">
        <v>353</v>
      </c>
      <c r="C149">
        <v>0</v>
      </c>
      <c r="D149">
        <v>0</v>
      </c>
      <c r="E149" t="s">
        <v>556</v>
      </c>
      <c r="F149" t="s">
        <v>557</v>
      </c>
      <c r="AL149">
        <v>47.089570693235601</v>
      </c>
      <c r="AT149">
        <v>57.617800000000003</v>
      </c>
      <c r="AU149">
        <v>58.830069999999999</v>
      </c>
      <c r="AV149">
        <v>59.85942</v>
      </c>
      <c r="AW149">
        <v>61.187390000000001</v>
      </c>
      <c r="AX149">
        <v>62.637749999999997</v>
      </c>
      <c r="AY149">
        <v>64.019199999999998</v>
      </c>
      <c r="AZ149">
        <v>64.971059999999994</v>
      </c>
      <c r="BA149">
        <v>65.911379999999994</v>
      </c>
      <c r="BB149">
        <v>67.712549999999993</v>
      </c>
      <c r="BC149">
        <v>69.232380000000006</v>
      </c>
      <c r="BD149">
        <v>69.704120000000003</v>
      </c>
      <c r="BE149">
        <v>71.369420000000005</v>
      </c>
    </row>
    <row r="150" spans="1:58">
      <c r="A150" t="s">
        <v>354</v>
      </c>
      <c r="B150" t="s">
        <v>355</v>
      </c>
      <c r="C150" t="s">
        <v>318</v>
      </c>
      <c r="D150" t="s">
        <v>3073</v>
      </c>
      <c r="E150" t="s">
        <v>556</v>
      </c>
      <c r="F150" t="s">
        <v>557</v>
      </c>
      <c r="AK150">
        <v>93.879729999999995</v>
      </c>
      <c r="AL150">
        <v>90.445139999999995</v>
      </c>
      <c r="AM150">
        <v>86.789330000000007</v>
      </c>
      <c r="AN150">
        <v>84.099090000000004</v>
      </c>
      <c r="AO150">
        <v>83.186300000000003</v>
      </c>
      <c r="AP150">
        <v>81.451049999999995</v>
      </c>
      <c r="AQ150">
        <v>80.322509999999994</v>
      </c>
      <c r="AR150">
        <v>80.533529999999999</v>
      </c>
      <c r="AT150">
        <v>82.910579999999996</v>
      </c>
      <c r="AU150">
        <v>81.591419999999999</v>
      </c>
      <c r="AV150">
        <v>81.468260000000001</v>
      </c>
      <c r="AW150">
        <v>83.444410000000005</v>
      </c>
      <c r="AX150">
        <v>85.072749999999999</v>
      </c>
      <c r="AY150">
        <v>86.884339999999995</v>
      </c>
      <c r="AZ150">
        <v>88.062520000000006</v>
      </c>
      <c r="BA150">
        <v>89.322119999999998</v>
      </c>
      <c r="BB150">
        <v>88.553910000000002</v>
      </c>
      <c r="BC150">
        <v>88.234759999999994</v>
      </c>
      <c r="BD150">
        <v>88.596639999999994</v>
      </c>
      <c r="BE150">
        <v>87.981129999999993</v>
      </c>
    </row>
    <row r="151" spans="1:58">
      <c r="A151" t="s">
        <v>356</v>
      </c>
      <c r="B151" t="s">
        <v>357</v>
      </c>
      <c r="C151" t="s">
        <v>242</v>
      </c>
      <c r="D151" t="s">
        <v>3073</v>
      </c>
      <c r="E151" t="s">
        <v>556</v>
      </c>
      <c r="F151" t="s">
        <v>557</v>
      </c>
    </row>
    <row r="152" spans="1:58">
      <c r="A152" t="s">
        <v>358</v>
      </c>
      <c r="B152" t="s">
        <v>359</v>
      </c>
      <c r="C152" t="s">
        <v>318</v>
      </c>
      <c r="D152" t="s">
        <v>3076</v>
      </c>
      <c r="E152" t="s">
        <v>556</v>
      </c>
      <c r="F152" t="s">
        <v>557</v>
      </c>
      <c r="R152">
        <v>57.414729999999999</v>
      </c>
      <c r="S152">
        <v>59.198869999999999</v>
      </c>
      <c r="T152">
        <v>69.454650000000001</v>
      </c>
      <c r="U152">
        <v>72.352450000000005</v>
      </c>
      <c r="V152">
        <v>76.540549999999996</v>
      </c>
      <c r="W152">
        <v>79.171109999999999</v>
      </c>
      <c r="Z152">
        <v>87.742570000000001</v>
      </c>
      <c r="AA152">
        <v>90.189059999999998</v>
      </c>
      <c r="AB152">
        <v>91.632080000000002</v>
      </c>
      <c r="AD152">
        <v>89.579530000000005</v>
      </c>
      <c r="AK152">
        <v>87.099789999999999</v>
      </c>
      <c r="AL152">
        <v>82.39667</v>
      </c>
      <c r="AM152">
        <v>74.715599999999995</v>
      </c>
      <c r="AN152">
        <v>65.906980000000004</v>
      </c>
      <c r="AO152">
        <v>65.565160000000006</v>
      </c>
      <c r="AP152">
        <v>62.904220000000002</v>
      </c>
      <c r="AQ152">
        <v>63.956319999999998</v>
      </c>
      <c r="AR152">
        <v>61.332180000000001</v>
      </c>
      <c r="AS152">
        <v>61.801259999999999</v>
      </c>
      <c r="AT152">
        <v>61.125360000000001</v>
      </c>
      <c r="AU152">
        <v>64.989800000000002</v>
      </c>
      <c r="AV152">
        <v>71.281700000000001</v>
      </c>
      <c r="AW152">
        <v>75.445440000000005</v>
      </c>
      <c r="AX152">
        <v>82.068790000000007</v>
      </c>
      <c r="AY152">
        <v>86.947209999999998</v>
      </c>
      <c r="AZ152">
        <v>89.395799999999994</v>
      </c>
      <c r="BA152">
        <v>89.125889999999998</v>
      </c>
      <c r="BD152">
        <v>95.929010000000005</v>
      </c>
      <c r="BE152">
        <v>89.241240000000005</v>
      </c>
    </row>
    <row r="153" spans="1:58">
      <c r="A153" t="s">
        <v>360</v>
      </c>
      <c r="B153" t="s">
        <v>361</v>
      </c>
      <c r="C153" t="s">
        <v>526</v>
      </c>
      <c r="D153" t="s">
        <v>3073</v>
      </c>
      <c r="E153" t="s">
        <v>556</v>
      </c>
      <c r="F153" t="s">
        <v>557</v>
      </c>
      <c r="AX153">
        <v>86.052750000000003</v>
      </c>
      <c r="AY153">
        <v>87.197909999999993</v>
      </c>
      <c r="AZ153">
        <v>89.47533</v>
      </c>
      <c r="BA153">
        <v>92.1815</v>
      </c>
      <c r="BB153">
        <v>94.342230000000001</v>
      </c>
      <c r="BC153">
        <v>96.205749999999995</v>
      </c>
      <c r="BD153">
        <v>100.19410999999999</v>
      </c>
      <c r="BE153">
        <v>104.02385</v>
      </c>
    </row>
    <row r="154" spans="1:58">
      <c r="A154" t="s">
        <v>362</v>
      </c>
      <c r="B154" t="s">
        <v>363</v>
      </c>
      <c r="C154" t="s">
        <v>318</v>
      </c>
      <c r="D154" t="s">
        <v>3075</v>
      </c>
      <c r="E154" t="s">
        <v>556</v>
      </c>
      <c r="F154" t="s">
        <v>557</v>
      </c>
      <c r="R154">
        <v>12.614549999999999</v>
      </c>
      <c r="S154">
        <v>12.579689999999999</v>
      </c>
      <c r="T154">
        <v>12.783580000000001</v>
      </c>
      <c r="U154">
        <v>13.15325</v>
      </c>
      <c r="V154">
        <v>14.106949999999999</v>
      </c>
      <c r="W154">
        <v>16.49718</v>
      </c>
      <c r="X154">
        <v>17.629460000000002</v>
      </c>
      <c r="Y154">
        <v>19.47465</v>
      </c>
      <c r="Z154">
        <v>21.76943</v>
      </c>
      <c r="AA154">
        <v>23.734839999999998</v>
      </c>
      <c r="AB154">
        <v>25.694459999999999</v>
      </c>
      <c r="AC154">
        <v>28.024640000000002</v>
      </c>
      <c r="AD154">
        <v>29.73132</v>
      </c>
      <c r="AE154">
        <v>31.153289999999998</v>
      </c>
      <c r="AF154">
        <v>32.66187</v>
      </c>
      <c r="AG154">
        <v>35.126530000000002</v>
      </c>
      <c r="AH154">
        <v>36.868589999999998</v>
      </c>
      <c r="AI154">
        <v>38.083150000000003</v>
      </c>
      <c r="AJ154">
        <v>37.426470000000002</v>
      </c>
      <c r="AK154">
        <v>37.501649999999998</v>
      </c>
      <c r="AL154">
        <v>35.620019999999997</v>
      </c>
      <c r="AM154">
        <v>36.0944</v>
      </c>
      <c r="AN154">
        <v>36.509399999999999</v>
      </c>
      <c r="AO154">
        <v>37.578679999999999</v>
      </c>
      <c r="AP154">
        <v>37.857950000000002</v>
      </c>
      <c r="AQ154">
        <v>38.081040000000002</v>
      </c>
      <c r="AR154">
        <v>38.069580000000002</v>
      </c>
      <c r="AS154">
        <v>36.477469999999997</v>
      </c>
      <c r="AT154">
        <v>36.639969999999998</v>
      </c>
      <c r="AU154">
        <v>38.148180000000004</v>
      </c>
      <c r="AV154">
        <v>39.766750000000002</v>
      </c>
      <c r="AW154">
        <v>42.005429999999997</v>
      </c>
      <c r="AX154">
        <v>44.182490000000001</v>
      </c>
      <c r="AY154">
        <v>47.555039999999998</v>
      </c>
      <c r="AZ154">
        <v>49.686860000000003</v>
      </c>
      <c r="BA154">
        <v>52.723999999999997</v>
      </c>
      <c r="BB154">
        <v>56.098309999999998</v>
      </c>
    </row>
    <row r="155" spans="1:58">
      <c r="A155" t="s">
        <v>364</v>
      </c>
      <c r="B155" t="s">
        <v>365</v>
      </c>
      <c r="C155" t="s">
        <v>316</v>
      </c>
      <c r="D155" t="s">
        <v>3074</v>
      </c>
      <c r="E155" t="s">
        <v>556</v>
      </c>
      <c r="F155" t="s">
        <v>557</v>
      </c>
      <c r="R155">
        <v>2.8664700000000001</v>
      </c>
      <c r="S155">
        <v>3.0042399999999998</v>
      </c>
      <c r="T155">
        <v>3.4661499999999998</v>
      </c>
      <c r="X155">
        <v>2.5764200000000002</v>
      </c>
      <c r="Y155">
        <v>3.0810900000000001</v>
      </c>
      <c r="Z155">
        <v>4.0900299999999996</v>
      </c>
      <c r="AA155">
        <v>5.3721500000000004</v>
      </c>
      <c r="AB155">
        <v>5.1127500000000001</v>
      </c>
      <c r="AC155">
        <v>7.2425899999999999</v>
      </c>
      <c r="AD155">
        <v>8.0399799999999999</v>
      </c>
      <c r="AF155">
        <v>7.08399</v>
      </c>
      <c r="AG155">
        <v>7.0685700000000002</v>
      </c>
      <c r="AH155">
        <v>5.3932599999999997</v>
      </c>
      <c r="AK155">
        <v>6.9222599999999996</v>
      </c>
      <c r="AL155">
        <v>6.8851500000000003</v>
      </c>
      <c r="AM155">
        <v>6.6196099999999998</v>
      </c>
      <c r="AN155">
        <v>6.6823699999999997</v>
      </c>
      <c r="AO155">
        <v>6.7861099999999999</v>
      </c>
      <c r="AP155">
        <v>7.26431</v>
      </c>
      <c r="AT155">
        <v>5.1865800000000002</v>
      </c>
      <c r="AU155">
        <v>6.0779399999999999</v>
      </c>
      <c r="AV155">
        <v>6.83216</v>
      </c>
      <c r="AW155">
        <v>8.4414599999999993</v>
      </c>
      <c r="AY155">
        <v>10.82119</v>
      </c>
      <c r="AZ155">
        <v>13.24601</v>
      </c>
      <c r="BA155">
        <v>15.56512</v>
      </c>
      <c r="BB155">
        <v>18.292539999999999</v>
      </c>
      <c r="BC155">
        <v>20.519369999999999</v>
      </c>
      <c r="BD155">
        <v>23.296659999999999</v>
      </c>
      <c r="BE155">
        <v>25.451280000000001</v>
      </c>
      <c r="BF155">
        <v>26.38109</v>
      </c>
    </row>
    <row r="156" spans="1:58">
      <c r="A156" t="s">
        <v>366</v>
      </c>
      <c r="B156" t="s">
        <v>367</v>
      </c>
      <c r="C156" t="s">
        <v>316</v>
      </c>
      <c r="D156" t="s">
        <v>3076</v>
      </c>
      <c r="E156" t="s">
        <v>556</v>
      </c>
      <c r="F156" t="s">
        <v>557</v>
      </c>
      <c r="R156">
        <v>20.84036</v>
      </c>
      <c r="S156">
        <v>21.291820000000001</v>
      </c>
      <c r="T156">
        <v>22.120930000000001</v>
      </c>
      <c r="W156">
        <v>22.354780000000002</v>
      </c>
      <c r="X156">
        <v>21.026949999999999</v>
      </c>
      <c r="Y156">
        <v>20.552959999999999</v>
      </c>
      <c r="Z156">
        <v>21.749849999999999</v>
      </c>
      <c r="AA156">
        <v>21.822510000000001</v>
      </c>
      <c r="AB156">
        <v>22.75094</v>
      </c>
      <c r="AC156">
        <v>24.135950000000001</v>
      </c>
      <c r="AD156">
        <v>24.622530000000001</v>
      </c>
      <c r="AE156">
        <v>24.161989999999999</v>
      </c>
      <c r="AF156">
        <v>23.670549999999999</v>
      </c>
      <c r="AG156">
        <v>23.711040000000001</v>
      </c>
      <c r="AH156">
        <v>24.477509999999999</v>
      </c>
      <c r="AI156">
        <v>24.413270000000001</v>
      </c>
      <c r="AJ156">
        <v>25.667950000000001</v>
      </c>
      <c r="AK156">
        <v>20.253550000000001</v>
      </c>
      <c r="AL156">
        <v>22.53145</v>
      </c>
      <c r="AM156">
        <v>24.427980000000002</v>
      </c>
      <c r="AN156">
        <v>24.60397</v>
      </c>
      <c r="AO156">
        <v>25.77542</v>
      </c>
      <c r="AP156">
        <v>29.18638</v>
      </c>
      <c r="AT156">
        <v>36.361130000000003</v>
      </c>
      <c r="AU156">
        <v>39.85013</v>
      </c>
      <c r="AV156">
        <v>40.433210000000003</v>
      </c>
      <c r="AW156">
        <v>41.895099999999999</v>
      </c>
      <c r="AX156">
        <v>42.421720000000001</v>
      </c>
      <c r="AY156">
        <v>45.833210000000001</v>
      </c>
      <c r="AZ156">
        <v>47.259700000000002</v>
      </c>
      <c r="BA156">
        <v>49.787669999999999</v>
      </c>
      <c r="BB156">
        <v>50.13326</v>
      </c>
      <c r="BC156">
        <v>53.239400000000003</v>
      </c>
      <c r="BD156">
        <v>53.250399999999999</v>
      </c>
      <c r="BE156">
        <v>54.275100000000002</v>
      </c>
    </row>
    <row r="157" spans="1:58">
      <c r="A157" t="s">
        <v>368</v>
      </c>
      <c r="B157" t="s">
        <v>369</v>
      </c>
      <c r="C157" t="s">
        <v>526</v>
      </c>
      <c r="D157" t="s">
        <v>3074</v>
      </c>
      <c r="E157" t="s">
        <v>556</v>
      </c>
      <c r="F157" t="s">
        <v>557</v>
      </c>
      <c r="AG157">
        <v>36.390929999999997</v>
      </c>
      <c r="AH157">
        <v>35.83625</v>
      </c>
      <c r="AI157">
        <v>37.315260000000002</v>
      </c>
      <c r="AJ157">
        <v>37.394419999999997</v>
      </c>
      <c r="AK157">
        <v>37.946359999999999</v>
      </c>
      <c r="AL157">
        <v>43.26473</v>
      </c>
      <c r="AM157">
        <v>48.602789999999999</v>
      </c>
      <c r="AN157">
        <v>52.169780000000003</v>
      </c>
      <c r="AO157">
        <v>56.277659999999997</v>
      </c>
      <c r="AP157">
        <v>55.92953</v>
      </c>
      <c r="AQ157">
        <v>55.560690000000001</v>
      </c>
      <c r="AR157">
        <v>56.748260000000002</v>
      </c>
      <c r="AS157">
        <v>56.255650000000003</v>
      </c>
      <c r="AT157">
        <v>57.409599999999998</v>
      </c>
      <c r="AU157">
        <v>60.108989999999999</v>
      </c>
      <c r="AV157">
        <v>64.177030000000002</v>
      </c>
      <c r="AW157">
        <v>63.588810000000002</v>
      </c>
      <c r="AX157">
        <v>63.31561</v>
      </c>
      <c r="AY157">
        <v>63.171329999999998</v>
      </c>
      <c r="AZ157">
        <v>63.128549999999997</v>
      </c>
      <c r="BA157">
        <v>63.058970000000002</v>
      </c>
      <c r="BB157">
        <v>64.049790000000002</v>
      </c>
    </row>
    <row r="158" spans="1:58">
      <c r="A158" t="s">
        <v>370</v>
      </c>
      <c r="B158" t="s">
        <v>371</v>
      </c>
      <c r="C158" t="s">
        <v>316</v>
      </c>
      <c r="D158" t="s">
        <v>460</v>
      </c>
      <c r="E158" t="s">
        <v>556</v>
      </c>
      <c r="F158" t="s">
        <v>557</v>
      </c>
      <c r="S158">
        <v>11.129099999999999</v>
      </c>
      <c r="T158">
        <v>12.214230000000001</v>
      </c>
      <c r="U158">
        <v>12.266690000000001</v>
      </c>
      <c r="V158">
        <v>13.048909999999999</v>
      </c>
      <c r="W158">
        <v>11.865309999999999</v>
      </c>
      <c r="X158">
        <v>13.600759999999999</v>
      </c>
      <c r="Y158">
        <v>15.904299999999999</v>
      </c>
      <c r="Z158">
        <v>18.811419999999998</v>
      </c>
      <c r="AA158">
        <v>20.92924</v>
      </c>
      <c r="AB158">
        <v>18.01258</v>
      </c>
      <c r="AC158">
        <v>20.698840000000001</v>
      </c>
      <c r="AD158">
        <v>22.786159999999999</v>
      </c>
      <c r="AE158">
        <v>24.17775</v>
      </c>
      <c r="AF158">
        <v>25.688230000000001</v>
      </c>
      <c r="AG158">
        <v>27.170770000000001</v>
      </c>
      <c r="AH158">
        <v>28.362480000000001</v>
      </c>
      <c r="AI158">
        <v>29.172129999999999</v>
      </c>
      <c r="AJ158">
        <v>30.73405</v>
      </c>
      <c r="AK158">
        <v>31.915199999999999</v>
      </c>
      <c r="AL158">
        <v>33.935630000000003</v>
      </c>
      <c r="AM158">
        <v>36.549810000000001</v>
      </c>
      <c r="AN158">
        <v>37.938499999999998</v>
      </c>
      <c r="AO158">
        <v>38.423520000000003</v>
      </c>
      <c r="AP158">
        <v>40.373570000000001</v>
      </c>
      <c r="AQ158">
        <v>43.504750000000001</v>
      </c>
      <c r="AT158">
        <v>33.685209999999998</v>
      </c>
      <c r="AU158">
        <v>34.987499999999997</v>
      </c>
      <c r="AV158">
        <v>37.993549999999999</v>
      </c>
      <c r="AW158">
        <v>41.780740000000002</v>
      </c>
      <c r="AX158">
        <v>42.857990000000001</v>
      </c>
      <c r="AZ158">
        <v>46.092619999999997</v>
      </c>
      <c r="BA158">
        <v>43.502200000000002</v>
      </c>
    </row>
    <row r="159" spans="1:58">
      <c r="A159" t="s">
        <v>372</v>
      </c>
      <c r="B159" t="s">
        <v>373</v>
      </c>
      <c r="C159" t="s">
        <v>244</v>
      </c>
      <c r="D159" t="s">
        <v>3073</v>
      </c>
      <c r="E159" t="s">
        <v>556</v>
      </c>
      <c r="F159" t="s">
        <v>557</v>
      </c>
      <c r="R159">
        <v>74.934960000000004</v>
      </c>
      <c r="S159">
        <v>78.619060000000005</v>
      </c>
      <c r="T159">
        <v>81.073719999999994</v>
      </c>
      <c r="U159">
        <v>83.649709999999999</v>
      </c>
      <c r="V159">
        <v>85.085999999999999</v>
      </c>
      <c r="W159">
        <v>88.736869999999996</v>
      </c>
      <c r="X159">
        <v>90.705950000000001</v>
      </c>
      <c r="Y159">
        <v>91.649360000000001</v>
      </c>
      <c r="Z159">
        <v>91.231170000000006</v>
      </c>
      <c r="AA159">
        <v>91.896259999999998</v>
      </c>
      <c r="AB159">
        <v>92.482609999999994</v>
      </c>
      <c r="AC159">
        <v>94.483720000000005</v>
      </c>
      <c r="AD159">
        <v>97.462869999999995</v>
      </c>
      <c r="AE159">
        <v>100.96786</v>
      </c>
      <c r="AF159">
        <v>101.69886</v>
      </c>
      <c r="AG159">
        <v>116.90103000000001</v>
      </c>
      <c r="AH159">
        <v>118.14557000000001</v>
      </c>
      <c r="AI159">
        <v>117.59050999999999</v>
      </c>
      <c r="AJ159">
        <v>117.57026999999999</v>
      </c>
      <c r="AK159">
        <v>118.62491</v>
      </c>
      <c r="AL159">
        <v>119.50736999999999</v>
      </c>
      <c r="AM159">
        <v>120.75335</v>
      </c>
      <c r="AN159">
        <v>122.80481</v>
      </c>
      <c r="AO159">
        <v>140.13667000000001</v>
      </c>
      <c r="AP159">
        <v>139.14760999999999</v>
      </c>
      <c r="AQ159">
        <v>137.06394</v>
      </c>
      <c r="AR159">
        <v>130.79282000000001</v>
      </c>
      <c r="AS159">
        <v>127.89199000000001</v>
      </c>
      <c r="AT159">
        <v>123.40297</v>
      </c>
      <c r="AU159">
        <v>123.41812</v>
      </c>
      <c r="AV159">
        <v>124.24473</v>
      </c>
      <c r="AW159">
        <v>122.10429000000001</v>
      </c>
      <c r="AX159">
        <v>122.11279</v>
      </c>
      <c r="AY159">
        <v>119.17456</v>
      </c>
      <c r="AZ159">
        <v>119.05108</v>
      </c>
      <c r="BA159">
        <v>118.87134</v>
      </c>
      <c r="BB159">
        <v>119.64167</v>
      </c>
      <c r="BC159">
        <v>120.34309</v>
      </c>
      <c r="BD159">
        <v>120.21617000000001</v>
      </c>
      <c r="BE159">
        <v>121.46396</v>
      </c>
    </row>
    <row r="160" spans="1:58">
      <c r="A160" t="s">
        <v>374</v>
      </c>
      <c r="B160" t="s">
        <v>375</v>
      </c>
      <c r="C160" t="s">
        <v>242</v>
      </c>
      <c r="D160" t="s">
        <v>3076</v>
      </c>
      <c r="E160" t="s">
        <v>556</v>
      </c>
      <c r="F160" t="s">
        <v>557</v>
      </c>
    </row>
    <row r="161" spans="1:57">
      <c r="A161" t="s">
        <v>376</v>
      </c>
      <c r="B161" t="s">
        <v>377</v>
      </c>
      <c r="C161" t="s">
        <v>244</v>
      </c>
      <c r="D161" t="s">
        <v>3076</v>
      </c>
      <c r="E161" t="s">
        <v>556</v>
      </c>
      <c r="F161" t="s">
        <v>557</v>
      </c>
      <c r="Q161">
        <v>76.826509999999999</v>
      </c>
      <c r="R161">
        <v>77.354110000000006</v>
      </c>
      <c r="S161">
        <v>78.064549999999997</v>
      </c>
      <c r="T161">
        <v>78.489320000000006</v>
      </c>
      <c r="U161">
        <v>78.877030000000005</v>
      </c>
      <c r="V161">
        <v>80.732810000000001</v>
      </c>
      <c r="W161">
        <v>82.134500000000003</v>
      </c>
      <c r="X161">
        <v>81.683319999999995</v>
      </c>
      <c r="Z161">
        <v>81.613489999999999</v>
      </c>
      <c r="AA161">
        <v>81.17501</v>
      </c>
      <c r="AB161">
        <v>81.22551</v>
      </c>
      <c r="AC161">
        <v>81.631640000000004</v>
      </c>
      <c r="AD161">
        <v>84.272170000000003</v>
      </c>
      <c r="AE161">
        <v>84.722899999999996</v>
      </c>
      <c r="AF161">
        <v>84.534009999999995</v>
      </c>
      <c r="AG161">
        <v>84.569739999999996</v>
      </c>
      <c r="AH161">
        <v>85.263239999999996</v>
      </c>
      <c r="AI161">
        <v>87.148859999999999</v>
      </c>
      <c r="AJ161">
        <v>88.42962</v>
      </c>
      <c r="AK161">
        <v>89.931259999999995</v>
      </c>
      <c r="AL161">
        <v>92.323530000000005</v>
      </c>
      <c r="AM161">
        <v>94.446690000000004</v>
      </c>
      <c r="AN161">
        <v>102.12128</v>
      </c>
      <c r="AO161">
        <v>109.54474999999999</v>
      </c>
      <c r="AP161">
        <v>113.15535</v>
      </c>
      <c r="AQ161">
        <v>114.84859</v>
      </c>
      <c r="AR161">
        <v>114.00778</v>
      </c>
      <c r="AS161">
        <v>111.96254</v>
      </c>
      <c r="AT161">
        <v>111.13764999999999</v>
      </c>
      <c r="AU161">
        <v>110.64079</v>
      </c>
      <c r="AV161">
        <v>111.60848</v>
      </c>
      <c r="AW161">
        <v>115.97381</v>
      </c>
      <c r="AX161">
        <v>118.67487</v>
      </c>
      <c r="AY161">
        <v>116.50606999999999</v>
      </c>
      <c r="AZ161">
        <v>120.17569</v>
      </c>
      <c r="BA161">
        <v>118.35297</v>
      </c>
      <c r="BB161">
        <v>119.26752</v>
      </c>
      <c r="BC161">
        <v>117.01555</v>
      </c>
      <c r="BD161">
        <v>124.60413</v>
      </c>
      <c r="BE161">
        <v>119.08271000000001</v>
      </c>
    </row>
    <row r="162" spans="1:57">
      <c r="A162" t="s">
        <v>378</v>
      </c>
      <c r="B162" t="s">
        <v>379</v>
      </c>
      <c r="C162" t="s">
        <v>318</v>
      </c>
      <c r="D162" t="s">
        <v>3072</v>
      </c>
      <c r="E162" t="s">
        <v>556</v>
      </c>
      <c r="F162" t="s">
        <v>557</v>
      </c>
      <c r="Q162">
        <v>16.902190000000001</v>
      </c>
      <c r="R162">
        <v>17.313369999999999</v>
      </c>
      <c r="S162">
        <v>18.80011</v>
      </c>
      <c r="T162">
        <v>19.04224</v>
      </c>
      <c r="U162">
        <v>21.04515</v>
      </c>
      <c r="V162">
        <v>23.36759</v>
      </c>
      <c r="W162">
        <v>25.753630000000001</v>
      </c>
      <c r="X162">
        <v>29.768999999999998</v>
      </c>
      <c r="Y162">
        <v>27.476600000000001</v>
      </c>
      <c r="Z162">
        <v>30.218409999999999</v>
      </c>
      <c r="AA162">
        <v>37.336590000000001</v>
      </c>
      <c r="AC162">
        <v>34.624070000000003</v>
      </c>
      <c r="AD162">
        <v>38.624070000000003</v>
      </c>
      <c r="AE162">
        <v>34.137799999999999</v>
      </c>
      <c r="AF162">
        <v>29.72683</v>
      </c>
      <c r="AG162">
        <v>30.847349999999999</v>
      </c>
      <c r="AH162">
        <v>33.645960000000002</v>
      </c>
      <c r="AI162">
        <v>33.713549999999998</v>
      </c>
      <c r="AJ162">
        <v>33.192300000000003</v>
      </c>
      <c r="AK162">
        <v>36.782609999999998</v>
      </c>
      <c r="AL162">
        <v>42.86168</v>
      </c>
      <c r="AM162">
        <v>42.893369999999997</v>
      </c>
      <c r="AN162">
        <v>43.451770000000003</v>
      </c>
      <c r="AO162">
        <v>44.145659999999999</v>
      </c>
      <c r="AP162">
        <v>45.88541</v>
      </c>
      <c r="AS162">
        <v>46.790430000000001</v>
      </c>
      <c r="AT162">
        <v>51.666379999999997</v>
      </c>
      <c r="AU162">
        <v>53.131</v>
      </c>
      <c r="AV162">
        <v>56.264110000000002</v>
      </c>
      <c r="AW162">
        <v>60.744610000000002</v>
      </c>
      <c r="AX162">
        <v>64.972430000000003</v>
      </c>
      <c r="AY162">
        <v>64.883840000000006</v>
      </c>
      <c r="AZ162">
        <v>67.069469999999995</v>
      </c>
      <c r="BA162">
        <v>66.105189999999993</v>
      </c>
      <c r="BB162">
        <v>69.140129999999999</v>
      </c>
      <c r="BC162">
        <v>68.018010000000004</v>
      </c>
      <c r="BE162">
        <v>69.406149999999997</v>
      </c>
    </row>
    <row r="163" spans="1:57">
      <c r="A163" t="s">
        <v>380</v>
      </c>
      <c r="B163" t="s">
        <v>381</v>
      </c>
      <c r="C163" t="s">
        <v>316</v>
      </c>
      <c r="D163" t="s">
        <v>3074</v>
      </c>
      <c r="E163" t="s">
        <v>556</v>
      </c>
      <c r="F163" t="s">
        <v>557</v>
      </c>
      <c r="R163">
        <v>1.1072500000000001</v>
      </c>
      <c r="S163">
        <v>1.22475</v>
      </c>
      <c r="T163">
        <v>1.3738300000000001</v>
      </c>
      <c r="U163">
        <v>1.59219</v>
      </c>
      <c r="V163">
        <v>1.7096800000000001</v>
      </c>
      <c r="W163">
        <v>1.9458500000000001</v>
      </c>
      <c r="X163">
        <v>2.3749899999999999</v>
      </c>
      <c r="Y163">
        <v>2.86294</v>
      </c>
      <c r="Z163">
        <v>3.41709</v>
      </c>
      <c r="AA163">
        <v>3.9950299999999999</v>
      </c>
      <c r="AB163">
        <v>4.58141</v>
      </c>
      <c r="AC163">
        <v>5.0437200000000004</v>
      </c>
      <c r="AD163">
        <v>4.8187100000000003</v>
      </c>
      <c r="AE163">
        <v>4.7843200000000001</v>
      </c>
      <c r="AH163">
        <v>5.0283199999999999</v>
      </c>
      <c r="AI163">
        <v>5.2987399999999996</v>
      </c>
      <c r="AJ163">
        <v>5.9096399999999996</v>
      </c>
      <c r="AK163">
        <v>6.0468400000000004</v>
      </c>
      <c r="AL163">
        <v>6.6131500000000001</v>
      </c>
      <c r="AM163">
        <v>6.3686699999999998</v>
      </c>
      <c r="AN163">
        <v>6.3074199999999996</v>
      </c>
      <c r="AP163">
        <v>6.3612399999999996</v>
      </c>
      <c r="AQ163">
        <v>6.3529</v>
      </c>
      <c r="AR163">
        <v>6.5024499999999996</v>
      </c>
      <c r="AS163">
        <v>6.4363900000000003</v>
      </c>
      <c r="AT163">
        <v>7.0823499999999999</v>
      </c>
      <c r="AU163">
        <v>6.9653799999999997</v>
      </c>
      <c r="AV163">
        <v>6.8324800000000003</v>
      </c>
      <c r="AW163">
        <v>6.83847</v>
      </c>
      <c r="AX163">
        <v>7.4169700000000001</v>
      </c>
      <c r="AY163">
        <v>8.9443800000000007</v>
      </c>
      <c r="AZ163">
        <v>9.8257100000000008</v>
      </c>
      <c r="BA163">
        <v>11.208489999999999</v>
      </c>
      <c r="BB163">
        <v>10.63157</v>
      </c>
      <c r="BC163">
        <v>11.11397</v>
      </c>
      <c r="BE163">
        <v>13.370290000000001</v>
      </c>
    </row>
    <row r="164" spans="1:57">
      <c r="A164" t="s">
        <v>382</v>
      </c>
      <c r="B164" t="s">
        <v>383</v>
      </c>
      <c r="C164" t="s">
        <v>318</v>
      </c>
      <c r="D164" t="s">
        <v>3074</v>
      </c>
      <c r="E164" t="s">
        <v>556</v>
      </c>
      <c r="F164" t="s">
        <v>557</v>
      </c>
      <c r="Q164">
        <v>4.2637999999999998</v>
      </c>
      <c r="R164">
        <v>4.60168</v>
      </c>
      <c r="S164">
        <v>5.1146200000000004</v>
      </c>
      <c r="T164">
        <v>5.7198599999999997</v>
      </c>
      <c r="X164">
        <v>7.4937399999999998</v>
      </c>
      <c r="Y164">
        <v>8.8540600000000005</v>
      </c>
      <c r="Z164">
        <v>10.76994</v>
      </c>
      <c r="AA164">
        <v>13.449159999999999</v>
      </c>
      <c r="AB164">
        <v>16.827850000000002</v>
      </c>
      <c r="AC164">
        <v>20.62753</v>
      </c>
      <c r="AD164">
        <v>24.690470000000001</v>
      </c>
      <c r="AE164">
        <v>28.331469999999999</v>
      </c>
      <c r="AF164">
        <v>28.901350000000001</v>
      </c>
      <c r="AG164">
        <v>26.923549999999999</v>
      </c>
      <c r="AH164">
        <v>26.876580000000001</v>
      </c>
      <c r="AJ164">
        <v>23.878229999999999</v>
      </c>
      <c r="AK164">
        <v>24.312950000000001</v>
      </c>
      <c r="AT164">
        <v>23.250229999999998</v>
      </c>
      <c r="AU164">
        <v>24.28275</v>
      </c>
      <c r="AV164">
        <v>26.654450000000001</v>
      </c>
      <c r="AW164">
        <v>29.16394</v>
      </c>
      <c r="AX164">
        <v>31.865379999999998</v>
      </c>
      <c r="AY164">
        <v>34.4422</v>
      </c>
      <c r="AZ164">
        <v>34.437019999999997</v>
      </c>
      <c r="BA164">
        <v>34.012479999999996</v>
      </c>
      <c r="BB164">
        <v>31.522829999999999</v>
      </c>
      <c r="BC164">
        <v>35.086440000000003</v>
      </c>
      <c r="BD164">
        <v>38.994239999999998</v>
      </c>
      <c r="BE164">
        <v>44.049959999999999</v>
      </c>
    </row>
    <row r="165" spans="1:57">
      <c r="A165" t="s">
        <v>384</v>
      </c>
      <c r="B165" t="s">
        <v>385</v>
      </c>
      <c r="C165">
        <v>0</v>
      </c>
      <c r="D165">
        <v>0</v>
      </c>
      <c r="E165" t="s">
        <v>556</v>
      </c>
      <c r="F165" t="s">
        <v>557</v>
      </c>
      <c r="AT165">
        <v>94.777959999999993</v>
      </c>
      <c r="AU165">
        <v>93.898600000000002</v>
      </c>
      <c r="AV165">
        <v>94.623649999999998</v>
      </c>
      <c r="AW165">
        <v>94.311179999999993</v>
      </c>
      <c r="AX165">
        <v>96.088399999999993</v>
      </c>
      <c r="AY165">
        <v>96.824179999999998</v>
      </c>
      <c r="AZ165">
        <v>97.284030000000001</v>
      </c>
      <c r="BA165">
        <v>97.408820000000006</v>
      </c>
      <c r="BB165">
        <v>97.576819999999998</v>
      </c>
      <c r="BC165">
        <v>97.269199999999998</v>
      </c>
      <c r="BD165">
        <v>96.903980000000004</v>
      </c>
      <c r="BE165">
        <v>96.527450000000002</v>
      </c>
    </row>
    <row r="166" spans="1:57">
      <c r="A166" t="s">
        <v>386</v>
      </c>
      <c r="B166" t="s">
        <v>387</v>
      </c>
      <c r="C166" t="s">
        <v>242</v>
      </c>
      <c r="D166" t="s">
        <v>3076</v>
      </c>
      <c r="E166" t="s">
        <v>556</v>
      </c>
      <c r="F166" t="s">
        <v>557</v>
      </c>
    </row>
    <row r="167" spans="1:57">
      <c r="A167" t="s">
        <v>388</v>
      </c>
      <c r="B167" t="s">
        <v>389</v>
      </c>
      <c r="C167" t="s">
        <v>244</v>
      </c>
      <c r="D167" t="s">
        <v>3073</v>
      </c>
      <c r="E167" t="s">
        <v>556</v>
      </c>
      <c r="F167" t="s">
        <v>557</v>
      </c>
      <c r="R167">
        <v>83.579549999999998</v>
      </c>
      <c r="S167">
        <v>85.090339999999998</v>
      </c>
      <c r="T167">
        <v>91.453689999999995</v>
      </c>
      <c r="U167">
        <v>90.465459999999993</v>
      </c>
      <c r="V167">
        <v>89.930670000000006</v>
      </c>
      <c r="W167">
        <v>88.020110000000003</v>
      </c>
      <c r="X167">
        <v>88.386409999999998</v>
      </c>
      <c r="Y167">
        <v>88.985159999999993</v>
      </c>
      <c r="Z167">
        <v>91.560199999999995</v>
      </c>
      <c r="AA167">
        <v>93.373689999999996</v>
      </c>
      <c r="AB167">
        <v>93.906599999999997</v>
      </c>
      <c r="AC167">
        <v>94.906880000000001</v>
      </c>
      <c r="AD167">
        <v>97.077520000000007</v>
      </c>
      <c r="AE167">
        <v>96.545500000000004</v>
      </c>
      <c r="AF167">
        <v>97.251630000000006</v>
      </c>
      <c r="AG167">
        <v>97.29083</v>
      </c>
      <c r="AH167">
        <v>95.906270000000006</v>
      </c>
      <c r="AI167">
        <v>95.236220000000003</v>
      </c>
      <c r="AJ167">
        <v>96.288319999999999</v>
      </c>
      <c r="AK167">
        <v>101.30256</v>
      </c>
      <c r="AL167">
        <v>102.97758</v>
      </c>
      <c r="AM167">
        <v>105.12287999999999</v>
      </c>
      <c r="AN167">
        <v>112.45749000000001</v>
      </c>
      <c r="AO167">
        <v>124.26233999999999</v>
      </c>
      <c r="AP167">
        <v>115.73936999999999</v>
      </c>
      <c r="AQ167">
        <v>115.68353999999999</v>
      </c>
      <c r="AR167">
        <v>117.81497</v>
      </c>
      <c r="AS167">
        <v>118.14022</v>
      </c>
      <c r="AT167">
        <v>119.29907</v>
      </c>
      <c r="AU167">
        <v>116.0941</v>
      </c>
      <c r="AV167">
        <v>113.84088</v>
      </c>
      <c r="AW167">
        <v>112.43248</v>
      </c>
      <c r="AX167">
        <v>113.56863</v>
      </c>
      <c r="AY167">
        <v>115.53001</v>
      </c>
      <c r="AZ167">
        <v>113.91061000000001</v>
      </c>
      <c r="BA167">
        <v>114.03919999999999</v>
      </c>
      <c r="BB167">
        <v>113.56417999999999</v>
      </c>
      <c r="BC167">
        <v>112.05229</v>
      </c>
      <c r="BD167">
        <v>110.16356</v>
      </c>
      <c r="BE167">
        <v>111.00127000000001</v>
      </c>
    </row>
    <row r="168" spans="1:57">
      <c r="A168" t="s">
        <v>390</v>
      </c>
      <c r="B168" t="s">
        <v>391</v>
      </c>
      <c r="C168" t="e">
        <v>#N/A</v>
      </c>
      <c r="D168" t="e">
        <v>#N/A</v>
      </c>
      <c r="E168" t="s">
        <v>556</v>
      </c>
      <c r="F168" t="s">
        <v>557</v>
      </c>
    </row>
    <row r="169" spans="1:57">
      <c r="A169" t="s">
        <v>392</v>
      </c>
      <c r="B169" t="s">
        <v>393</v>
      </c>
      <c r="C169">
        <v>0</v>
      </c>
      <c r="D169">
        <v>0</v>
      </c>
      <c r="E169" t="s">
        <v>556</v>
      </c>
      <c r="F169" t="s">
        <v>557</v>
      </c>
      <c r="AT169">
        <v>94.261089999999996</v>
      </c>
      <c r="AU169">
        <v>94.96763</v>
      </c>
      <c r="AV169">
        <v>96.481880000000004</v>
      </c>
      <c r="AW169">
        <v>97.420019999999994</v>
      </c>
      <c r="AX169">
        <v>98.669269999999997</v>
      </c>
      <c r="AY169">
        <v>97.734589999999997</v>
      </c>
      <c r="AZ169">
        <v>97.927719999999994</v>
      </c>
      <c r="BA169">
        <v>98.105580000000003</v>
      </c>
      <c r="BB169">
        <v>98.114400000000003</v>
      </c>
      <c r="BC169">
        <v>98.306759999999997</v>
      </c>
      <c r="BD169">
        <v>97.532290000000003</v>
      </c>
      <c r="BE169">
        <v>98.020709999999994</v>
      </c>
    </row>
    <row r="170" spans="1:57">
      <c r="A170" t="s">
        <v>394</v>
      </c>
      <c r="B170" t="s">
        <v>395</v>
      </c>
      <c r="C170" t="s">
        <v>242</v>
      </c>
      <c r="D170" t="s">
        <v>3075</v>
      </c>
      <c r="E170" t="s">
        <v>556</v>
      </c>
      <c r="F170" t="s">
        <v>557</v>
      </c>
      <c r="R170">
        <v>0</v>
      </c>
      <c r="S170">
        <v>0</v>
      </c>
      <c r="T170">
        <v>0.16983000000000001</v>
      </c>
      <c r="U170">
        <v>0.35605999999999999</v>
      </c>
      <c r="V170">
        <v>0.59589999999999999</v>
      </c>
      <c r="W170">
        <v>1.10066</v>
      </c>
      <c r="X170">
        <v>1.9902899999999999</v>
      </c>
      <c r="Y170">
        <v>4.2079300000000002</v>
      </c>
      <c r="Z170">
        <v>6.1309699999999996</v>
      </c>
      <c r="AA170">
        <v>8.2831399999999995</v>
      </c>
      <c r="AB170">
        <v>11.14921</v>
      </c>
      <c r="AC170">
        <v>13.53388</v>
      </c>
      <c r="AD170">
        <v>17.239570000000001</v>
      </c>
      <c r="AE170">
        <v>19.840979999999998</v>
      </c>
      <c r="AF170">
        <v>23.317499999999999</v>
      </c>
      <c r="AG170">
        <v>25.464279999999999</v>
      </c>
      <c r="AH170">
        <v>27.98583</v>
      </c>
      <c r="AI170">
        <v>30.580200000000001</v>
      </c>
      <c r="AJ170">
        <v>34.136580000000002</v>
      </c>
      <c r="AK170">
        <v>39.387279999999997</v>
      </c>
      <c r="AL170">
        <v>44.931609999999999</v>
      </c>
      <c r="AM170">
        <v>50.329430000000002</v>
      </c>
      <c r="AN170">
        <v>56.343179999999997</v>
      </c>
      <c r="AO170">
        <v>62.193989999999999</v>
      </c>
      <c r="AP170">
        <v>65.846490000000003</v>
      </c>
      <c r="AQ170">
        <v>68.912310000000005</v>
      </c>
      <c r="AR170">
        <v>70.365819999999999</v>
      </c>
      <c r="AS170">
        <v>72.769970000000001</v>
      </c>
      <c r="AT170">
        <v>71.399039999999999</v>
      </c>
      <c r="AU170">
        <v>75.48021</v>
      </c>
      <c r="AV170">
        <v>78.652289999999994</v>
      </c>
      <c r="AW170">
        <v>81.159729999999996</v>
      </c>
      <c r="AX170">
        <v>83.67998</v>
      </c>
      <c r="BD170">
        <v>100.29089</v>
      </c>
    </row>
    <row r="171" spans="1:57">
      <c r="A171" t="s">
        <v>396</v>
      </c>
      <c r="B171" t="s">
        <v>397</v>
      </c>
      <c r="C171">
        <v>0</v>
      </c>
      <c r="D171">
        <v>0</v>
      </c>
      <c r="E171" t="s">
        <v>556</v>
      </c>
      <c r="F171" t="s">
        <v>557</v>
      </c>
      <c r="R171">
        <v>13.356568326891338</v>
      </c>
      <c r="S171">
        <v>15.321128224136869</v>
      </c>
      <c r="W171">
        <v>21.592016208484729</v>
      </c>
      <c r="X171">
        <v>23.243750155216706</v>
      </c>
      <c r="AA171">
        <v>23.02639957256412</v>
      </c>
      <c r="AB171">
        <v>24.642607381722236</v>
      </c>
      <c r="AD171">
        <v>25.122673985007793</v>
      </c>
      <c r="AE171">
        <v>26.523175652580132</v>
      </c>
      <c r="AF171">
        <v>27.39294923065</v>
      </c>
      <c r="AH171">
        <v>28.608632651401848</v>
      </c>
      <c r="AI171">
        <v>28.793561003672817</v>
      </c>
      <c r="AJ171">
        <v>29.566567769620324</v>
      </c>
      <c r="AM171">
        <v>37.416162105279284</v>
      </c>
      <c r="AO171">
        <v>37.32098464116941</v>
      </c>
      <c r="AT171">
        <v>47.622588043682711</v>
      </c>
      <c r="AU171">
        <v>45.592321119689188</v>
      </c>
      <c r="AV171">
        <v>51.756340132938007</v>
      </c>
      <c r="AW171">
        <v>51.439883016934914</v>
      </c>
      <c r="AX171">
        <v>55.425114914602162</v>
      </c>
      <c r="AY171">
        <v>56.911199087220638</v>
      </c>
      <c r="AZ171">
        <v>54.977595519322435</v>
      </c>
      <c r="BA171">
        <v>57.074666631433125</v>
      </c>
    </row>
    <row r="172" spans="1:57">
      <c r="A172" t="s">
        <v>398</v>
      </c>
      <c r="B172" t="s">
        <v>399</v>
      </c>
      <c r="C172">
        <v>0</v>
      </c>
      <c r="D172">
        <v>0</v>
      </c>
      <c r="E172" t="s">
        <v>556</v>
      </c>
      <c r="F172" t="s">
        <v>557</v>
      </c>
      <c r="AV172">
        <v>54.083498210013552</v>
      </c>
      <c r="AW172">
        <v>58.321987378288981</v>
      </c>
      <c r="AY172">
        <v>66.174236417040532</v>
      </c>
      <c r="BC172">
        <v>64.690690737088147</v>
      </c>
      <c r="BD172">
        <v>69.195238424627831</v>
      </c>
    </row>
    <row r="173" spans="1:57">
      <c r="A173" t="s">
        <v>400</v>
      </c>
      <c r="B173" t="s">
        <v>401</v>
      </c>
      <c r="C173" t="s">
        <v>318</v>
      </c>
      <c r="D173" t="s">
        <v>460</v>
      </c>
      <c r="E173" t="s">
        <v>556</v>
      </c>
      <c r="F173" t="s">
        <v>557</v>
      </c>
      <c r="R173">
        <v>15.99729</v>
      </c>
      <c r="S173">
        <v>16.143809999999998</v>
      </c>
      <c r="T173">
        <v>16.751609999999999</v>
      </c>
      <c r="U173">
        <v>17.133410000000001</v>
      </c>
      <c r="V173">
        <v>18.077529999999999</v>
      </c>
      <c r="W173">
        <v>17.949560000000002</v>
      </c>
      <c r="X173">
        <v>17.923480000000001</v>
      </c>
      <c r="Y173">
        <v>17.781970000000001</v>
      </c>
      <c r="Z173">
        <v>16.227319999999999</v>
      </c>
      <c r="AA173">
        <v>16.51333</v>
      </c>
      <c r="AB173">
        <v>16.358989999999999</v>
      </c>
      <c r="AC173">
        <v>16.312249999999999</v>
      </c>
      <c r="AD173">
        <v>16.884899999999998</v>
      </c>
      <c r="AE173">
        <v>17.417090000000002</v>
      </c>
      <c r="AF173">
        <v>18.016290000000001</v>
      </c>
      <c r="AG173">
        <v>18.079499999999999</v>
      </c>
      <c r="AH173">
        <v>18.389810000000001</v>
      </c>
      <c r="AI173">
        <v>18.694330000000001</v>
      </c>
      <c r="AJ173">
        <v>19.446190000000001</v>
      </c>
      <c r="AK173">
        <v>20.14668</v>
      </c>
      <c r="AL173">
        <v>23.228760000000001</v>
      </c>
      <c r="AM173">
        <v>26.11102</v>
      </c>
      <c r="AX173">
        <v>27.709119999999999</v>
      </c>
      <c r="AY173">
        <v>30.795760000000001</v>
      </c>
      <c r="AZ173">
        <v>29.48321</v>
      </c>
      <c r="BA173">
        <v>30.755680000000002</v>
      </c>
      <c r="BB173">
        <v>33.090479999999999</v>
      </c>
      <c r="BC173">
        <v>33.514339999999997</v>
      </c>
      <c r="BD173">
        <v>33.580660000000002</v>
      </c>
      <c r="BE173">
        <v>34.231479999999998</v>
      </c>
    </row>
    <row r="174" spans="1:57">
      <c r="A174" t="s">
        <v>402</v>
      </c>
      <c r="B174" t="s">
        <v>403</v>
      </c>
      <c r="C174" t="s">
        <v>526</v>
      </c>
      <c r="D174" t="s">
        <v>3076</v>
      </c>
      <c r="E174" t="s">
        <v>556</v>
      </c>
      <c r="F174" t="s">
        <v>557</v>
      </c>
      <c r="AT174">
        <v>101.16171</v>
      </c>
      <c r="AU174">
        <v>86.135019999999997</v>
      </c>
      <c r="AV174">
        <v>91.558130000000006</v>
      </c>
      <c r="AX174">
        <v>108.36364</v>
      </c>
      <c r="AY174">
        <v>98.783140000000003</v>
      </c>
      <c r="AZ174">
        <v>94.492750000000001</v>
      </c>
      <c r="BB174">
        <v>95.737189999999998</v>
      </c>
    </row>
    <row r="175" spans="1:57">
      <c r="A175" t="s">
        <v>404</v>
      </c>
      <c r="B175" t="s">
        <v>405</v>
      </c>
      <c r="C175" t="s">
        <v>526</v>
      </c>
      <c r="D175" t="s">
        <v>3072</v>
      </c>
      <c r="E175" t="s">
        <v>556</v>
      </c>
      <c r="F175" t="s">
        <v>557</v>
      </c>
      <c r="Q175">
        <v>38.737740000000002</v>
      </c>
      <c r="R175">
        <v>41.424059999999997</v>
      </c>
      <c r="S175">
        <v>45.616759999999999</v>
      </c>
      <c r="T175">
        <v>49.968530000000001</v>
      </c>
      <c r="U175">
        <v>53.140219999999999</v>
      </c>
      <c r="V175">
        <v>55.628839999999997</v>
      </c>
      <c r="W175">
        <v>58.26605</v>
      </c>
      <c r="X175">
        <v>60.399819999999998</v>
      </c>
      <c r="Y175">
        <v>62.328380000000003</v>
      </c>
      <c r="Z175">
        <v>62.663449999999997</v>
      </c>
      <c r="AA175">
        <v>61.224469999999997</v>
      </c>
      <c r="AB175">
        <v>60.60051</v>
      </c>
      <c r="AC175">
        <v>59.368310000000001</v>
      </c>
      <c r="AD175">
        <v>58.624310000000001</v>
      </c>
      <c r="AE175">
        <v>59.292819999999999</v>
      </c>
      <c r="AF175">
        <v>59.335949999999997</v>
      </c>
      <c r="AG175">
        <v>59.618569999999998</v>
      </c>
      <c r="AH175">
        <v>60.005879999999998</v>
      </c>
      <c r="AI175">
        <v>59.89537</v>
      </c>
      <c r="AJ175">
        <v>59.551090000000002</v>
      </c>
      <c r="AK175">
        <v>61.3962</v>
      </c>
      <c r="AL175">
        <v>61.958399999999997</v>
      </c>
      <c r="AM175">
        <v>62.730150000000002</v>
      </c>
      <c r="AN175">
        <v>64.234570000000005</v>
      </c>
      <c r="AO175">
        <v>64.60642</v>
      </c>
      <c r="AP175">
        <v>66.382360000000006</v>
      </c>
      <c r="AQ175">
        <v>67.110789999999994</v>
      </c>
      <c r="AT175">
        <v>66.881429999999995</v>
      </c>
      <c r="AU175">
        <v>67.022069999999999</v>
      </c>
      <c r="AV175">
        <v>68.924359999999993</v>
      </c>
      <c r="AW175">
        <v>70.116069999999993</v>
      </c>
      <c r="AY175">
        <v>69.721909999999994</v>
      </c>
      <c r="AZ175">
        <v>70.071079999999995</v>
      </c>
      <c r="BA175">
        <v>70.042450000000002</v>
      </c>
      <c r="BB175">
        <v>70.463930000000005</v>
      </c>
      <c r="BC175">
        <v>71.444640000000007</v>
      </c>
      <c r="BD175">
        <v>72.760850000000005</v>
      </c>
      <c r="BE175">
        <v>74.108990000000006</v>
      </c>
    </row>
    <row r="176" spans="1:57">
      <c r="A176" t="s">
        <v>406</v>
      </c>
      <c r="B176" t="s">
        <v>407</v>
      </c>
      <c r="C176" t="s">
        <v>318</v>
      </c>
      <c r="D176" t="s">
        <v>3076</v>
      </c>
      <c r="E176" t="s">
        <v>556</v>
      </c>
      <c r="F176" t="s">
        <v>557</v>
      </c>
      <c r="Q176">
        <v>6.9419700000000004</v>
      </c>
      <c r="R176">
        <v>7.33901</v>
      </c>
      <c r="S176">
        <v>8.4661799999999996</v>
      </c>
      <c r="T176">
        <v>9.1295599999999997</v>
      </c>
      <c r="U176">
        <v>9.5011500000000009</v>
      </c>
      <c r="V176">
        <v>10.67615</v>
      </c>
      <c r="W176">
        <v>10.72555</v>
      </c>
      <c r="X176">
        <v>10.37664</v>
      </c>
      <c r="Y176">
        <v>9.8959899999999994</v>
      </c>
      <c r="Z176">
        <v>9.9852100000000004</v>
      </c>
      <c r="AB176">
        <v>10.2638</v>
      </c>
      <c r="AC176">
        <v>10.212020000000001</v>
      </c>
      <c r="AE176">
        <v>10.809480000000001</v>
      </c>
      <c r="AG176">
        <v>10.80705</v>
      </c>
      <c r="AH176">
        <v>11.50727</v>
      </c>
      <c r="AI176">
        <v>11.65612</v>
      </c>
      <c r="AJ176">
        <v>11.68915</v>
      </c>
      <c r="AK176">
        <v>11.27538</v>
      </c>
      <c r="AL176">
        <v>11.62782</v>
      </c>
      <c r="AM176">
        <v>11.70373</v>
      </c>
      <c r="AN176">
        <v>12.947229999999999</v>
      </c>
      <c r="AO176">
        <v>13.727740000000001</v>
      </c>
      <c r="AP176">
        <v>12.793760000000001</v>
      </c>
      <c r="AS176">
        <v>20.103549999999998</v>
      </c>
    </row>
    <row r="177" spans="1:58">
      <c r="A177" t="s">
        <v>408</v>
      </c>
      <c r="B177" t="s">
        <v>409</v>
      </c>
      <c r="C177" t="s">
        <v>318</v>
      </c>
      <c r="D177" t="s">
        <v>3072</v>
      </c>
      <c r="E177" t="s">
        <v>556</v>
      </c>
      <c r="F177" t="s">
        <v>557</v>
      </c>
      <c r="Q177">
        <v>15.683820000000001</v>
      </c>
      <c r="R177">
        <v>15.94271</v>
      </c>
      <c r="S177">
        <v>16.784459999999999</v>
      </c>
      <c r="T177">
        <v>17.551069999999999</v>
      </c>
      <c r="U177">
        <v>18.445049999999998</v>
      </c>
      <c r="V177">
        <v>19.007010000000001</v>
      </c>
      <c r="W177">
        <v>20.156549999999999</v>
      </c>
      <c r="X177">
        <v>22.183160000000001</v>
      </c>
      <c r="Y177">
        <v>23.660740000000001</v>
      </c>
      <c r="Z177">
        <v>25.13607</v>
      </c>
      <c r="AA177">
        <v>26.517600000000002</v>
      </c>
      <c r="AB177">
        <v>27.62997</v>
      </c>
      <c r="AC177">
        <v>29.34872</v>
      </c>
      <c r="AD177">
        <v>30.187740000000002</v>
      </c>
      <c r="AE177">
        <v>31.070740000000001</v>
      </c>
      <c r="AF177">
        <v>30.632169999999999</v>
      </c>
      <c r="AG177">
        <v>30.130710000000001</v>
      </c>
      <c r="AH177">
        <v>29.683599999999998</v>
      </c>
      <c r="AI177">
        <v>29.917899999999999</v>
      </c>
      <c r="AJ177">
        <v>29.952500000000001</v>
      </c>
      <c r="AK177">
        <v>30.850719999999999</v>
      </c>
      <c r="AL177">
        <v>30.97015</v>
      </c>
      <c r="AM177">
        <v>34.123759999999997</v>
      </c>
      <c r="AN177">
        <v>36.561129999999999</v>
      </c>
      <c r="AO177">
        <v>37.964080000000003</v>
      </c>
      <c r="AP177">
        <v>40.689430000000002</v>
      </c>
      <c r="AQ177">
        <v>43.24483</v>
      </c>
      <c r="AR177">
        <v>46.851500000000001</v>
      </c>
      <c r="AS177">
        <v>51.14716</v>
      </c>
      <c r="AT177">
        <v>57.7851</v>
      </c>
      <c r="AU177">
        <v>61.319040000000001</v>
      </c>
      <c r="AV177">
        <v>65.595870000000005</v>
      </c>
      <c r="AW177">
        <v>67.656670000000005</v>
      </c>
      <c r="AX177">
        <v>65.69144</v>
      </c>
      <c r="AY177">
        <v>66.881510000000006</v>
      </c>
      <c r="AZ177">
        <v>66.601529999999997</v>
      </c>
      <c r="BA177">
        <v>66.016930000000002</v>
      </c>
      <c r="BB177">
        <v>65.808480000000003</v>
      </c>
      <c r="BC177">
        <v>66.638279999999995</v>
      </c>
      <c r="BD177">
        <v>66.936210000000003</v>
      </c>
    </row>
    <row r="178" spans="1:58">
      <c r="A178" t="s">
        <v>410</v>
      </c>
      <c r="B178" t="s">
        <v>411</v>
      </c>
      <c r="C178" t="s">
        <v>526</v>
      </c>
      <c r="D178" t="s">
        <v>3072</v>
      </c>
      <c r="E178" t="s">
        <v>556</v>
      </c>
      <c r="F178" t="s">
        <v>557</v>
      </c>
      <c r="Q178">
        <v>36.200600000000001</v>
      </c>
      <c r="R178">
        <v>37.932459999999999</v>
      </c>
      <c r="S178">
        <v>39.960180000000001</v>
      </c>
      <c r="T178">
        <v>41.822839999999999</v>
      </c>
      <c r="U178">
        <v>43.17859</v>
      </c>
      <c r="V178">
        <v>45.521769999999997</v>
      </c>
      <c r="W178">
        <v>48.33605</v>
      </c>
      <c r="X178">
        <v>51.146500000000003</v>
      </c>
      <c r="Y178">
        <v>56.253030000000003</v>
      </c>
      <c r="Z178">
        <v>57.674810000000001</v>
      </c>
      <c r="AA178">
        <v>58.81767</v>
      </c>
      <c r="AB178">
        <v>58.618690000000001</v>
      </c>
      <c r="AC178">
        <v>58.495109999999997</v>
      </c>
      <c r="AD178">
        <v>60.651580000000003</v>
      </c>
      <c r="AE178">
        <v>61.8142</v>
      </c>
      <c r="AF178">
        <v>62.824309999999997</v>
      </c>
      <c r="AG178">
        <v>63.446869999999997</v>
      </c>
      <c r="AH178">
        <v>64.135289999999998</v>
      </c>
      <c r="AI178">
        <v>64.881879999999995</v>
      </c>
      <c r="AJ178">
        <v>66.534790000000001</v>
      </c>
      <c r="AK178">
        <v>67.213220000000007</v>
      </c>
      <c r="AL178">
        <v>66.775530000000003</v>
      </c>
      <c r="AM178">
        <v>65.771180000000001</v>
      </c>
      <c r="AN178">
        <v>65.763940000000005</v>
      </c>
      <c r="AO178">
        <v>69.501909999999995</v>
      </c>
      <c r="AP178">
        <v>69.94659</v>
      </c>
      <c r="AQ178">
        <v>71.795529999999999</v>
      </c>
      <c r="AR178">
        <v>72.267020000000002</v>
      </c>
      <c r="AS178">
        <v>80.58314</v>
      </c>
      <c r="AT178">
        <v>83.294619999999995</v>
      </c>
      <c r="AU178">
        <v>85.753029999999995</v>
      </c>
      <c r="AV178">
        <v>88.794700000000006</v>
      </c>
      <c r="AW178">
        <v>89.903139999999993</v>
      </c>
      <c r="AX178">
        <v>82.394210000000001</v>
      </c>
      <c r="AY178">
        <v>85.220010000000002</v>
      </c>
      <c r="AZ178">
        <v>85.490499999999997</v>
      </c>
      <c r="BA178">
        <v>87.682789999999997</v>
      </c>
      <c r="BB178">
        <v>89.729529999999997</v>
      </c>
      <c r="BC178">
        <v>89.834239999999994</v>
      </c>
      <c r="BD178">
        <v>91.606849999999994</v>
      </c>
      <c r="BE178">
        <v>91.380520000000004</v>
      </c>
    </row>
    <row r="179" spans="1:58">
      <c r="A179" t="s">
        <v>412</v>
      </c>
      <c r="B179" t="s">
        <v>413</v>
      </c>
      <c r="C179" t="s">
        <v>318</v>
      </c>
      <c r="D179" t="s">
        <v>3076</v>
      </c>
      <c r="E179" t="s">
        <v>556</v>
      </c>
      <c r="F179" t="s">
        <v>557</v>
      </c>
      <c r="R179">
        <v>48.50994</v>
      </c>
      <c r="S179">
        <v>49.308169999999997</v>
      </c>
      <c r="T179">
        <v>49.982900000000001</v>
      </c>
      <c r="U179">
        <v>50.910769999999999</v>
      </c>
      <c r="V179">
        <v>53.593049999999998</v>
      </c>
      <c r="W179">
        <v>56.722020000000001</v>
      </c>
      <c r="X179">
        <v>60.524250000000002</v>
      </c>
      <c r="Y179">
        <v>63.397759999999998</v>
      </c>
      <c r="Z179">
        <v>64.625460000000004</v>
      </c>
      <c r="AA179">
        <v>65.201279999999997</v>
      </c>
      <c r="AB179">
        <v>63.884059999999998</v>
      </c>
      <c r="AC179">
        <v>62.589359999999999</v>
      </c>
      <c r="AD179">
        <v>64.482320000000001</v>
      </c>
      <c r="AE179">
        <v>65.395480000000006</v>
      </c>
      <c r="AF179">
        <v>66.369050000000001</v>
      </c>
      <c r="AG179">
        <v>62.78877</v>
      </c>
      <c r="AH179">
        <v>65.347589999999997</v>
      </c>
      <c r="AI179">
        <v>65.25752</v>
      </c>
      <c r="AJ179">
        <v>68.223399999999998</v>
      </c>
      <c r="AK179">
        <v>70.717820000000003</v>
      </c>
      <c r="AL179">
        <v>70.436030000000002</v>
      </c>
      <c r="AM179">
        <v>71.920760000000001</v>
      </c>
      <c r="AN179">
        <v>73.99306</v>
      </c>
      <c r="AO179">
        <v>75.235789999999994</v>
      </c>
      <c r="AP179">
        <v>76.488799999999998</v>
      </c>
      <c r="AQ179">
        <v>75.696629999999999</v>
      </c>
      <c r="AR179">
        <v>75.413910000000001</v>
      </c>
      <c r="AS179">
        <v>74.493740000000003</v>
      </c>
      <c r="AT179">
        <v>74.303030000000007</v>
      </c>
      <c r="AV179">
        <v>75.051419999999993</v>
      </c>
      <c r="AW179">
        <v>79.661649999999995</v>
      </c>
      <c r="AX179">
        <v>81.855220000000003</v>
      </c>
      <c r="AY179">
        <v>83.961200000000005</v>
      </c>
      <c r="AZ179">
        <v>83.53801</v>
      </c>
      <c r="BA179">
        <v>81.912469999999999</v>
      </c>
      <c r="BB179">
        <v>81.900329999999997</v>
      </c>
      <c r="BC179">
        <v>82.715500000000006</v>
      </c>
      <c r="BD179">
        <v>84.822320000000005</v>
      </c>
    </row>
    <row r="180" spans="1:58">
      <c r="A180" t="s">
        <v>414</v>
      </c>
      <c r="B180" t="s">
        <v>415</v>
      </c>
      <c r="C180" t="s">
        <v>244</v>
      </c>
      <c r="D180" t="s">
        <v>3073</v>
      </c>
      <c r="E180" t="s">
        <v>556</v>
      </c>
      <c r="F180" t="s">
        <v>557</v>
      </c>
      <c r="R180">
        <v>73.943730000000002</v>
      </c>
      <c r="S180">
        <v>75.84975</v>
      </c>
      <c r="T180">
        <v>76.789410000000004</v>
      </c>
      <c r="U180">
        <v>77.873189999999994</v>
      </c>
      <c r="V180">
        <v>79.156599999999997</v>
      </c>
      <c r="W180">
        <v>79.397620000000003</v>
      </c>
      <c r="X180">
        <v>80.023889999999994</v>
      </c>
      <c r="Y180">
        <v>80.718419999999995</v>
      </c>
      <c r="Z180">
        <v>81.538489999999996</v>
      </c>
      <c r="AA180">
        <v>82.410089999999997</v>
      </c>
      <c r="AB180">
        <v>83.454830000000001</v>
      </c>
      <c r="AC180">
        <v>82.483220000000003</v>
      </c>
      <c r="AD180">
        <v>81.296379999999999</v>
      </c>
      <c r="AE180">
        <v>81.95111</v>
      </c>
      <c r="AF180">
        <v>83.427260000000004</v>
      </c>
      <c r="AG180">
        <v>83.986109999999996</v>
      </c>
      <c r="AH180">
        <v>85.132540000000006</v>
      </c>
      <c r="AI180">
        <v>86.545850000000002</v>
      </c>
      <c r="AJ180">
        <v>87.044240000000002</v>
      </c>
      <c r="AK180">
        <v>87.891459999999995</v>
      </c>
      <c r="AL180">
        <v>87.392930000000007</v>
      </c>
      <c r="AM180">
        <v>87.35087</v>
      </c>
      <c r="AN180">
        <v>94.465459999999993</v>
      </c>
      <c r="AO180">
        <v>95.299480000000003</v>
      </c>
      <c r="AR180">
        <v>97.096800000000002</v>
      </c>
      <c r="AS180">
        <v>97.954880000000003</v>
      </c>
      <c r="AT180">
        <v>99.717399999999998</v>
      </c>
      <c r="AU180">
        <v>100.58865</v>
      </c>
      <c r="AV180">
        <v>101.8763</v>
      </c>
      <c r="AW180">
        <v>103.83635</v>
      </c>
      <c r="AX180">
        <v>105.59502000000001</v>
      </c>
      <c r="AY180">
        <v>97.459270000000004</v>
      </c>
      <c r="AZ180">
        <v>99.634020000000007</v>
      </c>
      <c r="BA180">
        <v>99.034149999999997</v>
      </c>
      <c r="BB180">
        <v>98.475369999999998</v>
      </c>
      <c r="BC180">
        <v>97.727940000000004</v>
      </c>
      <c r="BD180">
        <v>97.044569999999993</v>
      </c>
    </row>
    <row r="181" spans="1:58">
      <c r="A181" t="s">
        <v>416</v>
      </c>
      <c r="B181" t="s">
        <v>417</v>
      </c>
      <c r="C181" t="s">
        <v>244</v>
      </c>
      <c r="D181" t="s">
        <v>3073</v>
      </c>
      <c r="E181" t="s">
        <v>556</v>
      </c>
      <c r="F181" t="s">
        <v>557</v>
      </c>
      <c r="R181">
        <v>37.264150000000001</v>
      </c>
      <c r="S181">
        <v>39.6892</v>
      </c>
      <c r="T181">
        <v>42.820830000000001</v>
      </c>
      <c r="U181">
        <v>45.766910000000003</v>
      </c>
      <c r="V181">
        <v>50.019440000000003</v>
      </c>
      <c r="W181">
        <v>55.421289999999999</v>
      </c>
      <c r="X181">
        <v>56.84272</v>
      </c>
      <c r="Y181">
        <v>58.541449999999998</v>
      </c>
      <c r="Z181">
        <v>51.257069999999999</v>
      </c>
      <c r="AA181">
        <v>53.973100000000002</v>
      </c>
      <c r="AG181">
        <v>56.683169999999997</v>
      </c>
      <c r="AH181">
        <v>64.296909999999997</v>
      </c>
      <c r="AI181">
        <v>56.478079999999999</v>
      </c>
      <c r="AJ181">
        <v>57.303959999999996</v>
      </c>
      <c r="AK181">
        <v>58.885899999999999</v>
      </c>
      <c r="AL181">
        <v>66.416510000000002</v>
      </c>
      <c r="AM181">
        <v>76.56841</v>
      </c>
      <c r="AN181">
        <v>92.641440000000003</v>
      </c>
      <c r="AO181">
        <v>99.481319999999997</v>
      </c>
      <c r="AP181">
        <v>103.24423</v>
      </c>
      <c r="AQ181">
        <v>106.80851</v>
      </c>
      <c r="AS181">
        <v>107.24742000000001</v>
      </c>
      <c r="AT181">
        <v>103.33349</v>
      </c>
      <c r="AU181">
        <v>104.6832</v>
      </c>
      <c r="AV181">
        <v>105.80806</v>
      </c>
      <c r="AW181">
        <v>107.29810000000001</v>
      </c>
      <c r="AX181">
        <v>106.30588</v>
      </c>
      <c r="AY181">
        <v>94.691839999999999</v>
      </c>
      <c r="AZ181">
        <v>97.20308</v>
      </c>
      <c r="BA181">
        <v>97.30744</v>
      </c>
      <c r="BB181">
        <v>100.92658</v>
      </c>
      <c r="BC181">
        <v>103.33041</v>
      </c>
      <c r="BD181">
        <v>106.70099999999999</v>
      </c>
    </row>
    <row r="182" spans="1:58">
      <c r="A182" t="s">
        <v>418</v>
      </c>
      <c r="B182" t="s">
        <v>419</v>
      </c>
      <c r="C182" t="s">
        <v>242</v>
      </c>
      <c r="D182" t="s">
        <v>3072</v>
      </c>
      <c r="E182" t="s">
        <v>556</v>
      </c>
      <c r="F182" t="s">
        <v>557</v>
      </c>
      <c r="BD182">
        <v>84.686070000000001</v>
      </c>
      <c r="BE182">
        <v>82.178790000000006</v>
      </c>
    </row>
    <row r="183" spans="1:58">
      <c r="A183" t="s">
        <v>420</v>
      </c>
      <c r="B183" t="s">
        <v>421</v>
      </c>
      <c r="C183" t="s">
        <v>242</v>
      </c>
      <c r="D183" t="s">
        <v>3075</v>
      </c>
      <c r="E183" t="s">
        <v>556</v>
      </c>
      <c r="F183" t="s">
        <v>557</v>
      </c>
      <c r="R183">
        <v>36.319290000000002</v>
      </c>
      <c r="S183">
        <v>39.566459999999999</v>
      </c>
      <c r="T183">
        <v>43.140450000000001</v>
      </c>
      <c r="U183">
        <v>44.14958</v>
      </c>
      <c r="V183">
        <v>45.033149999999999</v>
      </c>
      <c r="W183">
        <v>53.788440000000001</v>
      </c>
      <c r="X183">
        <v>51.528880000000001</v>
      </c>
      <c r="Y183">
        <v>54.020060000000001</v>
      </c>
      <c r="Z183">
        <v>58.055669999999999</v>
      </c>
      <c r="AA183">
        <v>62.113410000000002</v>
      </c>
      <c r="AB183">
        <v>66.548090000000002</v>
      </c>
      <c r="AC183">
        <v>69.966970000000003</v>
      </c>
      <c r="AD183">
        <v>75.365560000000002</v>
      </c>
      <c r="AE183">
        <v>76.724710000000002</v>
      </c>
      <c r="AF183">
        <v>79.828770000000006</v>
      </c>
      <c r="AG183">
        <v>82.600899999999996</v>
      </c>
      <c r="AH183">
        <v>77.922439999999995</v>
      </c>
      <c r="AI183">
        <v>80.644850000000005</v>
      </c>
      <c r="AJ183">
        <v>81.700890000000001</v>
      </c>
      <c r="AK183">
        <v>83.248689999999996</v>
      </c>
      <c r="AL183">
        <v>83.598249999999993</v>
      </c>
      <c r="AM183">
        <v>84.368049999999997</v>
      </c>
      <c r="AN183">
        <v>93.482669999999999</v>
      </c>
      <c r="AO183">
        <v>95.553039999999996</v>
      </c>
      <c r="AP183">
        <v>96.60651</v>
      </c>
      <c r="AQ183">
        <v>94.813900000000004</v>
      </c>
      <c r="AS183">
        <v>90.220669999999998</v>
      </c>
      <c r="AT183">
        <v>87.612710000000007</v>
      </c>
      <c r="AU183">
        <v>87.545699999999997</v>
      </c>
      <c r="AV183">
        <v>83.071870000000004</v>
      </c>
      <c r="AW183">
        <v>90.383340000000004</v>
      </c>
      <c r="AX183">
        <v>102.57992</v>
      </c>
      <c r="BC183">
        <v>86.058080000000004</v>
      </c>
      <c r="BD183">
        <v>86.690020000000004</v>
      </c>
      <c r="BE183">
        <v>93.693839999999994</v>
      </c>
    </row>
    <row r="184" spans="1:58">
      <c r="A184" t="s">
        <v>422</v>
      </c>
      <c r="B184" t="s">
        <v>423</v>
      </c>
      <c r="C184" t="s">
        <v>526</v>
      </c>
      <c r="D184" t="s">
        <v>3073</v>
      </c>
      <c r="E184" t="s">
        <v>556</v>
      </c>
      <c r="F184" t="s">
        <v>557</v>
      </c>
      <c r="R184">
        <v>72.852789999999999</v>
      </c>
      <c r="S184">
        <v>72.746629999999996</v>
      </c>
      <c r="T184">
        <v>76.379339999999999</v>
      </c>
      <c r="U184">
        <v>78.263379999999998</v>
      </c>
      <c r="AJ184">
        <v>99.250500000000002</v>
      </c>
      <c r="AK184">
        <v>101.56568</v>
      </c>
      <c r="AL184">
        <v>92.057630000000003</v>
      </c>
      <c r="AM184">
        <v>85.479640000000003</v>
      </c>
      <c r="AN184">
        <v>81.35924</v>
      </c>
      <c r="AO184">
        <v>78.481920000000002</v>
      </c>
      <c r="AP184">
        <v>76.587569999999999</v>
      </c>
      <c r="AQ184">
        <v>76.524640000000005</v>
      </c>
      <c r="AR184">
        <v>77.075419999999994</v>
      </c>
      <c r="AS184">
        <v>77.54325</v>
      </c>
      <c r="AT184">
        <v>81.252409999999998</v>
      </c>
      <c r="AU184">
        <v>81.903090000000006</v>
      </c>
      <c r="AV184">
        <v>82.762169999999998</v>
      </c>
      <c r="AW184">
        <v>83.910380000000004</v>
      </c>
      <c r="AX184">
        <v>83.696849999999998</v>
      </c>
      <c r="AY184">
        <v>83.343090000000004</v>
      </c>
      <c r="AZ184">
        <v>84.241029999999995</v>
      </c>
      <c r="BA184">
        <v>85.617590000000007</v>
      </c>
      <c r="BB184">
        <v>88.245800000000003</v>
      </c>
      <c r="BC184">
        <v>93.180030000000002</v>
      </c>
      <c r="BD184">
        <v>95.101569999999995</v>
      </c>
      <c r="BE184">
        <v>97.158389999999997</v>
      </c>
    </row>
    <row r="185" spans="1:58">
      <c r="A185" t="s">
        <v>424</v>
      </c>
      <c r="B185" t="s">
        <v>425</v>
      </c>
      <c r="C185" t="s">
        <v>526</v>
      </c>
      <c r="D185" t="s">
        <v>3073</v>
      </c>
      <c r="E185" t="s">
        <v>556</v>
      </c>
      <c r="F185" t="s">
        <v>557</v>
      </c>
      <c r="AB185">
        <v>95.721069999999997</v>
      </c>
      <c r="AC185">
        <v>96.085300000000004</v>
      </c>
      <c r="AD185">
        <v>96.396039999999999</v>
      </c>
      <c r="AE185">
        <v>97.07047</v>
      </c>
      <c r="AF185">
        <v>97.184389999999993</v>
      </c>
      <c r="AG185">
        <v>96.756489999999999</v>
      </c>
      <c r="AJ185">
        <v>96.014489999999995</v>
      </c>
      <c r="AK185">
        <v>94.774760000000001</v>
      </c>
      <c r="AL185">
        <v>93.128910000000005</v>
      </c>
      <c r="AM185">
        <v>90.974689999999995</v>
      </c>
      <c r="AN185">
        <v>88.307190000000006</v>
      </c>
      <c r="AO185">
        <v>86.848209999999995</v>
      </c>
      <c r="AT185">
        <v>92.304609999999997</v>
      </c>
      <c r="AX185">
        <v>91.641909999999996</v>
      </c>
      <c r="AY185">
        <v>85.377160000000003</v>
      </c>
      <c r="AZ185">
        <v>83.132369999999995</v>
      </c>
      <c r="BA185">
        <v>83.251400000000004</v>
      </c>
      <c r="BB185">
        <v>84.652640000000005</v>
      </c>
      <c r="BC185">
        <v>85.999129999999994</v>
      </c>
      <c r="BD185">
        <v>88.571770000000001</v>
      </c>
    </row>
    <row r="186" spans="1:58">
      <c r="A186" t="s">
        <v>426</v>
      </c>
      <c r="B186" t="s">
        <v>427</v>
      </c>
      <c r="C186" t="s">
        <v>316</v>
      </c>
      <c r="D186" t="s">
        <v>3074</v>
      </c>
      <c r="E186" t="s">
        <v>556</v>
      </c>
      <c r="F186" t="s">
        <v>557</v>
      </c>
      <c r="R186">
        <v>2.7968899999999999</v>
      </c>
      <c r="W186">
        <v>3.38984</v>
      </c>
      <c r="X186">
        <v>3.54156</v>
      </c>
      <c r="Y186">
        <v>3.6655000000000002</v>
      </c>
      <c r="Z186">
        <v>3.72838</v>
      </c>
      <c r="AA186">
        <v>8.7289999999999992</v>
      </c>
      <c r="AB186">
        <v>11.40859</v>
      </c>
      <c r="AC186">
        <v>12.0585</v>
      </c>
      <c r="AD186">
        <v>13.394310000000001</v>
      </c>
      <c r="AE186">
        <v>14.13115</v>
      </c>
      <c r="AF186">
        <v>15.66858</v>
      </c>
      <c r="AG186">
        <v>16.045470000000002</v>
      </c>
      <c r="AH186">
        <v>16.357980000000001</v>
      </c>
      <c r="AI186">
        <v>16.444179999999999</v>
      </c>
      <c r="AJ186">
        <v>17.443819999999999</v>
      </c>
      <c r="AK186">
        <v>17.377659999999999</v>
      </c>
      <c r="AL186">
        <v>17.937159999999999</v>
      </c>
      <c r="AM186">
        <v>17.932259999999999</v>
      </c>
      <c r="AT186">
        <v>10.021739999999999</v>
      </c>
      <c r="AU186">
        <v>11.11652</v>
      </c>
      <c r="AV186">
        <v>11.10942</v>
      </c>
      <c r="AW186">
        <v>11.725210000000001</v>
      </c>
      <c r="AX186">
        <v>12.92745</v>
      </c>
      <c r="AY186">
        <v>14.51709</v>
      </c>
      <c r="AZ186">
        <v>15.869020000000001</v>
      </c>
      <c r="BA186">
        <v>17.800260000000002</v>
      </c>
      <c r="BB186">
        <v>20.254190000000001</v>
      </c>
      <c r="BC186">
        <v>22.162240000000001</v>
      </c>
      <c r="BD186">
        <v>26.61204</v>
      </c>
      <c r="BE186">
        <v>32.170299999999997</v>
      </c>
      <c r="BF186">
        <v>35.810499999999998</v>
      </c>
    </row>
    <row r="187" spans="1:58">
      <c r="A187" t="s">
        <v>428</v>
      </c>
      <c r="B187" t="s">
        <v>429</v>
      </c>
      <c r="C187" t="s">
        <v>318</v>
      </c>
      <c r="D187" t="s">
        <v>3076</v>
      </c>
      <c r="E187" t="s">
        <v>556</v>
      </c>
      <c r="F187" t="s">
        <v>557</v>
      </c>
      <c r="Q187">
        <v>57.306699999999999</v>
      </c>
      <c r="T187">
        <v>55.078719999999997</v>
      </c>
      <c r="V187">
        <v>70.135080000000002</v>
      </c>
      <c r="W187">
        <v>71.976709999999997</v>
      </c>
      <c r="X187">
        <v>75.928929999999994</v>
      </c>
      <c r="Y187">
        <v>77.428470000000004</v>
      </c>
      <c r="Z187">
        <v>79.731179999999995</v>
      </c>
      <c r="AA187">
        <v>85.543559999999999</v>
      </c>
      <c r="AB187">
        <v>87.323790000000002</v>
      </c>
      <c r="AC187">
        <v>96.566069999999996</v>
      </c>
      <c r="AG187">
        <v>94.466399999999993</v>
      </c>
      <c r="AP187">
        <v>82.747129999999999</v>
      </c>
      <c r="AQ187">
        <v>80.372079999999997</v>
      </c>
      <c r="AS187">
        <v>80.555449999999993</v>
      </c>
      <c r="AT187">
        <v>79.900069999999999</v>
      </c>
      <c r="AU187">
        <v>77.905140000000003</v>
      </c>
      <c r="AV187">
        <v>79.86824</v>
      </c>
      <c r="AW187">
        <v>82.52158</v>
      </c>
      <c r="AX187">
        <v>83.733649999999997</v>
      </c>
      <c r="AY187">
        <v>83.791120000000006</v>
      </c>
      <c r="AZ187">
        <v>83.815650000000005</v>
      </c>
      <c r="BD187">
        <v>83.96566</v>
      </c>
      <c r="BE187">
        <v>84.70335</v>
      </c>
    </row>
    <row r="188" spans="1:58">
      <c r="A188" t="s">
        <v>430</v>
      </c>
      <c r="B188" t="s">
        <v>431</v>
      </c>
      <c r="C188" t="s">
        <v>242</v>
      </c>
      <c r="D188" t="s">
        <v>3073</v>
      </c>
      <c r="E188" t="s">
        <v>556</v>
      </c>
      <c r="F188" t="s">
        <v>557</v>
      </c>
      <c r="BD188">
        <v>95.568560000000005</v>
      </c>
      <c r="BE188">
        <v>97.209500000000006</v>
      </c>
    </row>
    <row r="189" spans="1:58">
      <c r="A189" t="s">
        <v>432</v>
      </c>
      <c r="B189" t="s">
        <v>433</v>
      </c>
      <c r="C189" t="s">
        <v>318</v>
      </c>
      <c r="D189" t="s">
        <v>3074</v>
      </c>
      <c r="E189" t="s">
        <v>556</v>
      </c>
      <c r="F189" t="s">
        <v>557</v>
      </c>
      <c r="R189">
        <v>13.49996</v>
      </c>
      <c r="S189">
        <v>14.776529999999999</v>
      </c>
      <c r="W189">
        <v>29.032730000000001</v>
      </c>
      <c r="X189">
        <v>27.183019999999999</v>
      </c>
      <c r="AB189">
        <v>24.59862</v>
      </c>
      <c r="AC189">
        <v>30.606100000000001</v>
      </c>
      <c r="AD189">
        <v>38.416530000000002</v>
      </c>
      <c r="AE189">
        <v>39.094410000000003</v>
      </c>
      <c r="AH189">
        <v>28.867280000000001</v>
      </c>
      <c r="AI189">
        <v>34.787300000000002</v>
      </c>
      <c r="AX189">
        <v>38.354059999999997</v>
      </c>
      <c r="AY189">
        <v>42.470529999999997</v>
      </c>
      <c r="AZ189">
        <v>46.052709999999998</v>
      </c>
      <c r="BA189">
        <v>44.782209999999999</v>
      </c>
      <c r="BB189">
        <v>48.073740000000001</v>
      </c>
      <c r="BC189">
        <v>44.732700000000001</v>
      </c>
      <c r="BD189">
        <v>49.886479999999999</v>
      </c>
      <c r="BE189">
        <v>50.943300000000001</v>
      </c>
      <c r="BF189">
        <v>59.245229999999999</v>
      </c>
    </row>
    <row r="190" spans="1:58">
      <c r="A190" t="s">
        <v>434</v>
      </c>
      <c r="B190" t="s">
        <v>435</v>
      </c>
      <c r="C190" t="s">
        <v>242</v>
      </c>
      <c r="D190" t="s">
        <v>3075</v>
      </c>
      <c r="E190" t="s">
        <v>556</v>
      </c>
      <c r="F190" t="s">
        <v>557</v>
      </c>
      <c r="Z190">
        <v>27.488980000000002</v>
      </c>
      <c r="AZ190">
        <v>89.719719999999995</v>
      </c>
      <c r="BB190">
        <v>92.827569999999994</v>
      </c>
      <c r="BC190">
        <v>93.964759999999998</v>
      </c>
      <c r="BD190">
        <v>97.457170000000005</v>
      </c>
      <c r="BE190">
        <v>100.56780999999999</v>
      </c>
    </row>
    <row r="191" spans="1:58">
      <c r="A191" t="s">
        <v>436</v>
      </c>
      <c r="B191" t="s">
        <v>437</v>
      </c>
      <c r="C191" t="s">
        <v>318</v>
      </c>
      <c r="D191" t="s">
        <v>3074</v>
      </c>
      <c r="E191" t="s">
        <v>556</v>
      </c>
      <c r="F191" t="s">
        <v>557</v>
      </c>
      <c r="R191">
        <v>10.363479999999999</v>
      </c>
      <c r="S191">
        <v>10.998250000000001</v>
      </c>
      <c r="Y191">
        <v>11.367620000000001</v>
      </c>
      <c r="Z191">
        <v>10.679740000000001</v>
      </c>
      <c r="AA191">
        <v>10.792020000000001</v>
      </c>
      <c r="AB191">
        <v>11.313789999999999</v>
      </c>
      <c r="AC191">
        <v>11.80232</v>
      </c>
      <c r="AD191">
        <v>11.9924</v>
      </c>
      <c r="AE191">
        <v>11.88269</v>
      </c>
      <c r="AF191">
        <v>12.20092</v>
      </c>
      <c r="AG191">
        <v>13.13317</v>
      </c>
      <c r="AH191">
        <v>13.3017</v>
      </c>
      <c r="AI191">
        <v>13.6319</v>
      </c>
      <c r="AJ191">
        <v>14.56781</v>
      </c>
      <c r="AK191">
        <v>14.97217</v>
      </c>
      <c r="AM191">
        <v>15.44894</v>
      </c>
      <c r="AO191">
        <v>14.6869</v>
      </c>
      <c r="AQ191">
        <v>14.853070000000001</v>
      </c>
      <c r="AR191">
        <v>14.62346</v>
      </c>
      <c r="AS191">
        <v>14.52556</v>
      </c>
      <c r="AT191">
        <v>15.879910000000001</v>
      </c>
      <c r="AU191">
        <v>16.46885</v>
      </c>
      <c r="AV191">
        <v>16.721599999999999</v>
      </c>
      <c r="AW191">
        <v>18.093299999999999</v>
      </c>
      <c r="AX191">
        <v>18.896560000000001</v>
      </c>
      <c r="AY191">
        <v>21.38448</v>
      </c>
      <c r="AZ191">
        <v>23.48565</v>
      </c>
      <c r="BA191">
        <v>25.218789999999998</v>
      </c>
      <c r="BB191">
        <v>28.622409999999999</v>
      </c>
      <c r="BC191">
        <v>31.402930000000001</v>
      </c>
      <c r="BE191">
        <v>37.431249999999999</v>
      </c>
    </row>
    <row r="192" spans="1:58">
      <c r="A192" t="s">
        <v>438</v>
      </c>
      <c r="B192" t="s">
        <v>439</v>
      </c>
      <c r="C192" t="s">
        <v>526</v>
      </c>
      <c r="D192" t="s">
        <v>3073</v>
      </c>
      <c r="E192" t="s">
        <v>556</v>
      </c>
      <c r="F192" t="s">
        <v>557</v>
      </c>
      <c r="AT192">
        <v>93.266059999999996</v>
      </c>
      <c r="AU192">
        <v>90.032759999999996</v>
      </c>
      <c r="AV192">
        <v>88.980199999999996</v>
      </c>
      <c r="AW192">
        <v>88.226579999999998</v>
      </c>
      <c r="AX192">
        <v>88.020480000000006</v>
      </c>
      <c r="AY192">
        <v>88.277500000000003</v>
      </c>
      <c r="AZ192">
        <v>88.649680000000004</v>
      </c>
      <c r="BA192">
        <v>88.962999999999994</v>
      </c>
      <c r="BB192">
        <v>89.500739999999993</v>
      </c>
      <c r="BC192">
        <v>90.463809999999995</v>
      </c>
      <c r="BD192">
        <v>91.484459999999999</v>
      </c>
      <c r="BE192">
        <v>91.427629999999994</v>
      </c>
    </row>
    <row r="193" spans="1:57">
      <c r="A193" t="s">
        <v>440</v>
      </c>
      <c r="B193" t="s">
        <v>441</v>
      </c>
      <c r="C193" t="s">
        <v>526</v>
      </c>
      <c r="D193" t="s">
        <v>3074</v>
      </c>
      <c r="E193" t="s">
        <v>556</v>
      </c>
      <c r="F193" t="s">
        <v>557</v>
      </c>
      <c r="AP193">
        <v>117.85432</v>
      </c>
      <c r="AS193">
        <v>107.54286999999999</v>
      </c>
      <c r="AT193">
        <v>105.07285</v>
      </c>
      <c r="AU193">
        <v>104.53686</v>
      </c>
      <c r="AV193">
        <v>101.66419</v>
      </c>
      <c r="AW193">
        <v>102.38095</v>
      </c>
      <c r="AX193">
        <v>104.123</v>
      </c>
      <c r="AY193">
        <v>104.81177</v>
      </c>
      <c r="AZ193">
        <v>116.10531</v>
      </c>
      <c r="BB193">
        <v>113.95247000000001</v>
      </c>
      <c r="BC193">
        <v>111.14058</v>
      </c>
      <c r="BD193">
        <v>114.65544</v>
      </c>
      <c r="BE193">
        <v>119.24975000000001</v>
      </c>
    </row>
    <row r="194" spans="1:57">
      <c r="A194" t="s">
        <v>442</v>
      </c>
      <c r="B194" t="s">
        <v>443</v>
      </c>
      <c r="C194" t="s">
        <v>316</v>
      </c>
      <c r="D194" t="s">
        <v>3074</v>
      </c>
      <c r="E194" t="s">
        <v>556</v>
      </c>
      <c r="F194" t="s">
        <v>557</v>
      </c>
      <c r="R194">
        <v>9.54575</v>
      </c>
      <c r="S194">
        <v>10.14218</v>
      </c>
      <c r="T194">
        <v>11.018269999999999</v>
      </c>
      <c r="U194">
        <v>11.60665</v>
      </c>
      <c r="V194">
        <v>11.95551</v>
      </c>
      <c r="W194">
        <v>12.27694</v>
      </c>
      <c r="X194">
        <v>12.77829</v>
      </c>
      <c r="Y194">
        <v>13.052020000000001</v>
      </c>
      <c r="AA194">
        <v>13.12229</v>
      </c>
      <c r="AB194">
        <v>14.60327</v>
      </c>
      <c r="AE194">
        <v>18.370139999999999</v>
      </c>
      <c r="AF194">
        <v>19.453749999999999</v>
      </c>
      <c r="AG194">
        <v>17.658270000000002</v>
      </c>
      <c r="AI194">
        <v>19.526599999999998</v>
      </c>
      <c r="AJ194">
        <v>16.695959999999999</v>
      </c>
      <c r="AK194">
        <v>16.47353</v>
      </c>
      <c r="AL194">
        <v>16.24436</v>
      </c>
      <c r="AV194">
        <v>27.612570000000002</v>
      </c>
    </row>
    <row r="195" spans="1:57">
      <c r="A195" t="s">
        <v>444</v>
      </c>
      <c r="B195" t="s">
        <v>445</v>
      </c>
      <c r="C195" t="s">
        <v>242</v>
      </c>
      <c r="D195" t="s">
        <v>3076</v>
      </c>
      <c r="E195" t="s">
        <v>556</v>
      </c>
      <c r="F195" t="s">
        <v>557</v>
      </c>
    </row>
    <row r="196" spans="1:57">
      <c r="A196" t="s">
        <v>446</v>
      </c>
      <c r="B196" t="s">
        <v>447</v>
      </c>
      <c r="C196" t="s">
        <v>242</v>
      </c>
      <c r="D196" t="s">
        <v>3072</v>
      </c>
      <c r="E196" t="s">
        <v>556</v>
      </c>
      <c r="F196" t="s">
        <v>557</v>
      </c>
    </row>
    <row r="197" spans="1:57">
      <c r="A197" t="s">
        <v>448</v>
      </c>
      <c r="B197" t="s">
        <v>449</v>
      </c>
      <c r="C197" t="s">
        <v>244</v>
      </c>
      <c r="D197" t="s">
        <v>3073</v>
      </c>
      <c r="E197" t="s">
        <v>556</v>
      </c>
      <c r="F197" t="s">
        <v>557</v>
      </c>
      <c r="AN197">
        <v>87.890079999999998</v>
      </c>
      <c r="AO197">
        <v>88.268510000000006</v>
      </c>
      <c r="AP197">
        <v>89.544200000000004</v>
      </c>
      <c r="AQ197">
        <v>91.192710000000005</v>
      </c>
      <c r="AR197">
        <v>91.297169999999994</v>
      </c>
      <c r="AS197">
        <v>84.040469999999999</v>
      </c>
      <c r="AT197">
        <v>83.791799999999995</v>
      </c>
      <c r="AU197">
        <v>84.579030000000003</v>
      </c>
      <c r="AV197">
        <v>84.757549999999995</v>
      </c>
      <c r="AW197">
        <v>86.415440000000004</v>
      </c>
      <c r="AX197">
        <v>88.338319999999996</v>
      </c>
      <c r="AY197">
        <v>90.616879999999995</v>
      </c>
      <c r="AZ197">
        <v>91.163340000000005</v>
      </c>
      <c r="BA197">
        <v>90.428389999999993</v>
      </c>
      <c r="BB197">
        <v>89.927949999999996</v>
      </c>
      <c r="BC197">
        <v>89.339770000000001</v>
      </c>
      <c r="BD197">
        <v>89.442089999999993</v>
      </c>
      <c r="BE197">
        <v>90.358630000000005</v>
      </c>
    </row>
    <row r="198" spans="1:57">
      <c r="A198" t="s">
        <v>450</v>
      </c>
      <c r="B198" t="s">
        <v>451</v>
      </c>
      <c r="C198" t="s">
        <v>244</v>
      </c>
      <c r="D198" t="s">
        <v>3073</v>
      </c>
      <c r="E198" t="s">
        <v>556</v>
      </c>
      <c r="F198" t="s">
        <v>557</v>
      </c>
      <c r="AC198">
        <v>61.759619999999998</v>
      </c>
      <c r="AD198">
        <v>72.126459999999994</v>
      </c>
      <c r="AE198">
        <v>81.450360000000003</v>
      </c>
      <c r="AF198">
        <v>86.240700000000004</v>
      </c>
      <c r="AG198">
        <v>86.586680000000001</v>
      </c>
      <c r="AH198">
        <v>86.489879999999999</v>
      </c>
      <c r="AI198">
        <v>87.017840000000007</v>
      </c>
      <c r="AJ198">
        <v>87.284490000000005</v>
      </c>
      <c r="AK198">
        <v>88.245379999999997</v>
      </c>
      <c r="AL198">
        <v>88.860960000000006</v>
      </c>
      <c r="AM198">
        <v>89.284909999999996</v>
      </c>
      <c r="AN198">
        <v>89.554270000000002</v>
      </c>
      <c r="AO198">
        <v>89.948220000000006</v>
      </c>
      <c r="AP198">
        <v>91.469380000000001</v>
      </c>
      <c r="AQ198">
        <v>91.416179999999997</v>
      </c>
      <c r="AR198">
        <v>92.682519999999997</v>
      </c>
      <c r="AS198">
        <v>93.016599999999997</v>
      </c>
      <c r="AT198">
        <v>99.693259999999995</v>
      </c>
      <c r="AU198">
        <v>100.77573</v>
      </c>
      <c r="AV198">
        <v>105.88587</v>
      </c>
      <c r="AW198">
        <v>106.71293</v>
      </c>
      <c r="AX198">
        <v>108.06675</v>
      </c>
      <c r="AY198">
        <v>96.102029999999999</v>
      </c>
      <c r="AZ198">
        <v>95.848820000000003</v>
      </c>
      <c r="BA198">
        <v>95.358170000000001</v>
      </c>
      <c r="BB198">
        <v>97.026679999999999</v>
      </c>
      <c r="BC198">
        <v>97.119919999999993</v>
      </c>
      <c r="BD198">
        <v>97.055250000000001</v>
      </c>
    </row>
    <row r="199" spans="1:57">
      <c r="A199" t="s">
        <v>452</v>
      </c>
      <c r="B199" t="s">
        <v>453</v>
      </c>
      <c r="C199">
        <v>0</v>
      </c>
      <c r="D199">
        <v>0</v>
      </c>
      <c r="E199" t="s">
        <v>556</v>
      </c>
      <c r="F199" t="s">
        <v>557</v>
      </c>
    </row>
    <row r="200" spans="1:57">
      <c r="A200" t="s">
        <v>454</v>
      </c>
      <c r="B200" t="s">
        <v>455</v>
      </c>
      <c r="C200" t="s">
        <v>318</v>
      </c>
      <c r="D200" t="s">
        <v>3076</v>
      </c>
      <c r="E200" t="s">
        <v>556</v>
      </c>
      <c r="F200" t="s">
        <v>557</v>
      </c>
      <c r="Q200">
        <v>8.1442700000000006</v>
      </c>
      <c r="R200">
        <v>9.6504499999999993</v>
      </c>
      <c r="S200">
        <v>10.621549999999999</v>
      </c>
      <c r="T200">
        <v>12.35955</v>
      </c>
      <c r="V200">
        <v>10.221270000000001</v>
      </c>
      <c r="W200">
        <v>12.84287</v>
      </c>
      <c r="X200">
        <v>14.34178</v>
      </c>
      <c r="Y200">
        <v>14.91549</v>
      </c>
      <c r="Z200">
        <v>14.972340000000001</v>
      </c>
      <c r="AA200">
        <v>15.74957</v>
      </c>
      <c r="AB200">
        <v>18.688379999999999</v>
      </c>
      <c r="AC200">
        <v>19.802759999999999</v>
      </c>
      <c r="AD200">
        <v>19.965789999999998</v>
      </c>
      <c r="AG200">
        <v>18.67062</v>
      </c>
      <c r="AK200">
        <v>14.02932</v>
      </c>
      <c r="AL200">
        <v>15.45017</v>
      </c>
      <c r="AM200">
        <v>15.82321</v>
      </c>
      <c r="AN200">
        <v>17.087</v>
      </c>
      <c r="AO200">
        <v>17.801629999999999</v>
      </c>
      <c r="AT200">
        <v>25.863630000000001</v>
      </c>
      <c r="AU200">
        <v>20.702159999999999</v>
      </c>
      <c r="AV200">
        <v>24.69247</v>
      </c>
      <c r="AW200">
        <v>31.779969999999999</v>
      </c>
      <c r="AX200">
        <v>31.301850000000002</v>
      </c>
      <c r="AY200">
        <v>30.93214</v>
      </c>
      <c r="AZ200">
        <v>30.624559999999999</v>
      </c>
      <c r="BA200">
        <v>35.05142</v>
      </c>
      <c r="BB200">
        <v>35.53857</v>
      </c>
    </row>
    <row r="201" spans="1:57">
      <c r="A201" t="s">
        <v>456</v>
      </c>
      <c r="B201" t="s">
        <v>457</v>
      </c>
      <c r="C201" t="s">
        <v>316</v>
      </c>
      <c r="D201" t="s">
        <v>3074</v>
      </c>
      <c r="E201" t="s">
        <v>556</v>
      </c>
      <c r="F201" t="s">
        <v>557</v>
      </c>
      <c r="R201">
        <v>3.6869900000000002</v>
      </c>
      <c r="S201">
        <v>4.3652800000000003</v>
      </c>
      <c r="T201">
        <v>4.9716699999999996</v>
      </c>
      <c r="U201">
        <v>5.4604699999999999</v>
      </c>
      <c r="W201">
        <v>5.7479699999999996</v>
      </c>
      <c r="X201">
        <v>2.95783</v>
      </c>
      <c r="Y201">
        <v>2.74993</v>
      </c>
      <c r="Z201">
        <v>3.5332400000000002</v>
      </c>
      <c r="AA201">
        <v>3.9934699999999999</v>
      </c>
      <c r="AB201">
        <v>11.8414</v>
      </c>
      <c r="AC201">
        <v>11.433009999999999</v>
      </c>
      <c r="AD201">
        <v>11.14564</v>
      </c>
      <c r="AE201">
        <v>11.214510000000001</v>
      </c>
      <c r="AF201">
        <v>10.64297</v>
      </c>
      <c r="AG201">
        <v>9.9846400000000006</v>
      </c>
      <c r="BB201">
        <v>7.7899200000000004</v>
      </c>
    </row>
    <row r="202" spans="1:57">
      <c r="A202" t="s">
        <v>458</v>
      </c>
      <c r="B202" t="s">
        <v>459</v>
      </c>
      <c r="C202" t="s">
        <v>526</v>
      </c>
      <c r="D202" t="s">
        <v>3074</v>
      </c>
      <c r="E202" t="s">
        <v>556</v>
      </c>
      <c r="F202" t="s">
        <v>557</v>
      </c>
      <c r="AJ202">
        <v>62.658279999999998</v>
      </c>
      <c r="AK202">
        <v>65.980080000000001</v>
      </c>
      <c r="AL202">
        <v>69.342929999999996</v>
      </c>
      <c r="AO202">
        <v>79.706819999999993</v>
      </c>
      <c r="AS202">
        <v>90.104219999999998</v>
      </c>
      <c r="AT202">
        <v>88.329650000000001</v>
      </c>
      <c r="AU202">
        <v>85.255309999999994</v>
      </c>
      <c r="AV202">
        <v>86.311670000000007</v>
      </c>
      <c r="AW202">
        <v>87.453320000000005</v>
      </c>
      <c r="AX202">
        <v>88.646500000000003</v>
      </c>
      <c r="AY202">
        <v>91.18535</v>
      </c>
      <c r="AZ202">
        <v>92.380110000000002</v>
      </c>
      <c r="BA202">
        <v>95.006870000000006</v>
      </c>
      <c r="BB202">
        <v>95.699640000000002</v>
      </c>
      <c r="BC202">
        <v>93.117149999999995</v>
      </c>
      <c r="BD202">
        <v>93.811679999999996</v>
      </c>
    </row>
    <row r="203" spans="1:57">
      <c r="A203" t="s">
        <v>460</v>
      </c>
      <c r="B203" t="s">
        <v>461</v>
      </c>
      <c r="C203">
        <v>0</v>
      </c>
      <c r="D203">
        <v>0</v>
      </c>
      <c r="E203" t="s">
        <v>556</v>
      </c>
      <c r="F203" t="s">
        <v>557</v>
      </c>
      <c r="AL203">
        <v>37.321262732599301</v>
      </c>
      <c r="AT203">
        <v>42.094299999999997</v>
      </c>
      <c r="AU203">
        <v>43.535800000000002</v>
      </c>
      <c r="AV203">
        <v>43.781210000000002</v>
      </c>
      <c r="AW203">
        <v>45.224170000000001</v>
      </c>
      <c r="AX203">
        <v>46.921280000000003</v>
      </c>
      <c r="AY203">
        <v>48.22343</v>
      </c>
      <c r="AZ203">
        <v>49.765709999999999</v>
      </c>
      <c r="BA203">
        <v>50.650979999999997</v>
      </c>
      <c r="BB203">
        <v>52.717210000000001</v>
      </c>
      <c r="BC203">
        <v>55.120429999999999</v>
      </c>
      <c r="BD203">
        <v>55.011780000000002</v>
      </c>
      <c r="BE203">
        <v>58.066090000000003</v>
      </c>
    </row>
    <row r="204" spans="1:57">
      <c r="A204" t="s">
        <v>462</v>
      </c>
      <c r="B204" t="s">
        <v>463</v>
      </c>
      <c r="C204" t="s">
        <v>318</v>
      </c>
      <c r="D204" t="s">
        <v>3074</v>
      </c>
      <c r="E204" t="s">
        <v>556</v>
      </c>
      <c r="F204" t="s">
        <v>557</v>
      </c>
    </row>
    <row r="205" spans="1:57">
      <c r="A205" t="s">
        <v>464</v>
      </c>
      <c r="B205" t="s">
        <v>465</v>
      </c>
      <c r="C205" t="s">
        <v>244</v>
      </c>
      <c r="D205" t="s">
        <v>3073</v>
      </c>
      <c r="E205" t="s">
        <v>556</v>
      </c>
      <c r="F205" t="s">
        <v>557</v>
      </c>
      <c r="R205">
        <v>57.91375</v>
      </c>
      <c r="S205">
        <v>55.092089999999999</v>
      </c>
      <c r="T205">
        <v>60.415819999999997</v>
      </c>
      <c r="U205">
        <v>63.552639999999997</v>
      </c>
      <c r="V205">
        <v>68.067139999999995</v>
      </c>
      <c r="W205">
        <v>73.171170000000004</v>
      </c>
      <c r="X205">
        <v>76.45693</v>
      </c>
      <c r="Y205">
        <v>78.13494</v>
      </c>
      <c r="Z205">
        <v>83.249610000000004</v>
      </c>
      <c r="AA205">
        <v>85.472530000000006</v>
      </c>
      <c r="AB205">
        <v>86.254639999999995</v>
      </c>
      <c r="AC205">
        <v>87.841269999999994</v>
      </c>
      <c r="AD205">
        <v>89.88364</v>
      </c>
      <c r="AE205">
        <v>88.687740000000005</v>
      </c>
      <c r="AF205">
        <v>91.140330000000006</v>
      </c>
      <c r="AG205">
        <v>98.399760000000001</v>
      </c>
      <c r="AH205">
        <v>101.21204</v>
      </c>
      <c r="AI205">
        <v>103.83651</v>
      </c>
      <c r="AJ205">
        <v>104.92194000000001</v>
      </c>
      <c r="AK205">
        <v>102.28461</v>
      </c>
      <c r="AL205">
        <v>104.83853999999999</v>
      </c>
      <c r="AM205">
        <v>107.19001</v>
      </c>
      <c r="AN205">
        <v>111.81813</v>
      </c>
      <c r="AO205">
        <v>114.64151</v>
      </c>
      <c r="AP205">
        <v>116.26508</v>
      </c>
      <c r="AQ205">
        <v>119.27956</v>
      </c>
      <c r="AR205">
        <v>115.98462000000001</v>
      </c>
      <c r="AS205">
        <v>106.47099</v>
      </c>
      <c r="AT205">
        <v>108.90447</v>
      </c>
      <c r="AU205">
        <v>111.41744</v>
      </c>
      <c r="AV205">
        <v>112.96081</v>
      </c>
      <c r="AW205">
        <v>112.74928</v>
      </c>
      <c r="AX205">
        <v>112.98857</v>
      </c>
      <c r="AY205">
        <v>114.80419999999999</v>
      </c>
      <c r="AZ205">
        <v>118.64366</v>
      </c>
      <c r="BA205">
        <v>118.99332</v>
      </c>
      <c r="BB205">
        <v>118.60097</v>
      </c>
      <c r="BC205">
        <v>118.48044</v>
      </c>
      <c r="BD205">
        <v>118.99171</v>
      </c>
      <c r="BE205">
        <v>124.72306</v>
      </c>
    </row>
    <row r="206" spans="1:57">
      <c r="A206" t="s">
        <v>466</v>
      </c>
      <c r="B206" t="s">
        <v>467</v>
      </c>
      <c r="C206" t="s">
        <v>318</v>
      </c>
      <c r="D206" t="s">
        <v>460</v>
      </c>
      <c r="E206" t="s">
        <v>556</v>
      </c>
      <c r="F206" t="s">
        <v>557</v>
      </c>
      <c r="Q206">
        <v>46.357320000000001</v>
      </c>
      <c r="R206">
        <v>49.05771</v>
      </c>
      <c r="S206">
        <v>53.19641</v>
      </c>
      <c r="T206">
        <v>53.361429999999999</v>
      </c>
      <c r="U206">
        <v>52.009430000000002</v>
      </c>
      <c r="W206">
        <v>48.716329999999999</v>
      </c>
      <c r="AA206">
        <v>54.732439999999997</v>
      </c>
      <c r="AB206">
        <v>55.498130000000003</v>
      </c>
      <c r="AC206">
        <v>56.12574</v>
      </c>
      <c r="AD206">
        <v>58.057130000000001</v>
      </c>
      <c r="AE206">
        <v>59.964509999999997</v>
      </c>
      <c r="AF206">
        <v>61.210560000000001</v>
      </c>
      <c r="AG206">
        <v>63.254280000000001</v>
      </c>
      <c r="AH206">
        <v>67.653310000000005</v>
      </c>
      <c r="AI206">
        <v>69.075010000000006</v>
      </c>
      <c r="AJ206">
        <v>70.442989999999995</v>
      </c>
      <c r="AK206">
        <v>71.624520000000004</v>
      </c>
      <c r="AL206">
        <v>71.706909999999993</v>
      </c>
      <c r="AM206">
        <v>73.699269999999999</v>
      </c>
      <c r="AN206">
        <v>75.20581</v>
      </c>
      <c r="AO206">
        <v>77.207549999999998</v>
      </c>
      <c r="AP206">
        <v>77.199029999999993</v>
      </c>
      <c r="AW206">
        <v>85.453180000000003</v>
      </c>
      <c r="AX206">
        <v>85.652739999999994</v>
      </c>
      <c r="AY206">
        <v>87.074010000000001</v>
      </c>
    </row>
    <row r="207" spans="1:57">
      <c r="A207" t="s">
        <v>468</v>
      </c>
      <c r="B207" t="s">
        <v>469</v>
      </c>
      <c r="C207" t="s">
        <v>242</v>
      </c>
      <c r="D207" t="s">
        <v>3072</v>
      </c>
      <c r="E207" t="s">
        <v>556</v>
      </c>
      <c r="F207" t="s">
        <v>557</v>
      </c>
      <c r="AM207">
        <v>85.825850000000003</v>
      </c>
      <c r="AN207">
        <v>82.915800000000004</v>
      </c>
      <c r="AU207">
        <v>96.910570000000007</v>
      </c>
      <c r="AV207">
        <v>88.761279999999999</v>
      </c>
      <c r="AW207">
        <v>88.40701</v>
      </c>
      <c r="AX207">
        <v>86.969440000000006</v>
      </c>
      <c r="AY207">
        <v>84.462239999999994</v>
      </c>
      <c r="AZ207">
        <v>87.339250000000007</v>
      </c>
      <c r="BB207">
        <v>104.67592999999999</v>
      </c>
      <c r="BC207">
        <v>102.25633999999999</v>
      </c>
      <c r="BD207">
        <v>98.659890000000004</v>
      </c>
      <c r="BE207">
        <v>97.488119999999995</v>
      </c>
    </row>
    <row r="208" spans="1:57">
      <c r="A208" t="s">
        <v>470</v>
      </c>
      <c r="B208" t="s">
        <v>471</v>
      </c>
      <c r="C208" t="s">
        <v>526</v>
      </c>
      <c r="D208" t="s">
        <v>3072</v>
      </c>
      <c r="E208" t="s">
        <v>556</v>
      </c>
      <c r="F208" t="s">
        <v>557</v>
      </c>
      <c r="S208">
        <v>27.885059999999999</v>
      </c>
      <c r="T208">
        <v>28.472480000000001</v>
      </c>
      <c r="U208">
        <v>30.633929999999999</v>
      </c>
      <c r="V208">
        <v>32.613959999999999</v>
      </c>
      <c r="W208">
        <v>31.261669999999999</v>
      </c>
      <c r="X208">
        <v>30.334289999999999</v>
      </c>
      <c r="Y208">
        <v>29.635400000000001</v>
      </c>
      <c r="AA208">
        <v>31.196999999999999</v>
      </c>
      <c r="AB208">
        <v>27.09806</v>
      </c>
      <c r="AC208">
        <v>30.05988</v>
      </c>
      <c r="AD208">
        <v>30.970600000000001</v>
      </c>
      <c r="AE208">
        <v>31.223759999999999</v>
      </c>
      <c r="AF208">
        <v>37.539279999999998</v>
      </c>
      <c r="AG208">
        <v>41.679879999999997</v>
      </c>
      <c r="AH208">
        <v>43.24474</v>
      </c>
      <c r="AK208">
        <v>49.923209999999997</v>
      </c>
      <c r="AL208">
        <v>53.189430000000002</v>
      </c>
      <c r="AM208">
        <v>61.345579999999998</v>
      </c>
      <c r="AN208">
        <v>67.805930000000004</v>
      </c>
      <c r="AR208">
        <v>74.645920000000004</v>
      </c>
      <c r="AT208">
        <v>70.606110000000001</v>
      </c>
      <c r="AU208">
        <v>73.412229999999994</v>
      </c>
      <c r="AV208">
        <v>73.621549999999999</v>
      </c>
      <c r="AW208">
        <v>72.942189999999997</v>
      </c>
      <c r="AX208">
        <v>78.311539999999994</v>
      </c>
      <c r="AY208">
        <v>80.495130000000003</v>
      </c>
      <c r="AZ208">
        <v>78.107650000000007</v>
      </c>
      <c r="BA208">
        <v>81.757180000000005</v>
      </c>
      <c r="BB208">
        <v>86.881200000000007</v>
      </c>
      <c r="BC208">
        <v>92.985720000000001</v>
      </c>
      <c r="BD208">
        <v>95.724980000000002</v>
      </c>
      <c r="BE208">
        <v>96.117379999999997</v>
      </c>
    </row>
    <row r="209" spans="1:58">
      <c r="A209" t="s">
        <v>472</v>
      </c>
      <c r="B209" t="s">
        <v>473</v>
      </c>
      <c r="C209" t="s">
        <v>242</v>
      </c>
      <c r="D209" t="s">
        <v>3072</v>
      </c>
      <c r="E209" t="s">
        <v>556</v>
      </c>
      <c r="F209" t="s">
        <v>557</v>
      </c>
    </row>
    <row r="210" spans="1:58">
      <c r="A210" t="s">
        <v>474</v>
      </c>
      <c r="B210" t="s">
        <v>475</v>
      </c>
      <c r="C210" t="s">
        <v>526</v>
      </c>
      <c r="D210" t="s">
        <v>3072</v>
      </c>
      <c r="E210" t="s">
        <v>556</v>
      </c>
      <c r="F210" t="s">
        <v>557</v>
      </c>
      <c r="R210">
        <v>19.894169999999999</v>
      </c>
      <c r="S210">
        <v>24.62379</v>
      </c>
      <c r="U210">
        <v>29.101610000000001</v>
      </c>
      <c r="V210">
        <v>27.739550000000001</v>
      </c>
      <c r="W210">
        <v>28.313659999999999</v>
      </c>
      <c r="AC210">
        <v>42.261499999999998</v>
      </c>
      <c r="AD210">
        <v>40.667230000000004</v>
      </c>
      <c r="AE210">
        <v>39.172829999999998</v>
      </c>
      <c r="AF210">
        <v>46.227110000000003</v>
      </c>
      <c r="AG210">
        <v>47.894710000000003</v>
      </c>
      <c r="AH210">
        <v>46.966050000000003</v>
      </c>
      <c r="AI210">
        <v>56.81277</v>
      </c>
      <c r="AL210">
        <v>60.161639999999998</v>
      </c>
      <c r="AU210">
        <v>82.465710000000001</v>
      </c>
      <c r="AV210">
        <v>84.55538</v>
      </c>
      <c r="AW210">
        <v>87.586089999999999</v>
      </c>
      <c r="AX210">
        <v>86.236559999999997</v>
      </c>
      <c r="AY210">
        <v>94.270169999999993</v>
      </c>
      <c r="AZ210">
        <v>89.429410000000004</v>
      </c>
      <c r="BB210">
        <v>103.9593</v>
      </c>
      <c r="BC210">
        <v>108.22797</v>
      </c>
      <c r="BD210">
        <v>109.43432</v>
      </c>
      <c r="BE210">
        <v>107.48824</v>
      </c>
    </row>
    <row r="211" spans="1:58">
      <c r="A211" t="s">
        <v>476</v>
      </c>
      <c r="B211" t="s">
        <v>477</v>
      </c>
      <c r="C211">
        <v>0</v>
      </c>
      <c r="D211">
        <v>0</v>
      </c>
      <c r="E211" t="s">
        <v>556</v>
      </c>
      <c r="F211" t="s">
        <v>557</v>
      </c>
      <c r="AT211">
        <v>24.64113</v>
      </c>
      <c r="AU211">
        <v>25.130289999999999</v>
      </c>
      <c r="AV211">
        <v>26.574619999999999</v>
      </c>
      <c r="AW211">
        <v>27.831410000000002</v>
      </c>
      <c r="AX211">
        <v>28.961559999999999</v>
      </c>
      <c r="AY211">
        <v>30.429089999999999</v>
      </c>
      <c r="AZ211">
        <v>31.29271</v>
      </c>
      <c r="BA211">
        <v>32.401240000000001</v>
      </c>
      <c r="BB211">
        <v>33.741590000000002</v>
      </c>
      <c r="BC211">
        <v>35.934579999999997</v>
      </c>
      <c r="BD211">
        <v>37.934190000000001</v>
      </c>
      <c r="BE211">
        <v>39.573950000000004</v>
      </c>
    </row>
    <row r="212" spans="1:58">
      <c r="A212" t="s">
        <v>478</v>
      </c>
      <c r="B212" t="s">
        <v>479</v>
      </c>
      <c r="C212">
        <v>0</v>
      </c>
      <c r="D212">
        <v>0</v>
      </c>
      <c r="E212" t="s">
        <v>556</v>
      </c>
      <c r="F212" t="s">
        <v>557</v>
      </c>
      <c r="AL212">
        <v>22.190423626310299</v>
      </c>
      <c r="AT212">
        <v>24.63532</v>
      </c>
      <c r="AU212">
        <v>25.12574</v>
      </c>
      <c r="AV212">
        <v>26.57375</v>
      </c>
      <c r="AW212">
        <v>27.831679999999999</v>
      </c>
      <c r="AX212">
        <v>28.962789999999998</v>
      </c>
      <c r="AY212">
        <v>30.431609999999999</v>
      </c>
      <c r="AZ212">
        <v>31.296040000000001</v>
      </c>
      <c r="BA212">
        <v>32.405589999999997</v>
      </c>
      <c r="BB212">
        <v>33.747059999999998</v>
      </c>
      <c r="BC212">
        <v>35.942019999999999</v>
      </c>
      <c r="BD212">
        <v>37.943379999999998</v>
      </c>
      <c r="BE212">
        <v>39.584490000000002</v>
      </c>
    </row>
    <row r="213" spans="1:58">
      <c r="A213" t="s">
        <v>480</v>
      </c>
      <c r="B213" t="s">
        <v>481</v>
      </c>
      <c r="C213" t="s">
        <v>318</v>
      </c>
      <c r="D213" t="s">
        <v>3074</v>
      </c>
      <c r="E213" t="s">
        <v>556</v>
      </c>
      <c r="F213" t="s">
        <v>557</v>
      </c>
      <c r="R213">
        <v>6.8771800000000001</v>
      </c>
      <c r="S213">
        <v>7.1496199999999996</v>
      </c>
      <c r="T213">
        <v>8.6371500000000001</v>
      </c>
      <c r="U213">
        <v>10.929690000000001</v>
      </c>
      <c r="V213">
        <v>12.49921</v>
      </c>
      <c r="W213">
        <v>12.51188</v>
      </c>
      <c r="X213">
        <v>13.194419999999999</v>
      </c>
      <c r="Y213">
        <v>13.584720000000001</v>
      </c>
      <c r="Z213">
        <v>14.190340000000001</v>
      </c>
      <c r="AA213">
        <v>13.97681</v>
      </c>
      <c r="AB213">
        <v>14.470179999999999</v>
      </c>
      <c r="AC213">
        <v>15.509209999999999</v>
      </c>
      <c r="AD213">
        <v>15.96269</v>
      </c>
      <c r="AE213">
        <v>17.117840000000001</v>
      </c>
      <c r="AF213">
        <v>16.999120000000001</v>
      </c>
      <c r="AG213">
        <v>17.56514</v>
      </c>
      <c r="AL213">
        <v>20.189779999999999</v>
      </c>
      <c r="AM213">
        <v>19.296790000000001</v>
      </c>
      <c r="AT213">
        <v>25.528179999999999</v>
      </c>
      <c r="AU213">
        <v>25.32488</v>
      </c>
      <c r="AV213">
        <v>29.163679999999999</v>
      </c>
      <c r="AW213">
        <v>29.156680000000001</v>
      </c>
      <c r="AX213">
        <v>31.181229999999999</v>
      </c>
      <c r="AY213">
        <v>33.306440000000002</v>
      </c>
      <c r="AZ213">
        <v>32.035069999999997</v>
      </c>
      <c r="BA213">
        <v>33.071420000000003</v>
      </c>
      <c r="BB213">
        <v>32.667059999999999</v>
      </c>
      <c r="BC213">
        <v>34.398069999999997</v>
      </c>
      <c r="BD213">
        <v>38.980640000000001</v>
      </c>
    </row>
    <row r="214" spans="1:58">
      <c r="A214" t="s">
        <v>482</v>
      </c>
      <c r="B214" t="s">
        <v>483</v>
      </c>
      <c r="C214" t="s">
        <v>526</v>
      </c>
      <c r="D214" t="s">
        <v>3072</v>
      </c>
      <c r="E214" t="s">
        <v>556</v>
      </c>
      <c r="F214" t="s">
        <v>557</v>
      </c>
      <c r="R214">
        <v>36.805509999999998</v>
      </c>
      <c r="S214">
        <v>36.317140000000002</v>
      </c>
      <c r="T214">
        <v>39.998489999999997</v>
      </c>
      <c r="U214">
        <v>41.890929999999997</v>
      </c>
      <c r="V214">
        <v>44.447789999999998</v>
      </c>
      <c r="W214">
        <v>45.769710000000003</v>
      </c>
      <c r="X214">
        <v>47.668819999999997</v>
      </c>
      <c r="Y214">
        <v>49.686190000000003</v>
      </c>
      <c r="Z214">
        <v>49.354570000000002</v>
      </c>
      <c r="AA214">
        <v>50.951549999999997</v>
      </c>
      <c r="AB214">
        <v>34.369950000000003</v>
      </c>
      <c r="AC214">
        <v>43.675440000000002</v>
      </c>
      <c r="AD214">
        <v>44.605040000000002</v>
      </c>
      <c r="AE214">
        <v>45.988720000000001</v>
      </c>
      <c r="AF214">
        <v>55.107399999999998</v>
      </c>
      <c r="AG214">
        <v>61.600670000000001</v>
      </c>
      <c r="AH214">
        <v>59.931510000000003</v>
      </c>
      <c r="AI214">
        <v>59.175800000000002</v>
      </c>
      <c r="AJ214">
        <v>58.441690000000001</v>
      </c>
      <c r="AK214">
        <v>57.06523</v>
      </c>
      <c r="AL214">
        <v>57.711550000000003</v>
      </c>
      <c r="AM214">
        <v>61.24718</v>
      </c>
      <c r="AN214">
        <v>51.769579999999998</v>
      </c>
      <c r="AV214">
        <v>73.394909999999996</v>
      </c>
      <c r="AW214">
        <v>74.351119999999995</v>
      </c>
      <c r="AX214">
        <v>72.480419999999995</v>
      </c>
      <c r="AZ214">
        <v>70.35069</v>
      </c>
      <c r="BA214">
        <v>72.669449999999998</v>
      </c>
      <c r="BB214">
        <v>74.399889999999999</v>
      </c>
      <c r="BC214">
        <v>76.343800000000002</v>
      </c>
      <c r="BD214">
        <v>74.829250000000002</v>
      </c>
    </row>
    <row r="215" spans="1:58">
      <c r="A215" t="s">
        <v>484</v>
      </c>
      <c r="B215" t="s">
        <v>485</v>
      </c>
      <c r="C215" t="s">
        <v>318</v>
      </c>
      <c r="D215" t="s">
        <v>3074</v>
      </c>
      <c r="E215" t="s">
        <v>556</v>
      </c>
      <c r="F215" t="s">
        <v>557</v>
      </c>
      <c r="Q215">
        <v>16.30752</v>
      </c>
      <c r="R215">
        <v>17.829920000000001</v>
      </c>
      <c r="S215">
        <v>20.551380000000002</v>
      </c>
      <c r="T215">
        <v>23.24127</v>
      </c>
      <c r="U215">
        <v>25.908999999999999</v>
      </c>
      <c r="V215">
        <v>28.352070000000001</v>
      </c>
      <c r="W215">
        <v>29.08108</v>
      </c>
      <c r="X215">
        <v>31.11636</v>
      </c>
      <c r="Y215">
        <v>31.950679999999998</v>
      </c>
      <c r="Z215">
        <v>33.10669</v>
      </c>
      <c r="AA215">
        <v>33.694989999999997</v>
      </c>
      <c r="AB215">
        <v>34.899619999999999</v>
      </c>
      <c r="AC215">
        <v>36.29101</v>
      </c>
      <c r="AD215">
        <v>37.487870000000001</v>
      </c>
      <c r="AE215">
        <v>37.528770000000002</v>
      </c>
      <c r="AF215">
        <v>37.533630000000002</v>
      </c>
      <c r="AM215">
        <v>48.602760000000004</v>
      </c>
      <c r="AN215">
        <v>46.180370000000003</v>
      </c>
      <c r="AO215">
        <v>46.84686</v>
      </c>
      <c r="AP215">
        <v>47.157470000000004</v>
      </c>
      <c r="AQ215">
        <v>47.190950000000001</v>
      </c>
      <c r="AS215">
        <v>45.387050000000002</v>
      </c>
      <c r="AT215">
        <v>44.412619999999997</v>
      </c>
      <c r="AU215">
        <v>41.900849999999998</v>
      </c>
      <c r="AV215">
        <v>41.94753</v>
      </c>
      <c r="AW215">
        <v>41.974559999999997</v>
      </c>
      <c r="AX215">
        <v>41.406880000000001</v>
      </c>
      <c r="AY215">
        <v>44.630209999999998</v>
      </c>
      <c r="AZ215">
        <v>46.61271</v>
      </c>
      <c r="BA215">
        <v>50.359900000000003</v>
      </c>
      <c r="BB215">
        <v>54.029670000000003</v>
      </c>
      <c r="BD215">
        <v>54.044089999999997</v>
      </c>
      <c r="BE215">
        <v>58.113520000000001</v>
      </c>
    </row>
    <row r="216" spans="1:58">
      <c r="A216" t="s">
        <v>486</v>
      </c>
      <c r="B216" t="s">
        <v>487</v>
      </c>
      <c r="C216" t="s">
        <v>244</v>
      </c>
      <c r="D216" t="s">
        <v>3073</v>
      </c>
      <c r="E216" t="s">
        <v>556</v>
      </c>
      <c r="F216" t="s">
        <v>557</v>
      </c>
      <c r="R216">
        <v>86.020039999999995</v>
      </c>
      <c r="S216">
        <v>77.30762</v>
      </c>
      <c r="T216">
        <v>87.149330000000006</v>
      </c>
      <c r="U216">
        <v>82.849310000000003</v>
      </c>
      <c r="V216">
        <v>82.665930000000003</v>
      </c>
      <c r="W216">
        <v>78.173940000000002</v>
      </c>
      <c r="X216">
        <v>78.113029999999995</v>
      </c>
      <c r="Y216">
        <v>80.492149999999995</v>
      </c>
      <c r="Z216">
        <v>85.123289999999997</v>
      </c>
      <c r="AA216">
        <v>86.393020000000007</v>
      </c>
      <c r="AB216">
        <v>87.894710000000003</v>
      </c>
      <c r="AC216">
        <v>87.326809999999995</v>
      </c>
      <c r="AD216">
        <v>87.340860000000006</v>
      </c>
      <c r="AE216">
        <v>87.005499999999998</v>
      </c>
      <c r="AF216">
        <v>86.185410000000005</v>
      </c>
      <c r="AG216">
        <v>90.835149999999999</v>
      </c>
      <c r="AH216">
        <v>90.206429999999997</v>
      </c>
      <c r="AI216">
        <v>91.47672</v>
      </c>
      <c r="AJ216">
        <v>90.820639999999997</v>
      </c>
      <c r="AK216">
        <v>90.270129999999995</v>
      </c>
      <c r="AL216">
        <v>90.206800000000001</v>
      </c>
      <c r="AM216">
        <v>91.413889999999995</v>
      </c>
      <c r="AN216">
        <v>120.41141</v>
      </c>
      <c r="AO216">
        <v>126.64115</v>
      </c>
      <c r="AP216">
        <v>130.91079999999999</v>
      </c>
      <c r="AQ216">
        <v>135.23607999999999</v>
      </c>
      <c r="AR216">
        <v>139.00655</v>
      </c>
      <c r="AS216">
        <v>155.5839</v>
      </c>
      <c r="AT216">
        <v>156.49596</v>
      </c>
      <c r="AU216">
        <v>151.79216</v>
      </c>
      <c r="AV216">
        <v>147.61139</v>
      </c>
      <c r="AW216">
        <v>143.88545999999999</v>
      </c>
      <c r="AX216">
        <v>136.89355</v>
      </c>
      <c r="AY216">
        <v>103.11251</v>
      </c>
      <c r="AZ216">
        <v>103.83259</v>
      </c>
      <c r="BA216">
        <v>103.38203</v>
      </c>
      <c r="BB216">
        <v>102.47962</v>
      </c>
      <c r="BC216">
        <v>101.75019</v>
      </c>
      <c r="BD216">
        <v>100.28679</v>
      </c>
      <c r="BE216">
        <v>99.206639999999993</v>
      </c>
    </row>
    <row r="217" spans="1:58">
      <c r="A217" t="s">
        <v>488</v>
      </c>
      <c r="B217" t="s">
        <v>489</v>
      </c>
      <c r="C217" t="s">
        <v>244</v>
      </c>
      <c r="D217" t="s">
        <v>3073</v>
      </c>
      <c r="E217" t="s">
        <v>556</v>
      </c>
      <c r="F217" t="s">
        <v>557</v>
      </c>
      <c r="Y217">
        <v>91.314700000000002</v>
      </c>
      <c r="Z217">
        <v>92.184470000000005</v>
      </c>
      <c r="AA217">
        <v>93.083299999999994</v>
      </c>
      <c r="AB217">
        <v>93.849339999999998</v>
      </c>
      <c r="AC217">
        <v>94.275000000000006</v>
      </c>
      <c r="AD217">
        <v>94.826149999999998</v>
      </c>
      <c r="AE217">
        <v>95.732879999999994</v>
      </c>
      <c r="AF217">
        <v>95.940280000000001</v>
      </c>
      <c r="AG217">
        <v>95.697929999999999</v>
      </c>
      <c r="AH217">
        <v>95.665670000000006</v>
      </c>
      <c r="AI217">
        <v>96.092399999999998</v>
      </c>
      <c r="AJ217">
        <v>96.629000000000005</v>
      </c>
      <c r="AK217">
        <v>97.574020000000004</v>
      </c>
      <c r="AL217">
        <v>98.21978</v>
      </c>
      <c r="AM217">
        <v>99.121160000000003</v>
      </c>
      <c r="AN217">
        <v>99.577969999999993</v>
      </c>
      <c r="AO217">
        <v>101.28928999999999</v>
      </c>
      <c r="AP217">
        <v>100.90139000000001</v>
      </c>
      <c r="AQ217">
        <v>100.38545999999999</v>
      </c>
      <c r="AS217">
        <v>95.263140000000007</v>
      </c>
      <c r="AT217">
        <v>95.673680000000004</v>
      </c>
      <c r="AU217">
        <v>95.444999999999993</v>
      </c>
      <c r="AV217">
        <v>95.111930000000001</v>
      </c>
      <c r="AW217">
        <v>93.421329999999998</v>
      </c>
      <c r="AX217">
        <v>93.418390000000002</v>
      </c>
      <c r="AY217">
        <v>94.004059999999996</v>
      </c>
      <c r="AZ217">
        <v>95.062179999999998</v>
      </c>
      <c r="BA217">
        <v>95.764120000000005</v>
      </c>
      <c r="BB217">
        <v>95.878290000000007</v>
      </c>
      <c r="BC217">
        <v>95.790819999999997</v>
      </c>
      <c r="BD217">
        <v>95.234120000000004</v>
      </c>
      <c r="BE217">
        <v>95.395610000000005</v>
      </c>
    </row>
    <row r="218" spans="1:58">
      <c r="A218" t="s">
        <v>490</v>
      </c>
      <c r="B218" t="s">
        <v>491</v>
      </c>
      <c r="C218" t="s">
        <v>318</v>
      </c>
      <c r="D218" t="s">
        <v>3075</v>
      </c>
      <c r="E218" t="s">
        <v>556</v>
      </c>
      <c r="F218" t="s">
        <v>557</v>
      </c>
      <c r="R218">
        <v>35.992890000000003</v>
      </c>
      <c r="S218">
        <v>38.942839999999997</v>
      </c>
      <c r="T218">
        <v>41.665550000000003</v>
      </c>
      <c r="U218">
        <v>43.544359999999998</v>
      </c>
      <c r="V218">
        <v>44.142740000000003</v>
      </c>
      <c r="W218">
        <v>45.514470000000003</v>
      </c>
      <c r="X218">
        <v>46.113599999999998</v>
      </c>
      <c r="Y218">
        <v>47.391939999999998</v>
      </c>
      <c r="Z218">
        <v>48.567450000000001</v>
      </c>
      <c r="AA218">
        <v>47.551270000000002</v>
      </c>
      <c r="AB218">
        <v>47.036369999999998</v>
      </c>
      <c r="AC218">
        <v>47.661290000000001</v>
      </c>
      <c r="AD218">
        <v>49.689190000000004</v>
      </c>
      <c r="AE218">
        <v>52.574800000000003</v>
      </c>
      <c r="AF218">
        <v>54.644260000000003</v>
      </c>
      <c r="AG218">
        <v>56.160730000000001</v>
      </c>
      <c r="AH218">
        <v>56.640740000000001</v>
      </c>
      <c r="AI218">
        <v>55.304340000000003</v>
      </c>
      <c r="AJ218">
        <v>53.664720000000003</v>
      </c>
      <c r="AK218">
        <v>50.974130000000002</v>
      </c>
      <c r="AL218">
        <v>48.371839999999999</v>
      </c>
      <c r="AM218">
        <v>45.719110000000001</v>
      </c>
      <c r="AN218">
        <v>44.420430000000003</v>
      </c>
      <c r="AO218">
        <v>42.812049999999999</v>
      </c>
      <c r="AP218">
        <v>41.350059999999999</v>
      </c>
      <c r="AQ218">
        <v>40.089680000000001</v>
      </c>
      <c r="AR218">
        <v>39.676609999999997</v>
      </c>
      <c r="AS218">
        <v>40.187190000000001</v>
      </c>
      <c r="AT218">
        <v>44.065510000000003</v>
      </c>
      <c r="AU218">
        <v>44.84469</v>
      </c>
      <c r="AV218">
        <v>46.29645</v>
      </c>
      <c r="AW218">
        <v>47.510129999999997</v>
      </c>
      <c r="AX218">
        <v>62.347659999999998</v>
      </c>
      <c r="AY218">
        <v>65.357129999999998</v>
      </c>
      <c r="AZ218">
        <v>68.900369999999995</v>
      </c>
      <c r="BA218">
        <v>70.564250000000001</v>
      </c>
      <c r="BB218">
        <v>71.917609999999996</v>
      </c>
      <c r="BC218">
        <v>72.646510000000006</v>
      </c>
      <c r="BD218">
        <v>72.114769999999993</v>
      </c>
      <c r="BE218">
        <v>72.388030000000001</v>
      </c>
    </row>
    <row r="219" spans="1:58">
      <c r="A219" t="s">
        <v>492</v>
      </c>
      <c r="B219" t="s">
        <v>493</v>
      </c>
      <c r="C219" t="s">
        <v>316</v>
      </c>
      <c r="D219" t="s">
        <v>3073</v>
      </c>
      <c r="E219" t="s">
        <v>556</v>
      </c>
      <c r="F219" t="s">
        <v>557</v>
      </c>
      <c r="AL219">
        <v>102.08947000000001</v>
      </c>
      <c r="AM219">
        <v>100.14908</v>
      </c>
      <c r="AN219">
        <v>92.99691</v>
      </c>
      <c r="AO219">
        <v>81.149420000000006</v>
      </c>
      <c r="AP219">
        <v>81.439890000000005</v>
      </c>
      <c r="AT219">
        <v>74.609129999999993</v>
      </c>
      <c r="AU219">
        <v>74.225740000000002</v>
      </c>
      <c r="AV219">
        <v>76.326660000000004</v>
      </c>
      <c r="AW219">
        <v>78.955150000000003</v>
      </c>
      <c r="AX219">
        <v>81.540469999999999</v>
      </c>
      <c r="AY219">
        <v>82.407669999999996</v>
      </c>
      <c r="AZ219">
        <v>82.456549999999993</v>
      </c>
      <c r="BA219">
        <v>83.267589999999998</v>
      </c>
      <c r="BB219">
        <v>84.822559999999996</v>
      </c>
      <c r="BC219">
        <v>85.811999999999998</v>
      </c>
      <c r="BD219">
        <v>86.396150000000006</v>
      </c>
      <c r="BE219">
        <v>87.247609999999995</v>
      </c>
    </row>
    <row r="220" spans="1:58">
      <c r="A220" t="s">
        <v>494</v>
      </c>
      <c r="B220" t="s">
        <v>495</v>
      </c>
      <c r="C220" t="s">
        <v>316</v>
      </c>
      <c r="D220" t="s">
        <v>3074</v>
      </c>
      <c r="E220" t="s">
        <v>556</v>
      </c>
      <c r="F220" t="s">
        <v>557</v>
      </c>
      <c r="Q220">
        <v>2.6533099999999998</v>
      </c>
      <c r="R220">
        <v>2.7183899999999999</v>
      </c>
      <c r="S220">
        <v>2.6711800000000001</v>
      </c>
      <c r="T220">
        <v>2.7624499999999999</v>
      </c>
      <c r="U220">
        <v>3.0425399999999998</v>
      </c>
      <c r="V220">
        <v>3.06717</v>
      </c>
      <c r="W220">
        <v>3.1606800000000002</v>
      </c>
      <c r="X220">
        <v>3.2851499999999998</v>
      </c>
      <c r="Y220">
        <v>3.3259400000000001</v>
      </c>
      <c r="Z220">
        <v>3.3850199999999999</v>
      </c>
      <c r="AA220">
        <v>3.3132899999999998</v>
      </c>
      <c r="AB220">
        <v>3.0567099999999998</v>
      </c>
      <c r="AC220">
        <v>3.0427599999999999</v>
      </c>
      <c r="AD220">
        <v>3.0707800000000001</v>
      </c>
      <c r="AE220">
        <v>3.0573000000000001</v>
      </c>
      <c r="AF220">
        <v>3.3116300000000001</v>
      </c>
      <c r="AG220">
        <v>3.5233099999999999</v>
      </c>
      <c r="AH220">
        <v>3.8635199999999998</v>
      </c>
      <c r="AI220">
        <v>4.2553599999999996</v>
      </c>
      <c r="AJ220">
        <v>4.5540399999999996</v>
      </c>
      <c r="AK220">
        <v>5.0419600000000004</v>
      </c>
      <c r="AL220">
        <v>5.32334</v>
      </c>
      <c r="AM220">
        <v>5.3134199999999998</v>
      </c>
      <c r="AN220">
        <v>5.3032199999999996</v>
      </c>
      <c r="AO220">
        <v>5.2670899999999996</v>
      </c>
      <c r="AP220">
        <v>5.3542500000000004</v>
      </c>
      <c r="AQ220">
        <v>5.1686800000000002</v>
      </c>
      <c r="AR220">
        <v>5.5756199999999998</v>
      </c>
    </row>
    <row r="221" spans="1:58">
      <c r="A221" t="s">
        <v>496</v>
      </c>
      <c r="B221" t="s">
        <v>497</v>
      </c>
      <c r="C221" t="s">
        <v>526</v>
      </c>
      <c r="D221" t="s">
        <v>3076</v>
      </c>
      <c r="E221" t="s">
        <v>556</v>
      </c>
      <c r="F221" t="s">
        <v>557</v>
      </c>
      <c r="R221">
        <v>17.24568</v>
      </c>
      <c r="S221">
        <v>18.447569999999999</v>
      </c>
      <c r="T221">
        <v>20.025030000000001</v>
      </c>
      <c r="U221">
        <v>21.893650000000001</v>
      </c>
      <c r="V221">
        <v>22.9848</v>
      </c>
      <c r="W221">
        <v>24.84872</v>
      </c>
      <c r="X221">
        <v>26.59309</v>
      </c>
      <c r="Y221">
        <v>26.834199999999999</v>
      </c>
      <c r="Z221">
        <v>26.629989999999999</v>
      </c>
      <c r="AA221">
        <v>26.85482</v>
      </c>
      <c r="AB221">
        <v>27.856590000000001</v>
      </c>
      <c r="AC221">
        <v>28.331189999999999</v>
      </c>
      <c r="AE221">
        <v>30.410419999999998</v>
      </c>
      <c r="AF221">
        <v>30.976230000000001</v>
      </c>
      <c r="AG221">
        <v>30.717369999999999</v>
      </c>
      <c r="AH221">
        <v>29.809729999999998</v>
      </c>
      <c r="AI221">
        <v>28.669509999999999</v>
      </c>
      <c r="AJ221">
        <v>28.42924</v>
      </c>
      <c r="AK221">
        <v>29.061029999999999</v>
      </c>
      <c r="AL221">
        <v>30.816610000000001</v>
      </c>
      <c r="AM221">
        <v>34.039839999999998</v>
      </c>
      <c r="AN221">
        <v>38.18777</v>
      </c>
      <c r="AO221">
        <v>43.199979999999996</v>
      </c>
      <c r="AP221">
        <v>48.546599999999998</v>
      </c>
      <c r="AQ221">
        <v>55.140189999999997</v>
      </c>
      <c r="AR221">
        <v>57.86965</v>
      </c>
      <c r="AS221">
        <v>61.337350000000001</v>
      </c>
      <c r="AV221">
        <v>62.206829999999997</v>
      </c>
      <c r="AW221">
        <v>63.917409999999997</v>
      </c>
      <c r="AX221">
        <v>64.009559999999993</v>
      </c>
      <c r="AY221">
        <v>66.286469999999994</v>
      </c>
      <c r="AZ221">
        <v>70.898240000000001</v>
      </c>
      <c r="BA221">
        <v>71.013829999999999</v>
      </c>
      <c r="BB221">
        <v>75.488659999999996</v>
      </c>
      <c r="BC221">
        <v>74.976839999999996</v>
      </c>
      <c r="BD221">
        <v>76.094120000000004</v>
      </c>
      <c r="BE221">
        <v>77.228110000000001</v>
      </c>
      <c r="BF221">
        <v>79.2059</v>
      </c>
    </row>
    <row r="222" spans="1:58">
      <c r="A222" t="s">
        <v>498</v>
      </c>
      <c r="B222" t="s">
        <v>499</v>
      </c>
      <c r="C222" t="s">
        <v>318</v>
      </c>
      <c r="D222" t="s">
        <v>3076</v>
      </c>
      <c r="E222" t="s">
        <v>556</v>
      </c>
      <c r="F222" t="s">
        <v>557</v>
      </c>
      <c r="AV222">
        <v>34.214919999999999</v>
      </c>
      <c r="AW222">
        <v>39.247999999999998</v>
      </c>
      <c r="AY222">
        <v>56.581620000000001</v>
      </c>
      <c r="AZ222">
        <v>54.954349999999998</v>
      </c>
      <c r="BC222">
        <v>49.51558</v>
      </c>
      <c r="BD222">
        <v>58.076349999999998</v>
      </c>
      <c r="BE222">
        <v>56.254429999999999</v>
      </c>
    </row>
    <row r="223" spans="1:58">
      <c r="A223" t="s">
        <v>500</v>
      </c>
      <c r="B223" t="s">
        <v>501</v>
      </c>
      <c r="C223" t="s">
        <v>316</v>
      </c>
      <c r="D223" t="s">
        <v>3074</v>
      </c>
      <c r="E223" t="s">
        <v>556</v>
      </c>
      <c r="F223" t="s">
        <v>557</v>
      </c>
      <c r="R223">
        <v>6.8841999999999999</v>
      </c>
      <c r="S223">
        <v>8.2454499999999999</v>
      </c>
      <c r="T223">
        <v>9.1945899999999998</v>
      </c>
      <c r="U223">
        <v>10.75117</v>
      </c>
      <c r="V223">
        <v>13.523250000000001</v>
      </c>
      <c r="W223">
        <v>17.540510000000001</v>
      </c>
      <c r="X223">
        <v>21.54693</v>
      </c>
      <c r="Y223">
        <v>24.847719999999999</v>
      </c>
      <c r="Z223">
        <v>28.616430000000001</v>
      </c>
      <c r="AA223">
        <v>31.207660000000001</v>
      </c>
      <c r="AC223">
        <v>29.572310000000002</v>
      </c>
      <c r="AD223">
        <v>25.92118</v>
      </c>
      <c r="AE223">
        <v>21.25665</v>
      </c>
      <c r="AF223">
        <v>18.199110000000001</v>
      </c>
      <c r="AG223">
        <v>18.565989999999999</v>
      </c>
      <c r="AH223">
        <v>18.050229999999999</v>
      </c>
      <c r="AI223">
        <v>20.288139999999999</v>
      </c>
      <c r="AJ223">
        <v>18.63747</v>
      </c>
      <c r="AK223">
        <v>20.78265</v>
      </c>
      <c r="AL223">
        <v>19.739070000000002</v>
      </c>
      <c r="AM223">
        <v>19.482299999999999</v>
      </c>
      <c r="AO223">
        <v>19.39648</v>
      </c>
      <c r="AP223">
        <v>21.488240000000001</v>
      </c>
      <c r="AQ223">
        <v>23.03614</v>
      </c>
      <c r="AR223">
        <v>23.441859999999998</v>
      </c>
      <c r="AT223">
        <v>31.203530000000001</v>
      </c>
      <c r="AU223">
        <v>33.687869999999997</v>
      </c>
      <c r="AV223">
        <v>36.462699999999998</v>
      </c>
      <c r="AW223">
        <v>40.620179999999998</v>
      </c>
      <c r="AX223">
        <v>42.807659999999998</v>
      </c>
      <c r="AY223">
        <v>44.327579999999998</v>
      </c>
      <c r="AZ223">
        <v>46.801960000000001</v>
      </c>
      <c r="BA223">
        <v>48.78454</v>
      </c>
      <c r="BB223">
        <v>45.54439</v>
      </c>
    </row>
    <row r="224" spans="1:58">
      <c r="A224" t="s">
        <v>502</v>
      </c>
      <c r="B224" t="s">
        <v>503</v>
      </c>
      <c r="C224" t="s">
        <v>318</v>
      </c>
      <c r="D224" t="s">
        <v>3076</v>
      </c>
      <c r="E224" t="s">
        <v>556</v>
      </c>
      <c r="F224" t="s">
        <v>557</v>
      </c>
      <c r="Q224">
        <v>72.054760000000002</v>
      </c>
      <c r="R224">
        <v>73.219409999999996</v>
      </c>
      <c r="S224">
        <v>72.28689</v>
      </c>
      <c r="T224">
        <v>73.446089999999998</v>
      </c>
      <c r="U224">
        <v>76.606359999999995</v>
      </c>
      <c r="V224">
        <v>77.778540000000007</v>
      </c>
      <c r="W224">
        <v>82.680809999999994</v>
      </c>
      <c r="X224">
        <v>82.889489999999995</v>
      </c>
      <c r="Y224">
        <v>81.491619999999998</v>
      </c>
      <c r="Z224">
        <v>81.168549999999996</v>
      </c>
      <c r="AB224">
        <v>102.05137999999999</v>
      </c>
      <c r="AC224">
        <v>106.07848</v>
      </c>
      <c r="AD224">
        <v>106.11241</v>
      </c>
      <c r="AE224">
        <v>94.373859999999993</v>
      </c>
      <c r="AF224">
        <v>86.995260000000002</v>
      </c>
      <c r="AG224">
        <v>80.145110000000003</v>
      </c>
      <c r="AK224">
        <v>96.848119999999994</v>
      </c>
      <c r="AL224">
        <v>96.977819999999994</v>
      </c>
      <c r="AN224">
        <v>103.74405</v>
      </c>
      <c r="AS224">
        <v>93.268249999999995</v>
      </c>
      <c r="AT224">
        <v>105.82734000000001</v>
      </c>
      <c r="AU224">
        <v>106.46532999999999</v>
      </c>
      <c r="AV224">
        <v>106.11432000000001</v>
      </c>
      <c r="AW224">
        <v>110.78409000000001</v>
      </c>
      <c r="AX224">
        <v>119.78239000000001</v>
      </c>
      <c r="AY224">
        <v>105.44826</v>
      </c>
      <c r="BA224">
        <v>101.34516000000001</v>
      </c>
    </row>
    <row r="225" spans="1:58">
      <c r="A225" t="s">
        <v>504</v>
      </c>
      <c r="B225" t="s">
        <v>505</v>
      </c>
      <c r="C225" t="s">
        <v>242</v>
      </c>
      <c r="D225" t="s">
        <v>3072</v>
      </c>
      <c r="E225" t="s">
        <v>556</v>
      </c>
      <c r="F225" t="s">
        <v>557</v>
      </c>
      <c r="R225">
        <v>43.015909999999998</v>
      </c>
      <c r="S225">
        <v>43.539639999999999</v>
      </c>
      <c r="T225">
        <v>42.100389999999997</v>
      </c>
      <c r="X225">
        <v>57.109319999999997</v>
      </c>
      <c r="Y225">
        <v>59.751840000000001</v>
      </c>
      <c r="Z225">
        <v>64.247389999999996</v>
      </c>
      <c r="AB225">
        <v>68.816699999999997</v>
      </c>
      <c r="AC225">
        <v>73.01155</v>
      </c>
      <c r="AD225">
        <v>74.144940000000005</v>
      </c>
      <c r="AE225">
        <v>76.412019999999998</v>
      </c>
      <c r="AF225">
        <v>77.399109999999993</v>
      </c>
      <c r="AG225">
        <v>80.418880000000001</v>
      </c>
      <c r="AH225">
        <v>83.001000000000005</v>
      </c>
      <c r="AI225">
        <v>85.430909999999997</v>
      </c>
      <c r="AJ225">
        <v>84.815920000000006</v>
      </c>
      <c r="AK225">
        <v>85.172259999999994</v>
      </c>
      <c r="AL225">
        <v>81.742109999999997</v>
      </c>
      <c r="AM225">
        <v>79.761219999999994</v>
      </c>
      <c r="AN225">
        <v>78.929220000000001</v>
      </c>
      <c r="AT225">
        <v>77.865099999999998</v>
      </c>
      <c r="AU225">
        <v>75.698999999999998</v>
      </c>
      <c r="AV225">
        <v>77.912350000000004</v>
      </c>
      <c r="AW225">
        <v>76.100989999999996</v>
      </c>
      <c r="AX225">
        <v>78.09751</v>
      </c>
      <c r="AY225">
        <v>79.522630000000007</v>
      </c>
      <c r="BC225">
        <v>89.940619999999996</v>
      </c>
    </row>
    <row r="226" spans="1:58">
      <c r="A226" t="s">
        <v>506</v>
      </c>
      <c r="B226" t="s">
        <v>507</v>
      </c>
      <c r="C226" t="s">
        <v>526</v>
      </c>
      <c r="D226" t="s">
        <v>3075</v>
      </c>
      <c r="E226" t="s">
        <v>556</v>
      </c>
      <c r="F226" t="s">
        <v>557</v>
      </c>
      <c r="R226">
        <v>22.690529999999999</v>
      </c>
      <c r="S226">
        <v>22.575119999999998</v>
      </c>
      <c r="T226">
        <v>21.87424</v>
      </c>
      <c r="U226">
        <v>21.417660000000001</v>
      </c>
      <c r="V226">
        <v>20.972149999999999</v>
      </c>
      <c r="W226">
        <v>21.053750000000001</v>
      </c>
      <c r="X226">
        <v>21.66694</v>
      </c>
      <c r="Y226">
        <v>23.065760000000001</v>
      </c>
      <c r="Z226">
        <v>24.145630000000001</v>
      </c>
      <c r="AA226">
        <v>24.910329999999998</v>
      </c>
      <c r="AB226">
        <v>27.068370000000002</v>
      </c>
      <c r="AC226">
        <v>30.066109999999998</v>
      </c>
      <c r="AD226">
        <v>31.721959999999999</v>
      </c>
      <c r="AE226">
        <v>34.142440000000001</v>
      </c>
      <c r="AF226">
        <v>36.465890000000002</v>
      </c>
      <c r="AG226">
        <v>39.242710000000002</v>
      </c>
      <c r="AH226">
        <v>38.781489999999998</v>
      </c>
      <c r="AI226">
        <v>39.948439999999998</v>
      </c>
      <c r="AJ226">
        <v>43.381540000000001</v>
      </c>
      <c r="AK226">
        <v>44.029969999999999</v>
      </c>
      <c r="AL226">
        <v>44.679229999999997</v>
      </c>
      <c r="AM226">
        <v>45.871540000000003</v>
      </c>
      <c r="AN226">
        <v>48.88664</v>
      </c>
      <c r="AO226">
        <v>53.893259999999998</v>
      </c>
      <c r="AP226">
        <v>57.858319999999999</v>
      </c>
      <c r="AQ226">
        <v>61.712859999999999</v>
      </c>
      <c r="AR226">
        <v>63.11251</v>
      </c>
      <c r="AS226">
        <v>69.678340000000006</v>
      </c>
      <c r="AT226">
        <v>73.761219999999994</v>
      </c>
      <c r="AU226">
        <v>76.076120000000003</v>
      </c>
      <c r="AV226">
        <v>78.067800000000005</v>
      </c>
      <c r="AW226">
        <v>79.482230000000001</v>
      </c>
      <c r="AX226">
        <v>78.08954</v>
      </c>
      <c r="AY226">
        <v>82.684470000000005</v>
      </c>
      <c r="AZ226">
        <v>85.481440000000006</v>
      </c>
      <c r="BA226">
        <v>87.177419999999998</v>
      </c>
      <c r="BB226">
        <v>90.48657</v>
      </c>
      <c r="BC226">
        <v>92.135580000000004</v>
      </c>
      <c r="BD226">
        <v>90.47439</v>
      </c>
    </row>
    <row r="227" spans="1:58">
      <c r="A227" t="s">
        <v>508</v>
      </c>
      <c r="B227" t="s">
        <v>509</v>
      </c>
      <c r="C227" t="s">
        <v>526</v>
      </c>
      <c r="D227" t="s">
        <v>3073</v>
      </c>
      <c r="E227" t="s">
        <v>556</v>
      </c>
      <c r="F227" t="s">
        <v>557</v>
      </c>
      <c r="R227">
        <v>25.827729999999999</v>
      </c>
      <c r="S227">
        <v>27.347860000000001</v>
      </c>
      <c r="T227">
        <v>27.579460000000001</v>
      </c>
      <c r="U227">
        <v>27.18899</v>
      </c>
      <c r="V227">
        <v>27.326090000000001</v>
      </c>
      <c r="W227">
        <v>29.653099999999998</v>
      </c>
      <c r="X227">
        <v>31.4268</v>
      </c>
      <c r="Y227">
        <v>33.240830000000003</v>
      </c>
      <c r="Z227">
        <v>33.521210000000004</v>
      </c>
      <c r="AA227">
        <v>35.411259999999999</v>
      </c>
      <c r="AB227">
        <v>34.652479999999997</v>
      </c>
      <c r="AC227">
        <v>35.321930000000002</v>
      </c>
      <c r="AD227">
        <v>35.728479999999998</v>
      </c>
      <c r="AE227">
        <v>36.982869999999998</v>
      </c>
      <c r="AF227">
        <v>39.202640000000002</v>
      </c>
      <c r="AG227">
        <v>40.63888</v>
      </c>
      <c r="AH227">
        <v>41.98563</v>
      </c>
      <c r="AI227">
        <v>43.856960000000001</v>
      </c>
      <c r="AJ227">
        <v>46.028480000000002</v>
      </c>
      <c r="AK227">
        <v>46.685920000000003</v>
      </c>
      <c r="AL227">
        <v>48.352440000000001</v>
      </c>
      <c r="AM227">
        <v>49.891910000000003</v>
      </c>
      <c r="AN227">
        <v>53.070749999999997</v>
      </c>
      <c r="AO227">
        <v>54.621569999999998</v>
      </c>
      <c r="AP227">
        <v>57.238959999999999</v>
      </c>
      <c r="AT227">
        <v>69.034719999999993</v>
      </c>
      <c r="AU227">
        <v>71.434049999999999</v>
      </c>
      <c r="AV227">
        <v>81.999189999999999</v>
      </c>
      <c r="AW227">
        <v>86.827209999999994</v>
      </c>
      <c r="AX227">
        <v>88.741590000000002</v>
      </c>
      <c r="AY227">
        <v>85.392759999999996</v>
      </c>
      <c r="AZ227">
        <v>82.018119999999996</v>
      </c>
      <c r="BA227">
        <v>85.259410000000003</v>
      </c>
      <c r="BB227">
        <v>87.220020000000005</v>
      </c>
      <c r="BC227">
        <v>85.478009999999998</v>
      </c>
      <c r="BD227">
        <v>77.557329999999993</v>
      </c>
    </row>
    <row r="228" spans="1:58">
      <c r="A228" t="s">
        <v>510</v>
      </c>
      <c r="B228" t="s">
        <v>511</v>
      </c>
      <c r="C228" t="s">
        <v>526</v>
      </c>
      <c r="D228" t="s">
        <v>3073</v>
      </c>
      <c r="E228" t="s">
        <v>556</v>
      </c>
      <c r="F228" t="s">
        <v>557</v>
      </c>
    </row>
    <row r="229" spans="1:58">
      <c r="A229" t="s">
        <v>512</v>
      </c>
      <c r="B229" t="s">
        <v>513</v>
      </c>
      <c r="C229" t="s">
        <v>242</v>
      </c>
      <c r="D229" t="s">
        <v>3072</v>
      </c>
      <c r="E229" t="s">
        <v>556</v>
      </c>
      <c r="F229" t="s">
        <v>557</v>
      </c>
      <c r="AW229">
        <v>95.080860000000001</v>
      </c>
      <c r="AX229">
        <v>88.235290000000006</v>
      </c>
      <c r="AY229">
        <v>84.503900000000002</v>
      </c>
      <c r="AZ229">
        <v>85.97654</v>
      </c>
    </row>
    <row r="230" spans="1:58">
      <c r="A230" t="s">
        <v>514</v>
      </c>
      <c r="B230" t="s">
        <v>515</v>
      </c>
      <c r="C230" t="s">
        <v>526</v>
      </c>
      <c r="D230" t="s">
        <v>3076</v>
      </c>
      <c r="E230" t="s">
        <v>556</v>
      </c>
      <c r="F230" t="s">
        <v>557</v>
      </c>
      <c r="AV230">
        <v>79.511769999999999</v>
      </c>
    </row>
    <row r="231" spans="1:58">
      <c r="A231" t="s">
        <v>516</v>
      </c>
      <c r="B231" t="s">
        <v>517</v>
      </c>
      <c r="C231" t="s">
        <v>316</v>
      </c>
      <c r="D231" t="s">
        <v>3074</v>
      </c>
      <c r="E231" t="s">
        <v>556</v>
      </c>
      <c r="F231" t="s">
        <v>557</v>
      </c>
      <c r="Q231">
        <v>3.8615599999999999</v>
      </c>
      <c r="T231">
        <v>3.8925800000000002</v>
      </c>
      <c r="U231">
        <v>3.8610899999999999</v>
      </c>
      <c r="V231">
        <v>3.87432</v>
      </c>
      <c r="W231">
        <v>4.5585699999999996</v>
      </c>
      <c r="X231">
        <v>4.6583100000000002</v>
      </c>
      <c r="Y231">
        <v>4.7235399999999998</v>
      </c>
      <c r="Z231">
        <v>4.80837</v>
      </c>
      <c r="AA231">
        <v>5.1642400000000004</v>
      </c>
      <c r="AB231">
        <v>5.4577799999999996</v>
      </c>
      <c r="AC231">
        <v>8.1070399999999996</v>
      </c>
      <c r="AG231">
        <v>10.34625</v>
      </c>
      <c r="AK231">
        <v>11.180300000000001</v>
      </c>
      <c r="AM231">
        <v>9.9991299999999992</v>
      </c>
      <c r="AR231">
        <v>13.229749999999999</v>
      </c>
      <c r="AS231">
        <v>9.5798799999999993</v>
      </c>
      <c r="AU231">
        <v>16.307390000000002</v>
      </c>
      <c r="AV231">
        <v>16.46782</v>
      </c>
      <c r="AW231">
        <v>19.20214</v>
      </c>
      <c r="AX231">
        <v>19.35352</v>
      </c>
      <c r="AY231">
        <v>19.1235</v>
      </c>
      <c r="AZ231">
        <v>19.30939</v>
      </c>
      <c r="BA231">
        <v>20.899979999999999</v>
      </c>
      <c r="BB231">
        <v>24.423680000000001</v>
      </c>
      <c r="BC231">
        <v>26.960239999999999</v>
      </c>
      <c r="BD231">
        <v>28.371670000000002</v>
      </c>
      <c r="BE231">
        <v>28.081479999999999</v>
      </c>
    </row>
    <row r="232" spans="1:58">
      <c r="A232" t="s">
        <v>518</v>
      </c>
      <c r="B232" t="s">
        <v>519</v>
      </c>
      <c r="C232" t="s">
        <v>318</v>
      </c>
      <c r="D232" t="s">
        <v>3073</v>
      </c>
      <c r="E232" t="s">
        <v>556</v>
      </c>
      <c r="F232" t="s">
        <v>557</v>
      </c>
      <c r="AB232">
        <v>94.293400000000005</v>
      </c>
      <c r="AC232">
        <v>94.067740000000001</v>
      </c>
      <c r="AD232">
        <v>94.768199999999993</v>
      </c>
      <c r="AE232">
        <v>94.914860000000004</v>
      </c>
      <c r="AF232">
        <v>95.861099999999993</v>
      </c>
      <c r="AG232">
        <v>96.400300000000001</v>
      </c>
      <c r="AH232">
        <v>97.36448</v>
      </c>
      <c r="AI232">
        <v>97.397970000000001</v>
      </c>
      <c r="AK232">
        <v>95.691019999999995</v>
      </c>
      <c r="AL232">
        <v>93.743719999999996</v>
      </c>
      <c r="AM232">
        <v>91.593389999999999</v>
      </c>
      <c r="AN232">
        <v>90.645290000000003</v>
      </c>
      <c r="AO232">
        <v>90.450249999999997</v>
      </c>
      <c r="AT232">
        <v>98.081140000000005</v>
      </c>
      <c r="AU232">
        <v>98.908519999999996</v>
      </c>
      <c r="AV232">
        <v>99.196359999999999</v>
      </c>
      <c r="AW232">
        <v>99.203599999999994</v>
      </c>
      <c r="AX232">
        <v>99.466859999999997</v>
      </c>
      <c r="AY232">
        <v>95.671639999999996</v>
      </c>
      <c r="AZ232">
        <v>91.529030000000006</v>
      </c>
      <c r="BA232">
        <v>93.371300000000005</v>
      </c>
      <c r="BB232">
        <v>94.405140000000003</v>
      </c>
      <c r="BC232">
        <v>94.69708</v>
      </c>
      <c r="BD232">
        <v>94.648979999999995</v>
      </c>
      <c r="BE232">
        <v>95.579589999999996</v>
      </c>
    </row>
    <row r="233" spans="1:58">
      <c r="A233" t="s">
        <v>520</v>
      </c>
      <c r="B233" t="s">
        <v>521</v>
      </c>
      <c r="C233" t="s">
        <v>242</v>
      </c>
      <c r="D233" t="s">
        <v>3075</v>
      </c>
      <c r="E233" t="s">
        <v>556</v>
      </c>
      <c r="F233" t="s">
        <v>557</v>
      </c>
      <c r="T233">
        <v>22.20532</v>
      </c>
      <c r="U233">
        <v>18.98038</v>
      </c>
      <c r="V233">
        <v>21.747199999999999</v>
      </c>
      <c r="W233">
        <v>31.01116</v>
      </c>
      <c r="X233">
        <v>36.756120000000003</v>
      </c>
      <c r="Y233">
        <v>39.503929999999997</v>
      </c>
      <c r="Z233">
        <v>43.764000000000003</v>
      </c>
      <c r="AA233">
        <v>48.300179999999997</v>
      </c>
      <c r="AB233">
        <v>52.104329999999997</v>
      </c>
      <c r="AC233">
        <v>57.90896</v>
      </c>
      <c r="AD233">
        <v>60.037619999999997</v>
      </c>
      <c r="AE233">
        <v>60.953319999999998</v>
      </c>
      <c r="AF233">
        <v>60.055889999999998</v>
      </c>
      <c r="AG233">
        <v>59.457540000000002</v>
      </c>
      <c r="AH233">
        <v>59.317480000000003</v>
      </c>
      <c r="AI233">
        <v>60.442860000000003</v>
      </c>
      <c r="AJ233">
        <v>62.032780000000002</v>
      </c>
      <c r="AK233">
        <v>64.135069999999999</v>
      </c>
      <c r="AL233">
        <v>67.577250000000006</v>
      </c>
      <c r="AM233">
        <v>69.891859999999994</v>
      </c>
      <c r="AN233">
        <v>73.27261</v>
      </c>
      <c r="AO233">
        <v>78.342609999999993</v>
      </c>
      <c r="AP233">
        <v>81.808549999999997</v>
      </c>
      <c r="AR233">
        <v>80.333489999999998</v>
      </c>
      <c r="AS233">
        <v>77.956670000000003</v>
      </c>
      <c r="AT233">
        <v>83.284909999999996</v>
      </c>
      <c r="AU233">
        <v>85.230509999999995</v>
      </c>
      <c r="AV233">
        <v>85.993200000000002</v>
      </c>
      <c r="AW233">
        <v>81.581050000000005</v>
      </c>
      <c r="AX233">
        <v>83.8523</v>
      </c>
      <c r="AY233">
        <v>87.945480000000003</v>
      </c>
      <c r="AZ233">
        <v>90.673869999999994</v>
      </c>
      <c r="BA233">
        <v>92.31814</v>
      </c>
    </row>
    <row r="234" spans="1:58">
      <c r="A234" t="s">
        <v>522</v>
      </c>
      <c r="B234" t="s">
        <v>523</v>
      </c>
      <c r="C234" t="s">
        <v>244</v>
      </c>
      <c r="D234" t="s">
        <v>3073</v>
      </c>
      <c r="E234" t="s">
        <v>556</v>
      </c>
      <c r="F234" t="s">
        <v>557</v>
      </c>
      <c r="R234">
        <v>75.041539999999998</v>
      </c>
      <c r="S234">
        <v>76.093990000000005</v>
      </c>
      <c r="T234">
        <v>76.778000000000006</v>
      </c>
      <c r="U234">
        <v>81.478800000000007</v>
      </c>
      <c r="V234">
        <v>81.923940000000002</v>
      </c>
      <c r="W234">
        <v>82.655789999999996</v>
      </c>
      <c r="X234">
        <v>83.144599999999997</v>
      </c>
      <c r="Y234">
        <v>82.809110000000004</v>
      </c>
      <c r="Z234">
        <v>82.520679999999999</v>
      </c>
      <c r="AA234">
        <v>81.897409999999994</v>
      </c>
      <c r="AB234">
        <v>81.908349999999999</v>
      </c>
      <c r="AC234">
        <v>82.655370000000005</v>
      </c>
      <c r="AD234">
        <v>83.714609999999993</v>
      </c>
      <c r="AE234">
        <v>83.85427</v>
      </c>
      <c r="AF234">
        <v>83.84348</v>
      </c>
      <c r="AG234">
        <v>83.954750000000004</v>
      </c>
      <c r="AH234">
        <v>83.372699999999995</v>
      </c>
      <c r="AI234">
        <v>82.929630000000003</v>
      </c>
      <c r="AJ234">
        <v>83.002740000000003</v>
      </c>
      <c r="AK234">
        <v>83.854190000000003</v>
      </c>
      <c r="AL234">
        <v>86.840419999999995</v>
      </c>
      <c r="AM234">
        <v>90.184910000000002</v>
      </c>
      <c r="AN234">
        <v>99.814130000000006</v>
      </c>
      <c r="AO234">
        <v>101.34223</v>
      </c>
      <c r="AP234">
        <v>101.90358999999999</v>
      </c>
      <c r="AQ234">
        <v>101.38069</v>
      </c>
      <c r="AR234">
        <v>99.735749999999996</v>
      </c>
      <c r="AS234">
        <v>99.049149999999997</v>
      </c>
      <c r="AT234">
        <v>100.75003</v>
      </c>
      <c r="AU234">
        <v>101.57962000000001</v>
      </c>
      <c r="AV234">
        <v>101.55865</v>
      </c>
      <c r="AW234">
        <v>102.60420000000001</v>
      </c>
      <c r="AX234">
        <v>102.00657</v>
      </c>
      <c r="AY234">
        <v>104.63912999999999</v>
      </c>
      <c r="AZ234">
        <v>105.4838</v>
      </c>
      <c r="BA234">
        <v>98.498090000000005</v>
      </c>
      <c r="BB234">
        <v>97.716040000000007</v>
      </c>
      <c r="BC234">
        <v>99.335750000000004</v>
      </c>
      <c r="BD234">
        <v>101.82521</v>
      </c>
    </row>
    <row r="235" spans="1:58">
      <c r="A235" t="s">
        <v>524</v>
      </c>
      <c r="B235" t="s">
        <v>525</v>
      </c>
      <c r="C235" t="s">
        <v>244</v>
      </c>
      <c r="D235" t="s">
        <v>384</v>
      </c>
      <c r="E235" t="s">
        <v>556</v>
      </c>
      <c r="F235" t="s">
        <v>557</v>
      </c>
      <c r="R235">
        <v>83.936160000000001</v>
      </c>
      <c r="U235">
        <v>84.802400000000006</v>
      </c>
      <c r="V235">
        <v>84.651079999999993</v>
      </c>
      <c r="W235">
        <v>84.85181</v>
      </c>
      <c r="X235">
        <v>85.264210000000006</v>
      </c>
      <c r="Y235">
        <v>85.515320000000003</v>
      </c>
      <c r="Z235">
        <v>79.594200000000001</v>
      </c>
      <c r="AA235">
        <v>92.659229999999994</v>
      </c>
      <c r="AB235">
        <v>91.673180000000002</v>
      </c>
      <c r="AC235">
        <v>94.841570000000004</v>
      </c>
      <c r="AD235">
        <v>95.03192</v>
      </c>
      <c r="AE235">
        <v>97.184340000000006</v>
      </c>
      <c r="AF235">
        <v>96.249830000000003</v>
      </c>
      <c r="AG235">
        <v>97.244219999999999</v>
      </c>
      <c r="AH235">
        <v>97.354709999999997</v>
      </c>
      <c r="AK235">
        <v>92.186909999999997</v>
      </c>
      <c r="AL235">
        <v>91.646640000000005</v>
      </c>
      <c r="AN235">
        <v>95.762510000000006</v>
      </c>
      <c r="AO235">
        <v>97.003069999999994</v>
      </c>
      <c r="AP235">
        <v>95.8215</v>
      </c>
      <c r="AQ235">
        <v>95.718530000000001</v>
      </c>
      <c r="AS235">
        <v>95.23527</v>
      </c>
      <c r="AT235">
        <v>93.963440000000006</v>
      </c>
      <c r="AU235">
        <v>93.033900000000003</v>
      </c>
      <c r="AV235">
        <v>93.738280000000003</v>
      </c>
      <c r="AW235">
        <v>93.292280000000005</v>
      </c>
      <c r="AX235">
        <v>95.35454</v>
      </c>
      <c r="AY235">
        <v>96.27064</v>
      </c>
      <c r="AZ235">
        <v>96.884839999999997</v>
      </c>
      <c r="BA235">
        <v>97.008889999999994</v>
      </c>
      <c r="BB235">
        <v>97.208759999999998</v>
      </c>
      <c r="BC235">
        <v>96.855509999999995</v>
      </c>
      <c r="BD235">
        <v>96.453739999999996</v>
      </c>
      <c r="BE235">
        <v>96.04074</v>
      </c>
    </row>
    <row r="236" spans="1:58">
      <c r="A236" t="s">
        <v>526</v>
      </c>
      <c r="B236" t="s">
        <v>527</v>
      </c>
      <c r="C236">
        <v>0</v>
      </c>
      <c r="D236">
        <v>0</v>
      </c>
      <c r="E236" t="s">
        <v>556</v>
      </c>
      <c r="F236" t="s">
        <v>557</v>
      </c>
      <c r="AL236">
        <v>67.477692983886797</v>
      </c>
      <c r="AT236">
        <v>71.652050000000003</v>
      </c>
      <c r="AU236">
        <v>72.656859999999995</v>
      </c>
      <c r="AV236">
        <v>73.901730000000001</v>
      </c>
      <c r="AW236">
        <v>75.036439999999999</v>
      </c>
      <c r="AX236">
        <v>75.778589999999994</v>
      </c>
      <c r="AY236">
        <v>77.010249999999999</v>
      </c>
      <c r="AZ236">
        <v>78.097290000000001</v>
      </c>
      <c r="BA236">
        <v>79.779799999999994</v>
      </c>
      <c r="BB236">
        <v>81.640979999999999</v>
      </c>
      <c r="BC236">
        <v>83.402919999999995</v>
      </c>
      <c r="BD236">
        <v>84.40992</v>
      </c>
      <c r="BE236">
        <v>85.36054</v>
      </c>
    </row>
    <row r="237" spans="1:58">
      <c r="A237" t="s">
        <v>528</v>
      </c>
      <c r="B237" t="s">
        <v>529</v>
      </c>
      <c r="C237" t="s">
        <v>526</v>
      </c>
      <c r="D237" t="s">
        <v>3072</v>
      </c>
      <c r="E237" t="s">
        <v>556</v>
      </c>
      <c r="F237" t="s">
        <v>557</v>
      </c>
      <c r="Q237">
        <v>58.753230000000002</v>
      </c>
      <c r="R237">
        <v>59.771279999999997</v>
      </c>
      <c r="S237">
        <v>61.776249999999997</v>
      </c>
      <c r="T237">
        <v>63.235770000000002</v>
      </c>
      <c r="U237">
        <v>62.812359999999998</v>
      </c>
      <c r="V237">
        <v>60.530500000000004</v>
      </c>
      <c r="W237">
        <v>61.20729</v>
      </c>
      <c r="X237">
        <v>60.420290000000001</v>
      </c>
      <c r="Y237">
        <v>59.51688</v>
      </c>
      <c r="Z237">
        <v>58.934629999999999</v>
      </c>
      <c r="AB237">
        <v>64.684870000000004</v>
      </c>
      <c r="AC237">
        <v>65.396379999999994</v>
      </c>
      <c r="AD237">
        <v>67.903559999999999</v>
      </c>
      <c r="AE237">
        <v>70.731350000000006</v>
      </c>
      <c r="AF237">
        <v>71.91337</v>
      </c>
      <c r="AG237">
        <v>74.040530000000004</v>
      </c>
      <c r="AH237">
        <v>73.977379999999997</v>
      </c>
      <c r="AI237">
        <v>76.694140000000004</v>
      </c>
      <c r="AJ237">
        <v>78.246520000000004</v>
      </c>
      <c r="AK237">
        <v>81.251829999999998</v>
      </c>
      <c r="AL237">
        <v>84.085130000000007</v>
      </c>
      <c r="AM237">
        <v>83.087590000000006</v>
      </c>
      <c r="AN237">
        <v>81.902760000000001</v>
      </c>
      <c r="AO237">
        <v>81.529349999999994</v>
      </c>
      <c r="AP237">
        <v>82.421729999999997</v>
      </c>
      <c r="AQ237">
        <v>85.126130000000003</v>
      </c>
      <c r="AS237">
        <v>88.276820000000001</v>
      </c>
      <c r="AT237">
        <v>92.164169999999999</v>
      </c>
      <c r="AU237">
        <v>98.312200000000004</v>
      </c>
      <c r="AV237">
        <v>101.67197</v>
      </c>
      <c r="AW237">
        <v>106.22462</v>
      </c>
      <c r="AX237">
        <v>109.27278</v>
      </c>
      <c r="AY237">
        <v>107.15037</v>
      </c>
      <c r="AZ237">
        <v>101.42140000000001</v>
      </c>
      <c r="BA237">
        <v>101.02802</v>
      </c>
      <c r="BB237">
        <v>92.030240000000006</v>
      </c>
      <c r="BC237">
        <v>87.868210000000005</v>
      </c>
      <c r="BD237">
        <v>90.238320000000002</v>
      </c>
    </row>
    <row r="238" spans="1:58">
      <c r="A238" t="s">
        <v>530</v>
      </c>
      <c r="B238" t="s">
        <v>531</v>
      </c>
      <c r="C238" t="s">
        <v>318</v>
      </c>
      <c r="D238" t="s">
        <v>3073</v>
      </c>
      <c r="E238" t="s">
        <v>556</v>
      </c>
      <c r="F238" t="s">
        <v>557</v>
      </c>
      <c r="AB238">
        <v>105.45797</v>
      </c>
      <c r="AG238">
        <v>106.72768000000001</v>
      </c>
      <c r="AJ238">
        <v>103.10673</v>
      </c>
      <c r="AK238">
        <v>101.48477</v>
      </c>
      <c r="AL238">
        <v>99.404929999999993</v>
      </c>
      <c r="AM238">
        <v>97.850210000000004</v>
      </c>
      <c r="AN238">
        <v>94.31026</v>
      </c>
      <c r="AO238">
        <v>92.360249999999994</v>
      </c>
      <c r="AP238">
        <v>92.402469999999994</v>
      </c>
      <c r="AT238">
        <v>86.316540000000003</v>
      </c>
      <c r="AU238">
        <v>87.54119</v>
      </c>
      <c r="AV238">
        <v>90.730729999999994</v>
      </c>
      <c r="AW238">
        <v>90.69453</v>
      </c>
      <c r="AX238">
        <v>97.614369999999994</v>
      </c>
      <c r="AY238">
        <v>98.0548</v>
      </c>
      <c r="AZ238">
        <v>101.04401</v>
      </c>
      <c r="BA238">
        <v>101.17564</v>
      </c>
      <c r="BB238">
        <v>103.04336000000001</v>
      </c>
      <c r="BC238">
        <v>101.9511</v>
      </c>
      <c r="BD238">
        <v>103.84</v>
      </c>
      <c r="BE238">
        <v>104.75672</v>
      </c>
      <c r="BF238">
        <v>105.65955</v>
      </c>
    </row>
    <row r="239" spans="1:58">
      <c r="A239" t="s">
        <v>532</v>
      </c>
      <c r="B239" t="s">
        <v>533</v>
      </c>
      <c r="C239" t="s">
        <v>318</v>
      </c>
      <c r="D239" t="s">
        <v>3076</v>
      </c>
      <c r="E239" t="s">
        <v>556</v>
      </c>
      <c r="F239" t="s">
        <v>557</v>
      </c>
      <c r="Q239">
        <v>5.8294300000000003</v>
      </c>
      <c r="R239">
        <v>6.3115500000000004</v>
      </c>
      <c r="S239">
        <v>6.7824799999999996</v>
      </c>
      <c r="T239">
        <v>7.2411700000000003</v>
      </c>
      <c r="U239">
        <v>8.2736999999999998</v>
      </c>
      <c r="V239">
        <v>9.2586899999999996</v>
      </c>
      <c r="W239">
        <v>10.606870000000001</v>
      </c>
      <c r="X239">
        <v>12.188409999999999</v>
      </c>
      <c r="Y239">
        <v>12.676209999999999</v>
      </c>
      <c r="AA239">
        <v>12.787940000000001</v>
      </c>
      <c r="AB239">
        <v>12.82648</v>
      </c>
      <c r="AD239">
        <v>14.60985</v>
      </c>
      <c r="AJ239">
        <v>15.49037</v>
      </c>
      <c r="AL239">
        <v>18.321950000000001</v>
      </c>
      <c r="AT239">
        <v>30.305789999999998</v>
      </c>
      <c r="AU239">
        <v>34.666310000000003</v>
      </c>
      <c r="AV239">
        <v>35.619120000000002</v>
      </c>
      <c r="AW239">
        <v>39.343690000000002</v>
      </c>
      <c r="AX239">
        <v>40.065109999999997</v>
      </c>
      <c r="AY239">
        <v>42.37979</v>
      </c>
      <c r="BC239">
        <v>47.053199999999997</v>
      </c>
      <c r="BD239">
        <v>49.25065</v>
      </c>
      <c r="BE239">
        <v>54.691249999999997</v>
      </c>
    </row>
    <row r="240" spans="1:58">
      <c r="A240" t="s">
        <v>534</v>
      </c>
      <c r="B240" t="s">
        <v>535</v>
      </c>
      <c r="C240" t="s">
        <v>526</v>
      </c>
      <c r="D240" t="s">
        <v>3072</v>
      </c>
      <c r="E240" t="s">
        <v>556</v>
      </c>
      <c r="F240" t="s">
        <v>557</v>
      </c>
      <c r="R240">
        <v>34.957459999999998</v>
      </c>
      <c r="S240">
        <v>37.9116</v>
      </c>
      <c r="T240">
        <v>40.272509999999997</v>
      </c>
      <c r="U240">
        <v>42.18036</v>
      </c>
      <c r="V240">
        <v>43.610520000000001</v>
      </c>
      <c r="W240">
        <v>47.374020000000002</v>
      </c>
      <c r="X240">
        <v>49.143419999999999</v>
      </c>
      <c r="Y240">
        <v>49.465949999999999</v>
      </c>
      <c r="Z240">
        <v>50.001959999999997</v>
      </c>
      <c r="AA240">
        <v>50.472679999999997</v>
      </c>
      <c r="AB240">
        <v>50.795200000000001</v>
      </c>
      <c r="AC240">
        <v>51.455509999999997</v>
      </c>
      <c r="AD240">
        <v>53.041269999999997</v>
      </c>
      <c r="AE240">
        <v>54.233809999999998</v>
      </c>
      <c r="AF240">
        <v>56.332129999999999</v>
      </c>
      <c r="AG240">
        <v>57.45402</v>
      </c>
      <c r="AH240">
        <v>57.060519999999997</v>
      </c>
      <c r="AI240">
        <v>56.64967</v>
      </c>
      <c r="AJ240">
        <v>55.690939999999998</v>
      </c>
      <c r="AK240">
        <v>55.48198</v>
      </c>
      <c r="AL240">
        <v>55.74315</v>
      </c>
      <c r="AM240">
        <v>56.576749999999997</v>
      </c>
      <c r="AN240">
        <v>56.965009999999999</v>
      </c>
      <c r="AT240">
        <v>56.891620000000003</v>
      </c>
      <c r="AU240">
        <v>59.847430000000003</v>
      </c>
      <c r="AV240">
        <v>63.808459999999997</v>
      </c>
      <c r="AW240">
        <v>67.810860000000005</v>
      </c>
      <c r="AX240">
        <v>69.102379999999997</v>
      </c>
      <c r="AY240">
        <v>71.834779999999995</v>
      </c>
      <c r="AZ240">
        <v>74.386769999999999</v>
      </c>
      <c r="BA240">
        <v>77.220579999999998</v>
      </c>
      <c r="BB240">
        <v>79.848070000000007</v>
      </c>
      <c r="BC240">
        <v>81.644909999999996</v>
      </c>
      <c r="BD240">
        <v>82.587159999999997</v>
      </c>
      <c r="BE240">
        <v>82.518950000000004</v>
      </c>
    </row>
    <row r="241" spans="1:57">
      <c r="A241" t="s">
        <v>536</v>
      </c>
      <c r="B241" t="s">
        <v>537</v>
      </c>
      <c r="C241" t="s">
        <v>318</v>
      </c>
      <c r="D241" t="s">
        <v>3076</v>
      </c>
      <c r="E241" t="s">
        <v>556</v>
      </c>
      <c r="F241" t="s">
        <v>557</v>
      </c>
      <c r="W241">
        <v>36.833030000000001</v>
      </c>
      <c r="X241">
        <v>38.21499</v>
      </c>
      <c r="AA241">
        <v>42.487409999999997</v>
      </c>
      <c r="AK241">
        <v>35.4968</v>
      </c>
      <c r="AS241">
        <v>57.117049999999999</v>
      </c>
      <c r="AT241">
        <v>60.753520000000002</v>
      </c>
      <c r="AU241">
        <v>64.000280000000004</v>
      </c>
      <c r="AV241">
        <v>66.382710000000003</v>
      </c>
      <c r="AW241">
        <v>69.210639999999998</v>
      </c>
      <c r="AX241">
        <v>72.469290000000001</v>
      </c>
      <c r="AY241">
        <v>74.624340000000004</v>
      </c>
      <c r="AZ241">
        <v>77.092190000000002</v>
      </c>
      <c r="BA241">
        <v>77.491879999999995</v>
      </c>
      <c r="BB241">
        <v>77.727040000000002</v>
      </c>
      <c r="BC241">
        <v>77.206000000000003</v>
      </c>
      <c r="BD241">
        <v>76.202780000000004</v>
      </c>
      <c r="BE241">
        <v>77.22363</v>
      </c>
    </row>
    <row r="242" spans="1:57">
      <c r="A242" t="s">
        <v>538</v>
      </c>
      <c r="B242" t="s">
        <v>539</v>
      </c>
      <c r="C242" t="s">
        <v>242</v>
      </c>
      <c r="D242" t="s">
        <v>3072</v>
      </c>
      <c r="E242" t="s">
        <v>556</v>
      </c>
      <c r="F242" t="s">
        <v>557</v>
      </c>
    </row>
    <row r="243" spans="1:57">
      <c r="A243" t="s">
        <v>540</v>
      </c>
      <c r="B243" t="s">
        <v>541</v>
      </c>
      <c r="C243" t="s">
        <v>318</v>
      </c>
      <c r="D243" t="s">
        <v>3075</v>
      </c>
      <c r="E243" t="s">
        <v>556</v>
      </c>
      <c r="F243" t="s">
        <v>557</v>
      </c>
      <c r="AP243">
        <v>70.898650000000004</v>
      </c>
      <c r="AQ243">
        <v>74.007090000000005</v>
      </c>
      <c r="AR243">
        <v>76.720590000000001</v>
      </c>
      <c r="AT243">
        <v>77.978909999999999</v>
      </c>
      <c r="AU243">
        <v>80.642399999999995</v>
      </c>
      <c r="AV243">
        <v>82.984700000000004</v>
      </c>
      <c r="AW243">
        <v>85.277209999999997</v>
      </c>
      <c r="AX243">
        <v>87.938779999999994</v>
      </c>
      <c r="AY243">
        <v>91.453770000000006</v>
      </c>
      <c r="AZ243">
        <v>92.080969999999994</v>
      </c>
      <c r="BA243">
        <v>92.635980000000004</v>
      </c>
      <c r="BB243">
        <v>91.567179999999993</v>
      </c>
      <c r="BC243">
        <v>89.566450000000003</v>
      </c>
      <c r="BD243">
        <v>88.072069999999997</v>
      </c>
      <c r="BE243">
        <v>85.991339999999994</v>
      </c>
    </row>
    <row r="244" spans="1:57">
      <c r="A244" t="s">
        <v>542</v>
      </c>
      <c r="B244" t="s">
        <v>543</v>
      </c>
      <c r="C244">
        <v>0</v>
      </c>
      <c r="D244">
        <v>0</v>
      </c>
      <c r="E244" t="s">
        <v>556</v>
      </c>
      <c r="F244" t="s">
        <v>557</v>
      </c>
      <c r="AL244">
        <v>49.818920025468998</v>
      </c>
      <c r="AT244">
        <v>59.118589999999998</v>
      </c>
      <c r="AU244">
        <v>60.060659999999999</v>
      </c>
      <c r="AV244">
        <v>60.937049999999999</v>
      </c>
      <c r="AW244">
        <v>62.04674</v>
      </c>
      <c r="AX244">
        <v>63.244419999999998</v>
      </c>
      <c r="AY244">
        <v>64.168890000000005</v>
      </c>
      <c r="AZ244">
        <v>64.966419999999999</v>
      </c>
      <c r="BA244">
        <v>65.787170000000003</v>
      </c>
      <c r="BB244">
        <v>67.229399999999998</v>
      </c>
      <c r="BC244">
        <v>68.532219999999995</v>
      </c>
      <c r="BD244">
        <v>69.024000000000001</v>
      </c>
      <c r="BE244">
        <v>70.367850000000004</v>
      </c>
    </row>
    <row r="245" spans="1:57">
      <c r="A245" t="s">
        <v>544</v>
      </c>
      <c r="B245" t="s">
        <v>545</v>
      </c>
      <c r="C245" t="s">
        <v>318</v>
      </c>
      <c r="D245" t="s">
        <v>3075</v>
      </c>
      <c r="E245" t="s">
        <v>556</v>
      </c>
      <c r="F245" t="s">
        <v>557</v>
      </c>
      <c r="AT245">
        <v>39.952620000000003</v>
      </c>
      <c r="AU245">
        <v>42.513440000000003</v>
      </c>
      <c r="AV245">
        <v>44.630110000000002</v>
      </c>
      <c r="AX245">
        <v>46.170720000000003</v>
      </c>
      <c r="AY245">
        <v>47.183219999999999</v>
      </c>
      <c r="AZ245">
        <v>46.040349999999997</v>
      </c>
      <c r="BC245">
        <v>43.277090000000001</v>
      </c>
      <c r="BE245">
        <v>44.099330000000002</v>
      </c>
    </row>
    <row r="246" spans="1:57">
      <c r="A246" t="s">
        <v>546</v>
      </c>
      <c r="B246" t="s">
        <v>547</v>
      </c>
      <c r="C246" t="s">
        <v>318</v>
      </c>
      <c r="D246" t="s">
        <v>3074</v>
      </c>
      <c r="E246" t="s">
        <v>556</v>
      </c>
      <c r="F246" t="s">
        <v>557</v>
      </c>
      <c r="Q246">
        <v>13.31419</v>
      </c>
      <c r="R246">
        <v>13.811500000000001</v>
      </c>
      <c r="S246">
        <v>14.291869999999999</v>
      </c>
      <c r="T246">
        <v>13.9023</v>
      </c>
      <c r="U246">
        <v>14.433199999999999</v>
      </c>
      <c r="V246">
        <v>15.210979999999999</v>
      </c>
      <c r="W246">
        <v>15.751709999999999</v>
      </c>
      <c r="X246">
        <v>16.17746</v>
      </c>
      <c r="Y246">
        <v>16.50394</v>
      </c>
      <c r="Z246">
        <v>16.339590000000001</v>
      </c>
      <c r="AA246">
        <v>16.46227</v>
      </c>
      <c r="AB246">
        <v>16.231580000000001</v>
      </c>
      <c r="AC246">
        <v>16.459489999999999</v>
      </c>
      <c r="AF246">
        <v>18.70354</v>
      </c>
      <c r="AG246">
        <v>20.01333</v>
      </c>
      <c r="AH246">
        <v>19.590769999999999</v>
      </c>
      <c r="AI246">
        <v>20.396799999999999</v>
      </c>
      <c r="AK246">
        <v>21.298639999999999</v>
      </c>
      <c r="AO246">
        <v>20.718990000000002</v>
      </c>
      <c r="AS246">
        <v>20.3689</v>
      </c>
    </row>
    <row r="247" spans="1:57">
      <c r="A247" t="s">
        <v>548</v>
      </c>
      <c r="B247" t="s">
        <v>549</v>
      </c>
      <c r="C247" t="s">
        <v>316</v>
      </c>
      <c r="D247" t="s">
        <v>3074</v>
      </c>
      <c r="E247" t="s">
        <v>556</v>
      </c>
      <c r="F247" t="s">
        <v>557</v>
      </c>
      <c r="Q247">
        <v>7.3822400000000004</v>
      </c>
      <c r="R247">
        <v>7.5503400000000003</v>
      </c>
      <c r="S247">
        <v>8.1277899999999992</v>
      </c>
      <c r="T247">
        <v>8.3439399999999999</v>
      </c>
      <c r="U247">
        <v>8.4042499999999993</v>
      </c>
      <c r="V247">
        <v>8.6875499999999999</v>
      </c>
      <c r="W247">
        <v>8.7201599999999999</v>
      </c>
      <c r="X247">
        <v>8.7612699999999997</v>
      </c>
      <c r="Y247">
        <v>8.3741400000000006</v>
      </c>
      <c r="Z247">
        <v>7.4997999999999996</v>
      </c>
      <c r="AA247">
        <v>7.7560200000000004</v>
      </c>
      <c r="AB247">
        <v>14.90831</v>
      </c>
      <c r="AC247">
        <v>21.949670000000001</v>
      </c>
      <c r="AD247">
        <v>29.403919999999999</v>
      </c>
      <c r="AE247">
        <v>37.266379999999998</v>
      </c>
      <c r="AF247">
        <v>41.52205</v>
      </c>
      <c r="AG247">
        <v>44.541409999999999</v>
      </c>
      <c r="AH247">
        <v>48.182360000000003</v>
      </c>
      <c r="AI247">
        <v>49.15175</v>
      </c>
      <c r="AJ247">
        <v>49.474299999999999</v>
      </c>
      <c r="AK247">
        <v>46.958779999999997</v>
      </c>
      <c r="AL247">
        <v>48.605350000000001</v>
      </c>
      <c r="AM247">
        <v>43.327979999999997</v>
      </c>
      <c r="AN247">
        <v>39.048499999999997</v>
      </c>
      <c r="AO247">
        <v>39.004420000000003</v>
      </c>
      <c r="AP247">
        <v>40.646210000000004</v>
      </c>
      <c r="AQ247">
        <v>41.693460000000002</v>
      </c>
      <c r="AR247">
        <v>43.528660000000002</v>
      </c>
      <c r="AS247">
        <v>44.650410000000001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filterMode="1"/>
  <dimension ref="A1:K251"/>
  <sheetViews>
    <sheetView topLeftCell="G1" workbookViewId="0">
      <pane ySplit="1" topLeftCell="A210" activePane="bottomLeft" state="frozen"/>
      <selection pane="bottomLeft" activeCell="S250" sqref="S250"/>
    </sheetView>
  </sheetViews>
  <sheetFormatPr baseColWidth="10" defaultRowHeight="15"/>
  <cols>
    <col min="1" max="1" width="41.85546875" style="16" bestFit="1" customWidth="1"/>
    <col min="2" max="2" width="21.5703125" style="7" bestFit="1" customWidth="1"/>
    <col min="3" max="4" width="24.5703125" style="16" bestFit="1" customWidth="1"/>
    <col min="5" max="6" width="21.85546875" style="7" bestFit="1" customWidth="1"/>
    <col min="7" max="7" width="13" bestFit="1" customWidth="1"/>
    <col min="9" max="9" width="12.28515625" bestFit="1" customWidth="1"/>
    <col min="10" max="10" width="23.140625" bestFit="1" customWidth="1"/>
    <col min="11" max="11" width="13.42578125" bestFit="1" customWidth="1"/>
  </cols>
  <sheetData>
    <row r="1" spans="1:11" s="1" customFormat="1">
      <c r="A1" s="14" t="str">
        <f>'GDP per capita PPP'!A1</f>
        <v>Country Name</v>
      </c>
      <c r="B1" s="6" t="str">
        <f>'GDP per capita PPP'!B1</f>
        <v>Country Code</v>
      </c>
      <c r="C1" s="14" t="str">
        <f>'GDP per capita PPP'!C1</f>
        <v>Income Group</v>
      </c>
      <c r="D1" s="14" t="str">
        <f>'GDP per capita PPP'!D1</f>
        <v>Region</v>
      </c>
      <c r="E1" s="6" t="s">
        <v>3114</v>
      </c>
      <c r="F1" s="6" t="s">
        <v>3077</v>
      </c>
      <c r="G1" s="1" t="s">
        <v>3078</v>
      </c>
      <c r="H1" s="1" t="s">
        <v>3081</v>
      </c>
      <c r="I1" s="1" t="s">
        <v>3080</v>
      </c>
      <c r="J1" s="6" t="s">
        <v>3115</v>
      </c>
      <c r="K1" s="1" t="s">
        <v>3116</v>
      </c>
    </row>
    <row r="2" spans="1:11" hidden="1">
      <c r="A2" s="15" t="str">
        <f>'GDP per capita PPP'!A2</f>
        <v>Afghanistan</v>
      </c>
      <c r="B2" s="13" t="str">
        <f>'GDP per capita PPP'!B2</f>
        <v>AFG</v>
      </c>
      <c r="C2" s="15" t="str">
        <f>'GDP per capita PPP'!C2</f>
        <v>Low income</v>
      </c>
      <c r="D2" s="15" t="str">
        <f>'GDP per capita PPP'!D2</f>
        <v>South Asia</v>
      </c>
      <c r="E2" s="9">
        <f>'GDP per capita PPP'!AM2</f>
        <v>1082.9492669092865</v>
      </c>
      <c r="F2" s="8">
        <f>'Gross Capital Formation'!BE2</f>
        <v>16.282646691635456</v>
      </c>
      <c r="G2" s="8">
        <f>'Population_Var%'!BG2</f>
        <v>2.7292480710783291</v>
      </c>
      <c r="I2" s="4">
        <f>'School 2.0'!BD2</f>
        <v>39.741849999999999</v>
      </c>
      <c r="J2" s="4"/>
      <c r="K2" s="12"/>
    </row>
    <row r="3" spans="1:11" hidden="1">
      <c r="A3" s="15" t="str">
        <f>'GDP per capita PPP'!A3</f>
        <v>Albania</v>
      </c>
      <c r="B3" s="13" t="str">
        <f>'GDP per capita PPP'!B3</f>
        <v>ALB</v>
      </c>
      <c r="C3" s="15" t="str">
        <f>'GDP per capita PPP'!C3</f>
        <v>Lower middle income</v>
      </c>
      <c r="D3" s="15" t="str">
        <f>'GDP per capita PPP'!D3</f>
        <v>Europe &amp; Central Asia</v>
      </c>
      <c r="E3" s="9">
        <f>'GDP per capita PPP'!AM3</f>
        <v>7861.1314806876553</v>
      </c>
      <c r="F3" s="8">
        <f>'Gross Capital Formation'!BE3</f>
        <v>25.770427050349653</v>
      </c>
      <c r="G3" s="8">
        <f>'Population_Var%'!BG3</f>
        <v>0.65389859781684878</v>
      </c>
      <c r="I3" s="4">
        <f>'School 2.0'!BD3</f>
        <v>86.258049999999997</v>
      </c>
      <c r="J3" s="4">
        <f>'GDP per capita PPP'!H3</f>
        <v>4241.8224804691017</v>
      </c>
      <c r="K3" s="12">
        <f t="shared" ref="K3:K64" si="0">LOG(E3)-LOG(J3)</f>
        <v>0.26793257067943932</v>
      </c>
    </row>
    <row r="4" spans="1:11" hidden="1">
      <c r="A4" s="15" t="str">
        <f>'GDP per capita PPP'!A4</f>
        <v>Algeria</v>
      </c>
      <c r="B4" s="13" t="str">
        <f>'GDP per capita PPP'!B4</f>
        <v>DZA</v>
      </c>
      <c r="C4" s="15" t="str">
        <f>'GDP per capita PPP'!C4</f>
        <v>Upper middle income</v>
      </c>
      <c r="D4" s="15" t="str">
        <f>'GDP per capita PPP'!D4</f>
        <v>Middle East &amp; North Africa</v>
      </c>
      <c r="E4" s="9">
        <f>'GDP per capita PPP'!AM4</f>
        <v>7643.1714344257907</v>
      </c>
      <c r="F4" s="17"/>
      <c r="G4" s="8">
        <f>'Population_Var%'!BG4</f>
        <v>2.1542239178659033</v>
      </c>
      <c r="I4" s="4">
        <f>'School 2.0'!BD4</f>
        <v>94.929900000000004</v>
      </c>
      <c r="J4" s="4">
        <f>'GDP per capita PPP'!H4</f>
        <v>6358.1969274608691</v>
      </c>
      <c r="K4" s="12">
        <f t="shared" si="0"/>
        <v>7.9939625960549154E-2</v>
      </c>
    </row>
    <row r="5" spans="1:11" hidden="1">
      <c r="A5" s="15" t="str">
        <f>'GDP per capita PPP'!A5</f>
        <v>American Samoa</v>
      </c>
      <c r="B5" s="13" t="str">
        <f>'GDP per capita PPP'!B5</f>
        <v>ASM</v>
      </c>
      <c r="C5" s="15" t="str">
        <f>'GDP per capita PPP'!C5</f>
        <v>Upper middle income</v>
      </c>
      <c r="D5" s="15" t="str">
        <f>'GDP per capita PPP'!D5</f>
        <v>East Asia &amp; Pacific</v>
      </c>
      <c r="E5" s="9"/>
      <c r="F5" s="8"/>
      <c r="G5" s="8">
        <f>'Population_Var%'!BG5</f>
        <v>2.4869119057648201</v>
      </c>
      <c r="I5" s="4"/>
      <c r="J5" s="4"/>
      <c r="K5" s="12"/>
    </row>
    <row r="6" spans="1:11" hidden="1">
      <c r="A6" s="15" t="str">
        <f>'GDP per capita PPP'!A6</f>
        <v>Andorra</v>
      </c>
      <c r="B6" s="13" t="str">
        <f>'GDP per capita PPP'!B6</f>
        <v>ADO</v>
      </c>
      <c r="C6" s="15" t="str">
        <f>'GDP per capita PPP'!C6</f>
        <v>High income: nonOECD</v>
      </c>
      <c r="D6" s="15" t="str">
        <f>'GDP per capita PPP'!D6</f>
        <v>Europe &amp; Central Asia</v>
      </c>
      <c r="E6" s="9"/>
      <c r="F6" s="8"/>
      <c r="G6" s="8">
        <f>'Population_Var%'!BG6</f>
        <v>2.8025569846009613</v>
      </c>
      <c r="H6">
        <f>School!BD6</f>
        <v>72.684190000000001</v>
      </c>
      <c r="I6" s="4">
        <f>'School 2.0'!BD6</f>
        <v>84.317099999999996</v>
      </c>
      <c r="J6" s="4"/>
      <c r="K6" s="12"/>
    </row>
    <row r="7" spans="1:11" hidden="1">
      <c r="A7" s="15" t="str">
        <f>'GDP per capita PPP'!A7</f>
        <v>Angola</v>
      </c>
      <c r="B7" s="13" t="str">
        <f>'GDP per capita PPP'!B7</f>
        <v>AGO</v>
      </c>
      <c r="C7" s="15" t="str">
        <f>'GDP per capita PPP'!C7</f>
        <v>Upper middle income</v>
      </c>
      <c r="D7" s="15" t="str">
        <f>'GDP per capita PPP'!D7</f>
        <v>Sub-Saharan Africa</v>
      </c>
      <c r="E7" s="9">
        <f>'GDP per capita PPP'!AM7</f>
        <v>5201.30869421649</v>
      </c>
      <c r="F7" s="8">
        <f>'Gross Capital Formation'!BE7</f>
        <v>12.644993912611902</v>
      </c>
      <c r="G7" s="8">
        <f>'Population_Var%'!BG7</f>
        <v>3.0941467306813486</v>
      </c>
      <c r="H7">
        <f>School!BD7</f>
        <v>11.512409999999999</v>
      </c>
      <c r="I7" s="4">
        <f>'School 2.0'!BD7</f>
        <v>27.128270000000001</v>
      </c>
      <c r="J7" s="4"/>
      <c r="K7" s="12"/>
    </row>
    <row r="8" spans="1:11">
      <c r="A8" s="15" t="str">
        <f>'GDP per capita PPP'!A8</f>
        <v>Antigua and Barbuda</v>
      </c>
      <c r="B8" s="13" t="str">
        <f>'GDP per capita PPP'!B8</f>
        <v>ATG</v>
      </c>
      <c r="C8" s="15" t="str">
        <f>'GDP per capita PPP'!C8</f>
        <v>Upper middle income</v>
      </c>
      <c r="D8" s="15" t="str">
        <f>'GDP per capita PPP'!D8</f>
        <v>Latin America &amp; Caribbean</v>
      </c>
      <c r="E8" s="9">
        <f>'GDP per capita PPP'!AM8</f>
        <v>14139.04569154918</v>
      </c>
      <c r="F8" s="19">
        <v>18.331144494603265</v>
      </c>
      <c r="G8" s="20">
        <f>'Population_Var%'!BG8</f>
        <v>0.76248694296648445</v>
      </c>
      <c r="H8" s="12">
        <f>School!BD8</f>
        <v>86.176400000000001</v>
      </c>
      <c r="I8" s="12">
        <f>'School 2.0'!BD8</f>
        <v>108.12484000000001</v>
      </c>
      <c r="J8" s="4">
        <f>'GDP per capita PPP'!H8</f>
        <v>7331.0923416897804</v>
      </c>
      <c r="K8" s="12">
        <f t="shared" si="0"/>
        <v>0.28525140807230986</v>
      </c>
    </row>
    <row r="9" spans="1:11" hidden="1">
      <c r="A9" s="15" t="str">
        <f>'GDP per capita PPP'!A9</f>
        <v>Arab World</v>
      </c>
      <c r="B9" s="13" t="str">
        <f>'GDP per capita PPP'!B9</f>
        <v>ARB</v>
      </c>
      <c r="C9" s="15">
        <f>'GDP per capita PPP'!C9</f>
        <v>0</v>
      </c>
      <c r="D9" s="15">
        <f>'GDP per capita PPP'!D9</f>
        <v>0</v>
      </c>
      <c r="E9" s="9">
        <f>'GDP per capita PPP'!AM9</f>
        <v>8031.5202516767413</v>
      </c>
      <c r="F9" s="8">
        <f>'Gross Capital Formation'!BE9</f>
        <v>24.8883167224697</v>
      </c>
      <c r="G9" s="8">
        <f>'Population_Var%'!BG9</f>
        <v>2.5062651864033847</v>
      </c>
      <c r="H9">
        <f>School!BD9</f>
        <v>58.865120040000001</v>
      </c>
      <c r="I9" s="4">
        <f>'School 2.0'!BD9</f>
        <v>66.912639999999996</v>
      </c>
      <c r="J9" s="4">
        <f>'GDP per capita PPP'!H9</f>
        <v>6203.5890272425822</v>
      </c>
      <c r="K9" s="12">
        <f t="shared" si="0"/>
        <v>0.11215473964470535</v>
      </c>
    </row>
    <row r="10" spans="1:11">
      <c r="A10" s="15" t="str">
        <f>'GDP per capita PPP'!A10</f>
        <v>Argentina</v>
      </c>
      <c r="B10" s="13" t="str">
        <f>'GDP per capita PPP'!B10</f>
        <v>ARG</v>
      </c>
      <c r="C10" s="15" t="str">
        <f>'GDP per capita PPP'!C10</f>
        <v>Upper middle income</v>
      </c>
      <c r="D10" s="15" t="str">
        <f>'GDP per capita PPP'!D10</f>
        <v>Latin America &amp; Caribbean</v>
      </c>
      <c r="E10" s="9">
        <f>'GDP per capita PPP'!AM10</f>
        <v>15501.420718785628</v>
      </c>
      <c r="F10" s="20">
        <f>'Gross Capital Formation'!BE10</f>
        <v>22.002247515210911</v>
      </c>
      <c r="G10" s="20">
        <f>'Population_Var%'!BG10</f>
        <v>1.2137351494326944</v>
      </c>
      <c r="H10" s="12">
        <f>School!BD10</f>
        <v>82.188550000000006</v>
      </c>
      <c r="I10" s="12">
        <f>'School 2.0'!BD10</f>
        <v>88.5321</v>
      </c>
      <c r="J10" s="4">
        <f>'GDP per capita PPP'!H10</f>
        <v>10075.425535846671</v>
      </c>
      <c r="K10" s="12">
        <f t="shared" si="0"/>
        <v>0.18710810582536475</v>
      </c>
    </row>
    <row r="11" spans="1:11" hidden="1">
      <c r="A11" s="15" t="str">
        <f>'GDP per capita PPP'!A11</f>
        <v>Armenia</v>
      </c>
      <c r="B11" s="13" t="str">
        <f>'GDP per capita PPP'!B11</f>
        <v>ARM</v>
      </c>
      <c r="C11" s="15" t="str">
        <f>'GDP per capita PPP'!C11</f>
        <v>Lower middle income</v>
      </c>
      <c r="D11" s="15" t="str">
        <f>'GDP per capita PPP'!D11</f>
        <v>Europe &amp; Central Asia</v>
      </c>
      <c r="E11" s="9">
        <f>'GDP per capita PPP'!AM11</f>
        <v>5112.397884518402</v>
      </c>
      <c r="F11" s="8">
        <f>'Gross Capital Formation'!BE11</f>
        <v>33.368579697191983</v>
      </c>
      <c r="G11" s="8">
        <f>'Population_Var%'!BG11</f>
        <v>6.420742557305692E-2</v>
      </c>
      <c r="H11">
        <f>School!BD11</f>
        <v>87.058149999999998</v>
      </c>
      <c r="I11" s="4">
        <f>'School 2.0'!BD11</f>
        <v>92.950950000000006</v>
      </c>
      <c r="J11" s="4"/>
      <c r="K11" s="12"/>
    </row>
    <row r="12" spans="1:11" hidden="1">
      <c r="A12" s="15" t="str">
        <f>'GDP per capita PPP'!A12</f>
        <v>Aruba</v>
      </c>
      <c r="B12" s="13" t="str">
        <f>'GDP per capita PPP'!B12</f>
        <v>ABW</v>
      </c>
      <c r="C12" s="15" t="str">
        <f>'GDP per capita PPP'!C12</f>
        <v>High income: nonOECD</v>
      </c>
      <c r="D12" s="15" t="str">
        <f>'GDP per capita PPP'!D12</f>
        <v>Latin America &amp; Caribbean</v>
      </c>
      <c r="E12" s="9"/>
      <c r="F12" s="8"/>
      <c r="G12" s="8">
        <f>'Population_Var%'!BG12</f>
        <v>1.8751810641087103</v>
      </c>
      <c r="H12" s="2">
        <f>School!BD12</f>
        <v>73.131039999999999</v>
      </c>
      <c r="I12" s="4">
        <f>'School 2.0'!BD12</f>
        <v>91.019210000000001</v>
      </c>
      <c r="J12" s="4"/>
      <c r="K12" s="12"/>
    </row>
    <row r="13" spans="1:11" hidden="1">
      <c r="A13" s="15" t="str">
        <f>'GDP per capita PPP'!A13</f>
        <v>Australia</v>
      </c>
      <c r="B13" s="13" t="str">
        <f>'GDP per capita PPP'!B13</f>
        <v>AUS</v>
      </c>
      <c r="C13" s="15" t="str">
        <f>'GDP per capita PPP'!C13</f>
        <v>High income: OECD</v>
      </c>
      <c r="D13" s="15" t="str">
        <f>'GDP per capita PPP'!D13</f>
        <v>East Asia &amp; Pacific</v>
      </c>
      <c r="E13" s="9">
        <f>'GDP per capita PPP'!AM13</f>
        <v>34548.319687348456</v>
      </c>
      <c r="F13" s="8">
        <f>'Gross Capital Formation'!BE13</f>
        <v>28.007973368140931</v>
      </c>
      <c r="G13" s="8">
        <f>'Population_Var%'!BG13</f>
        <v>1.3967351438775992</v>
      </c>
      <c r="H13">
        <f>School!BD13</f>
        <v>85.250569999999996</v>
      </c>
      <c r="I13" s="4">
        <f>'School 2.0'!BD13</f>
        <v>129.22019</v>
      </c>
      <c r="J13" s="4">
        <f>'GDP per capita PPP'!H13</f>
        <v>19770.024788495059</v>
      </c>
      <c r="K13" s="12">
        <f t="shared" si="0"/>
        <v>0.24241971576795773</v>
      </c>
    </row>
    <row r="14" spans="1:11" hidden="1">
      <c r="A14" s="15" t="str">
        <f>'GDP per capita PPP'!A14</f>
        <v>Austria</v>
      </c>
      <c r="B14" s="13" t="str">
        <f>'GDP per capita PPP'!B14</f>
        <v>AUT</v>
      </c>
      <c r="C14" s="15" t="str">
        <f>'GDP per capita PPP'!C14</f>
        <v>High income: OECD</v>
      </c>
      <c r="D14" s="15" t="str">
        <f>'GDP per capita PPP'!D14</f>
        <v>Europe &amp; Central Asia</v>
      </c>
      <c r="E14" s="9">
        <f>'GDP per capita PPP'!AM14</f>
        <v>36352.997482590872</v>
      </c>
      <c r="F14" s="8">
        <f>'Gross Capital Formation'!BE14</f>
        <v>21.641832457602934</v>
      </c>
      <c r="G14" s="8">
        <f>'Population_Var%'!BG14</f>
        <v>0.34170285832699054</v>
      </c>
      <c r="I14" s="4">
        <f>'School 2.0'!BD14</f>
        <v>99.624210000000005</v>
      </c>
      <c r="J14" s="4">
        <f>'GDP per capita PPP'!H14</f>
        <v>20768.790570491448</v>
      </c>
      <c r="K14" s="12">
        <f t="shared" si="0"/>
        <v>0.2431290193875455</v>
      </c>
    </row>
    <row r="15" spans="1:11" hidden="1">
      <c r="A15" s="15" t="str">
        <f>'GDP per capita PPP'!A15</f>
        <v>Azerbaijan</v>
      </c>
      <c r="B15" s="13" t="str">
        <f>'GDP per capita PPP'!B15</f>
        <v>AZE</v>
      </c>
      <c r="C15" s="15" t="str">
        <f>'GDP per capita PPP'!C15</f>
        <v>Upper middle income</v>
      </c>
      <c r="D15" s="15" t="str">
        <f>'GDP per capita PPP'!D15</f>
        <v>Europe &amp; Central Asia</v>
      </c>
      <c r="E15" s="9">
        <f>'GDP per capita PPP'!AM15</f>
        <v>8889.8905980249765</v>
      </c>
      <c r="F15" s="8">
        <f>'Gross Capital Formation'!BE15</f>
        <v>16.778523489932887</v>
      </c>
      <c r="G15" s="8">
        <f>'Population_Var%'!BG15</f>
        <v>1.2950220946132425</v>
      </c>
      <c r="I15" s="4">
        <f>'School 2.0'!BD15</f>
        <v>85.297399999999996</v>
      </c>
      <c r="J15" s="4"/>
      <c r="K15" s="12"/>
    </row>
    <row r="16" spans="1:11">
      <c r="A16" s="15" t="str">
        <f>'GDP per capita PPP'!A16</f>
        <v>Bahamas, The</v>
      </c>
      <c r="B16" s="13" t="str">
        <f>'GDP per capita PPP'!B16</f>
        <v>BHS</v>
      </c>
      <c r="C16" s="15" t="str">
        <f>'GDP per capita PPP'!C16</f>
        <v>High income: nonOECD</v>
      </c>
      <c r="D16" s="15" t="str">
        <f>'GDP per capita PPP'!D16</f>
        <v>Latin America &amp; Caribbean</v>
      </c>
      <c r="E16" s="9">
        <f>'GDP per capita PPP'!AM16</f>
        <v>28239.057414842548</v>
      </c>
      <c r="F16" s="20">
        <f>'Gross Capital Formation'!BE16</f>
        <v>24.640026106455352</v>
      </c>
      <c r="G16" s="20">
        <f>'Population_Var%'!BG16</f>
        <v>1.645188470424134</v>
      </c>
      <c r="H16" s="12">
        <f>School!BD16</f>
        <v>84.905140000000003</v>
      </c>
      <c r="I16" s="12">
        <f>'School 2.0'!BD16</f>
        <v>93.963149999999999</v>
      </c>
      <c r="J16" s="4">
        <f>'GDP per capita PPP'!H16</f>
        <v>26044.900178590957</v>
      </c>
      <c r="K16" s="12">
        <f t="shared" si="0"/>
        <v>3.5127499137569629E-2</v>
      </c>
    </row>
    <row r="17" spans="1:11" hidden="1">
      <c r="A17" s="15" t="str">
        <f>'GDP per capita PPP'!A17</f>
        <v>Bahrain</v>
      </c>
      <c r="B17" s="13" t="str">
        <f>'GDP per capita PPP'!B17</f>
        <v>BHR</v>
      </c>
      <c r="C17" s="15" t="str">
        <f>'GDP per capita PPP'!C17</f>
        <v>High income: nonOECD</v>
      </c>
      <c r="D17" s="15" t="str">
        <f>'GDP per capita PPP'!D17</f>
        <v>Middle East &amp; North Africa</v>
      </c>
      <c r="E17" s="9">
        <f>'GDP per capita PPP'!AM17</f>
        <v>21345.191061899062</v>
      </c>
      <c r="F17" s="8"/>
      <c r="G17" s="8">
        <f>'Population_Var%'!BG17</f>
        <v>4.3874971539094325</v>
      </c>
      <c r="I17" s="4"/>
      <c r="J17" s="4">
        <f>'GDP per capita PPP'!H17</f>
        <v>21139.012572635416</v>
      </c>
      <c r="K17" s="12">
        <f t="shared" si="0"/>
        <v>4.2153494944505709E-3</v>
      </c>
    </row>
    <row r="18" spans="1:11" hidden="1">
      <c r="A18" s="15" t="str">
        <f>'GDP per capita PPP'!A18</f>
        <v>Bangladesh</v>
      </c>
      <c r="B18" s="13" t="str">
        <f>'GDP per capita PPP'!B18</f>
        <v>BGD</v>
      </c>
      <c r="C18" s="15" t="str">
        <f>'GDP per capita PPP'!C18</f>
        <v>Low income</v>
      </c>
      <c r="D18" s="15" t="str">
        <f>'GDP per capita PPP'!D18</f>
        <v>South Asia</v>
      </c>
      <c r="E18" s="9">
        <f>'GDP per capita PPP'!AM18</f>
        <v>1568.4378558187682</v>
      </c>
      <c r="F18" s="8">
        <f>'Gross Capital Formation'!BE18</f>
        <v>24.413750174090119</v>
      </c>
      <c r="G18" s="8">
        <f>'Population_Var%'!BG18</f>
        <v>2.0627589548813492</v>
      </c>
      <c r="H18">
        <f>School!BD18</f>
        <v>45.673180000000002</v>
      </c>
      <c r="I18" s="4">
        <f>'School 2.0'!BD18</f>
        <v>49.278239999999997</v>
      </c>
      <c r="J18" s="4">
        <f>'GDP per capita PPP'!H18</f>
        <v>676.80752659686914</v>
      </c>
      <c r="K18" s="12">
        <f t="shared" si="0"/>
        <v>0.36500213615553934</v>
      </c>
    </row>
    <row r="19" spans="1:11" hidden="1">
      <c r="A19" s="15" t="str">
        <f>'GDP per capita PPP'!A19</f>
        <v>Barbados</v>
      </c>
      <c r="B19" s="13" t="str">
        <f>'GDP per capita PPP'!B19</f>
        <v>BRB</v>
      </c>
      <c r="C19" s="15" t="str">
        <f>'GDP per capita PPP'!C19</f>
        <v>High income: nonOECD</v>
      </c>
      <c r="D19" s="15" t="str">
        <f>'GDP per capita PPP'!D19</f>
        <v>Latin America &amp; Caribbean</v>
      </c>
      <c r="E19" s="9"/>
      <c r="F19" s="8">
        <f>'Gross Capital Formation'!BE19</f>
        <v>14.628300279839396</v>
      </c>
      <c r="G19" s="8">
        <f>'Population_Var%'!BG19</f>
        <v>0.30995073119236505</v>
      </c>
      <c r="H19" s="2">
        <f>School!BD19</f>
        <v>82.743390000000005</v>
      </c>
      <c r="I19" s="4">
        <f>'School 2.0'!BD19</f>
        <v>101.20359999999999</v>
      </c>
      <c r="J19" s="4">
        <f>'GDP per capita PPP'!H19</f>
        <v>14938.804977796548</v>
      </c>
      <c r="K19" s="12"/>
    </row>
    <row r="20" spans="1:11" hidden="1">
      <c r="A20" s="15" t="str">
        <f>'GDP per capita PPP'!A20</f>
        <v>Belarus</v>
      </c>
      <c r="B20" s="13" t="str">
        <f>'GDP per capita PPP'!B20</f>
        <v>BLR</v>
      </c>
      <c r="C20" s="15" t="str">
        <f>'GDP per capita PPP'!C20</f>
        <v>Upper middle income</v>
      </c>
      <c r="D20" s="15" t="str">
        <f>'GDP per capita PPP'!D20</f>
        <v>Europe &amp; Central Asia</v>
      </c>
      <c r="E20" s="9">
        <f>'GDP per capita PPP'!AM20</f>
        <v>13191.191136018451</v>
      </c>
      <c r="F20" s="17"/>
      <c r="G20" s="8">
        <f>'Population_Var%'!BG20</f>
        <v>-3.5116449390022453E-2</v>
      </c>
      <c r="H20">
        <f>School!BD20</f>
        <v>88.192059999999998</v>
      </c>
      <c r="I20" s="4"/>
      <c r="J20" s="4"/>
      <c r="K20" s="12"/>
    </row>
    <row r="21" spans="1:11" hidden="1">
      <c r="A21" s="15" t="str">
        <f>'GDP per capita PPP'!A21</f>
        <v>Belgium</v>
      </c>
      <c r="B21" s="13" t="str">
        <f>'GDP per capita PPP'!B21</f>
        <v>BEL</v>
      </c>
      <c r="C21" s="15" t="str">
        <f>'GDP per capita PPP'!C21</f>
        <v>High income: OECD</v>
      </c>
      <c r="D21" s="15" t="str">
        <f>'GDP per capita PPP'!D21</f>
        <v>Europe &amp; Central Asia</v>
      </c>
      <c r="E21" s="9">
        <f>'GDP per capita PPP'!AM21</f>
        <v>33126.515540647299</v>
      </c>
      <c r="F21" s="8">
        <f>'Gross Capital Formation'!BE21</f>
        <v>20.286843648502344</v>
      </c>
      <c r="G21" s="8">
        <f>'Population_Var%'!BG21</f>
        <v>0.3488479458992737</v>
      </c>
      <c r="I21" s="4">
        <f>'School 2.0'!BD21</f>
        <v>110.53265</v>
      </c>
      <c r="J21" s="4">
        <f>'GDP per capita PPP'!H21</f>
        <v>20792.884910521523</v>
      </c>
      <c r="K21" s="12">
        <f t="shared" si="0"/>
        <v>0.20226100667003077</v>
      </c>
    </row>
    <row r="22" spans="1:11">
      <c r="A22" s="15" t="str">
        <f>'GDP per capita PPP'!A22</f>
        <v>Belize</v>
      </c>
      <c r="B22" s="13" t="str">
        <f>'GDP per capita PPP'!B22</f>
        <v>BLZ</v>
      </c>
      <c r="C22" s="15" t="str">
        <f>'GDP per capita PPP'!C22</f>
        <v>Lower middle income</v>
      </c>
      <c r="D22" s="15" t="str">
        <f>'GDP per capita PPP'!D22</f>
        <v>Latin America &amp; Caribbean</v>
      </c>
      <c r="E22" s="9">
        <f>'GDP per capita PPP'!AM22</f>
        <v>5895.770993543425</v>
      </c>
      <c r="F22" s="21"/>
      <c r="G22" s="20">
        <f>'Population_Var%'!BG22</f>
        <v>2.9166179135933148</v>
      </c>
      <c r="H22" s="12"/>
      <c r="I22" s="12"/>
      <c r="J22" s="4">
        <f>'GDP per capita PPP'!H22</f>
        <v>3342.0157444176607</v>
      </c>
      <c r="K22" s="12">
        <f t="shared" si="0"/>
        <v>0.24653211455019175</v>
      </c>
    </row>
    <row r="23" spans="1:11" hidden="1">
      <c r="A23" s="15" t="str">
        <f>'GDP per capita PPP'!A23</f>
        <v>Benin</v>
      </c>
      <c r="B23" s="13" t="str">
        <f>'GDP per capita PPP'!B23</f>
        <v>BEN</v>
      </c>
      <c r="C23" s="15" t="str">
        <f>'GDP per capita PPP'!C23</f>
        <v>Low income</v>
      </c>
      <c r="D23" s="15" t="str">
        <f>'GDP per capita PPP'!D23</f>
        <v>Sub-Saharan Africa</v>
      </c>
      <c r="E23" s="9">
        <f>'GDP per capita PPP'!AM23</f>
        <v>1427.694066288273</v>
      </c>
      <c r="F23" s="8">
        <f>'Gross Capital Formation'!BE23</f>
        <v>26.077464441844718</v>
      </c>
      <c r="G23" s="8">
        <f>'Population_Var%'!BG23</f>
        <v>3.0157452062900529</v>
      </c>
      <c r="I23" s="4"/>
      <c r="J23" s="4">
        <f>'GDP per capita PPP'!H23</f>
        <v>1134.0678528797246</v>
      </c>
      <c r="K23" s="12">
        <f t="shared" si="0"/>
        <v>9.9996114742973763E-2</v>
      </c>
    </row>
    <row r="24" spans="1:11" hidden="1">
      <c r="A24" s="15" t="str">
        <f>'GDP per capita PPP'!A24</f>
        <v>Bermuda</v>
      </c>
      <c r="B24" s="13" t="str">
        <f>'GDP per capita PPP'!B24</f>
        <v>BMU</v>
      </c>
      <c r="C24" s="15" t="str">
        <f>'GDP per capita PPP'!C24</f>
        <v>High income: nonOECD</v>
      </c>
      <c r="D24" s="15" t="str">
        <f>'GDP per capita PPP'!D24</f>
        <v>North America</v>
      </c>
      <c r="E24" s="9"/>
      <c r="F24" s="8"/>
      <c r="G24" s="8">
        <f>'Population_Var%'!BG24</f>
        <v>0.5794023450453607</v>
      </c>
      <c r="I24" s="4"/>
      <c r="J24" s="4"/>
      <c r="K24" s="12"/>
    </row>
    <row r="25" spans="1:11" hidden="1">
      <c r="A25" s="15" t="str">
        <f>'GDP per capita PPP'!A25</f>
        <v>Bhutan</v>
      </c>
      <c r="B25" s="13" t="str">
        <f>'GDP per capita PPP'!B25</f>
        <v>BTN</v>
      </c>
      <c r="C25" s="15" t="str">
        <f>'GDP per capita PPP'!C25</f>
        <v>Lower middle income</v>
      </c>
      <c r="D25" s="15" t="str">
        <f>'GDP per capita PPP'!D25</f>
        <v>South Asia</v>
      </c>
      <c r="E25" s="9">
        <f>'GDP per capita PPP'!AM25</f>
        <v>5095.5974994930866</v>
      </c>
      <c r="F25" s="8"/>
      <c r="G25" s="8">
        <f>'Population_Var%'!BG25</f>
        <v>1.8079358704204234</v>
      </c>
      <c r="H25">
        <f>School!BD25</f>
        <v>46.812359999999998</v>
      </c>
      <c r="I25" s="4">
        <f>'School 2.0'!BD25</f>
        <v>60.840139999999998</v>
      </c>
      <c r="J25" s="4"/>
      <c r="K25" s="12"/>
    </row>
    <row r="26" spans="1:11">
      <c r="A26" s="15" t="str">
        <f>'GDP per capita PPP'!A26</f>
        <v>Bolivia</v>
      </c>
      <c r="B26" s="13" t="str">
        <f>'GDP per capita PPP'!B26</f>
        <v>BOL</v>
      </c>
      <c r="C26" s="15" t="str">
        <f>'GDP per capita PPP'!C26</f>
        <v>Lower middle income</v>
      </c>
      <c r="D26" s="15" t="str">
        <f>'GDP per capita PPP'!D26</f>
        <v>Latin America &amp; Caribbean</v>
      </c>
      <c r="E26" s="9">
        <f>'GDP per capita PPP'!AM26</f>
        <v>4499.197180508475</v>
      </c>
      <c r="F26" s="20">
        <f>'Gross Capital Formation'!BE26</f>
        <v>17.007018241259395</v>
      </c>
      <c r="G26" s="20">
        <f>'Population_Var%'!BG26</f>
        <v>2.0722482660211177</v>
      </c>
      <c r="H26" s="12">
        <f>School!BD26</f>
        <v>68.099369999999993</v>
      </c>
      <c r="I26" s="12">
        <f>'School 2.0'!BD26</f>
        <v>80.235680000000002</v>
      </c>
      <c r="J26" s="4">
        <f>'GDP per capita PPP'!H26</f>
        <v>3779.0356287535574</v>
      </c>
      <c r="K26" s="12">
        <f t="shared" si="0"/>
        <v>7.575404038109923E-2</v>
      </c>
    </row>
    <row r="27" spans="1:11" hidden="1">
      <c r="A27" s="15" t="str">
        <f>'GDP per capita PPP'!A27</f>
        <v>Bosnia and Herzegovina</v>
      </c>
      <c r="B27" s="13" t="str">
        <f>'GDP per capita PPP'!B27</f>
        <v>BIH</v>
      </c>
      <c r="C27" s="15" t="str">
        <f>'GDP per capita PPP'!C27</f>
        <v>Upper middle income</v>
      </c>
      <c r="D27" s="15" t="str">
        <f>'GDP per capita PPP'!D27</f>
        <v>Europe &amp; Central Asia</v>
      </c>
      <c r="E27" s="9">
        <f>'GDP per capita PPP'!AM27</f>
        <v>7607.4418040400087</v>
      </c>
      <c r="F27" s="8">
        <f>'Gross Capital Formation'!BE27</f>
        <v>19.421901643345265</v>
      </c>
      <c r="G27" s="8">
        <f>'Population_Var%'!BG27</f>
        <v>-7.2769607806138836E-2</v>
      </c>
      <c r="I27" s="4">
        <f>'School 2.0'!BD27</f>
        <v>92.69923</v>
      </c>
      <c r="J27" s="4"/>
      <c r="K27" s="12"/>
    </row>
    <row r="28" spans="1:11" hidden="1">
      <c r="A28" s="15" t="str">
        <f>'GDP per capita PPP'!A28</f>
        <v>Botswana</v>
      </c>
      <c r="B28" s="13" t="str">
        <f>'GDP per capita PPP'!B28</f>
        <v>BWA</v>
      </c>
      <c r="C28" s="15" t="str">
        <f>'GDP per capita PPP'!C28</f>
        <v>Upper middle income</v>
      </c>
      <c r="D28" s="15" t="str">
        <f>'GDP per capita PPP'!D28</f>
        <v>Sub-Saharan Africa</v>
      </c>
      <c r="E28" s="9">
        <f>'GDP per capita PPP'!AM28</f>
        <v>12938.948297350444</v>
      </c>
      <c r="F28" s="8">
        <f>'Gross Capital Formation'!BE28</f>
        <v>29.480889373460613</v>
      </c>
      <c r="G28" s="8">
        <f>'Population_Var%'!BG28</f>
        <v>2.3742328580982637</v>
      </c>
      <c r="H28">
        <f>School!BD28</f>
        <v>61.071629999999999</v>
      </c>
      <c r="I28" s="4">
        <f>'School 2.0'!BD28</f>
        <v>81.657399999999996</v>
      </c>
      <c r="J28" s="4">
        <f>'GDP per capita PPP'!H28</f>
        <v>3432.5857470703472</v>
      </c>
      <c r="K28" s="12">
        <f t="shared" si="0"/>
        <v>0.57627758261801976</v>
      </c>
    </row>
    <row r="29" spans="1:11">
      <c r="A29" s="15" t="str">
        <f>'GDP per capita PPP'!A29</f>
        <v>Brazil</v>
      </c>
      <c r="B29" s="13" t="str">
        <f>'GDP per capita PPP'!B29</f>
        <v>BRA</v>
      </c>
      <c r="C29" s="15" t="str">
        <f>'GDP per capita PPP'!C29</f>
        <v>Upper middle income</v>
      </c>
      <c r="D29" s="15" t="str">
        <f>'GDP per capita PPP'!D29</f>
        <v>Latin America &amp; Caribbean</v>
      </c>
      <c r="E29" s="9">
        <f>'GDP per capita PPP'!AM29</f>
        <v>10278.429751777403</v>
      </c>
      <c r="F29" s="20">
        <f>'Gross Capital Formation'!BE29</f>
        <v>20.238615309734396</v>
      </c>
      <c r="G29" s="20">
        <f>'Population_Var%'!BG29</f>
        <v>1.5859686791856027</v>
      </c>
      <c r="H29" s="12"/>
      <c r="I29" s="12"/>
      <c r="J29" s="4">
        <f>'GDP per capita PPP'!H29</f>
        <v>7566.5179592690201</v>
      </c>
      <c r="K29" s="12">
        <f t="shared" si="0"/>
        <v>0.13303070481269952</v>
      </c>
    </row>
    <row r="30" spans="1:11" hidden="1">
      <c r="A30" s="15" t="str">
        <f>'GDP per capita PPP'!A30</f>
        <v>Brunei Darussalam</v>
      </c>
      <c r="B30" s="13" t="str">
        <f>'GDP per capita PPP'!B30</f>
        <v>BRN</v>
      </c>
      <c r="C30" s="15" t="str">
        <f>'GDP per capita PPP'!C30</f>
        <v>High income: nonOECD</v>
      </c>
      <c r="D30" s="15" t="str">
        <f>'GDP per capita PPP'!D30</f>
        <v>East Asia &amp; Pacific</v>
      </c>
      <c r="E30" s="9">
        <f>'GDP per capita PPP'!AM30</f>
        <v>45506.589061278057</v>
      </c>
      <c r="F30" s="8">
        <f>'Gross Capital Formation'!BE30</f>
        <v>15.874666196012651</v>
      </c>
      <c r="G30" s="8">
        <f>'Population_Var%'!BG30</f>
        <v>2.5222061136810585</v>
      </c>
      <c r="H30">
        <f>School!BD30</f>
        <v>97.355689999999996</v>
      </c>
      <c r="I30" s="4">
        <f>'School 2.0'!BD30</f>
        <v>107.28635</v>
      </c>
      <c r="J30" s="4">
        <f>'GDP per capita PPP'!H30</f>
        <v>80588.015244057126</v>
      </c>
      <c r="K30" s="12">
        <f t="shared" si="0"/>
        <v>-0.24819617565796204</v>
      </c>
    </row>
    <row r="31" spans="1:11" hidden="1">
      <c r="A31" s="15" t="str">
        <f>'GDP per capita PPP'!A31</f>
        <v>Bulgaria</v>
      </c>
      <c r="B31" s="13" t="str">
        <f>'GDP per capita PPP'!B31</f>
        <v>BGR</v>
      </c>
      <c r="C31" s="15" t="str">
        <f>'GDP per capita PPP'!C31</f>
        <v>Upper middle income</v>
      </c>
      <c r="D31" s="15" t="str">
        <f>'GDP per capita PPP'!D31</f>
        <v>Europe &amp; Central Asia</v>
      </c>
      <c r="E31" s="9">
        <f>'GDP per capita PPP'!AM31</f>
        <v>11799.45648706704</v>
      </c>
      <c r="F31" s="8">
        <f>'Gross Capital Formation'!BE31</f>
        <v>24.910279910963993</v>
      </c>
      <c r="G31" s="8">
        <f>'Population_Var%'!BG31</f>
        <v>-0.51564204582103201</v>
      </c>
      <c r="H31">
        <f>School!BD31</f>
        <v>82.762870000000007</v>
      </c>
      <c r="I31" s="4">
        <f>'School 2.0'!BD31</f>
        <v>88.022800000000004</v>
      </c>
      <c r="J31" s="4">
        <f>'GDP per capita PPP'!H31</f>
        <v>5830.3173333345057</v>
      </c>
      <c r="K31" s="12">
        <f t="shared" si="0"/>
        <v>0.30616980981636654</v>
      </c>
    </row>
    <row r="32" spans="1:11" hidden="1">
      <c r="A32" s="15" t="str">
        <f>'GDP per capita PPP'!A32</f>
        <v>Burkina Faso</v>
      </c>
      <c r="B32" s="13" t="str">
        <f>'GDP per capita PPP'!B32</f>
        <v>BFA</v>
      </c>
      <c r="C32" s="15" t="str">
        <f>'GDP per capita PPP'!C32</f>
        <v>Low income</v>
      </c>
      <c r="D32" s="15" t="str">
        <f>'GDP per capita PPP'!D32</f>
        <v>Sub-Saharan Africa</v>
      </c>
      <c r="E32" s="9">
        <f>'GDP per capita PPP'!AM32</f>
        <v>1148.5176149114363</v>
      </c>
      <c r="F32" s="8"/>
      <c r="G32" s="8">
        <f>'Population_Var%'!BG32</f>
        <v>2.7859964890536082</v>
      </c>
      <c r="H32">
        <f>School!BD32</f>
        <v>14.88048</v>
      </c>
      <c r="I32" s="4">
        <f>'School 2.0'!BD32</f>
        <v>19.08661</v>
      </c>
      <c r="J32" s="4">
        <f>'GDP per capita PPP'!H32</f>
        <v>613.27364842753423</v>
      </c>
      <c r="K32" s="12">
        <f t="shared" si="0"/>
        <v>0.27248335637483256</v>
      </c>
    </row>
    <row r="33" spans="1:11" hidden="1">
      <c r="A33" s="15" t="str">
        <f>'GDP per capita PPP'!A33</f>
        <v>Burundi</v>
      </c>
      <c r="B33" s="13" t="str">
        <f>'GDP per capita PPP'!B33</f>
        <v>BDI</v>
      </c>
      <c r="C33" s="15" t="str">
        <f>'GDP per capita PPP'!C33</f>
        <v>Low income</v>
      </c>
      <c r="D33" s="15" t="str">
        <f>'GDP per capita PPP'!D33</f>
        <v>Sub-Saharan Africa</v>
      </c>
      <c r="E33" s="9">
        <f>'GDP per capita PPP'!AM33</f>
        <v>533.29312316914297</v>
      </c>
      <c r="F33" s="8">
        <f>'Gross Capital Formation'!BE33</f>
        <v>18.002995660958955</v>
      </c>
      <c r="G33" s="8">
        <f>'Population_Var%'!BG33</f>
        <v>2.4038651100383075</v>
      </c>
      <c r="I33" s="4">
        <f>'School 2.0'!BD33</f>
        <v>21.362200000000001</v>
      </c>
      <c r="J33" s="4">
        <f>'GDP per capita PPP'!H33</f>
        <v>604.30683377043101</v>
      </c>
      <c r="K33" s="12">
        <f t="shared" si="0"/>
        <v>-5.4291521992789527E-2</v>
      </c>
    </row>
    <row r="34" spans="1:11" hidden="1">
      <c r="A34" s="15" t="str">
        <f>'GDP per capita PPP'!A34</f>
        <v>Cambodia</v>
      </c>
      <c r="B34" s="13" t="str">
        <f>'GDP per capita PPP'!B34</f>
        <v>KHM</v>
      </c>
      <c r="C34" s="15" t="str">
        <f>'GDP per capita PPP'!C34</f>
        <v>Low income</v>
      </c>
      <c r="D34" s="15" t="str">
        <f>'GDP per capita PPP'!D34</f>
        <v>East Asia &amp; Pacific</v>
      </c>
      <c r="E34" s="9">
        <f>'GDP per capita PPP'!AM34</f>
        <v>2079.9850098528991</v>
      </c>
      <c r="F34" s="8">
        <f>'Gross Capital Formation'!BE34</f>
        <v>17.36765719684545</v>
      </c>
      <c r="G34" s="8">
        <f>'Population_Var%'!BG34</f>
        <v>2.5006714680046738</v>
      </c>
      <c r="I34" s="4">
        <f>'School 2.0'!BD34</f>
        <v>45.141120000000001</v>
      </c>
      <c r="J34" s="4"/>
      <c r="K34" s="12"/>
    </row>
    <row r="35" spans="1:11" hidden="1">
      <c r="A35" s="15" t="str">
        <f>'GDP per capita PPP'!A35</f>
        <v>Cameroon</v>
      </c>
      <c r="B35" s="13" t="str">
        <f>'GDP per capita PPP'!B35</f>
        <v>CMR</v>
      </c>
      <c r="C35" s="15" t="str">
        <f>'GDP per capita PPP'!C35</f>
        <v>Lower middle income</v>
      </c>
      <c r="D35" s="15" t="str">
        <f>'GDP per capita PPP'!D35</f>
        <v>Sub-Saharan Africa</v>
      </c>
      <c r="E35" s="9">
        <f>'GDP per capita PPP'!AM35</f>
        <v>2090.2827461227253</v>
      </c>
      <c r="F35" s="8"/>
      <c r="G35" s="8">
        <f>'Population_Var%'!BG35</f>
        <v>2.5887088199473349</v>
      </c>
      <c r="I35" s="4">
        <f>'School 2.0'!BD35</f>
        <v>42.198860000000003</v>
      </c>
      <c r="J35" s="4">
        <f>'GDP per capita PPP'!H35</f>
        <v>2006.7278436192796</v>
      </c>
      <c r="K35" s="12">
        <f t="shared" si="0"/>
        <v>1.7716559155810163E-2</v>
      </c>
    </row>
    <row r="36" spans="1:11" hidden="1">
      <c r="A36" s="15" t="str">
        <f>'GDP per capita PPP'!A36</f>
        <v>Canada</v>
      </c>
      <c r="B36" s="13" t="str">
        <f>'GDP per capita PPP'!B36</f>
        <v>CAN</v>
      </c>
      <c r="C36" s="15" t="str">
        <f>'GDP per capita PPP'!C36</f>
        <v>High income: OECD</v>
      </c>
      <c r="D36" s="15" t="str">
        <f>'GDP per capita PPP'!D36</f>
        <v>North America</v>
      </c>
      <c r="E36" s="9">
        <f>'GDP per capita PPP'!AM36</f>
        <v>35716.027638396044</v>
      </c>
      <c r="F36" s="8">
        <f>'Gross Capital Formation'!BE36</f>
        <v>22.204433315605979</v>
      </c>
      <c r="G36" s="8">
        <f>'Population_Var%'!BG36</f>
        <v>1.1029131504202567</v>
      </c>
      <c r="I36" s="4"/>
      <c r="J36" s="4">
        <f>'GDP per capita PPP'!H36</f>
        <v>23070.397823702038</v>
      </c>
      <c r="K36" s="12">
        <f t="shared" si="0"/>
        <v>0.18980806684846119</v>
      </c>
    </row>
    <row r="37" spans="1:11" hidden="1">
      <c r="A37" s="15" t="str">
        <f>'GDP per capita PPP'!A37</f>
        <v>Cape Verde</v>
      </c>
      <c r="B37" s="13" t="str">
        <f>'GDP per capita PPP'!B37</f>
        <v>CPV</v>
      </c>
      <c r="C37" s="15" t="str">
        <f>'GDP per capita PPP'!C37</f>
        <v>Lower middle income</v>
      </c>
      <c r="D37" s="15" t="str">
        <f>'GDP per capita PPP'!D37</f>
        <v>Sub-Saharan Africa</v>
      </c>
      <c r="E37" s="9">
        <f>'GDP per capita PPP'!AM37</f>
        <v>3615.8038814904294</v>
      </c>
      <c r="F37" s="17"/>
      <c r="G37" s="8">
        <f>'Population_Var%'!BG37</f>
        <v>1.6074681246523692</v>
      </c>
      <c r="H37">
        <f>School!BD37</f>
        <v>66.398169999999993</v>
      </c>
      <c r="I37" s="4">
        <f>'School 2.0'!BD37</f>
        <v>85.426509999999993</v>
      </c>
      <c r="J37" s="4"/>
      <c r="K37" s="12"/>
    </row>
    <row r="38" spans="1:11" hidden="1">
      <c r="A38" s="15" t="str">
        <f>'GDP per capita PPP'!A38</f>
        <v>Caribbean small states</v>
      </c>
      <c r="B38" s="13" t="str">
        <f>'GDP per capita PPP'!B38</f>
        <v>CSS</v>
      </c>
      <c r="C38" s="15">
        <f>'GDP per capita PPP'!C38</f>
        <v>0</v>
      </c>
      <c r="D38" s="15">
        <f>'GDP per capita PPP'!D38</f>
        <v>0</v>
      </c>
      <c r="E38" s="9">
        <f>'GDP per capita PPP'!AM38</f>
        <v>11390.988093270795</v>
      </c>
      <c r="F38" s="8"/>
      <c r="G38" s="8">
        <f>'Population_Var%'!BG38</f>
        <v>0.7825063043780589</v>
      </c>
      <c r="H38" s="2"/>
      <c r="I38" s="4">
        <f>'School 2.0'!BD38</f>
        <v>93.495161664697903</v>
      </c>
      <c r="J38" s="4">
        <f>'GDP per capita PPP'!H38</f>
        <v>8003.7578484331962</v>
      </c>
      <c r="K38" s="12">
        <f t="shared" si="0"/>
        <v>0.15326745720319979</v>
      </c>
    </row>
    <row r="39" spans="1:11" hidden="1">
      <c r="A39" s="15" t="str">
        <f>'GDP per capita PPP'!A39</f>
        <v>Cayman Islands</v>
      </c>
      <c r="B39" s="13" t="str">
        <f>'GDP per capita PPP'!B39</f>
        <v>CYM</v>
      </c>
      <c r="C39" s="15" t="str">
        <f>'GDP per capita PPP'!C39</f>
        <v>High income: nonOECD</v>
      </c>
      <c r="D39" s="15" t="str">
        <f>'GDP per capita PPP'!D39</f>
        <v>Latin America &amp; Caribbean</v>
      </c>
      <c r="E39" s="9"/>
      <c r="F39" s="8"/>
      <c r="G39" s="8">
        <f>'Population_Var%'!BG39</f>
        <v>4.0230426179661887</v>
      </c>
      <c r="H39" s="2"/>
      <c r="I39" s="4"/>
      <c r="J39" s="4"/>
      <c r="K39" s="12"/>
    </row>
    <row r="40" spans="1:11" hidden="1">
      <c r="A40" s="15" t="str">
        <f>'GDP per capita PPP'!A40</f>
        <v>Central African Republic</v>
      </c>
      <c r="B40" s="13" t="str">
        <f>'GDP per capita PPP'!B40</f>
        <v>CAF</v>
      </c>
      <c r="C40" s="15" t="str">
        <f>'GDP per capita PPP'!C40</f>
        <v>Low income</v>
      </c>
      <c r="D40" s="15" t="str">
        <f>'GDP per capita PPP'!D40</f>
        <v>Sub-Saharan Africa</v>
      </c>
      <c r="E40" s="9">
        <f>'GDP per capita PPP'!AM40</f>
        <v>715.62354680693807</v>
      </c>
      <c r="F40" s="8"/>
      <c r="G40" s="8">
        <f>'Population_Var%'!BG40</f>
        <v>2.2335353608724864</v>
      </c>
      <c r="H40" s="2">
        <f>School!BD40</f>
        <v>10.654999999999999</v>
      </c>
      <c r="I40" s="4">
        <f>'School 2.0'!BD40</f>
        <v>13.87562</v>
      </c>
      <c r="J40" s="4">
        <f>'GDP per capita PPP'!H40</f>
        <v>955.45132189266451</v>
      </c>
      <c r="K40" s="12">
        <f t="shared" si="0"/>
        <v>-0.12552394350895657</v>
      </c>
    </row>
    <row r="41" spans="1:11" hidden="1">
      <c r="A41" s="15" t="str">
        <f>'GDP per capita PPP'!A41</f>
        <v>Chad</v>
      </c>
      <c r="B41" s="13" t="str">
        <f>'GDP per capita PPP'!B41</f>
        <v>TCD</v>
      </c>
      <c r="C41" s="15" t="str">
        <f>'GDP per capita PPP'!C41</f>
        <v>Low income</v>
      </c>
      <c r="D41" s="15" t="str">
        <f>'GDP per capita PPP'!D41</f>
        <v>Sub-Saharan Africa</v>
      </c>
      <c r="E41" s="9">
        <f>'GDP per capita PPP'!AM41</f>
        <v>1342.7608127942519</v>
      </c>
      <c r="F41" s="8">
        <f>'Gross Capital Formation'!BE41</f>
        <v>32.693711583924348</v>
      </c>
      <c r="G41" s="8">
        <f>'Population_Var%'!BG41</f>
        <v>3.0127766438383325</v>
      </c>
      <c r="H41" s="2"/>
      <c r="I41" s="4">
        <f>'School 2.0'!BD41</f>
        <v>24.831219999999998</v>
      </c>
      <c r="J41" s="4">
        <f>'GDP per capita PPP'!H41</f>
        <v>650.42653740008836</v>
      </c>
      <c r="K41" s="12">
        <f t="shared" si="0"/>
        <v>0.31480040612616866</v>
      </c>
    </row>
    <row r="42" spans="1:11" hidden="1">
      <c r="A42" s="15" t="str">
        <f>'GDP per capita PPP'!A42</f>
        <v>Channel Islands</v>
      </c>
      <c r="B42" s="13" t="str">
        <f>'GDP per capita PPP'!B42</f>
        <v>CHI</v>
      </c>
      <c r="C42" s="15" t="str">
        <f>'GDP per capita PPP'!C42</f>
        <v>High income: nonOECD</v>
      </c>
      <c r="D42" s="15" t="str">
        <f>'GDP per capita PPP'!D42</f>
        <v>Europe &amp; Central Asia</v>
      </c>
      <c r="E42" s="9"/>
      <c r="F42" s="8"/>
      <c r="G42" s="8">
        <f>'Population_Var%'!BG42</f>
        <v>0.58757031661057457</v>
      </c>
      <c r="H42" s="2"/>
      <c r="I42" s="4"/>
      <c r="J42" s="4"/>
      <c r="K42" s="12"/>
    </row>
    <row r="43" spans="1:11">
      <c r="A43" s="15" t="str">
        <f>'GDP per capita PPP'!A43</f>
        <v>Chile</v>
      </c>
      <c r="B43" s="13" t="str">
        <f>'GDP per capita PPP'!B43</f>
        <v>CHL</v>
      </c>
      <c r="C43" s="15" t="str">
        <f>'GDP per capita PPP'!C43</f>
        <v>Upper middle income</v>
      </c>
      <c r="D43" s="15" t="str">
        <f>'GDP per capita PPP'!D43</f>
        <v>Latin America &amp; Caribbean</v>
      </c>
      <c r="E43" s="9">
        <f>'GDP per capita PPP'!AM43</f>
        <v>15271.793235691441</v>
      </c>
      <c r="F43" s="20">
        <f>'Gross Capital Formation'!BE43</f>
        <v>23.549209572393718</v>
      </c>
      <c r="G43" s="20">
        <f>'Population_Var%'!BG43</f>
        <v>1.4145486747727589</v>
      </c>
      <c r="H43" s="12">
        <f>School!BD43</f>
        <v>82.557270000000003</v>
      </c>
      <c r="I43" s="12">
        <f>'School 2.0'!BD43</f>
        <v>87.921009999999995</v>
      </c>
      <c r="J43" s="4">
        <f>'GDP per capita PPP'!H43</f>
        <v>5653.8060440004301</v>
      </c>
      <c r="K43" s="12">
        <f t="shared" si="0"/>
        <v>0.43154912975750248</v>
      </c>
    </row>
    <row r="44" spans="1:11" hidden="1">
      <c r="A44" s="15" t="str">
        <f>'GDP per capita PPP'!A44</f>
        <v>China</v>
      </c>
      <c r="B44" s="13" t="str">
        <f>'GDP per capita PPP'!B44</f>
        <v>CHN</v>
      </c>
      <c r="C44" s="15" t="str">
        <f>'GDP per capita PPP'!C44</f>
        <v>Upper middle income</v>
      </c>
      <c r="D44" s="15" t="str">
        <f>'GDP per capita PPP'!D44</f>
        <v>East Asia &amp; Pacific</v>
      </c>
      <c r="E44" s="9">
        <f>'GDP per capita PPP'!AM44</f>
        <v>7404.3142815106221</v>
      </c>
      <c r="F44" s="17"/>
      <c r="G44" s="8">
        <f>'Population_Var%'!BG44</f>
        <v>1.0285842265108665</v>
      </c>
      <c r="H44" s="2"/>
      <c r="I44" s="4">
        <f>'School 2.0'!BD44</f>
        <v>80.052580000000006</v>
      </c>
      <c r="J44" s="4">
        <f>'GDP per capita PPP'!H44</f>
        <v>523.95025389339776</v>
      </c>
      <c r="K44" s="12">
        <f t="shared" si="0"/>
        <v>1.1501947892757887</v>
      </c>
    </row>
    <row r="45" spans="1:11">
      <c r="A45" s="15" t="str">
        <f>'GDP per capita PPP'!A45</f>
        <v>Colombia</v>
      </c>
      <c r="B45" s="13" t="str">
        <f>'GDP per capita PPP'!B45</f>
        <v>COL</v>
      </c>
      <c r="C45" s="15" t="str">
        <f>'GDP per capita PPP'!C45</f>
        <v>Upper middle income</v>
      </c>
      <c r="D45" s="15" t="str">
        <f>'GDP per capita PPP'!D45</f>
        <v>Latin America &amp; Caribbean</v>
      </c>
      <c r="E45" s="9">
        <f>'GDP per capita PPP'!AM45</f>
        <v>8861.0586321908431</v>
      </c>
      <c r="F45" s="20">
        <f>'Gross Capital Formation'!BE45</f>
        <v>23.734708803825839</v>
      </c>
      <c r="G45" s="20">
        <f>'Population_Var%'!BG45</f>
        <v>1.8297704191518944</v>
      </c>
      <c r="H45" s="12">
        <f>School!BD45</f>
        <v>73.642600000000002</v>
      </c>
      <c r="I45" s="12">
        <f>'School 2.0'!BD45</f>
        <v>94.635909999999996</v>
      </c>
      <c r="J45" s="4">
        <f>'GDP per capita PPP'!H45</f>
        <v>5296.8621914699188</v>
      </c>
      <c r="K45" s="12">
        <f t="shared" si="0"/>
        <v>0.2234669361851287</v>
      </c>
    </row>
    <row r="46" spans="1:11" hidden="1">
      <c r="A46" s="15" t="str">
        <f>'GDP per capita PPP'!A46</f>
        <v>Comoros</v>
      </c>
      <c r="B46" s="13" t="str">
        <f>'GDP per capita PPP'!B46</f>
        <v>COM</v>
      </c>
      <c r="C46" s="15" t="str">
        <f>'GDP per capita PPP'!C46</f>
        <v>Low income</v>
      </c>
      <c r="D46" s="15" t="str">
        <f>'GDP per capita PPP'!D46</f>
        <v>Sub-Saharan Africa</v>
      </c>
      <c r="E46" s="9">
        <f>'GDP per capita PPP'!AM46</f>
        <v>980.10982875901948</v>
      </c>
      <c r="F46" s="8"/>
      <c r="G46" s="8">
        <f>'Population_Var%'!BG46</f>
        <v>2.7493177860838145</v>
      </c>
      <c r="H46" s="2"/>
      <c r="I46" s="4"/>
      <c r="J46" s="4">
        <f>'GDP per capita PPP'!H46</f>
        <v>1205.6678229129286</v>
      </c>
      <c r="K46" s="12">
        <f t="shared" si="0"/>
        <v>-8.9952926116014797E-2</v>
      </c>
    </row>
    <row r="47" spans="1:11" hidden="1">
      <c r="A47" s="15" t="str">
        <f>'GDP per capita PPP'!A47</f>
        <v>Congo, Dem. Rep.</v>
      </c>
      <c r="B47" s="13" t="str">
        <f>'GDP per capita PPP'!B47</f>
        <v>ZAR</v>
      </c>
      <c r="C47" s="15" t="str">
        <f>'GDP per capita PPP'!C47</f>
        <v>Low income</v>
      </c>
      <c r="D47" s="15" t="str">
        <f>'GDP per capita PPP'!D47</f>
        <v>Sub-Saharan Africa</v>
      </c>
      <c r="E47" s="9">
        <f>'GDP per capita PPP'!AM47</f>
        <v>329.29919065249186</v>
      </c>
      <c r="F47" s="8"/>
      <c r="G47" s="8">
        <f>'Population_Var%'!BG47</f>
        <v>3.0081320789771877</v>
      </c>
      <c r="H47" s="2"/>
      <c r="I47" s="4">
        <f>'School 2.0'!BD47</f>
        <v>37.908520000000003</v>
      </c>
      <c r="J47" s="4">
        <f>'GDP per capita PPP'!H47</f>
        <v>778.69404762350837</v>
      </c>
      <c r="K47" s="12">
        <f t="shared" si="0"/>
        <v>-0.37377619163038478</v>
      </c>
    </row>
    <row r="48" spans="1:11" hidden="1">
      <c r="A48" s="15" t="str">
        <f>'GDP per capita PPP'!A48</f>
        <v>Congo, Rep.</v>
      </c>
      <c r="B48" s="13" t="str">
        <f>'GDP per capita PPP'!B48</f>
        <v>COG</v>
      </c>
      <c r="C48" s="15" t="str">
        <f>'GDP per capita PPP'!C48</f>
        <v>Lower middle income</v>
      </c>
      <c r="D48" s="15" t="str">
        <f>'GDP per capita PPP'!D48</f>
        <v>Sub-Saharan Africa</v>
      </c>
      <c r="E48" s="9">
        <f>'GDP per capita PPP'!AM48</f>
        <v>3884.8562392823083</v>
      </c>
      <c r="F48" s="8">
        <f>'Gross Capital Formation'!BE48</f>
        <v>20.523169902521889</v>
      </c>
      <c r="G48" s="8">
        <f>'Population_Var%'!BG48</f>
        <v>2.733482300833658</v>
      </c>
      <c r="H48" s="2"/>
      <c r="I48" s="4"/>
      <c r="J48" s="4">
        <f>'GDP per capita PPP'!H48</f>
        <v>2950.7461608994076</v>
      </c>
      <c r="K48" s="12">
        <f t="shared" si="0"/>
        <v>0.11944310143372228</v>
      </c>
    </row>
    <row r="49" spans="1:11">
      <c r="A49" s="15" t="str">
        <f>'GDP per capita PPP'!A49</f>
        <v>Costa Rica</v>
      </c>
      <c r="B49" s="13" t="str">
        <f>'GDP per capita PPP'!B49</f>
        <v>CRI</v>
      </c>
      <c r="C49" s="15" t="str">
        <f>'GDP per capita PPP'!C49</f>
        <v>Upper middle income</v>
      </c>
      <c r="D49" s="15" t="str">
        <f>'GDP per capita PPP'!D49</f>
        <v>Latin America &amp; Caribbean</v>
      </c>
      <c r="E49" s="9">
        <f>'GDP per capita PPP'!AM49</f>
        <v>10731.889104991513</v>
      </c>
      <c r="F49" s="20">
        <f>'Gross Capital Formation'!BE49</f>
        <v>19.762754999110712</v>
      </c>
      <c r="G49" s="20">
        <f>'Population_Var%'!BG49</f>
        <v>2.3062935200617147</v>
      </c>
      <c r="H49" s="22"/>
      <c r="I49" s="12">
        <f>'School 2.0'!BD49</f>
        <v>97.170069999999996</v>
      </c>
      <c r="J49" s="4">
        <f>'GDP per capita PPP'!H49</f>
        <v>6377.7363639272653</v>
      </c>
      <c r="K49" s="12">
        <f t="shared" si="0"/>
        <v>0.226009613485886</v>
      </c>
    </row>
    <row r="50" spans="1:11" hidden="1">
      <c r="A50" s="15" t="str">
        <f>'GDP per capita PPP'!A50</f>
        <v>Cote d'Ivoire</v>
      </c>
      <c r="B50" s="13" t="str">
        <f>'GDP per capita PPP'!B50</f>
        <v>CIV</v>
      </c>
      <c r="C50" s="15" t="str">
        <f>'GDP per capita PPP'!C50</f>
        <v>Lower middle income</v>
      </c>
      <c r="D50" s="15" t="str">
        <f>'GDP per capita PPP'!D50</f>
        <v>Sub-Saharan Africa</v>
      </c>
      <c r="E50" s="9">
        <f>'GDP per capita PPP'!AM50</f>
        <v>1581.4475298412724</v>
      </c>
      <c r="F50" s="8">
        <f>'Gross Capital Formation'!BE50</f>
        <v>13.768498942917548</v>
      </c>
      <c r="G50" s="8">
        <f>'Population_Var%'!BG50</f>
        <v>2.8829592127009165</v>
      </c>
      <c r="H50" s="2"/>
      <c r="I50" s="4"/>
      <c r="J50" s="4">
        <f>'GDP per capita PPP'!H50</f>
        <v>2619.9555645993396</v>
      </c>
      <c r="K50" s="12">
        <f t="shared" si="0"/>
        <v>-0.21923913836627307</v>
      </c>
    </row>
    <row r="51" spans="1:11" hidden="1">
      <c r="A51" s="15" t="str">
        <f>'GDP per capita PPP'!A51</f>
        <v>Croatia</v>
      </c>
      <c r="B51" s="13" t="str">
        <f>'GDP per capita PPP'!B51</f>
        <v>HRV</v>
      </c>
      <c r="C51" s="15" t="str">
        <f>'GDP per capita PPP'!C51</f>
        <v>High income: nonOECD</v>
      </c>
      <c r="D51" s="15" t="str">
        <f>'GDP per capita PPP'!D51</f>
        <v>Europe &amp; Central Asia</v>
      </c>
      <c r="E51" s="9">
        <f>'GDP per capita PPP'!AM51</f>
        <v>16162.191992819529</v>
      </c>
      <c r="F51" s="8">
        <f>'Gross Capital Formation'!BE51</f>
        <v>23.384286386504829</v>
      </c>
      <c r="G51" s="8">
        <f>'Population_Var%'!BG51</f>
        <v>-0.10172627752890451</v>
      </c>
      <c r="H51" s="2">
        <f>School!BD51</f>
        <v>92.109899999999996</v>
      </c>
      <c r="I51" s="4">
        <f>'School 2.0'!BD51</f>
        <v>95.311570000000003</v>
      </c>
      <c r="J51" s="4"/>
      <c r="K51" s="12"/>
    </row>
    <row r="52" spans="1:11" hidden="1">
      <c r="A52" s="15" t="str">
        <f>'GDP per capita PPP'!A52</f>
        <v>Cuba</v>
      </c>
      <c r="B52" s="13" t="str">
        <f>'GDP per capita PPP'!B52</f>
        <v>CUB</v>
      </c>
      <c r="C52" s="15" t="str">
        <f>'GDP per capita PPP'!C52</f>
        <v>Upper middle income</v>
      </c>
      <c r="D52" s="15" t="str">
        <f>'GDP per capita PPP'!D52</f>
        <v>Latin America &amp; Caribbean</v>
      </c>
      <c r="E52" s="9"/>
      <c r="F52" s="8">
        <f>'Gross Capital Formation'!BE52</f>
        <v>11.781700445186335</v>
      </c>
      <c r="G52" s="8">
        <f>'Population_Var%'!BG52</f>
        <v>0.44830637424744646</v>
      </c>
      <c r="H52" s="2">
        <f>School!BD52</f>
        <v>82.224540000000005</v>
      </c>
      <c r="I52" s="4">
        <f>'School 2.0'!BD52</f>
        <v>89.040940000000006</v>
      </c>
      <c r="J52" s="4"/>
      <c r="K52" s="12"/>
    </row>
    <row r="53" spans="1:11" hidden="1">
      <c r="A53" s="15" t="str">
        <f>'GDP per capita PPP'!A53</f>
        <v>Curacao</v>
      </c>
      <c r="B53" s="13" t="str">
        <f>'GDP per capita PPP'!B53</f>
        <v>CUW</v>
      </c>
      <c r="C53" s="15" t="str">
        <f>'GDP per capita PPP'!C53</f>
        <v>High income: nonOECD</v>
      </c>
      <c r="D53" s="15" t="str">
        <f>'GDP per capita PPP'!D53</f>
        <v>Latin America &amp; Caribbean</v>
      </c>
      <c r="E53" s="9"/>
      <c r="F53" s="8"/>
      <c r="G53" s="8"/>
      <c r="H53" s="2"/>
      <c r="I53" s="4"/>
      <c r="J53" s="4"/>
      <c r="K53" s="12"/>
    </row>
    <row r="54" spans="1:11" hidden="1">
      <c r="A54" s="15" t="str">
        <f>'GDP per capita PPP'!A54</f>
        <v>Cyprus</v>
      </c>
      <c r="B54" s="13" t="str">
        <f>'GDP per capita PPP'!B54</f>
        <v>CYP</v>
      </c>
      <c r="C54" s="15" t="str">
        <f>'GDP per capita PPP'!C54</f>
        <v>High income: nonOECD</v>
      </c>
      <c r="D54" s="15" t="str">
        <f>'GDP per capita PPP'!D54</f>
        <v>Europe &amp; Central Asia</v>
      </c>
      <c r="E54" s="9">
        <f>'GDP per capita PPP'!AM54</f>
        <v>26045.445765326211</v>
      </c>
      <c r="F54" s="8">
        <f>'Gross Capital Formation'!BE54</f>
        <v>18.442599484683655</v>
      </c>
      <c r="G54" s="8">
        <f>'Population_Var%'!BG54</f>
        <v>1.5628457634615414</v>
      </c>
      <c r="H54" s="2">
        <f>School!BD54</f>
        <v>95.529989999999998</v>
      </c>
      <c r="I54" s="4">
        <f>'School 2.0'!BD54</f>
        <v>98.387559999999993</v>
      </c>
      <c r="J54" s="4">
        <f>'GDP per capita PPP'!H54</f>
        <v>11256.999871356076</v>
      </c>
      <c r="K54" s="12">
        <f t="shared" si="0"/>
        <v>0.36430913361510253</v>
      </c>
    </row>
    <row r="55" spans="1:11" hidden="1">
      <c r="A55" s="15" t="str">
        <f>'GDP per capita PPP'!A55</f>
        <v>Czech Republic</v>
      </c>
      <c r="B55" s="13" t="str">
        <f>'GDP per capita PPP'!B55</f>
        <v>CZE</v>
      </c>
      <c r="C55" s="15" t="str">
        <f>'GDP per capita PPP'!C55</f>
        <v>High income: OECD</v>
      </c>
      <c r="D55" s="15" t="str">
        <f>'GDP per capita PPP'!D55</f>
        <v>Europe &amp; Central Asia</v>
      </c>
      <c r="E55" s="9">
        <f>'GDP per capita PPP'!AM55</f>
        <v>23966.646610253381</v>
      </c>
      <c r="F55" s="8">
        <f>'Gross Capital Formation'!BE55</f>
        <v>25.087166712977226</v>
      </c>
      <c r="G55" s="8">
        <f>'Population_Var%'!BG55</f>
        <v>7.6445910460394284E-2</v>
      </c>
      <c r="H55" s="2"/>
      <c r="I55" s="4">
        <f>'School 2.0'!BD55</f>
        <v>90.385019999999997</v>
      </c>
      <c r="J55" s="4"/>
      <c r="K55" s="12"/>
    </row>
    <row r="56" spans="1:11" hidden="1">
      <c r="A56" s="15" t="str">
        <f>'GDP per capita PPP'!A56</f>
        <v>Denmark</v>
      </c>
      <c r="B56" s="13" t="str">
        <f>'GDP per capita PPP'!B56</f>
        <v>DNK</v>
      </c>
      <c r="C56" s="15" t="str">
        <f>'GDP per capita PPP'!C56</f>
        <v>High income: OECD</v>
      </c>
      <c r="D56" s="15" t="str">
        <f>'GDP per capita PPP'!D56</f>
        <v>Europe &amp; Central Asia</v>
      </c>
      <c r="E56" s="9">
        <f>'GDP per capita PPP'!AM56</f>
        <v>32399.304668839082</v>
      </c>
      <c r="F56" s="8">
        <f>'Gross Capital Formation'!BE56</f>
        <v>17.163385476745194</v>
      </c>
      <c r="G56" s="8">
        <f>'Population_Var%'!BG56</f>
        <v>0.26798357122492833</v>
      </c>
      <c r="H56" s="2">
        <f>School!BD56</f>
        <v>89.376450000000006</v>
      </c>
      <c r="I56" s="4">
        <f>'School 2.0'!BD56</f>
        <v>117.37025</v>
      </c>
      <c r="J56" s="4">
        <f>'GDP per capita PPP'!H56</f>
        <v>20789.884620707828</v>
      </c>
      <c r="K56" s="12">
        <f t="shared" si="0"/>
        <v>0.19268361068375306</v>
      </c>
    </row>
    <row r="57" spans="1:11" hidden="1">
      <c r="A57" s="15" t="str">
        <f>'GDP per capita PPP'!A57</f>
        <v>Djibouti</v>
      </c>
      <c r="B57" s="13" t="str">
        <f>'GDP per capita PPP'!B57</f>
        <v>DJI</v>
      </c>
      <c r="C57" s="15" t="str">
        <f>'GDP per capita PPP'!C57</f>
        <v>Lower middle income</v>
      </c>
      <c r="D57" s="15" t="str">
        <f>'GDP per capita PPP'!D57</f>
        <v>Middle East &amp; North Africa</v>
      </c>
      <c r="E57" s="9"/>
      <c r="F57" s="8"/>
      <c r="G57" s="8">
        <f>'Population_Var%'!BG57</f>
        <v>3.31738627128582</v>
      </c>
      <c r="H57" s="2"/>
      <c r="I57" s="4">
        <f>'School 2.0'!BD57</f>
        <v>30.193300000000001</v>
      </c>
      <c r="J57" s="4"/>
      <c r="K57" s="12"/>
    </row>
    <row r="58" spans="1:11">
      <c r="A58" s="15" t="str">
        <f>'GDP per capita PPP'!A58</f>
        <v>Dominica</v>
      </c>
      <c r="B58" s="13" t="str">
        <f>'GDP per capita PPP'!B58</f>
        <v>DMA</v>
      </c>
      <c r="C58" s="15" t="str">
        <f>'GDP per capita PPP'!C58</f>
        <v>Upper middle income</v>
      </c>
      <c r="D58" s="15" t="str">
        <f>'GDP per capita PPP'!D58</f>
        <v>Latin America &amp; Caribbean</v>
      </c>
      <c r="E58" s="9">
        <f>'GDP per capita PPP'!AM58</f>
        <v>11119.608408298158</v>
      </c>
      <c r="F58" s="20">
        <f>'Gross Capital Formation'!BE58</f>
        <v>22.298497171696642</v>
      </c>
      <c r="G58" s="20"/>
      <c r="H58" s="22">
        <v>87.991110000000006</v>
      </c>
      <c r="I58" s="12">
        <f>'School 2.0'!BD58</f>
        <v>101.90705</v>
      </c>
      <c r="J58" s="4">
        <f>'GDP per capita PPP'!H58</f>
        <v>4002.4139894130744</v>
      </c>
      <c r="K58" s="12">
        <f t="shared" si="0"/>
        <v>0.44376748541820232</v>
      </c>
    </row>
    <row r="59" spans="1:11">
      <c r="A59" s="15" t="str">
        <f>'GDP per capita PPP'!A59</f>
        <v>Dominican Republic</v>
      </c>
      <c r="B59" s="13" t="str">
        <f>'GDP per capita PPP'!B59</f>
        <v>DOM</v>
      </c>
      <c r="C59" s="15" t="str">
        <f>'GDP per capita PPP'!C59</f>
        <v>Upper middle income</v>
      </c>
      <c r="D59" s="15" t="str">
        <f>'GDP per capita PPP'!D59</f>
        <v>Latin America &amp; Caribbean</v>
      </c>
      <c r="E59" s="9">
        <f>'GDP per capita PPP'!AM59</f>
        <v>8650.6111539326484</v>
      </c>
      <c r="F59" s="20">
        <f>'Gross Capital Formation'!BE59</f>
        <v>16.474901081641292</v>
      </c>
      <c r="G59" s="20">
        <f>'Population_Var%'!BG59</f>
        <v>1.8118907540944673</v>
      </c>
      <c r="H59" s="12">
        <f>School!BD59</f>
        <v>62.76314</v>
      </c>
      <c r="I59" s="12">
        <f>'School 2.0'!BD59</f>
        <v>78.951189999999997</v>
      </c>
      <c r="J59" s="4">
        <f>'GDP per capita PPP'!H59</f>
        <v>3765.8381065931821</v>
      </c>
      <c r="K59" s="12">
        <f t="shared" si="0"/>
        <v>0.36118514510507316</v>
      </c>
    </row>
    <row r="60" spans="1:11" hidden="1">
      <c r="A60" s="15" t="str">
        <f>'GDP per capita PPP'!A60</f>
        <v>East Asia &amp; Pacific (all income levels)</v>
      </c>
      <c r="B60" s="13" t="str">
        <f>'GDP per capita PPP'!B60</f>
        <v>EAS</v>
      </c>
      <c r="C60" s="15">
        <f>'GDP per capita PPP'!C60</f>
        <v>0</v>
      </c>
      <c r="D60" s="15">
        <f>'GDP per capita PPP'!D60</f>
        <v>0</v>
      </c>
      <c r="E60" s="9">
        <f>'GDP per capita PPP'!AM60</f>
        <v>9135.9682319401181</v>
      </c>
      <c r="F60" s="8">
        <f>'Gross Capital Formation'!BE60</f>
        <v>25.389946912664755</v>
      </c>
      <c r="G60" s="8">
        <f>'Population_Var%'!BG60</f>
        <v>1.1507373952445632</v>
      </c>
      <c r="H60" s="2">
        <f>School!BD60</f>
        <v>72.433705619999998</v>
      </c>
      <c r="I60" s="4">
        <f>'School 2.0'!BD60</f>
        <v>79.173079999999999</v>
      </c>
      <c r="J60" s="4">
        <f>'GDP per capita PPP'!H60</f>
        <v>2559.0235574309427</v>
      </c>
      <c r="K60" s="12">
        <f t="shared" si="0"/>
        <v>0.55268029689215714</v>
      </c>
    </row>
    <row r="61" spans="1:11" hidden="1">
      <c r="A61" s="15" t="str">
        <f>'GDP per capita PPP'!A61</f>
        <v>East Asia &amp; Pacific (developing only)</v>
      </c>
      <c r="B61" s="13" t="str">
        <f>'GDP per capita PPP'!B61</f>
        <v>EAP</v>
      </c>
      <c r="C61" s="15">
        <f>'GDP per capita PPP'!C61</f>
        <v>0</v>
      </c>
      <c r="D61" s="15">
        <f>'GDP per capita PPP'!D61</f>
        <v>0</v>
      </c>
      <c r="E61" s="9">
        <f>'GDP per capita PPP'!AM61</f>
        <v>6442.6769061168779</v>
      </c>
      <c r="F61" s="8">
        <f>'Gross Capital Formation'!BE61</f>
        <v>41.604649268938076</v>
      </c>
      <c r="G61" s="8">
        <f>'Population_Var%'!BG61</f>
        <v>1.2180225992436275</v>
      </c>
      <c r="H61" s="2">
        <f>School!BD61</f>
        <v>70.783285070000005</v>
      </c>
      <c r="I61" s="4">
        <f>'School 2.0'!BD61</f>
        <v>77.390379999999993</v>
      </c>
      <c r="J61" s="4">
        <f>'GDP per capita PPP'!H61</f>
        <v>797.75903429626601</v>
      </c>
      <c r="K61" s="12">
        <f t="shared" si="0"/>
        <v>0.90719462135155471</v>
      </c>
    </row>
    <row r="62" spans="1:11">
      <c r="A62" s="15" t="str">
        <f>'GDP per capita PPP'!A62</f>
        <v>Ecuador</v>
      </c>
      <c r="B62" s="13" t="str">
        <f>'GDP per capita PPP'!B62</f>
        <v>ECU</v>
      </c>
      <c r="C62" s="15" t="str">
        <f>'GDP per capita PPP'!C62</f>
        <v>Upper middle income</v>
      </c>
      <c r="D62" s="15" t="str">
        <f>'GDP per capita PPP'!D62</f>
        <v>Latin America &amp; Caribbean</v>
      </c>
      <c r="E62" s="9">
        <f>'GDP per capita PPP'!AM62</f>
        <v>7443.0480584424267</v>
      </c>
      <c r="F62" s="20">
        <f>'Gross Capital Formation'!BE62</f>
        <v>26.176464581912249</v>
      </c>
      <c r="G62" s="20">
        <f>'Population_Var%'!BG62</f>
        <v>2.0185029175253137</v>
      </c>
      <c r="H62" s="12"/>
      <c r="I62" s="12"/>
      <c r="J62" s="4">
        <f>'GDP per capita PPP'!H62</f>
        <v>5698.6007296341131</v>
      </c>
      <c r="K62" s="12">
        <f t="shared" si="0"/>
        <v>0.11598259380694165</v>
      </c>
    </row>
    <row r="63" spans="1:11" hidden="1">
      <c r="A63" s="15" t="str">
        <f>'GDP per capita PPP'!A63</f>
        <v>Egypt, Arab Rep.</v>
      </c>
      <c r="B63" s="13" t="str">
        <f>'GDP per capita PPP'!B63</f>
        <v>EGY</v>
      </c>
      <c r="C63" s="15" t="str">
        <f>'GDP per capita PPP'!C63</f>
        <v>Lower middle income</v>
      </c>
      <c r="D63" s="15" t="str">
        <f>'GDP per capita PPP'!D63</f>
        <v>Middle East &amp; North Africa</v>
      </c>
      <c r="E63" s="9">
        <f>'GDP per capita PPP'!AM63</f>
        <v>5546.5251313890958</v>
      </c>
      <c r="F63" s="8">
        <f>'Gross Capital Formation'!BE63</f>
        <v>18.887783855461628</v>
      </c>
      <c r="G63" s="8">
        <f>'Population_Var%'!BG63</f>
        <v>1.9916285973019248</v>
      </c>
      <c r="H63" s="2">
        <f>School!BD63</f>
        <v>68.200109999999995</v>
      </c>
      <c r="I63" s="4">
        <f>'School 2.0'!BD63</f>
        <v>70.513679999999994</v>
      </c>
      <c r="J63" s="4">
        <f>'GDP per capita PPP'!H63</f>
        <v>2403.6841851503195</v>
      </c>
      <c r="K63" s="12">
        <f t="shared" si="0"/>
        <v>0.36314357905502126</v>
      </c>
    </row>
    <row r="64" spans="1:11">
      <c r="A64" s="15" t="str">
        <f>'GDP per capita PPP'!A64</f>
        <v>El Salvador</v>
      </c>
      <c r="B64" s="13" t="str">
        <f>'GDP per capita PPP'!B64</f>
        <v>SLV</v>
      </c>
      <c r="C64" s="15" t="str">
        <f>'GDP per capita PPP'!C64</f>
        <v>Lower middle income</v>
      </c>
      <c r="D64" s="15" t="str">
        <f>'GDP per capita PPP'!D64</f>
        <v>Latin America &amp; Caribbean</v>
      </c>
      <c r="E64" s="9">
        <f>'GDP per capita PPP'!AM64</f>
        <v>6031.8845817579595</v>
      </c>
      <c r="F64" s="20">
        <f>'Gross Capital Formation'!BE64</f>
        <v>13.312083778625064</v>
      </c>
      <c r="G64" s="20">
        <f>'Population_Var%'!BG64</f>
        <v>0.96671771618657498</v>
      </c>
      <c r="H64" s="12">
        <f>School!BD64</f>
        <v>55.068710000000003</v>
      </c>
      <c r="I64" s="12">
        <f>'School 2.0'!BD64</f>
        <v>63.077399999999997</v>
      </c>
      <c r="J64" s="4">
        <f>'GDP per capita PPP'!H64</f>
        <v>4371.7572882273362</v>
      </c>
      <c r="K64" s="12">
        <f t="shared" si="0"/>
        <v>0.13979698011980091</v>
      </c>
    </row>
    <row r="65" spans="1:11" hidden="1">
      <c r="A65" s="15" t="str">
        <f>'GDP per capita PPP'!A65</f>
        <v>Equatorial Guinea</v>
      </c>
      <c r="B65" s="13" t="str">
        <f>'GDP per capita PPP'!B65</f>
        <v>GNQ</v>
      </c>
      <c r="C65" s="15" t="str">
        <f>'GDP per capita PPP'!C65</f>
        <v>High income: nonOECD</v>
      </c>
      <c r="D65" s="15" t="str">
        <f>'GDP per capita PPP'!D65</f>
        <v>Sub-Saharan Africa</v>
      </c>
      <c r="E65" s="9"/>
      <c r="F65" s="8">
        <f>'Gross Capital Formation'!BE65</f>
        <v>28.214569049783744</v>
      </c>
      <c r="G65" s="8">
        <f>'Population_Var%'!BG65</f>
        <v>3.8599384073860024</v>
      </c>
      <c r="H65" s="2"/>
      <c r="I65" s="4"/>
      <c r="J65" s="4"/>
      <c r="K65" s="12"/>
    </row>
    <row r="66" spans="1:11" hidden="1">
      <c r="A66" s="15" t="str">
        <f>'GDP per capita PPP'!A66</f>
        <v>Eritrea</v>
      </c>
      <c r="B66" s="13" t="str">
        <f>'GDP per capita PPP'!B66</f>
        <v>ERI</v>
      </c>
      <c r="C66" s="15" t="str">
        <f>'GDP per capita PPP'!C66</f>
        <v>Low income</v>
      </c>
      <c r="D66" s="15" t="str">
        <f>'GDP per capita PPP'!D66</f>
        <v>Sub-Saharan Africa</v>
      </c>
      <c r="E66" s="9">
        <f>'GDP per capita PPP'!AM66</f>
        <v>516.49966039179958</v>
      </c>
      <c r="F66" s="8"/>
      <c r="G66" s="8">
        <f>'Population_Var%'!BG66</f>
        <v>2.585901645797442</v>
      </c>
      <c r="H66" s="2">
        <f>School!BD66</f>
        <v>27.071059999999999</v>
      </c>
      <c r="I66" s="4">
        <f>'School 2.0'!BD66</f>
        <v>31.38936</v>
      </c>
      <c r="J66" s="4"/>
      <c r="K66" s="12"/>
    </row>
    <row r="67" spans="1:11" hidden="1">
      <c r="A67" s="15" t="str">
        <f>'GDP per capita PPP'!A67</f>
        <v>Estonia</v>
      </c>
      <c r="B67" s="13" t="str">
        <f>'GDP per capita PPP'!B67</f>
        <v>EST</v>
      </c>
      <c r="C67" s="15" t="str">
        <f>'GDP per capita PPP'!C67</f>
        <v>High income: OECD</v>
      </c>
      <c r="D67" s="15" t="str">
        <f>'GDP per capita PPP'!D67</f>
        <v>Europe &amp; Central Asia</v>
      </c>
      <c r="E67" s="9">
        <f>'GDP per capita PPP'!AM67</f>
        <v>17885.4292370455</v>
      </c>
      <c r="F67" s="8">
        <f>'Gross Capital Formation'!BE67</f>
        <v>19.528488644374686</v>
      </c>
      <c r="G67" s="8">
        <f>'Population_Var%'!BG67</f>
        <v>-0.28141393566674466</v>
      </c>
      <c r="H67" s="2">
        <f>School!BD67</f>
        <v>92.030810000000002</v>
      </c>
      <c r="I67" s="4">
        <f>'School 2.0'!BD67</f>
        <v>103.63485</v>
      </c>
      <c r="J67" s="4"/>
      <c r="K67" s="12"/>
    </row>
    <row r="68" spans="1:11" hidden="1">
      <c r="A68" s="15" t="str">
        <f>'GDP per capita PPP'!A68</f>
        <v>Ethiopia</v>
      </c>
      <c r="B68" s="13" t="str">
        <f>'GDP per capita PPP'!B68</f>
        <v>ETH</v>
      </c>
      <c r="C68" s="15" t="str">
        <f>'GDP per capita PPP'!C68</f>
        <v>Low income</v>
      </c>
      <c r="D68" s="15" t="str">
        <f>'GDP per capita PPP'!D68</f>
        <v>Sub-Saharan Africa</v>
      </c>
      <c r="E68" s="9">
        <f>'GDP per capita PPP'!AM68</f>
        <v>979.21101139399286</v>
      </c>
      <c r="F68" s="8">
        <f>'Gross Capital Formation'!BE68</f>
        <v>21.500428824303359</v>
      </c>
      <c r="G68" s="8">
        <f>'Population_Var%'!BG68</f>
        <v>2.8234911430312319</v>
      </c>
      <c r="H68" s="2"/>
      <c r="I68" s="4">
        <f>'School 2.0'!BD68</f>
        <v>33.939079999999997</v>
      </c>
      <c r="J68" s="4"/>
      <c r="K68" s="12"/>
    </row>
    <row r="69" spans="1:11" hidden="1">
      <c r="A69" s="15" t="str">
        <f>'GDP per capita PPP'!A69</f>
        <v>Euro area</v>
      </c>
      <c r="B69" s="13" t="str">
        <f>'GDP per capita PPP'!B69</f>
        <v>EMU</v>
      </c>
      <c r="C69" s="15">
        <f>'GDP per capita PPP'!C69</f>
        <v>0</v>
      </c>
      <c r="D69" s="15">
        <f>'GDP per capita PPP'!D69</f>
        <v>0</v>
      </c>
      <c r="E69" s="9">
        <f>'GDP per capita PPP'!AM69</f>
        <v>30103.172465865769</v>
      </c>
      <c r="F69" s="8">
        <f>'Gross Capital Formation'!BE69</f>
        <v>19.12631956764038</v>
      </c>
      <c r="G69" s="8">
        <f>'Population_Var%'!BG69</f>
        <v>0.37942369125342346</v>
      </c>
      <c r="H69" s="2">
        <f>School!BD69</f>
        <v>92.332168428800003</v>
      </c>
      <c r="I69" s="4">
        <f>'School 2.0'!BD69</f>
        <v>106.84762000000001</v>
      </c>
      <c r="J69" s="4">
        <f>'GDP per capita PPP'!H69</f>
        <v>18988.934629803724</v>
      </c>
      <c r="K69" s="12">
        <f t="shared" ref="K69:K130" si="1">LOG(E69)-LOG(J69)</f>
        <v>0.20011166733089603</v>
      </c>
    </row>
    <row r="70" spans="1:11" hidden="1">
      <c r="A70" s="15" t="str">
        <f>'GDP per capita PPP'!A70</f>
        <v>Europe &amp; Central Asia (all income levels)</v>
      </c>
      <c r="B70" s="13" t="str">
        <f>'GDP per capita PPP'!B70</f>
        <v>ECS</v>
      </c>
      <c r="C70" s="15">
        <f>'GDP per capita PPP'!C70</f>
        <v>0</v>
      </c>
      <c r="D70" s="15">
        <f>'GDP per capita PPP'!D70</f>
        <v>0</v>
      </c>
      <c r="E70" s="9">
        <f>'GDP per capita PPP'!AM70</f>
        <v>21068.016571677079</v>
      </c>
      <c r="F70" s="8">
        <f>'Gross Capital Formation'!BE70</f>
        <v>18.887662340848703</v>
      </c>
      <c r="G70" s="8">
        <f>'Population_Var%'!BG70</f>
        <v>0.39519920008646503</v>
      </c>
      <c r="H70" s="2">
        <f>School!BD70</f>
        <v>86.919270470000001</v>
      </c>
      <c r="I70" s="4">
        <f>'School 2.0'!BD70</f>
        <v>96.394499999999994</v>
      </c>
      <c r="J70" s="4">
        <f>'GDP per capita PPP'!H70</f>
        <v>13343.822700539213</v>
      </c>
      <c r="K70" s="12">
        <f t="shared" si="1"/>
        <v>0.19834338843452493</v>
      </c>
    </row>
    <row r="71" spans="1:11" hidden="1">
      <c r="A71" s="15" t="str">
        <f>'GDP per capita PPP'!A71</f>
        <v>Europe &amp; Central Asia (developing only)</v>
      </c>
      <c r="B71" s="13" t="str">
        <f>'GDP per capita PPP'!B71</f>
        <v>ECA</v>
      </c>
      <c r="C71" s="15">
        <f>'GDP per capita PPP'!C71</f>
        <v>0</v>
      </c>
      <c r="D71" s="15">
        <f>'GDP per capita PPP'!D71</f>
        <v>0</v>
      </c>
      <c r="E71" s="9">
        <f>'GDP per capita PPP'!AM71</f>
        <v>11138.832443094714</v>
      </c>
      <c r="F71" s="8">
        <f>'Gross Capital Formation'!BE71</f>
        <v>22.840623072212178</v>
      </c>
      <c r="G71" s="8">
        <f>'Population_Var%'!BG71</f>
        <v>0.45566440393838681</v>
      </c>
      <c r="H71" s="2">
        <f>School!BD71</f>
        <v>82.221183699999997</v>
      </c>
      <c r="I71" s="4">
        <f>'School 2.0'!BD71</f>
        <v>88.889049999999997</v>
      </c>
      <c r="J71" s="4"/>
      <c r="K71" s="12"/>
    </row>
    <row r="72" spans="1:11" hidden="1">
      <c r="A72" s="15" t="str">
        <f>'GDP per capita PPP'!A72</f>
        <v>European Union</v>
      </c>
      <c r="B72" s="13" t="str">
        <f>'GDP per capita PPP'!B72</f>
        <v>EUU</v>
      </c>
      <c r="C72" s="15">
        <f>'GDP per capita PPP'!C72</f>
        <v>0</v>
      </c>
      <c r="D72" s="15">
        <f>'GDP per capita PPP'!D72</f>
        <v>0</v>
      </c>
      <c r="E72" s="9">
        <f>'GDP per capita PPP'!AM72</f>
        <v>27979.422702515116</v>
      </c>
      <c r="F72" s="8">
        <f>'Gross Capital Formation'!BE72</f>
        <v>18.584796263416813</v>
      </c>
      <c r="G72" s="8">
        <f>'Population_Var%'!BG72</f>
        <v>0.29952895335197383</v>
      </c>
      <c r="H72" s="2">
        <f>School!BD72</f>
        <v>91.298051779999994</v>
      </c>
      <c r="I72" s="4">
        <f>'School 2.0'!BD72</f>
        <v>103.63625</v>
      </c>
      <c r="J72" s="4">
        <f>'GDP per capita PPP'!H72</f>
        <v>16668.86911647781</v>
      </c>
      <c r="K72" s="12">
        <f t="shared" si="1"/>
        <v>0.22493261294771116</v>
      </c>
    </row>
    <row r="73" spans="1:11" hidden="1">
      <c r="A73" s="15" t="str">
        <f>'GDP per capita PPP'!A73</f>
        <v>Faeroe Islands</v>
      </c>
      <c r="B73" s="13" t="str">
        <f>'GDP per capita PPP'!B73</f>
        <v>FRO</v>
      </c>
      <c r="C73" s="15" t="str">
        <f>'GDP per capita PPP'!C73</f>
        <v>High income: nonOECD</v>
      </c>
      <c r="D73" s="15" t="str">
        <f>'GDP per capita PPP'!D73</f>
        <v>Europe &amp; Central Asia</v>
      </c>
      <c r="E73" s="9"/>
      <c r="F73" s="8"/>
      <c r="G73" s="8">
        <f>'Population_Var%'!BG73</f>
        <v>0.46099698699091896</v>
      </c>
      <c r="H73" s="2"/>
      <c r="I73" s="4"/>
      <c r="J73" s="4"/>
      <c r="K73" s="12"/>
    </row>
    <row r="74" spans="1:11" hidden="1">
      <c r="A74" s="15" t="str">
        <f>'GDP per capita PPP'!A74</f>
        <v>Fiji</v>
      </c>
      <c r="B74" s="13" t="str">
        <f>'GDP per capita PPP'!B74</f>
        <v>FJI</v>
      </c>
      <c r="C74" s="15" t="str">
        <f>'GDP per capita PPP'!C74</f>
        <v>Lower middle income</v>
      </c>
      <c r="D74" s="15" t="str">
        <f>'GDP per capita PPP'!D74</f>
        <v>East Asia &amp; Pacific</v>
      </c>
      <c r="E74" s="9">
        <f>'GDP per capita PPP'!AM74</f>
        <v>4198.6671027093407</v>
      </c>
      <c r="F74" s="8"/>
      <c r="G74" s="8">
        <f>'Population_Var%'!BG74</f>
        <v>1.0529327884961002</v>
      </c>
      <c r="H74" s="2"/>
      <c r="I74" s="4">
        <f>'School 2.0'!BD74</f>
        <v>86.496920000000003</v>
      </c>
      <c r="J74" s="4">
        <f>'GDP per capita PPP'!H74</f>
        <v>3434.3855444877909</v>
      </c>
      <c r="K74" s="12">
        <f t="shared" si="1"/>
        <v>8.7262394840919022E-2</v>
      </c>
    </row>
    <row r="75" spans="1:11" hidden="1">
      <c r="A75" s="15" t="str">
        <f>'GDP per capita PPP'!A75</f>
        <v>Finland</v>
      </c>
      <c r="B75" s="13" t="str">
        <f>'GDP per capita PPP'!B75</f>
        <v>FIN</v>
      </c>
      <c r="C75" s="15" t="str">
        <f>'GDP per capita PPP'!C75</f>
        <v>High income: OECD</v>
      </c>
      <c r="D75" s="15" t="str">
        <f>'GDP per capita PPP'!D75</f>
        <v>Europe &amp; Central Asia</v>
      </c>
      <c r="E75" s="9">
        <f>'GDP per capita PPP'!AM75</f>
        <v>32253.625698322332</v>
      </c>
      <c r="F75" s="8">
        <f>'Gross Capital Formation'!BE75</f>
        <v>18.648905803996193</v>
      </c>
      <c r="G75" s="8">
        <f>'Population_Var%'!BG75</f>
        <v>0.38441001483659054</v>
      </c>
      <c r="H75" s="2">
        <f>School!BD75</f>
        <v>94.284769999999995</v>
      </c>
      <c r="I75" s="4">
        <f>'School 2.0'!BD75</f>
        <v>107.52007</v>
      </c>
      <c r="J75" s="4">
        <f>'GDP per capita PPP'!H75</f>
        <v>17857.731752103704</v>
      </c>
      <c r="K75" s="12">
        <f t="shared" si="1"/>
        <v>0.2567522467050356</v>
      </c>
    </row>
    <row r="76" spans="1:11" hidden="1">
      <c r="A76" s="15" t="str">
        <f>'GDP per capita PPP'!A76</f>
        <v>France</v>
      </c>
      <c r="B76" s="13" t="str">
        <f>'GDP per capita PPP'!B76</f>
        <v>FRA</v>
      </c>
      <c r="C76" s="15" t="str">
        <f>'GDP per capita PPP'!C76</f>
        <v>High income: OECD</v>
      </c>
      <c r="D76" s="15" t="str">
        <f>'GDP per capita PPP'!D76</f>
        <v>Europe &amp; Central Asia</v>
      </c>
      <c r="E76" s="9">
        <f>'GDP per capita PPP'!AM76</f>
        <v>29818.800641715003</v>
      </c>
      <c r="F76" s="8">
        <f>'Gross Capital Formation'!BE76</f>
        <v>19.262559558839349</v>
      </c>
      <c r="G76" s="8">
        <f>'Population_Var%'!BG76</f>
        <v>0.54913321071576293</v>
      </c>
      <c r="H76" s="2">
        <f>School!BD76</f>
        <v>98.221310000000003</v>
      </c>
      <c r="I76" s="4">
        <f>'School 2.0'!BD76</f>
        <v>112.58736</v>
      </c>
      <c r="J76" s="4">
        <f>'GDP per capita PPP'!H76</f>
        <v>20264.495856844394</v>
      </c>
      <c r="K76" s="12">
        <f t="shared" si="1"/>
        <v>0.16775436770334107</v>
      </c>
    </row>
    <row r="77" spans="1:11" hidden="1">
      <c r="A77" s="15" t="str">
        <f>'GDP per capita PPP'!A77</f>
        <v>French Polynesia</v>
      </c>
      <c r="B77" s="13" t="str">
        <f>'GDP per capita PPP'!B77</f>
        <v>PYF</v>
      </c>
      <c r="C77" s="15" t="str">
        <f>'GDP per capita PPP'!C77</f>
        <v>High income: nonOECD</v>
      </c>
      <c r="D77" s="15" t="str">
        <f>'GDP per capita PPP'!D77</f>
        <v>East Asia &amp; Pacific</v>
      </c>
      <c r="E77" s="9"/>
      <c r="F77" s="8"/>
      <c r="G77" s="8">
        <f>'Population_Var%'!BG77</f>
        <v>1.9716871506750948</v>
      </c>
      <c r="H77" s="2"/>
      <c r="I77" s="4"/>
      <c r="J77" s="4"/>
      <c r="K77" s="12"/>
    </row>
    <row r="78" spans="1:11" hidden="1">
      <c r="A78" s="15" t="str">
        <f>'GDP per capita PPP'!A78</f>
        <v>Gabon</v>
      </c>
      <c r="B78" s="13" t="str">
        <f>'GDP per capita PPP'!B78</f>
        <v>GAB</v>
      </c>
      <c r="C78" s="15" t="str">
        <f>'GDP per capita PPP'!C78</f>
        <v>Upper middle income</v>
      </c>
      <c r="D78" s="15" t="str">
        <f>'GDP per capita PPP'!D78</f>
        <v>Sub-Saharan Africa</v>
      </c>
      <c r="E78" s="9">
        <f>'GDP per capita PPP'!AM78</f>
        <v>13997.927124390393</v>
      </c>
      <c r="F78" s="8">
        <f>'Gross Capital Formation'!BE78</f>
        <v>26.555992323795287</v>
      </c>
      <c r="G78" s="8">
        <f>'Population_Var%'!BG78</f>
        <v>2.6561622675864176</v>
      </c>
      <c r="H78" s="2"/>
      <c r="I78" s="4"/>
      <c r="J78" s="4">
        <f>'GDP per capita PPP'!H78</f>
        <v>17006.715031081054</v>
      </c>
      <c r="K78" s="12">
        <f t="shared" si="1"/>
        <v>-8.455670644913571E-2</v>
      </c>
    </row>
    <row r="79" spans="1:11" hidden="1">
      <c r="A79" s="15" t="str">
        <f>'GDP per capita PPP'!A79</f>
        <v>Gambia, The</v>
      </c>
      <c r="B79" s="13" t="str">
        <f>'GDP per capita PPP'!B79</f>
        <v>GMB</v>
      </c>
      <c r="C79" s="15" t="str">
        <f>'GDP per capita PPP'!C79</f>
        <v>Low income</v>
      </c>
      <c r="D79" s="15" t="str">
        <f>'GDP per capita PPP'!D79</f>
        <v>Sub-Saharan Africa</v>
      </c>
      <c r="E79" s="9">
        <f>'GDP per capita PPP'!AM79</f>
        <v>1872.7776454578561</v>
      </c>
      <c r="F79" s="8">
        <f>'Gross Capital Formation'!BE79</f>
        <v>19.4150860688809</v>
      </c>
      <c r="G79" s="8">
        <f>'Population_Var%'!BG79</f>
        <v>3.4056375328315696</v>
      </c>
      <c r="H79" s="2"/>
      <c r="I79" s="4">
        <f>'School 2.0'!BD79</f>
        <v>55.178690000000003</v>
      </c>
      <c r="J79" s="4">
        <f>'GDP per capita PPP'!H79</f>
        <v>1648.9493735583726</v>
      </c>
      <c r="K79" s="12">
        <f t="shared" si="1"/>
        <v>5.5278894697658121E-2</v>
      </c>
    </row>
    <row r="80" spans="1:11" hidden="1">
      <c r="A80" s="15" t="str">
        <f>'GDP per capita PPP'!A80</f>
        <v>Georgia</v>
      </c>
      <c r="B80" s="13" t="str">
        <f>'GDP per capita PPP'!B80</f>
        <v>GEO</v>
      </c>
      <c r="C80" s="15" t="str">
        <f>'GDP per capita PPP'!C80</f>
        <v>Lower middle income</v>
      </c>
      <c r="D80" s="15" t="str">
        <f>'GDP per capita PPP'!D80</f>
        <v>Europe &amp; Central Asia</v>
      </c>
      <c r="E80" s="9">
        <f>'GDP per capita PPP'!AM80</f>
        <v>4826.0159548859629</v>
      </c>
      <c r="F80" s="8">
        <f>'Gross Capital Formation'!BE80</f>
        <v>19.575491103600942</v>
      </c>
      <c r="G80" s="8">
        <f>'Population_Var%'!BG80</f>
        <v>4.4353723845101278E-2</v>
      </c>
      <c r="H80" s="2">
        <f>School!BD80</f>
        <v>79.432680000000005</v>
      </c>
      <c r="I80" s="4">
        <f>'School 2.0'!BD80</f>
        <v>86.189899999999994</v>
      </c>
      <c r="J80" s="4">
        <f>'GDP per capita PPP'!H80</f>
        <v>6858.6901446742913</v>
      </c>
      <c r="K80" s="12">
        <f t="shared" si="1"/>
        <v>-0.15265242980241256</v>
      </c>
    </row>
    <row r="81" spans="1:11" hidden="1">
      <c r="A81" s="15" t="str">
        <f>'GDP per capita PPP'!A81</f>
        <v>Germany</v>
      </c>
      <c r="B81" s="13" t="str">
        <f>'GDP per capita PPP'!B81</f>
        <v>DEU</v>
      </c>
      <c r="C81" s="15" t="str">
        <f>'GDP per capita PPP'!C81</f>
        <v>High income: OECD</v>
      </c>
      <c r="D81" s="15" t="str">
        <f>'GDP per capita PPP'!D81</f>
        <v>Europe &amp; Central Asia</v>
      </c>
      <c r="E81" s="9">
        <f>'GDP per capita PPP'!AM81</f>
        <v>34436.848702932009</v>
      </c>
      <c r="F81" s="8">
        <f>'Gross Capital Formation'!BE81</f>
        <v>17.343346253229974</v>
      </c>
      <c r="G81" s="8">
        <f>'Population_Var%'!BG81</f>
        <v>0.14138029805108765</v>
      </c>
      <c r="H81" s="2"/>
      <c r="I81" s="4">
        <f>'School 2.0'!BD81</f>
        <v>102.58877</v>
      </c>
      <c r="J81" s="4">
        <f>'GDP per capita PPP'!H81</f>
        <v>20860.675398686373</v>
      </c>
      <c r="K81" s="12">
        <f t="shared" si="1"/>
        <v>0.21769503723442352</v>
      </c>
    </row>
    <row r="82" spans="1:11" hidden="1">
      <c r="A82" s="15" t="str">
        <f>'GDP per capita PPP'!A82</f>
        <v>Ghana</v>
      </c>
      <c r="B82" s="13" t="str">
        <f>'GDP per capita PPP'!B82</f>
        <v>GHA</v>
      </c>
      <c r="C82" s="15" t="str">
        <f>'GDP per capita PPP'!C82</f>
        <v>Lower middle income</v>
      </c>
      <c r="D82" s="15" t="str">
        <f>'GDP per capita PPP'!D82</f>
        <v>Sub-Saharan Africa</v>
      </c>
      <c r="E82" s="9">
        <f>'GDP per capita PPP'!AM82</f>
        <v>1652.3386651803301</v>
      </c>
      <c r="F82" s="8">
        <f>'Gross Capital Formation'!BE82</f>
        <v>26.81452809306208</v>
      </c>
      <c r="G82" s="8">
        <f>'Population_Var%'!BG82</f>
        <v>2.6943455451943747</v>
      </c>
      <c r="H82" s="2">
        <f>School!BD82</f>
        <v>47.318600000000004</v>
      </c>
      <c r="I82" s="4">
        <f>'School 2.0'!BD82</f>
        <v>59.055779999999999</v>
      </c>
      <c r="J82" s="4">
        <f>'GDP per capita PPP'!H82</f>
        <v>992.75332746845231</v>
      </c>
      <c r="K82" s="12">
        <f t="shared" si="1"/>
        <v>0.22125771420220097</v>
      </c>
    </row>
    <row r="83" spans="1:11" hidden="1">
      <c r="A83" s="15" t="str">
        <f>'GDP per capita PPP'!A83</f>
        <v>Greece</v>
      </c>
      <c r="B83" s="13" t="str">
        <f>'GDP per capita PPP'!B83</f>
        <v>GRC</v>
      </c>
      <c r="C83" s="15" t="str">
        <f>'GDP per capita PPP'!C83</f>
        <v>High income: OECD</v>
      </c>
      <c r="D83" s="15" t="str">
        <f>'GDP per capita PPP'!D83</f>
        <v>Europe &amp; Central Asia</v>
      </c>
      <c r="E83" s="9">
        <f>'GDP per capita PPP'!AM83</f>
        <v>22558.03439770468</v>
      </c>
      <c r="F83" s="8">
        <f>'Gross Capital Formation'!BE83</f>
        <v>16.192411658378017</v>
      </c>
      <c r="G83" s="8">
        <f>'Population_Var%'!BG83</f>
        <v>0.52922016858921861</v>
      </c>
      <c r="H83" s="2"/>
      <c r="I83" s="4"/>
      <c r="J83" s="4">
        <f>'GDP per capita PPP'!H83</f>
        <v>17042.862421449277</v>
      </c>
      <c r="K83" s="12">
        <f t="shared" si="1"/>
        <v>0.12175871638908031</v>
      </c>
    </row>
    <row r="84" spans="1:11" hidden="1">
      <c r="A84" s="15" t="str">
        <f>'GDP per capita PPP'!A84</f>
        <v>Greenland</v>
      </c>
      <c r="B84" s="13" t="str">
        <f>'GDP per capita PPP'!B84</f>
        <v>GRL</v>
      </c>
      <c r="C84" s="15" t="str">
        <f>'GDP per capita PPP'!C84</f>
        <v>High income: nonOECD</v>
      </c>
      <c r="D84" s="15" t="str">
        <f>'GDP per capita PPP'!D84</f>
        <v>Europe &amp; Central Asia</v>
      </c>
      <c r="E84" s="9"/>
      <c r="F84" s="8"/>
      <c r="G84" s="8">
        <f>'Population_Var%'!BG84</f>
        <v>0.4228135852868018</v>
      </c>
      <c r="H84" s="2"/>
      <c r="I84" s="4"/>
      <c r="J84" s="4"/>
      <c r="K84" s="12"/>
    </row>
    <row r="85" spans="1:11">
      <c r="A85" s="15" t="str">
        <f>'GDP per capita PPP'!A85</f>
        <v>Grenada</v>
      </c>
      <c r="B85" s="13" t="str">
        <f>'GDP per capita PPP'!B85</f>
        <v>GRD</v>
      </c>
      <c r="C85" s="15" t="str">
        <f>'GDP per capita PPP'!C85</f>
        <v>Upper middle income</v>
      </c>
      <c r="D85" s="15" t="str">
        <f>'GDP per capita PPP'!D85</f>
        <v>Latin America &amp; Caribbean</v>
      </c>
      <c r="E85" s="9">
        <f>'GDP per capita PPP'!AM85</f>
        <v>9805.8507749133532</v>
      </c>
      <c r="F85" s="21"/>
      <c r="G85" s="20">
        <f>'Population_Var%'!BG85</f>
        <v>0.53671643425066273</v>
      </c>
      <c r="H85" s="22">
        <v>90.657589999999999</v>
      </c>
      <c r="I85" s="12">
        <f>'School 2.0'!BD85</f>
        <v>100.85025</v>
      </c>
      <c r="J85" s="4">
        <f>'GDP per capita PPP'!H85</f>
        <v>4034.0993079712366</v>
      </c>
      <c r="K85" s="12">
        <f t="shared" si="1"/>
        <v>0.38573869478788403</v>
      </c>
    </row>
    <row r="86" spans="1:11" hidden="1">
      <c r="A86" s="15" t="str">
        <f>'GDP per capita PPP'!A86</f>
        <v>Guam</v>
      </c>
      <c r="B86" s="13" t="str">
        <f>'GDP per capita PPP'!B86</f>
        <v>GUM</v>
      </c>
      <c r="C86" s="15" t="str">
        <f>'GDP per capita PPP'!C86</f>
        <v>High income: nonOECD</v>
      </c>
      <c r="D86" s="15" t="str">
        <f>'GDP per capita PPP'!D86</f>
        <v>East Asia &amp; Pacific</v>
      </c>
      <c r="E86" s="9"/>
      <c r="F86" s="8"/>
      <c r="G86" s="8">
        <f>'Population_Var%'!BG86</f>
        <v>1.7608252483868174</v>
      </c>
      <c r="H86" s="2"/>
      <c r="I86" s="4"/>
      <c r="J86" s="4"/>
      <c r="K86" s="12"/>
    </row>
    <row r="87" spans="1:11">
      <c r="A87" s="15" t="str">
        <f>'GDP per capita PPP'!A87</f>
        <v>Guatemala</v>
      </c>
      <c r="B87" s="13" t="str">
        <f>'GDP per capita PPP'!B87</f>
        <v>GTM</v>
      </c>
      <c r="C87" s="15" t="str">
        <f>'GDP per capita PPP'!C87</f>
        <v>Lower middle income</v>
      </c>
      <c r="D87" s="15" t="str">
        <f>'GDP per capita PPP'!D87</f>
        <v>Latin America &amp; Caribbean</v>
      </c>
      <c r="E87" s="9">
        <f>'GDP per capita PPP'!AM87</f>
        <v>4351.3591702711728</v>
      </c>
      <c r="F87" s="20">
        <f>'Gross Capital Formation'!BE87</f>
        <v>13.9149770212628</v>
      </c>
      <c r="G87" s="20">
        <f>'Population_Var%'!BG87</f>
        <v>2.4193130730016272</v>
      </c>
      <c r="H87" s="12"/>
      <c r="I87" s="12"/>
      <c r="J87" s="4">
        <f>'GDP per capita PPP'!H87</f>
        <v>3872.9528229572916</v>
      </c>
      <c r="K87" s="12">
        <f t="shared" si="1"/>
        <v>5.0582725536123085E-2</v>
      </c>
    </row>
    <row r="88" spans="1:11" hidden="1">
      <c r="A88" s="15" t="str">
        <f>'GDP per capita PPP'!A88</f>
        <v>Guinea</v>
      </c>
      <c r="B88" s="13" t="str">
        <f>'GDP per capita PPP'!B88</f>
        <v>GIN</v>
      </c>
      <c r="C88" s="15" t="str">
        <f>'GDP per capita PPP'!C88</f>
        <v>Low income</v>
      </c>
      <c r="D88" s="15" t="str">
        <f>'GDP per capita PPP'!D88</f>
        <v>Sub-Saharan Africa</v>
      </c>
      <c r="E88" s="9">
        <f>'GDP per capita PPP'!AM88</f>
        <v>989.67964406624151</v>
      </c>
      <c r="F88" s="8">
        <f>'Gross Capital Formation'!BE88</f>
        <v>20.014635666347075</v>
      </c>
      <c r="G88" s="8">
        <f>'Population_Var%'!BG88</f>
        <v>2.7091472736971096</v>
      </c>
      <c r="H88" s="2">
        <f>School!BD88</f>
        <v>29.49344</v>
      </c>
      <c r="I88" s="4">
        <f>'School 2.0'!BD88</f>
        <v>38.060589999999998</v>
      </c>
      <c r="J88" s="4"/>
      <c r="K88" s="12"/>
    </row>
    <row r="89" spans="1:11" hidden="1">
      <c r="A89" s="15" t="str">
        <f>'GDP per capita PPP'!A89</f>
        <v>Guinea-Bissau</v>
      </c>
      <c r="B89" s="13" t="str">
        <f>'GDP per capita PPP'!B89</f>
        <v>GNB</v>
      </c>
      <c r="C89" s="15" t="str">
        <f>'GDP per capita PPP'!C89</f>
        <v>Low income</v>
      </c>
      <c r="D89" s="15" t="str">
        <f>'GDP per capita PPP'!D89</f>
        <v>Sub-Saharan Africa</v>
      </c>
      <c r="E89" s="9">
        <f>'GDP per capita PPP'!AM89</f>
        <v>1097.4489347175454</v>
      </c>
      <c r="F89" s="8"/>
      <c r="G89" s="8">
        <f>'Population_Var%'!BG89</f>
        <v>2.0460447984896533</v>
      </c>
      <c r="H89" s="2"/>
      <c r="I89" s="4"/>
      <c r="J89" s="4">
        <f>'GDP per capita PPP'!H89</f>
        <v>905.43417746292516</v>
      </c>
      <c r="K89" s="12">
        <f t="shared" si="1"/>
        <v>8.352743747167235E-2</v>
      </c>
    </row>
    <row r="90" spans="1:11">
      <c r="A90" s="15" t="str">
        <f>'GDP per capita PPP'!A90</f>
        <v>Guyana</v>
      </c>
      <c r="B90" s="13" t="str">
        <f>'GDP per capita PPP'!B90</f>
        <v>GUY</v>
      </c>
      <c r="C90" s="15" t="str">
        <f>'GDP per capita PPP'!C90</f>
        <v>Lower middle income</v>
      </c>
      <c r="D90" s="15" t="str">
        <f>'GDP per capita PPP'!D90</f>
        <v>Latin America &amp; Caribbean</v>
      </c>
      <c r="E90" s="9">
        <f>'GDP per capita PPP'!AM90</f>
        <v>3103.7361907352174</v>
      </c>
      <c r="F90" s="20">
        <f>'Gross Capital Formation'!BE90</f>
        <v>26.33413900432976</v>
      </c>
      <c r="G90" s="20"/>
      <c r="H90" s="12">
        <f>School!BD90</f>
        <v>80.542619999999999</v>
      </c>
      <c r="I90" s="12">
        <f>'School 2.0'!BD90</f>
        <v>92.639380000000003</v>
      </c>
      <c r="J90" s="4">
        <f>'GDP per capita PPP'!H90</f>
        <v>2058.5695418613732</v>
      </c>
      <c r="K90" s="12">
        <f t="shared" si="1"/>
        <v>0.1783192575244108</v>
      </c>
    </row>
    <row r="91" spans="1:11">
      <c r="A91" s="15" t="str">
        <f>'GDP per capita PPP'!A91</f>
        <v>Haiti</v>
      </c>
      <c r="B91" s="13" t="str">
        <f>'GDP per capita PPP'!B91</f>
        <v>HTI</v>
      </c>
      <c r="C91" s="15" t="str">
        <f>'GDP per capita PPP'!C91</f>
        <v>Low income</v>
      </c>
      <c r="D91" s="15" t="str">
        <f>'GDP per capita PPP'!D91</f>
        <v>Latin America &amp; Caribbean</v>
      </c>
      <c r="E91" s="9">
        <f>'GDP per capita PPP'!AM91</f>
        <v>1034.3958889619246</v>
      </c>
      <c r="F91" s="20">
        <f>'Gross Capital Formation'!BE91</f>
        <v>25.433364010619641</v>
      </c>
      <c r="G91" s="20">
        <f>'Population_Var%'!BG91</f>
        <v>1.8883701819098828</v>
      </c>
      <c r="H91" s="12"/>
      <c r="I91" s="12"/>
      <c r="J91" s="4"/>
      <c r="K91" s="12"/>
    </row>
    <row r="92" spans="1:11" hidden="1">
      <c r="A92" s="15" t="str">
        <f>'GDP per capita PPP'!A92</f>
        <v>Heavily indebted poor countries (HIPC)</v>
      </c>
      <c r="B92" s="13" t="str">
        <f>'GDP per capita PPP'!B92</f>
        <v>HPC</v>
      </c>
      <c r="C92" s="15">
        <f>'GDP per capita PPP'!C92</f>
        <v>0</v>
      </c>
      <c r="D92" s="15">
        <f>'GDP per capita PPP'!D92</f>
        <v>0</v>
      </c>
      <c r="E92" s="9">
        <f>'GDP per capita PPP'!AM92</f>
        <v>1244.1419367028134</v>
      </c>
      <c r="F92" s="8">
        <f>'Gross Capital Formation'!BE92</f>
        <v>22.497142782600875</v>
      </c>
      <c r="G92" s="8">
        <f>'Population_Var%'!BG92</f>
        <v>2.7335212356739582</v>
      </c>
      <c r="H92" s="2">
        <f>School!BD92</f>
        <v>27.557708890000001</v>
      </c>
      <c r="I92" s="4">
        <f>'School 2.0'!BD92</f>
        <v>34.798650000000002</v>
      </c>
      <c r="J92" s="4">
        <f>'GDP per capita PPP'!H92</f>
        <v>1055.0794099570151</v>
      </c>
      <c r="K92" s="12">
        <f t="shared" si="1"/>
        <v>7.1584781444606449E-2</v>
      </c>
    </row>
    <row r="93" spans="1:11" hidden="1">
      <c r="A93" s="15" t="str">
        <f>'GDP per capita PPP'!A93</f>
        <v>High income</v>
      </c>
      <c r="B93" s="13" t="str">
        <f>'GDP per capita PPP'!B93</f>
        <v>HIC</v>
      </c>
      <c r="C93" s="15">
        <f>'GDP per capita PPP'!C93</f>
        <v>0</v>
      </c>
      <c r="D93" s="15">
        <f>'GDP per capita PPP'!D93</f>
        <v>0</v>
      </c>
      <c r="E93" s="9">
        <f>'GDP per capita PPP'!AM93</f>
        <v>33532.947660227088</v>
      </c>
      <c r="F93" s="8">
        <f>'Gross Capital Formation'!BE93</f>
        <v>18.077073791420691</v>
      </c>
      <c r="G93" s="8">
        <f>'Population_Var%'!BG93</f>
        <v>0.71248235666004334</v>
      </c>
      <c r="H93" s="2">
        <f>School!BD93</f>
        <v>91.054865539999994</v>
      </c>
      <c r="I93" s="4">
        <f>'School 2.0'!BD93</f>
        <v>100.94212</v>
      </c>
      <c r="J93" s="4">
        <f>'GDP per capita PPP'!H93</f>
        <v>19316.96619405568</v>
      </c>
      <c r="K93" s="12">
        <f t="shared" si="1"/>
        <v>0.23953281130094961</v>
      </c>
    </row>
    <row r="94" spans="1:11" hidden="1">
      <c r="A94" s="15" t="str">
        <f>'GDP per capita PPP'!A94</f>
        <v>High income: nonOECD</v>
      </c>
      <c r="B94" s="13" t="str">
        <f>'GDP per capita PPP'!B94</f>
        <v>NOC</v>
      </c>
      <c r="C94" s="15">
        <f>'GDP per capita PPP'!C94</f>
        <v>0</v>
      </c>
      <c r="D94" s="15">
        <f>'GDP per capita PPP'!D94</f>
        <v>0</v>
      </c>
      <c r="E94" s="9">
        <f>'GDP per capita PPP'!AM94</f>
        <v>32565.69925006101</v>
      </c>
      <c r="F94" s="8">
        <f>'Gross Capital Formation'!BE94</f>
        <v>22.188598663303019</v>
      </c>
      <c r="G94" s="8">
        <f>'Population_Var%'!BG94</f>
        <v>2.0654986837284692</v>
      </c>
      <c r="H94" s="2">
        <f>School!BD94</f>
        <v>78.476139680000003</v>
      </c>
      <c r="I94" s="4">
        <f>'School 2.0'!BD94</f>
        <v>90.74624</v>
      </c>
      <c r="J94" s="4">
        <f>'GDP per capita PPP'!H94</f>
        <v>18365.965595066358</v>
      </c>
      <c r="K94" s="12">
        <f t="shared" si="1"/>
        <v>0.24874664135429736</v>
      </c>
    </row>
    <row r="95" spans="1:11" hidden="1">
      <c r="A95" s="15" t="str">
        <f>'GDP per capita PPP'!A95</f>
        <v>High income: OECD</v>
      </c>
      <c r="B95" s="13" t="str">
        <f>'GDP per capita PPP'!B95</f>
        <v>OEC</v>
      </c>
      <c r="C95" s="15">
        <f>'GDP per capita PPP'!C95</f>
        <v>0</v>
      </c>
      <c r="D95" s="15">
        <f>'GDP per capita PPP'!D95</f>
        <v>0</v>
      </c>
      <c r="E95" s="9">
        <f>'GDP per capita PPP'!AM95</f>
        <v>33726.369762714705</v>
      </c>
      <c r="F95" s="8">
        <f>'Gross Capital Formation'!BE95</f>
        <v>17.92266062392601</v>
      </c>
      <c r="G95" s="8">
        <f>'Population_Var%'!BG95</f>
        <v>0.61380306135682172</v>
      </c>
      <c r="H95" s="2">
        <f>School!BD95</f>
        <v>92.068374000000006</v>
      </c>
      <c r="I95" s="4">
        <f>'School 2.0'!BD95</f>
        <v>101.76363000000001</v>
      </c>
      <c r="J95" s="4">
        <f>'GDP per capita PPP'!H95</f>
        <v>19386.10840535547</v>
      </c>
      <c r="K95" s="12">
        <f t="shared" si="1"/>
        <v>0.24047896019403137</v>
      </c>
    </row>
    <row r="96" spans="1:11">
      <c r="A96" s="15" t="str">
        <f>'GDP per capita PPP'!A96</f>
        <v>Honduras</v>
      </c>
      <c r="B96" s="13" t="str">
        <f>'GDP per capita PPP'!B96</f>
        <v>HND</v>
      </c>
      <c r="C96" s="15" t="str">
        <f>'GDP per capita PPP'!C96</f>
        <v>Lower middle income</v>
      </c>
      <c r="D96" s="15" t="str">
        <f>'GDP per capita PPP'!D96</f>
        <v>Latin America &amp; Caribbean</v>
      </c>
      <c r="E96" s="9">
        <f>'GDP per capita PPP'!AM96</f>
        <v>3565.9980117516607</v>
      </c>
      <c r="F96" s="20">
        <f>'Gross Capital Formation'!BE96</f>
        <v>22.955657347141138</v>
      </c>
      <c r="G96" s="20">
        <f>'Population_Var%'!BG96</f>
        <v>2.5038213559800688</v>
      </c>
      <c r="H96" s="12"/>
      <c r="I96" s="12"/>
      <c r="J96" s="4">
        <f>'GDP per capita PPP'!H96</f>
        <v>2819.7287931472483</v>
      </c>
      <c r="K96" s="12">
        <f t="shared" si="1"/>
        <v>0.10197375763261807</v>
      </c>
    </row>
    <row r="97" spans="1:11" hidden="1">
      <c r="A97" s="15" t="str">
        <f>'GDP per capita PPP'!A97</f>
        <v>Hong Kong SAR, China</v>
      </c>
      <c r="B97" s="13" t="str">
        <f>'GDP per capita PPP'!B97</f>
        <v>HKG</v>
      </c>
      <c r="C97" s="15" t="str">
        <f>'GDP per capita PPP'!C97</f>
        <v>High income: nonOECD</v>
      </c>
      <c r="D97" s="15" t="str">
        <f>'GDP per capita PPP'!D97</f>
        <v>East Asia &amp; Pacific</v>
      </c>
      <c r="E97" s="9">
        <f>'GDP per capita PPP'!AM97</f>
        <v>43844.14750714675</v>
      </c>
      <c r="F97" s="8">
        <f>'Gross Capital Formation'!BE97</f>
        <v>23.713570715046753</v>
      </c>
      <c r="G97" s="8">
        <f>'Population_Var%'!BG97</f>
        <v>1.137720823629337</v>
      </c>
      <c r="H97" s="2">
        <f>School!BD97</f>
        <v>76.102440000000001</v>
      </c>
      <c r="I97" s="4">
        <f>'School 2.0'!BD97</f>
        <v>83.744029999999995</v>
      </c>
      <c r="J97" s="4">
        <f>'GDP per capita PPP'!H97</f>
        <v>13945.112309481299</v>
      </c>
      <c r="K97" s="12">
        <f t="shared" si="1"/>
        <v>0.49748961391438495</v>
      </c>
    </row>
    <row r="98" spans="1:11" hidden="1">
      <c r="A98" s="15" t="str">
        <f>'GDP per capita PPP'!A98</f>
        <v>Hungary</v>
      </c>
      <c r="B98" s="13" t="str">
        <f>'GDP per capita PPP'!B98</f>
        <v>HUN</v>
      </c>
      <c r="C98" s="15" t="str">
        <f>'GDP per capita PPP'!C98</f>
        <v>High income: OECD</v>
      </c>
      <c r="D98" s="15" t="str">
        <f>'GDP per capita PPP'!D98</f>
        <v>Europe &amp; Central Asia</v>
      </c>
      <c r="E98" s="9">
        <f>'GDP per capita PPP'!AM98</f>
        <v>17295.386144583539</v>
      </c>
      <c r="F98" s="8">
        <f>'Gross Capital Formation'!BE98</f>
        <v>18.403141179217833</v>
      </c>
      <c r="G98" s="8">
        <f>'Population_Var%'!BG98</f>
        <v>-0.22120631013937331</v>
      </c>
      <c r="H98" s="2">
        <f>School!BD98</f>
        <v>91.094830000000002</v>
      </c>
      <c r="I98" s="4">
        <f>'School 2.0'!BD98</f>
        <v>98.310389999999998</v>
      </c>
      <c r="J98" s="4">
        <f>'GDP per capita PPP'!H98</f>
        <v>11346.53823378957</v>
      </c>
      <c r="K98" s="12">
        <f t="shared" si="1"/>
        <v>0.18306688182543063</v>
      </c>
    </row>
    <row r="99" spans="1:11" hidden="1">
      <c r="A99" s="15" t="str">
        <f>'GDP per capita PPP'!A99</f>
        <v>Iceland</v>
      </c>
      <c r="B99" s="13" t="str">
        <f>'GDP per capita PPP'!B99</f>
        <v>ISL</v>
      </c>
      <c r="C99" s="15" t="str">
        <f>'GDP per capita PPP'!C99</f>
        <v>High income: OECD</v>
      </c>
      <c r="D99" s="15" t="str">
        <f>'GDP per capita PPP'!D99</f>
        <v>Europe &amp; Central Asia</v>
      </c>
      <c r="E99" s="9">
        <f>'GDP per capita PPP'!AM99</f>
        <v>33618.148270842627</v>
      </c>
      <c r="F99" s="8">
        <f>'Gross Capital Formation'!BE99</f>
        <v>12.644539928867601</v>
      </c>
      <c r="G99" s="8">
        <f>'Population_Var%'!BG99</f>
        <v>1.0880058034763094</v>
      </c>
      <c r="H99" s="2">
        <f>School!BD99</f>
        <v>87.586709999999997</v>
      </c>
      <c r="I99" s="4">
        <f>'School 2.0'!BD99</f>
        <v>107.18761000000001</v>
      </c>
      <c r="J99" s="4">
        <f>'GDP per capita PPP'!H99</f>
        <v>21846.815646866729</v>
      </c>
      <c r="K99" s="12">
        <f t="shared" si="1"/>
        <v>0.18718564436007767</v>
      </c>
    </row>
    <row r="100" spans="1:11" hidden="1">
      <c r="A100" s="15" t="str">
        <f>'GDP per capita PPP'!A100</f>
        <v>India</v>
      </c>
      <c r="B100" s="13" t="str">
        <f>'GDP per capita PPP'!B100</f>
        <v>IND</v>
      </c>
      <c r="C100" s="15" t="str">
        <f>'GDP per capita PPP'!C100</f>
        <v>Lower middle income</v>
      </c>
      <c r="D100" s="15" t="str">
        <f>'GDP per capita PPP'!D100</f>
        <v>South Asia</v>
      </c>
      <c r="E100" s="9">
        <f>'GDP per capita PPP'!AM100</f>
        <v>3203.0028038890805</v>
      </c>
      <c r="F100" s="8">
        <f>'Gross Capital Formation'!BE100</f>
        <v>35.079216611407546</v>
      </c>
      <c r="G100" s="8">
        <f>'Population_Var%'!BG100</f>
        <v>1.8814941267574712</v>
      </c>
      <c r="H100" s="2"/>
      <c r="I100" s="4">
        <f>'School 2.0'!BD100</f>
        <v>59.535080000000001</v>
      </c>
      <c r="J100" s="4">
        <f>'GDP per capita PPP'!H100</f>
        <v>879.40451701131644</v>
      </c>
      <c r="K100" s="12">
        <f t="shared" si="1"/>
        <v>0.5613686268243856</v>
      </c>
    </row>
    <row r="101" spans="1:11" hidden="1">
      <c r="A101" s="15" t="str">
        <f>'GDP per capita PPP'!A101</f>
        <v>Indonesia</v>
      </c>
      <c r="B101" s="13" t="str">
        <f>'GDP per capita PPP'!B101</f>
        <v>IDN</v>
      </c>
      <c r="C101" s="15" t="str">
        <f>'GDP per capita PPP'!C101</f>
        <v>Lower middle income</v>
      </c>
      <c r="D101" s="15" t="str">
        <f>'GDP per capita PPP'!D101</f>
        <v>East Asia &amp; Pacific</v>
      </c>
      <c r="E101" s="9">
        <f>'GDP per capita PPP'!AM101</f>
        <v>4094.0621463623215</v>
      </c>
      <c r="F101" s="8">
        <f>'Gross Capital Formation'!BE101</f>
        <v>32.419841823329136</v>
      </c>
      <c r="G101" s="8">
        <f>'Population_Var%'!BG101</f>
        <v>1.5663895311078728</v>
      </c>
      <c r="H101" s="2">
        <f>School!BD101</f>
        <v>65.138379999999998</v>
      </c>
      <c r="I101" s="4">
        <f>'School 2.0'!BD101</f>
        <v>75.057360000000003</v>
      </c>
      <c r="J101" s="4">
        <f>'GDP per capita PPP'!H101</f>
        <v>1322.8960632463022</v>
      </c>
      <c r="K101" s="12">
        <f t="shared" si="1"/>
        <v>0.4906287067498738</v>
      </c>
    </row>
    <row r="102" spans="1:11" hidden="1">
      <c r="A102" s="15" t="str">
        <f>'GDP per capita PPP'!A102</f>
        <v>Iran, Islamic Rep.</v>
      </c>
      <c r="B102" s="13" t="str">
        <f>'GDP per capita PPP'!B102</f>
        <v>IRN</v>
      </c>
      <c r="C102" s="15" t="str">
        <f>'GDP per capita PPP'!C102</f>
        <v>Upper middle income</v>
      </c>
      <c r="D102" s="15" t="str">
        <f>'GDP per capita PPP'!D102</f>
        <v>Middle East &amp; North Africa</v>
      </c>
      <c r="E102" s="9"/>
      <c r="F102" s="8"/>
      <c r="G102" s="8">
        <f>'Population_Var%'!BG102</f>
        <v>2.208926375268458</v>
      </c>
      <c r="H102" s="2"/>
      <c r="I102" s="4">
        <f>'School 2.0'!BD102</f>
        <v>83.533540000000002</v>
      </c>
      <c r="J102" s="4">
        <f>'GDP per capita PPP'!H102</f>
        <v>7187.7330966197078</v>
      </c>
      <c r="K102" s="12"/>
    </row>
    <row r="103" spans="1:11" hidden="1">
      <c r="A103" s="15" t="str">
        <f>'GDP per capita PPP'!A103</f>
        <v>Iraq</v>
      </c>
      <c r="B103" s="13" t="str">
        <f>'GDP per capita PPP'!B103</f>
        <v>IRQ</v>
      </c>
      <c r="C103" s="15" t="str">
        <f>'GDP per capita PPP'!C103</f>
        <v>Lower middle income</v>
      </c>
      <c r="D103" s="15" t="str">
        <f>'GDP per capita PPP'!D103</f>
        <v>Middle East &amp; North Africa</v>
      </c>
      <c r="E103" s="9">
        <f>'GDP per capita PPP'!AM103</f>
        <v>3412.1555129484013</v>
      </c>
      <c r="F103" s="8"/>
      <c r="G103" s="8">
        <f>'Population_Var%'!BG103</f>
        <v>2.8647484152045708</v>
      </c>
      <c r="H103" s="2"/>
      <c r="I103" s="4"/>
      <c r="J103" s="4"/>
      <c r="K103" s="12"/>
    </row>
    <row r="104" spans="1:11" hidden="1">
      <c r="A104" s="15" t="str">
        <f>'GDP per capita PPP'!A104</f>
        <v>Ireland</v>
      </c>
      <c r="B104" s="13" t="str">
        <f>'GDP per capita PPP'!B104</f>
        <v>IRL</v>
      </c>
      <c r="C104" s="15" t="str">
        <f>'GDP per capita PPP'!C104</f>
        <v>High income: OECD</v>
      </c>
      <c r="D104" s="15" t="str">
        <f>'GDP per capita PPP'!D104</f>
        <v>Europe &amp; Central Asia</v>
      </c>
      <c r="E104" s="9">
        <f>'GDP per capita PPP'!AM104</f>
        <v>35640.416710001933</v>
      </c>
      <c r="F104" s="8">
        <f>'Gross Capital Formation'!BE104</f>
        <v>11.040547342991609</v>
      </c>
      <c r="G104" s="8">
        <f>'Population_Var%'!BG104</f>
        <v>0.89774252912452468</v>
      </c>
      <c r="H104" s="2">
        <f>School!BD104</f>
        <v>98.281689999999998</v>
      </c>
      <c r="I104" s="4">
        <f>'School 2.0'!BD104</f>
        <v>117.26284</v>
      </c>
      <c r="J104" s="4"/>
      <c r="K104" s="12"/>
    </row>
    <row r="105" spans="1:11" hidden="1">
      <c r="A105" s="15" t="str">
        <f>'GDP per capita PPP'!A105</f>
        <v>Isle of Man</v>
      </c>
      <c r="B105" s="13" t="str">
        <f>'GDP per capita PPP'!B105</f>
        <v>IMY</v>
      </c>
      <c r="C105" s="15" t="str">
        <f>'GDP per capita PPP'!C105</f>
        <v>High income: nonOECD</v>
      </c>
      <c r="D105" s="15" t="str">
        <f>'GDP per capita PPP'!D105</f>
        <v>Europe &amp; Central Asia</v>
      </c>
      <c r="E105" s="9"/>
      <c r="F105" s="8"/>
      <c r="G105" s="8">
        <f>'Population_Var%'!BG105</f>
        <v>0.79656966988999311</v>
      </c>
      <c r="H105" s="2"/>
      <c r="I105" s="4"/>
      <c r="J105" s="4"/>
      <c r="K105" s="12"/>
    </row>
    <row r="106" spans="1:11" hidden="1">
      <c r="A106" s="15" t="str">
        <f>'GDP per capita PPP'!A106</f>
        <v>Israel</v>
      </c>
      <c r="B106" s="13" t="str">
        <f>'GDP per capita PPP'!B106</f>
        <v>ISR</v>
      </c>
      <c r="C106" s="15" t="str">
        <f>'GDP per capita PPP'!C106</f>
        <v>High income: OECD</v>
      </c>
      <c r="D106" s="15" t="str">
        <f>'GDP per capita PPP'!D106</f>
        <v>Middle East &amp; North Africa</v>
      </c>
      <c r="E106" s="9">
        <f>'GDP per capita PPP'!AM106</f>
        <v>26719.966758444345</v>
      </c>
      <c r="F106" s="8">
        <f>'Gross Capital Formation'!BE106</f>
        <v>15.564665611343372</v>
      </c>
      <c r="G106" s="8">
        <f>'Population_Var%'!BG106</f>
        <v>2.2739748405773827</v>
      </c>
      <c r="H106" s="2">
        <f>School!BD106</f>
        <v>98.460430000000002</v>
      </c>
      <c r="I106" s="4">
        <f>'School 2.0'!BD106</f>
        <v>102.06100000000001</v>
      </c>
      <c r="J106" s="4">
        <f>'GDP per capita PPP'!H106</f>
        <v>15027.819087082018</v>
      </c>
      <c r="K106" s="12">
        <f t="shared" si="1"/>
        <v>0.24993995535662084</v>
      </c>
    </row>
    <row r="107" spans="1:11" hidden="1">
      <c r="A107" s="15" t="str">
        <f>'GDP per capita PPP'!A107</f>
        <v>Italy</v>
      </c>
      <c r="B107" s="13" t="str">
        <f>'GDP per capita PPP'!B107</f>
        <v>ITA</v>
      </c>
      <c r="C107" s="15" t="str">
        <f>'GDP per capita PPP'!C107</f>
        <v>High income: OECD</v>
      </c>
      <c r="D107" s="15" t="str">
        <f>'GDP per capita PPP'!D107</f>
        <v>Europe &amp; Central Asia</v>
      </c>
      <c r="E107" s="9">
        <f>'GDP per capita PPP'!AM107</f>
        <v>27069.151624343624</v>
      </c>
      <c r="F107" s="8">
        <f>'Gross Capital Formation'!BE107</f>
        <v>20.246935477331419</v>
      </c>
      <c r="G107" s="8">
        <f>'Population_Var%'!BG107</f>
        <v>0.23849010544549465</v>
      </c>
      <c r="H107" s="2">
        <f>School!BD107</f>
        <v>92.842359999999999</v>
      </c>
      <c r="I107" s="4">
        <f>'School 2.0'!BD107</f>
        <v>99.074370000000002</v>
      </c>
      <c r="J107" s="4">
        <f>'GDP per capita PPP'!H107</f>
        <v>18814.442205647174</v>
      </c>
      <c r="K107" s="12">
        <f t="shared" si="1"/>
        <v>0.15798329747980233</v>
      </c>
    </row>
    <row r="108" spans="1:11">
      <c r="A108" s="15" t="str">
        <f>'GDP per capita PPP'!A108</f>
        <v>Jamaica</v>
      </c>
      <c r="B108" s="13" t="str">
        <f>'GDP per capita PPP'!B108</f>
        <v>JAM</v>
      </c>
      <c r="C108" s="15" t="str">
        <f>'GDP per capita PPP'!C108</f>
        <v>Upper middle income</v>
      </c>
      <c r="D108" s="15" t="str">
        <f>'GDP per capita PPP'!D108</f>
        <v>Latin America &amp; Caribbean</v>
      </c>
      <c r="E108" s="9">
        <f>'GDP per capita PPP'!AM108</f>
        <v>7073.5968507358793</v>
      </c>
      <c r="F108" s="20">
        <f>'Gross Capital Formation'!BE108</f>
        <v>21.191487993249254</v>
      </c>
      <c r="G108" s="20">
        <f>'Population_Var%'!BG108</f>
        <v>0.79406059824650521</v>
      </c>
      <c r="H108" s="22">
        <v>83.594149999999999</v>
      </c>
      <c r="I108" s="12">
        <f>'School 2.0'!BD108</f>
        <v>95.626930000000002</v>
      </c>
      <c r="J108" s="4">
        <f>'GDP per capita PPP'!H108</f>
        <v>5250.2939681706412</v>
      </c>
      <c r="K108" s="12">
        <f t="shared" si="1"/>
        <v>0.12945668362474194</v>
      </c>
    </row>
    <row r="109" spans="1:11" hidden="1">
      <c r="A109" s="15" t="str">
        <f>'GDP per capita PPP'!A109</f>
        <v>Japan</v>
      </c>
      <c r="B109" s="13" t="str">
        <f>'GDP per capita PPP'!B109</f>
        <v>JPN</v>
      </c>
      <c r="C109" s="15" t="str">
        <f>'GDP per capita PPP'!C109</f>
        <v>High income: OECD</v>
      </c>
      <c r="D109" s="15" t="str">
        <f>'GDP per capita PPP'!D109</f>
        <v>East Asia &amp; Pacific</v>
      </c>
      <c r="E109" s="9">
        <f>'GDP per capita PPP'!AM109</f>
        <v>30660.403447723558</v>
      </c>
      <c r="F109" s="8">
        <f>'Gross Capital Formation'!BE109</f>
        <v>19.77366113349601</v>
      </c>
      <c r="G109" s="8">
        <f>'Population_Var%'!BG109</f>
        <v>0.30743866499045991</v>
      </c>
      <c r="H109" s="2">
        <f>School!BD109</f>
        <v>98.902100000000004</v>
      </c>
      <c r="I109" s="4">
        <f>'School 2.0'!BD109</f>
        <v>101.53111</v>
      </c>
      <c r="J109" s="4">
        <f>'GDP per capita PPP'!H109</f>
        <v>17834.505750949713</v>
      </c>
      <c r="K109" s="12">
        <f t="shared" si="1"/>
        <v>0.23531678705536674</v>
      </c>
    </row>
    <row r="110" spans="1:11" hidden="1">
      <c r="A110" s="15" t="str">
        <f>'GDP per capita PPP'!A110</f>
        <v>Jordan</v>
      </c>
      <c r="B110" s="13" t="str">
        <f>'GDP per capita PPP'!B110</f>
        <v>JOR</v>
      </c>
      <c r="C110" s="15" t="str">
        <f>'GDP per capita PPP'!C110</f>
        <v>Upper middle income</v>
      </c>
      <c r="D110" s="15" t="str">
        <f>'GDP per capita PPP'!D110</f>
        <v>Middle East &amp; North Africa</v>
      </c>
      <c r="E110" s="9">
        <f>'GDP per capita PPP'!AM110</f>
        <v>5268.5771485177847</v>
      </c>
      <c r="F110" s="8">
        <f>'Gross Capital Formation'!BE110</f>
        <v>24.021054137855888</v>
      </c>
      <c r="G110" s="8">
        <f>'Population_Var%'!BG110</f>
        <v>3.4460032689606388</v>
      </c>
      <c r="H110" s="2"/>
      <c r="I110" s="4"/>
      <c r="J110" s="4">
        <f>'GDP per capita PPP'!H110</f>
        <v>3931.3110107062525</v>
      </c>
      <c r="K110" s="12">
        <f t="shared" si="1"/>
        <v>0.12715594113491413</v>
      </c>
    </row>
    <row r="111" spans="1:11" hidden="1">
      <c r="A111" s="15" t="str">
        <f>'GDP per capita PPP'!A111</f>
        <v>Kazakhstan</v>
      </c>
      <c r="B111" s="13" t="str">
        <f>'GDP per capita PPP'!B111</f>
        <v>KAZ</v>
      </c>
      <c r="C111" s="15" t="str">
        <f>'GDP per capita PPP'!C111</f>
        <v>Upper middle income</v>
      </c>
      <c r="D111" s="15" t="str">
        <f>'GDP per capita PPP'!D111</f>
        <v>Europe &amp; Central Asia</v>
      </c>
      <c r="E111" s="9">
        <f>'GDP per capita PPP'!AM111</f>
        <v>11567.680588125286</v>
      </c>
      <c r="F111" s="8">
        <f>'Gross Capital Formation'!BE111</f>
        <v>25.105946377525683</v>
      </c>
      <c r="G111" s="8">
        <f>'Population_Var%'!BG111</f>
        <v>0.37259067900325427</v>
      </c>
      <c r="H111" s="2">
        <f>School!BD111</f>
        <v>86.021630000000002</v>
      </c>
      <c r="I111" s="4">
        <f>'School 2.0'!BD111</f>
        <v>93.903229999999994</v>
      </c>
      <c r="J111" s="4"/>
      <c r="K111" s="12"/>
    </row>
    <row r="112" spans="1:11" hidden="1">
      <c r="A112" s="15" t="str">
        <f>'GDP per capita PPP'!A112</f>
        <v>Kenya</v>
      </c>
      <c r="B112" s="13" t="str">
        <f>'GDP per capita PPP'!B112</f>
        <v>KEN</v>
      </c>
      <c r="C112" s="15" t="str">
        <f>'GDP per capita PPP'!C112</f>
        <v>Low income</v>
      </c>
      <c r="D112" s="15" t="str">
        <f>'GDP per capita PPP'!D112</f>
        <v>Sub-Saharan Africa</v>
      </c>
      <c r="E112" s="9">
        <f>'GDP per capita PPP'!AM112</f>
        <v>1507.0401202099531</v>
      </c>
      <c r="F112" s="8">
        <f>'Gross Capital Formation'!BE112</f>
        <v>19.29795885089181</v>
      </c>
      <c r="G112" s="8">
        <f>'Population_Var%'!BG112</f>
        <v>3.1018635217522208</v>
      </c>
      <c r="H112" s="2">
        <f>School!BD112</f>
        <v>50.02514</v>
      </c>
      <c r="I112" s="4">
        <f>'School 2.0'!BD112</f>
        <v>60.171720000000001</v>
      </c>
      <c r="J112" s="4">
        <f>'GDP per capita PPP'!H112</f>
        <v>1374.9289296763466</v>
      </c>
      <c r="K112" s="12">
        <f t="shared" si="1"/>
        <v>3.9844564208523892E-2</v>
      </c>
    </row>
    <row r="113" spans="1:11" hidden="1">
      <c r="A113" s="15" t="str">
        <f>'GDP per capita PPP'!A113</f>
        <v>Kiribati</v>
      </c>
      <c r="B113" s="13" t="str">
        <f>'GDP per capita PPP'!B113</f>
        <v>KIR</v>
      </c>
      <c r="C113" s="15" t="str">
        <f>'GDP per capita PPP'!C113</f>
        <v>Lower middle income</v>
      </c>
      <c r="D113" s="15" t="str">
        <f>'GDP per capita PPP'!D113</f>
        <v>East Asia &amp; Pacific</v>
      </c>
      <c r="E113" s="9">
        <f>'GDP per capita PPP'!AM113</f>
        <v>2219.8153024420458</v>
      </c>
      <c r="F113" s="8"/>
      <c r="G113" s="8">
        <f>'Population_Var%'!BG113</f>
        <v>1.8114114717249143</v>
      </c>
      <c r="H113" s="2"/>
      <c r="I113" s="4"/>
      <c r="J113" s="4">
        <f>'GDP per capita PPP'!H113</f>
        <v>2088.4348034280465</v>
      </c>
      <c r="K113" s="12">
        <f t="shared" si="1"/>
        <v>2.6495918860618861E-2</v>
      </c>
    </row>
    <row r="114" spans="1:11" hidden="1">
      <c r="A114" s="15" t="str">
        <f>'GDP per capita PPP'!A114</f>
        <v>Korea, Dem. Rep.</v>
      </c>
      <c r="B114" s="13" t="str">
        <f>'GDP per capita PPP'!B114</f>
        <v>PRK</v>
      </c>
      <c r="C114" s="15" t="str">
        <f>'GDP per capita PPP'!C114</f>
        <v>Low income</v>
      </c>
      <c r="D114" s="15" t="str">
        <f>'GDP per capita PPP'!D114</f>
        <v>East Asia &amp; Pacific</v>
      </c>
      <c r="E114" s="9"/>
      <c r="F114" s="8"/>
      <c r="G114" s="8">
        <f>'Population_Var%'!BG114</f>
        <v>1.1432845391716997</v>
      </c>
      <c r="H114" s="2"/>
      <c r="I114" s="4"/>
      <c r="J114" s="4"/>
      <c r="K114" s="12"/>
    </row>
    <row r="115" spans="1:11" hidden="1">
      <c r="A115" s="15" t="str">
        <f>'GDP per capita PPP'!A115</f>
        <v>Korea, Rep.</v>
      </c>
      <c r="B115" s="13" t="str">
        <f>'GDP per capita PPP'!B115</f>
        <v>KOR</v>
      </c>
      <c r="C115" s="15" t="str">
        <f>'GDP per capita PPP'!C115</f>
        <v>High income: OECD</v>
      </c>
      <c r="D115" s="15" t="str">
        <f>'GDP per capita PPP'!D115</f>
        <v>East Asia &amp; Pacific</v>
      </c>
      <c r="E115" s="9">
        <f>'GDP per capita PPP'!AM115</f>
        <v>27541.343476942893</v>
      </c>
      <c r="F115" s="8">
        <f>'Gross Capital Formation'!BE115</f>
        <v>29.140902954627258</v>
      </c>
      <c r="G115" s="8">
        <f>'Population_Var%'!BG115</f>
        <v>0.8868668884011095</v>
      </c>
      <c r="H115" s="2">
        <f>School!BD115</f>
        <v>95.64761</v>
      </c>
      <c r="I115" s="4">
        <f>'School 2.0'!BD115</f>
        <v>97.051150000000007</v>
      </c>
      <c r="J115" s="4">
        <f>'GDP per capita PPP'!H115</f>
        <v>5543.5722466458365</v>
      </c>
      <c r="K115" s="12">
        <f t="shared" si="1"/>
        <v>0.69619540963587534</v>
      </c>
    </row>
    <row r="116" spans="1:11" hidden="1">
      <c r="A116" s="15" t="str">
        <f>'GDP per capita PPP'!A116</f>
        <v>Kosovo</v>
      </c>
      <c r="B116" s="13" t="str">
        <f>'GDP per capita PPP'!B116</f>
        <v>KSV</v>
      </c>
      <c r="C116" s="15" t="str">
        <f>'GDP per capita PPP'!C116</f>
        <v>Lower middle income</v>
      </c>
      <c r="D116" s="15" t="str">
        <f>'GDP per capita PPP'!D116</f>
        <v>Europe &amp; Central Asia</v>
      </c>
      <c r="E116" s="9"/>
      <c r="F116" s="8">
        <f>'Gross Capital Formation'!BE116</f>
        <v>30.28093973330142</v>
      </c>
      <c r="G116" s="8">
        <f>'Population_Var%'!BG116</f>
        <v>0.61478397012668573</v>
      </c>
      <c r="H116" s="2"/>
      <c r="I116" s="4"/>
      <c r="J116" s="4"/>
      <c r="K116" s="12"/>
    </row>
    <row r="117" spans="1:11" hidden="1">
      <c r="A117" s="15" t="str">
        <f>'GDP per capita PPP'!A117</f>
        <v>Kuwait</v>
      </c>
      <c r="B117" s="13" t="str">
        <f>'GDP per capita PPP'!B117</f>
        <v>KWT</v>
      </c>
      <c r="C117" s="15" t="str">
        <f>'GDP per capita PPP'!C117</f>
        <v>High income: nonOECD</v>
      </c>
      <c r="D117" s="15" t="str">
        <f>'GDP per capita PPP'!D117</f>
        <v>Middle East &amp; North Africa</v>
      </c>
      <c r="E117" s="9">
        <f>'GDP per capita PPP'!AM117</f>
        <v>47935.039857440046</v>
      </c>
      <c r="F117" s="8">
        <f>'Gross Capital Formation'!BE117</f>
        <v>19.088510972666555</v>
      </c>
      <c r="G117" s="8">
        <f>'Population_Var%'!BG117</f>
        <v>3.6086000203086455</v>
      </c>
      <c r="H117" s="2"/>
      <c r="I117" s="4"/>
      <c r="J117" s="4">
        <f>'GDP per capita PPP'!H117</f>
        <v>39982.681886517785</v>
      </c>
      <c r="K117" s="12">
        <f t="shared" si="1"/>
        <v>7.878117123407069E-2</v>
      </c>
    </row>
    <row r="118" spans="1:11" hidden="1">
      <c r="A118" s="15" t="str">
        <f>'GDP per capita PPP'!A118</f>
        <v>Kyrgyz Republic</v>
      </c>
      <c r="B118" s="13" t="str">
        <f>'GDP per capita PPP'!B118</f>
        <v>KGZ</v>
      </c>
      <c r="C118" s="15" t="str">
        <f>'GDP per capita PPP'!C118</f>
        <v>Low income</v>
      </c>
      <c r="D118" s="15" t="str">
        <f>'GDP per capita PPP'!D118</f>
        <v>Europe &amp; Central Asia</v>
      </c>
      <c r="E118" s="9">
        <f>'GDP per capita PPP'!AM118</f>
        <v>2125.8484987296451</v>
      </c>
      <c r="F118" s="8">
        <f>'Gross Capital Formation'!BE118</f>
        <v>27.328579797639691</v>
      </c>
      <c r="G118" s="8">
        <f>'Population_Var%'!BG118</f>
        <v>1.381165697582003</v>
      </c>
      <c r="H118" s="2">
        <f>School!BD118</f>
        <v>79.41216</v>
      </c>
      <c r="I118" s="4">
        <f>'School 2.0'!BD118</f>
        <v>84.418959999999998</v>
      </c>
      <c r="J118" s="4"/>
      <c r="K118" s="12"/>
    </row>
    <row r="119" spans="1:11" hidden="1">
      <c r="A119" s="15" t="str">
        <f>'GDP per capita PPP'!A119</f>
        <v>Lao PDR</v>
      </c>
      <c r="B119" s="13" t="str">
        <f>'GDP per capita PPP'!B119</f>
        <v>LAO</v>
      </c>
      <c r="C119" s="15" t="str">
        <f>'GDP per capita PPP'!C119</f>
        <v>Lower middle income</v>
      </c>
      <c r="D119" s="15" t="str">
        <f>'GDP per capita PPP'!D119</f>
        <v>East Asia &amp; Pacific</v>
      </c>
      <c r="E119" s="9">
        <f>'GDP per capita PPP'!AM119</f>
        <v>2463.8387531939011</v>
      </c>
      <c r="F119" s="8">
        <f>'Gross Capital Formation'!BE119</f>
        <v>24.323596637209675</v>
      </c>
      <c r="G119" s="8">
        <f>'Population_Var%'!BG119</f>
        <v>2.1482407144587881</v>
      </c>
      <c r="H119" s="2"/>
      <c r="I119" s="4"/>
      <c r="J119" s="4"/>
      <c r="K119" s="12"/>
    </row>
    <row r="120" spans="1:11" hidden="1">
      <c r="A120" s="15" t="str">
        <f>'GDP per capita PPP'!A120</f>
        <v>Latin America &amp; Caribbean (all income levels)</v>
      </c>
      <c r="B120" s="13" t="str">
        <f>'GDP per capita PPP'!B120</f>
        <v>LCN</v>
      </c>
      <c r="C120" s="15">
        <f>'GDP per capita PPP'!C120</f>
        <v>0</v>
      </c>
      <c r="D120" s="15">
        <f>'GDP per capita PPP'!D120</f>
        <v>0</v>
      </c>
      <c r="E120" s="9">
        <f>'GDP per capita PPP'!AM120</f>
        <v>10493.314305670347</v>
      </c>
      <c r="F120" s="8">
        <f>'Gross Capital Formation'!BE120</f>
        <v>21.805790794104603</v>
      </c>
      <c r="G120" s="8">
        <f>'Population_Var%'!BG120</f>
        <v>1.642743265624599</v>
      </c>
      <c r="H120" s="2">
        <f>School!BD120</f>
        <v>73.450788419999995</v>
      </c>
      <c r="I120" s="4">
        <f>'School 2.0'!BD120</f>
        <v>89.486549999999994</v>
      </c>
      <c r="J120" s="4">
        <f>'GDP per capita PPP'!H120</f>
        <v>7611.5417868003678</v>
      </c>
      <c r="K120" s="12">
        <f t="shared" si="1"/>
        <v>0.13944004548997313</v>
      </c>
    </row>
    <row r="121" spans="1:11" hidden="1">
      <c r="A121" s="15" t="str">
        <f>'GDP per capita PPP'!A121</f>
        <v>Latin America &amp; Caribbean (developing only)</v>
      </c>
      <c r="B121" s="13" t="str">
        <f>'GDP per capita PPP'!B121</f>
        <v>LAC</v>
      </c>
      <c r="C121" s="15">
        <f>'GDP per capita PPP'!C121</f>
        <v>0</v>
      </c>
      <c r="D121" s="15">
        <f>'GDP per capita PPP'!D121</f>
        <v>0</v>
      </c>
      <c r="E121" s="9">
        <f>'GDP per capita PPP'!AM121</f>
        <v>10281.605742396723</v>
      </c>
      <c r="F121" s="8">
        <f>'Gross Capital Formation'!BE121</f>
        <v>22.071440260293965</v>
      </c>
      <c r="G121" s="8">
        <f>'Population_Var%'!BG121</f>
        <v>1.6536623304857661</v>
      </c>
      <c r="H121" s="2">
        <f>School!BD121</f>
        <v>73.449318579999996</v>
      </c>
      <c r="I121" s="4">
        <f>'School 2.0'!BD121</f>
        <v>89.505430000000004</v>
      </c>
      <c r="J121" s="4">
        <f>'GDP per capita PPP'!H121</f>
        <v>7467.0626369679785</v>
      </c>
      <c r="K121" s="12">
        <f t="shared" si="1"/>
        <v>0.13891115203554971</v>
      </c>
    </row>
    <row r="122" spans="1:11" hidden="1">
      <c r="A122" s="15" t="str">
        <f>'GDP per capita PPP'!A122</f>
        <v>Latvia</v>
      </c>
      <c r="B122" s="13" t="str">
        <f>'GDP per capita PPP'!B122</f>
        <v>LVA</v>
      </c>
      <c r="C122" s="15" t="str">
        <f>'GDP per capita PPP'!C122</f>
        <v>Upper middle income</v>
      </c>
      <c r="D122" s="15" t="str">
        <f>'GDP per capita PPP'!D122</f>
        <v>Europe &amp; Central Asia</v>
      </c>
      <c r="E122" s="9">
        <f>'GDP per capita PPP'!AM122</f>
        <v>13773.426030162731</v>
      </c>
      <c r="F122" s="8">
        <f>'Gross Capital Formation'!BE122</f>
        <v>22.24590499244853</v>
      </c>
      <c r="G122" s="8">
        <f>'Population_Var%'!BG122</f>
        <v>-0.37490119987881476</v>
      </c>
      <c r="H122" s="2">
        <f>School!BD122</f>
        <v>84.829629999999995</v>
      </c>
      <c r="I122" s="4">
        <f>'School 2.0'!BD122</f>
        <v>94.083150000000003</v>
      </c>
      <c r="J122" s="4">
        <f>'GDP per capita PPP'!H122</f>
        <v>8271.7665251820654</v>
      </c>
      <c r="K122" s="12">
        <f t="shared" si="1"/>
        <v>0.2214437132521585</v>
      </c>
    </row>
    <row r="123" spans="1:11" hidden="1">
      <c r="A123" s="15" t="str">
        <f>'GDP per capita PPP'!A123</f>
        <v>Least developed countries: UN classification</v>
      </c>
      <c r="B123" s="13" t="str">
        <f>'GDP per capita PPP'!B123</f>
        <v>LDC</v>
      </c>
      <c r="C123" s="15">
        <f>'GDP per capita PPP'!C123</f>
        <v>0</v>
      </c>
      <c r="D123" s="15">
        <f>'GDP per capita PPP'!D123</f>
        <v>0</v>
      </c>
      <c r="E123" s="9">
        <f>'GDP per capita PPP'!AM123</f>
        <v>1382.4788013239574</v>
      </c>
      <c r="F123" s="8">
        <f>'Gross Capital Formation'!BE123</f>
        <v>23.487770365023191</v>
      </c>
      <c r="G123" s="8">
        <f>'Population_Var%'!BG123</f>
        <v>2.5261955131677265</v>
      </c>
      <c r="H123" s="2">
        <f>School!BD123</f>
        <v>31.159332209999999</v>
      </c>
      <c r="I123" s="4">
        <f>'School 2.0'!BD123</f>
        <v>37.201880000000003</v>
      </c>
      <c r="J123" s="4"/>
      <c r="K123" s="12"/>
    </row>
    <row r="124" spans="1:11" hidden="1">
      <c r="A124" s="15" t="str">
        <f>'GDP per capita PPP'!A124</f>
        <v>Lebanon</v>
      </c>
      <c r="B124" s="13" t="str">
        <f>'GDP per capita PPP'!B124</f>
        <v>LBN</v>
      </c>
      <c r="C124" s="15" t="str">
        <f>'GDP per capita PPP'!C124</f>
        <v>Upper middle income</v>
      </c>
      <c r="D124" s="15" t="str">
        <f>'GDP per capita PPP'!D124</f>
        <v>Middle East &amp; North Africa</v>
      </c>
      <c r="E124" s="9">
        <f>'GDP per capita PPP'!AM124</f>
        <v>12900.238555592954</v>
      </c>
      <c r="F124" s="8">
        <f>'Gross Capital Formation'!BE124</f>
        <v>32.683407784866368</v>
      </c>
      <c r="G124" s="8">
        <f>'Population_Var%'!BG124</f>
        <v>1.3344386425220223</v>
      </c>
      <c r="H124" s="2">
        <f>School!BD124</f>
        <v>76.484669999999994</v>
      </c>
      <c r="I124" s="4">
        <f>'School 2.0'!BD124</f>
        <v>83.607939999999999</v>
      </c>
      <c r="J124" s="4"/>
      <c r="K124" s="12"/>
    </row>
    <row r="125" spans="1:11" hidden="1">
      <c r="A125" s="15" t="str">
        <f>'GDP per capita PPP'!A125</f>
        <v>Lesotho</v>
      </c>
      <c r="B125" s="13" t="str">
        <f>'GDP per capita PPP'!B125</f>
        <v>LSO</v>
      </c>
      <c r="C125" s="15" t="str">
        <f>'GDP per capita PPP'!C125</f>
        <v>Lower middle income</v>
      </c>
      <c r="D125" s="15" t="str">
        <f>'GDP per capita PPP'!D125</f>
        <v>Sub-Saharan Africa</v>
      </c>
      <c r="E125" s="9">
        <f>'GDP per capita PPP'!AM125</f>
        <v>1503.8758874136065</v>
      </c>
      <c r="F125" s="8">
        <f>'Gross Capital Formation'!BE125</f>
        <v>28.019176251192192</v>
      </c>
      <c r="G125" s="8">
        <f>'Population_Var%'!BG125</f>
        <v>1.7110547964399485</v>
      </c>
      <c r="H125" s="2">
        <f>School!BD125</f>
        <v>28.03876</v>
      </c>
      <c r="I125" s="4">
        <f>'School 2.0'!BD125</f>
        <v>43.864530000000002</v>
      </c>
      <c r="J125" s="4">
        <f>'GDP per capita PPP'!H125</f>
        <v>833.1756077115042</v>
      </c>
      <c r="K125" s="12">
        <f t="shared" si="1"/>
        <v>0.2564754491406358</v>
      </c>
    </row>
    <row r="126" spans="1:11" hidden="1">
      <c r="A126" s="15" t="str">
        <f>'GDP per capita PPP'!A126</f>
        <v>Liberia</v>
      </c>
      <c r="B126" s="13" t="str">
        <f>'GDP per capita PPP'!B126</f>
        <v>LBR</v>
      </c>
      <c r="C126" s="15" t="str">
        <f>'GDP per capita PPP'!C126</f>
        <v>Low income</v>
      </c>
      <c r="D126" s="15" t="str">
        <f>'GDP per capita PPP'!D126</f>
        <v>Sub-Saharan Africa</v>
      </c>
      <c r="E126" s="9">
        <f>'GDP per capita PPP'!AM126</f>
        <v>506.12778592473296</v>
      </c>
      <c r="F126" s="17">
        <f>'Gross Capital Formation'!BE126</f>
        <v>34.5</v>
      </c>
      <c r="G126" s="8">
        <f>'Population_Var%'!BG126</f>
        <v>2.5523336733357755</v>
      </c>
      <c r="H126" s="2"/>
      <c r="I126" s="4"/>
      <c r="J126" s="4">
        <f>'GDP per capita PPP'!H126</f>
        <v>1263.0841942334011</v>
      </c>
      <c r="K126" s="12">
        <f t="shared" si="1"/>
        <v>-0.3971721202637073</v>
      </c>
    </row>
    <row r="127" spans="1:11" hidden="1">
      <c r="A127" s="15" t="str">
        <f>'GDP per capita PPP'!A127</f>
        <v>Libya</v>
      </c>
      <c r="B127" s="13" t="str">
        <f>'GDP per capita PPP'!B127</f>
        <v>LBY</v>
      </c>
      <c r="C127" s="15" t="str">
        <f>'GDP per capita PPP'!C127</f>
        <v>Upper middle income</v>
      </c>
      <c r="D127" s="15" t="str">
        <f>'GDP per capita PPP'!D127</f>
        <v>Middle East &amp; North Africa</v>
      </c>
      <c r="E127" s="9"/>
      <c r="F127" s="8"/>
      <c r="G127" s="8">
        <f>'Population_Var%'!BG127</f>
        <v>2.4954672767825818</v>
      </c>
      <c r="H127" s="2"/>
      <c r="I127" s="4"/>
      <c r="J127" s="4"/>
      <c r="K127" s="12"/>
    </row>
    <row r="128" spans="1:11" hidden="1">
      <c r="A128" s="15" t="str">
        <f>'GDP per capita PPP'!A128</f>
        <v>Liechtenstein</v>
      </c>
      <c r="B128" s="13" t="str">
        <f>'GDP per capita PPP'!B128</f>
        <v>LIE</v>
      </c>
      <c r="C128" s="15" t="str">
        <f>'GDP per capita PPP'!C128</f>
        <v>High income: nonOECD</v>
      </c>
      <c r="D128" s="15" t="str">
        <f>'GDP per capita PPP'!D128</f>
        <v>Europe &amp; Central Asia</v>
      </c>
      <c r="E128" s="9"/>
      <c r="F128" s="8"/>
      <c r="G128" s="8">
        <f>'Population_Var%'!BG128</f>
        <v>1.1951253135412307</v>
      </c>
      <c r="H128" s="2">
        <f>School!BD128</f>
        <v>64.581230000000005</v>
      </c>
      <c r="I128" s="4">
        <f>'School 2.0'!BD128</f>
        <v>70.198449999999994</v>
      </c>
      <c r="J128" s="4"/>
      <c r="K128" s="12"/>
    </row>
    <row r="129" spans="1:11" hidden="1">
      <c r="A129" s="15" t="str">
        <f>'GDP per capita PPP'!A129</f>
        <v>Lithuania</v>
      </c>
      <c r="B129" s="13" t="str">
        <f>'GDP per capita PPP'!B129</f>
        <v>LTU</v>
      </c>
      <c r="C129" s="15" t="str">
        <f>'GDP per capita PPP'!C129</f>
        <v>Upper middle income</v>
      </c>
      <c r="D129" s="15" t="str">
        <f>'GDP per capita PPP'!D129</f>
        <v>Europe &amp; Central Asia</v>
      </c>
      <c r="E129" s="9">
        <f>'GDP per capita PPP'!AM129</f>
        <v>16876.690281382525</v>
      </c>
      <c r="F129" s="8">
        <f>'Gross Capital Formation'!BE129</f>
        <v>16.770622800159565</v>
      </c>
      <c r="G129" s="8">
        <f>'Population_Var%'!BG129</f>
        <v>-0.18100303184080246</v>
      </c>
      <c r="H129" s="2">
        <f>School!BD129</f>
        <v>91.003910000000005</v>
      </c>
      <c r="I129" s="4">
        <f>'School 2.0'!BD129</f>
        <v>98.037310000000005</v>
      </c>
      <c r="J129" s="4"/>
      <c r="K129" s="12"/>
    </row>
    <row r="130" spans="1:11" hidden="1">
      <c r="A130" s="15" t="str">
        <f>'GDP per capita PPP'!A130</f>
        <v>Low &amp; middle income</v>
      </c>
      <c r="B130" s="13" t="str">
        <f>'GDP per capita PPP'!B130</f>
        <v>LMY</v>
      </c>
      <c r="C130" s="15">
        <f>'GDP per capita PPP'!C130</f>
        <v>0</v>
      </c>
      <c r="D130" s="15">
        <f>'GDP per capita PPP'!D130</f>
        <v>0</v>
      </c>
      <c r="E130" s="9">
        <f>'GDP per capita PPP'!AM130</f>
        <v>5523.1292015621584</v>
      </c>
      <c r="F130" s="8">
        <f>'Gross Capital Formation'!BE130</f>
        <v>29.189824886256542</v>
      </c>
      <c r="G130" s="8">
        <f>'Population_Var%'!BG130</f>
        <v>1.6445247478100584</v>
      </c>
      <c r="H130" s="2">
        <f>School!BD130</f>
        <v>57.679097429999999</v>
      </c>
      <c r="I130" s="4">
        <f>'School 2.0'!BD130</f>
        <v>64.998180000000005</v>
      </c>
      <c r="J130" s="4">
        <f>'GDP per capita PPP'!H130</f>
        <v>2441.1058977590701</v>
      </c>
      <c r="K130" s="12">
        <f t="shared" si="1"/>
        <v>0.35459858273433609</v>
      </c>
    </row>
    <row r="131" spans="1:11" hidden="1">
      <c r="A131" s="15" t="str">
        <f>'GDP per capita PPP'!A131</f>
        <v>Low income</v>
      </c>
      <c r="B131" s="13" t="str">
        <f>'GDP per capita PPP'!B131</f>
        <v>LIC</v>
      </c>
      <c r="C131" s="15">
        <f>'GDP per capita PPP'!C131</f>
        <v>0</v>
      </c>
      <c r="D131" s="15">
        <f>'GDP per capita PPP'!D131</f>
        <v>0</v>
      </c>
      <c r="E131" s="9">
        <f>'GDP per capita PPP'!AM131</f>
        <v>1190.1866216352566</v>
      </c>
      <c r="F131" s="8">
        <f>'Gross Capital Formation'!BE131</f>
        <v>23.211869222170684</v>
      </c>
      <c r="G131" s="8">
        <f>'Population_Var%'!BG131</f>
        <v>2.4228334012274351</v>
      </c>
      <c r="H131" s="2">
        <f>School!BD131</f>
        <v>34.108785949999998</v>
      </c>
      <c r="I131" s="4">
        <f>'School 2.0'!BD131</f>
        <v>40.260809999999999</v>
      </c>
      <c r="J131" s="4">
        <f>'GDP per capita PPP'!H131</f>
        <v>791.72217643761439</v>
      </c>
      <c r="K131" s="12">
        <f t="shared" ref="K131:K194" si="2">LOG(E131)-LOG(J131)</f>
        <v>0.17704225438002164</v>
      </c>
    </row>
    <row r="132" spans="1:11" hidden="1">
      <c r="A132" s="15" t="str">
        <f>'GDP per capita PPP'!A132</f>
        <v>Lower middle income</v>
      </c>
      <c r="B132" s="13" t="str">
        <f>'GDP per capita PPP'!B132</f>
        <v>LMC</v>
      </c>
      <c r="C132" s="15">
        <f>'GDP per capita PPP'!C132</f>
        <v>0</v>
      </c>
      <c r="D132" s="15">
        <f>'GDP per capita PPP'!D132</f>
        <v>0</v>
      </c>
      <c r="E132" s="9">
        <f>'GDP per capita PPP'!AM132</f>
        <v>3297.4599372375737</v>
      </c>
      <c r="F132" s="8">
        <f>'Gross Capital Formation'!BE132</f>
        <v>28.480642075504512</v>
      </c>
      <c r="G132" s="8">
        <f>'Population_Var%'!BG132</f>
        <v>1.9435669480970947</v>
      </c>
      <c r="H132" s="2"/>
      <c r="I132" s="4">
        <f>'School 2.0'!BD132</f>
        <v>58.987459999999999</v>
      </c>
      <c r="J132" s="4">
        <f>'GDP per capita PPP'!H132</f>
        <v>1501.0783167834152</v>
      </c>
      <c r="K132" s="12">
        <f t="shared" si="2"/>
        <v>0.34177617617693379</v>
      </c>
    </row>
    <row r="133" spans="1:11" hidden="1">
      <c r="A133" s="15" t="str">
        <f>'GDP per capita PPP'!A133</f>
        <v>Luxembourg</v>
      </c>
      <c r="B133" s="13" t="str">
        <f>'GDP per capita PPP'!B133</f>
        <v>LUX</v>
      </c>
      <c r="C133" s="15" t="str">
        <f>'GDP per capita PPP'!C133</f>
        <v>High income: OECD</v>
      </c>
      <c r="D133" s="15" t="str">
        <f>'GDP per capita PPP'!D133</f>
        <v>Europe &amp; Central Asia</v>
      </c>
      <c r="E133" s="9">
        <f>'GDP per capita PPP'!AM133</f>
        <v>68458.694472571413</v>
      </c>
      <c r="F133" s="8">
        <f>'Gross Capital Formation'!BE133</f>
        <v>18.672160012317811</v>
      </c>
      <c r="G133" s="8">
        <f>'Population_Var%'!BG133</f>
        <v>1.114029316043962</v>
      </c>
      <c r="H133" s="2"/>
      <c r="I133" s="4"/>
      <c r="J133" s="4">
        <f>'GDP per capita PPP'!H133</f>
        <v>27608.304923365449</v>
      </c>
      <c r="K133" s="12">
        <f t="shared" si="2"/>
        <v>0.39438886982792365</v>
      </c>
    </row>
    <row r="134" spans="1:11" hidden="1">
      <c r="A134" s="15" t="str">
        <f>'GDP per capita PPP'!A134</f>
        <v>Macao SAR, China</v>
      </c>
      <c r="B134" s="13" t="str">
        <f>'GDP per capita PPP'!B134</f>
        <v>MAC</v>
      </c>
      <c r="C134" s="15" t="str">
        <f>'GDP per capita PPP'!C134</f>
        <v>High income: nonOECD</v>
      </c>
      <c r="D134" s="15" t="str">
        <f>'GDP per capita PPP'!D134</f>
        <v>East Asia &amp; Pacific</v>
      </c>
      <c r="E134" s="9">
        <f>'GDP per capita PPP'!AM134</f>
        <v>68066.091639487917</v>
      </c>
      <c r="F134" s="8">
        <f>'Gross Capital Formation'!BE134</f>
        <v>13.303449876692394</v>
      </c>
      <c r="G134" s="8">
        <f>'Population_Var%'!BG134</f>
        <v>2.6223946768354716</v>
      </c>
      <c r="H134" s="2">
        <f>School!BD134</f>
        <v>74.737129999999993</v>
      </c>
      <c r="I134" s="4">
        <f>'School 2.0'!BD134</f>
        <v>90.486159999999998</v>
      </c>
      <c r="J134" s="4"/>
      <c r="K134" s="12"/>
    </row>
    <row r="135" spans="1:11" hidden="1">
      <c r="A135" s="15" t="str">
        <f>'GDP per capita PPP'!A135</f>
        <v>Macedonia, FYR</v>
      </c>
      <c r="B135" s="13" t="str">
        <f>'GDP per capita PPP'!B135</f>
        <v>MKD</v>
      </c>
      <c r="C135" s="15" t="str">
        <f>'GDP per capita PPP'!C135</f>
        <v>Upper middle income</v>
      </c>
      <c r="D135" s="15" t="str">
        <f>'GDP per capita PPP'!D135</f>
        <v>Europe &amp; Central Asia</v>
      </c>
      <c r="E135" s="9">
        <f>'GDP per capita PPP'!AM135</f>
        <v>9451.1918716417222</v>
      </c>
      <c r="F135" s="8">
        <f>'Gross Capital Formation'!BE135</f>
        <v>25.560413366555711</v>
      </c>
      <c r="G135" s="8">
        <f>'Population_Var%'!BG135</f>
        <v>0.46875229947973596</v>
      </c>
      <c r="H135" s="2"/>
      <c r="I135" s="4">
        <f>'School 2.0'!BD135</f>
        <v>82.780879999999996</v>
      </c>
      <c r="J135" s="4"/>
      <c r="K135" s="12"/>
    </row>
    <row r="136" spans="1:11" hidden="1">
      <c r="A136" s="15" t="str">
        <f>'GDP per capita PPP'!A136</f>
        <v>Madagascar</v>
      </c>
      <c r="B136" s="13" t="str">
        <f>'GDP per capita PPP'!B136</f>
        <v>MDG</v>
      </c>
      <c r="C136" s="15" t="str">
        <f>'GDP per capita PPP'!C136</f>
        <v>Low income</v>
      </c>
      <c r="D136" s="15" t="str">
        <f>'GDP per capita PPP'!D136</f>
        <v>Sub-Saharan Africa</v>
      </c>
      <c r="E136" s="9">
        <f>'GDP per capita PPP'!AM136</f>
        <v>852.76597915374214</v>
      </c>
      <c r="F136" s="8"/>
      <c r="G136" s="8">
        <f>'Population_Var%'!BG136</f>
        <v>2.9593714754991178</v>
      </c>
      <c r="H136" s="2"/>
      <c r="I136" s="4">
        <f>'School 2.0'!BD136</f>
        <v>31.09844</v>
      </c>
      <c r="J136" s="4">
        <f>'GDP per capita PPP'!H136</f>
        <v>1288.7609354440976</v>
      </c>
      <c r="K136" s="12">
        <f t="shared" si="2"/>
        <v>-0.17934249742120612</v>
      </c>
    </row>
    <row r="137" spans="1:11" hidden="1">
      <c r="A137" s="15" t="str">
        <f>'GDP per capita PPP'!A137</f>
        <v>Malawi</v>
      </c>
      <c r="B137" s="13" t="str">
        <f>'GDP per capita PPP'!B137</f>
        <v>MWI</v>
      </c>
      <c r="C137" s="15" t="str">
        <f>'GDP per capita PPP'!C137</f>
        <v>Low income</v>
      </c>
      <c r="D137" s="15" t="str">
        <f>'GDP per capita PPP'!D137</f>
        <v>Sub-Saharan Africa</v>
      </c>
      <c r="E137" s="9">
        <f>'GDP per capita PPP'!AM137</f>
        <v>805.40366922147541</v>
      </c>
      <c r="F137" s="8">
        <f>'Gross Capital Formation'!BE137</f>
        <v>24.772085069430609</v>
      </c>
      <c r="G137" s="8">
        <f>'Population_Var%'!BG137</f>
        <v>2.964306037636494</v>
      </c>
      <c r="H137" s="2">
        <f>School!BD137</f>
        <v>26.925350000000002</v>
      </c>
      <c r="I137" s="4">
        <f>'School 2.0'!BD137</f>
        <v>31.776199999999999</v>
      </c>
      <c r="J137" s="4">
        <f>'GDP per capita PPP'!H137</f>
        <v>688.51918627882026</v>
      </c>
      <c r="K137" s="12">
        <f t="shared" si="2"/>
        <v>6.8097557001406628E-2</v>
      </c>
    </row>
    <row r="138" spans="1:11" hidden="1">
      <c r="A138" s="15" t="str">
        <f>'GDP per capita PPP'!A138</f>
        <v>Malaysia</v>
      </c>
      <c r="B138" s="13" t="str">
        <f>'GDP per capita PPP'!B138</f>
        <v>MYS</v>
      </c>
      <c r="C138" s="15" t="str">
        <f>'GDP per capita PPP'!C138</f>
        <v>Upper middle income</v>
      </c>
      <c r="D138" s="15" t="str">
        <f>'GDP per capita PPP'!D138</f>
        <v>East Asia &amp; Pacific</v>
      </c>
      <c r="E138" s="9">
        <f>'GDP per capita PPP'!AM138</f>
        <v>13672.132510872152</v>
      </c>
      <c r="F138" s="8">
        <f>'Gross Capital Formation'!BE138</f>
        <v>21.41568202521756</v>
      </c>
      <c r="G138" s="8">
        <f>'Population_Var%'!BG138</f>
        <v>2.4025604535869549</v>
      </c>
      <c r="H138" s="2">
        <f>School!BD138</f>
        <v>67.928460000000001</v>
      </c>
      <c r="I138" s="4">
        <f>'School 2.0'!BD138</f>
        <v>68.295079999999999</v>
      </c>
      <c r="J138" s="4">
        <f>'GDP per capita PPP'!H138</f>
        <v>4866.9097624055075</v>
      </c>
      <c r="K138" s="12">
        <f t="shared" si="2"/>
        <v>0.44858296488862681</v>
      </c>
    </row>
    <row r="139" spans="1:11" hidden="1">
      <c r="A139" s="15" t="str">
        <f>'GDP per capita PPP'!A139</f>
        <v>Maldives</v>
      </c>
      <c r="B139" s="13" t="str">
        <f>'GDP per capita PPP'!B139</f>
        <v>MDV</v>
      </c>
      <c r="C139" s="15" t="str">
        <f>'GDP per capita PPP'!C139</f>
        <v>Upper middle income</v>
      </c>
      <c r="D139" s="15" t="str">
        <f>'GDP per capita PPP'!D139</f>
        <v>South Asia</v>
      </c>
      <c r="E139" s="9">
        <f>'GDP per capita PPP'!AM139</f>
        <v>7833.9621396079219</v>
      </c>
      <c r="F139" s="8"/>
      <c r="G139" s="8">
        <f>'Population_Var%'!BG139</f>
        <v>2.3607056992022368</v>
      </c>
      <c r="H139" s="2"/>
      <c r="I139" s="4"/>
      <c r="J139" s="4"/>
      <c r="K139" s="12"/>
    </row>
    <row r="140" spans="1:11" hidden="1">
      <c r="A140" s="15" t="str">
        <f>'GDP per capita PPP'!A140</f>
        <v>Mali</v>
      </c>
      <c r="B140" s="13" t="str">
        <f>'GDP per capita PPP'!B140</f>
        <v>MLI</v>
      </c>
      <c r="C140" s="15" t="str">
        <f>'GDP per capita PPP'!C140</f>
        <v>Low income</v>
      </c>
      <c r="D140" s="15" t="str">
        <f>'GDP per capita PPP'!D140</f>
        <v>Sub-Saharan Africa</v>
      </c>
      <c r="E140" s="9">
        <f>'GDP per capita PPP'!AM140</f>
        <v>963.52092278150667</v>
      </c>
      <c r="F140" s="8"/>
      <c r="G140" s="8">
        <f>'Population_Var%'!BG140</f>
        <v>2.5380518344475385</v>
      </c>
      <c r="H140" s="2">
        <f>School!BD140</f>
        <v>27.636030000000002</v>
      </c>
      <c r="I140" s="4">
        <f>'School 2.0'!BD140</f>
        <v>35.212510000000002</v>
      </c>
      <c r="J140" s="4">
        <f>'GDP per capita PPP'!H140</f>
        <v>750.08586225898398</v>
      </c>
      <c r="K140" s="12">
        <f t="shared" si="2"/>
        <v>0.10875016987830488</v>
      </c>
    </row>
    <row r="141" spans="1:11" hidden="1">
      <c r="A141" s="15" t="str">
        <f>'GDP per capita PPP'!A141</f>
        <v>Malta</v>
      </c>
      <c r="B141" s="13" t="str">
        <f>'GDP per capita PPP'!B141</f>
        <v>MLT</v>
      </c>
      <c r="C141" s="15" t="str">
        <f>'GDP per capita PPP'!C141</f>
        <v>High income: nonOECD</v>
      </c>
      <c r="D141" s="15" t="str">
        <f>'GDP per capita PPP'!D141</f>
        <v>Middle East &amp; North Africa</v>
      </c>
      <c r="E141" s="9">
        <f>'GDP per capita PPP'!AM141</f>
        <v>23007.115023703667</v>
      </c>
      <c r="F141" s="8">
        <f>'Gross Capital Formation'!BE141</f>
        <v>13.868293395200935</v>
      </c>
      <c r="G141" s="8">
        <f>'Population_Var%'!BG141</f>
        <v>0.91374021659676607</v>
      </c>
      <c r="H141" s="2">
        <f>School!BD141</f>
        <v>76.386690000000002</v>
      </c>
      <c r="I141" s="4">
        <f>'School 2.0'!BD141</f>
        <v>104.81247</v>
      </c>
      <c r="J141" s="4">
        <f>'GDP per capita PPP'!H141</f>
        <v>10430.604062789163</v>
      </c>
      <c r="K141" s="12">
        <f t="shared" si="2"/>
        <v>0.3435527034910546</v>
      </c>
    </row>
    <row r="142" spans="1:11" hidden="1">
      <c r="A142" s="15" t="str">
        <f>'GDP per capita PPP'!A142</f>
        <v>Marshall Islands</v>
      </c>
      <c r="B142" s="13" t="str">
        <f>'GDP per capita PPP'!B142</f>
        <v>MHL</v>
      </c>
      <c r="C142" s="15" t="str">
        <f>'GDP per capita PPP'!C142</f>
        <v>Lower middle income</v>
      </c>
      <c r="D142" s="15" t="str">
        <f>'GDP per capita PPP'!D142</f>
        <v>East Asia &amp; Pacific</v>
      </c>
      <c r="E142" s="9"/>
      <c r="F142" s="8"/>
      <c r="G142" s="8">
        <f>'Population_Var%'!BG142</f>
        <v>1.9813296421019033</v>
      </c>
      <c r="H142" s="2"/>
      <c r="I142" s="4">
        <f>'School 2.0'!BD142</f>
        <v>98.846879999999999</v>
      </c>
      <c r="J142" s="4"/>
      <c r="K142" s="12"/>
    </row>
    <row r="143" spans="1:11" hidden="1">
      <c r="A143" s="15" t="str">
        <f>'GDP per capita PPP'!A143</f>
        <v>Mauritania</v>
      </c>
      <c r="B143" s="13" t="str">
        <f>'GDP per capita PPP'!B143</f>
        <v>MRT</v>
      </c>
      <c r="C143" s="15" t="str">
        <f>'GDP per capita PPP'!C143</f>
        <v>Low income</v>
      </c>
      <c r="D143" s="15" t="str">
        <f>'GDP per capita PPP'!D143</f>
        <v>Sub-Saharan Africa</v>
      </c>
      <c r="E143" s="9">
        <f>'GDP per capita PPP'!AM143</f>
        <v>2254.992156264243</v>
      </c>
      <c r="F143" s="8">
        <f>'Gross Capital Formation'!BE143</f>
        <v>27.310080571058343</v>
      </c>
      <c r="G143" s="8">
        <f>'Population_Var%'!BG143</f>
        <v>2.7759893540340705</v>
      </c>
      <c r="H143" s="2"/>
      <c r="I143" s="4">
        <f>'School 2.0'!BD143</f>
        <v>24.09113</v>
      </c>
      <c r="J143" s="4">
        <f>'GDP per capita PPP'!H143</f>
        <v>1967.3184994707208</v>
      </c>
      <c r="K143" s="12">
        <f t="shared" si="2"/>
        <v>5.927035975808792E-2</v>
      </c>
    </row>
    <row r="144" spans="1:11" hidden="1">
      <c r="A144" s="15" t="str">
        <f>'GDP per capita PPP'!A144</f>
        <v>Mauritius</v>
      </c>
      <c r="B144" s="13" t="str">
        <f>'GDP per capita PPP'!B144</f>
        <v>MUS</v>
      </c>
      <c r="C144" s="15" t="str">
        <f>'GDP per capita PPP'!C144</f>
        <v>Upper middle income</v>
      </c>
      <c r="D144" s="15" t="str">
        <f>'GDP per capita PPP'!D144</f>
        <v>Sub-Saharan Africa</v>
      </c>
      <c r="E144" s="9">
        <f>'GDP per capita PPP'!AM144</f>
        <v>12737.23792591392</v>
      </c>
      <c r="F144" s="8">
        <f>'Gross Capital Formation'!BE144</f>
        <v>23.868673165500272</v>
      </c>
      <c r="G144" s="8">
        <f>'Population_Var%'!BG144</f>
        <v>0.94663084250137342</v>
      </c>
      <c r="H144" s="2"/>
      <c r="I144" s="4">
        <f>'School 2.0'!BD144</f>
        <v>88.935839999999999</v>
      </c>
      <c r="J144" s="4">
        <f>'GDP per capita PPP'!H144</f>
        <v>3728.9071357572529</v>
      </c>
      <c r="K144" s="12">
        <f t="shared" si="2"/>
        <v>0.53349369343294439</v>
      </c>
    </row>
    <row r="145" spans="1:11">
      <c r="A145" s="15" t="str">
        <f>'GDP per capita PPP'!A145</f>
        <v>Mexico</v>
      </c>
      <c r="B145" s="13" t="str">
        <f>'GDP per capita PPP'!B145</f>
        <v>MEX</v>
      </c>
      <c r="C145" s="15" t="str">
        <f>'GDP per capita PPP'!C145</f>
        <v>Upper middle income</v>
      </c>
      <c r="D145" s="15" t="str">
        <f>'GDP per capita PPP'!D145</f>
        <v>Latin America &amp; Caribbean</v>
      </c>
      <c r="E145" s="9">
        <f>'GDP per capita PPP'!AM145</f>
        <v>12776.388639288925</v>
      </c>
      <c r="F145" s="20">
        <f>'Gross Capital Formation'!BE145</f>
        <v>24.967408665664191</v>
      </c>
      <c r="G145" s="20">
        <f>'Population_Var%'!BG145</f>
        <v>1.6902665975557216</v>
      </c>
      <c r="H145" s="12">
        <f>School!BD145</f>
        <v>70.479110000000006</v>
      </c>
      <c r="I145" s="12">
        <f>'School 2.0'!BD145</f>
        <v>86.920760000000001</v>
      </c>
      <c r="J145" s="4">
        <f>'GDP per capita PPP'!H145</f>
        <v>10238.487615537924</v>
      </c>
      <c r="K145" s="12">
        <f t="shared" si="2"/>
        <v>9.6172304639844164E-2</v>
      </c>
    </row>
    <row r="146" spans="1:11" hidden="1">
      <c r="A146" s="15" t="str">
        <f>'GDP per capita PPP'!A146</f>
        <v>Micronesia, Fed. Sts.</v>
      </c>
      <c r="B146" s="13" t="str">
        <f>'GDP per capita PPP'!B146</f>
        <v>FSM</v>
      </c>
      <c r="C146" s="15" t="str">
        <f>'GDP per capita PPP'!C146</f>
        <v>Lower middle income</v>
      </c>
      <c r="D146" s="15" t="str">
        <f>'GDP per capita PPP'!D146</f>
        <v>East Asia &amp; Pacific</v>
      </c>
      <c r="E146" s="9">
        <f>'GDP per capita PPP'!AM146</f>
        <v>3016.8331059935144</v>
      </c>
      <c r="F146" s="8"/>
      <c r="G146" s="8">
        <f>'Population_Var%'!BG146</f>
        <v>1.4501356836685142</v>
      </c>
      <c r="H146" s="2"/>
      <c r="I146" s="4"/>
      <c r="J146" s="4"/>
      <c r="K146" s="12"/>
    </row>
    <row r="147" spans="1:11" hidden="1">
      <c r="A147" s="15" t="str">
        <f>'GDP per capita PPP'!A147</f>
        <v>Middle East &amp; North Africa (all income levels)</v>
      </c>
      <c r="B147" s="13" t="str">
        <f>'GDP per capita PPP'!B147</f>
        <v>MEA</v>
      </c>
      <c r="C147" s="15">
        <f>'GDP per capita PPP'!C147</f>
        <v>0</v>
      </c>
      <c r="D147" s="15">
        <f>'GDP per capita PPP'!D147</f>
        <v>0</v>
      </c>
      <c r="E147" s="9">
        <f>'GDP per capita PPP'!AM147</f>
        <v>9772.066899333935</v>
      </c>
      <c r="F147" s="8">
        <f>'Gross Capital Formation'!BE147</f>
        <v>23.254965019100393</v>
      </c>
      <c r="G147" s="8">
        <f>'Population_Var%'!BG147</f>
        <v>2.4514349025986157</v>
      </c>
      <c r="H147" s="2">
        <f>School!BD147</f>
        <v>67.751331960000002</v>
      </c>
      <c r="I147" s="4">
        <f>'School 2.0'!BD147</f>
        <v>75.338769999999997</v>
      </c>
      <c r="J147" s="4">
        <f>'GDP per capita PPP'!H147</f>
        <v>7217.0253285711788</v>
      </c>
      <c r="K147" s="12">
        <f t="shared" si="2"/>
        <v>0.13162820199885461</v>
      </c>
    </row>
    <row r="148" spans="1:11" hidden="1">
      <c r="A148" s="15" t="str">
        <f>'GDP per capita PPP'!A148</f>
        <v>Middle East &amp; North Africa (developing only)</v>
      </c>
      <c r="B148" s="13" t="str">
        <f>'GDP per capita PPP'!B148</f>
        <v>MNA</v>
      </c>
      <c r="C148" s="15">
        <f>'GDP per capita PPP'!C148</f>
        <v>0</v>
      </c>
      <c r="D148" s="15">
        <f>'GDP per capita PPP'!D148</f>
        <v>0</v>
      </c>
      <c r="E148" s="9"/>
      <c r="F148" s="8"/>
      <c r="G148" s="8">
        <f>'Population_Var%'!BG148</f>
        <v>2.3058241457734598</v>
      </c>
      <c r="H148" s="2">
        <f>School!BD148</f>
        <v>66.054754040000006</v>
      </c>
      <c r="I148" s="4">
        <f>'School 2.0'!BD148</f>
        <v>73.056049999999999</v>
      </c>
      <c r="J148" s="4">
        <f>'GDP per capita PPP'!H148</f>
        <v>4363.0477459878512</v>
      </c>
      <c r="K148" s="12"/>
    </row>
    <row r="149" spans="1:11" hidden="1">
      <c r="A149" s="15" t="str">
        <f>'GDP per capita PPP'!A149</f>
        <v>Middle income</v>
      </c>
      <c r="B149" s="13" t="str">
        <f>'GDP per capita PPP'!B149</f>
        <v>MIC</v>
      </c>
      <c r="C149" s="15">
        <f>'GDP per capita PPP'!C149</f>
        <v>0</v>
      </c>
      <c r="D149" s="15">
        <f>'GDP per capita PPP'!D149</f>
        <v>0</v>
      </c>
      <c r="E149" s="9">
        <f>'GDP per capita PPP'!AM149</f>
        <v>6227.7664774575805</v>
      </c>
      <c r="F149" s="8">
        <f>'Gross Capital Formation'!BE149</f>
        <v>29.341956155924702</v>
      </c>
      <c r="G149" s="8">
        <f>'Population_Var%'!BG149</f>
        <v>1.5346521705550717</v>
      </c>
      <c r="H149" s="2">
        <f>School!BD149</f>
        <v>62.163021299999997</v>
      </c>
      <c r="I149" s="4">
        <f>'School 2.0'!BD149</f>
        <v>69.704120000000003</v>
      </c>
      <c r="J149" s="4">
        <f>'GDP per capita PPP'!H149</f>
        <v>2647.4713510568981</v>
      </c>
      <c r="K149" s="12">
        <f t="shared" si="2"/>
        <v>0.37150105026558577</v>
      </c>
    </row>
    <row r="150" spans="1:11" hidden="1">
      <c r="A150" s="15" t="str">
        <f>'GDP per capita PPP'!A150</f>
        <v>Moldova</v>
      </c>
      <c r="B150" s="13" t="str">
        <f>'GDP per capita PPP'!B150</f>
        <v>MDA</v>
      </c>
      <c r="C150" s="15" t="str">
        <f>'GDP per capita PPP'!C150</f>
        <v>Lower middle income</v>
      </c>
      <c r="D150" s="15" t="str">
        <f>'GDP per capita PPP'!D150</f>
        <v>Europe &amp; Central Asia</v>
      </c>
      <c r="E150" s="9">
        <f>'GDP per capita PPP'!AM150</f>
        <v>2974.8784486731083</v>
      </c>
      <c r="F150" s="8">
        <f>'Gross Capital Formation'!BE150</f>
        <v>23.64471030117549</v>
      </c>
      <c r="G150" s="8">
        <f>'Population_Var%'!BG150</f>
        <v>0.17478076741317716</v>
      </c>
      <c r="H150" s="2">
        <f>School!BD150</f>
        <v>79.559150000000002</v>
      </c>
      <c r="I150" s="4">
        <f>'School 2.0'!BD150</f>
        <v>88.596639999999994</v>
      </c>
      <c r="J150" s="4">
        <f>'GDP per capita PPP'!H150</f>
        <v>3865.0549277913265</v>
      </c>
      <c r="K150" s="12">
        <f t="shared" si="2"/>
        <v>-0.11368644474847622</v>
      </c>
    </row>
    <row r="151" spans="1:11" hidden="1">
      <c r="A151" s="15" t="str">
        <f>'GDP per capita PPP'!A151</f>
        <v>Monaco</v>
      </c>
      <c r="B151" s="13" t="str">
        <f>'GDP per capita PPP'!B151</f>
        <v>MCO</v>
      </c>
      <c r="C151" s="15" t="str">
        <f>'GDP per capita PPP'!C151</f>
        <v>High income: nonOECD</v>
      </c>
      <c r="D151" s="15" t="str">
        <f>'GDP per capita PPP'!D151</f>
        <v>Europe &amp; Central Asia</v>
      </c>
      <c r="E151" s="9"/>
      <c r="F151" s="8"/>
      <c r="G151" s="8">
        <f>'Population_Var%'!BG151</f>
        <v>0.99812082550754155</v>
      </c>
      <c r="H151" s="2"/>
      <c r="I151" s="4"/>
      <c r="J151" s="4"/>
      <c r="K151" s="12"/>
    </row>
    <row r="152" spans="1:11" hidden="1">
      <c r="A152" s="15" t="str">
        <f>'GDP per capita PPP'!A152</f>
        <v>Mongolia</v>
      </c>
      <c r="B152" s="13" t="str">
        <f>'GDP per capita PPP'!B152</f>
        <v>MNG</v>
      </c>
      <c r="C152" s="15" t="str">
        <f>'GDP per capita PPP'!C152</f>
        <v>Lower middle income</v>
      </c>
      <c r="D152" s="15" t="str">
        <f>'GDP per capita PPP'!D152</f>
        <v>East Asia &amp; Pacific</v>
      </c>
      <c r="E152" s="9">
        <f>'GDP per capita PPP'!AM152</f>
        <v>4178.2903049714814</v>
      </c>
      <c r="F152" s="8">
        <f>'Gross Capital Formation'!BE152</f>
        <v>40.794691219017203</v>
      </c>
      <c r="G152" s="8">
        <f>'Population_Var%'!BG152</f>
        <v>1.6697952723698157</v>
      </c>
      <c r="H152" s="2"/>
      <c r="I152" s="4">
        <f>'School 2.0'!BD152</f>
        <v>95.929010000000005</v>
      </c>
      <c r="J152" s="4"/>
      <c r="K152" s="12"/>
    </row>
    <row r="153" spans="1:11" hidden="1">
      <c r="A153" s="15" t="str">
        <f>'GDP per capita PPP'!A153</f>
        <v>Montenegro</v>
      </c>
      <c r="B153" s="13" t="str">
        <f>'GDP per capita PPP'!B153</f>
        <v>MNE</v>
      </c>
      <c r="C153" s="15" t="str">
        <f>'GDP per capita PPP'!C153</f>
        <v>Upper middle income</v>
      </c>
      <c r="D153" s="15" t="str">
        <f>'GDP per capita PPP'!D153</f>
        <v>Europe &amp; Central Asia</v>
      </c>
      <c r="E153" s="9">
        <f>'GDP per capita PPP'!AM153</f>
        <v>10401.956603505023</v>
      </c>
      <c r="F153" s="8">
        <f>'Gross Capital Formation'!BE153</f>
        <v>22.793332807106001</v>
      </c>
      <c r="G153" s="8">
        <f>'Population_Var%'!BG153</f>
        <v>0.30966277814494214</v>
      </c>
      <c r="H153" s="2"/>
      <c r="I153" s="4">
        <f>'School 2.0'!BD153</f>
        <v>100.19410999999999</v>
      </c>
      <c r="J153" s="4"/>
      <c r="K153" s="12"/>
    </row>
    <row r="154" spans="1:11" hidden="1">
      <c r="A154" s="15" t="str">
        <f>'GDP per capita PPP'!A154</f>
        <v>Morocco</v>
      </c>
      <c r="B154" s="13" t="str">
        <f>'GDP per capita PPP'!B154</f>
        <v>MAR</v>
      </c>
      <c r="C154" s="15" t="str">
        <f>'GDP per capita PPP'!C154</f>
        <v>Lower middle income</v>
      </c>
      <c r="D154" s="15" t="str">
        <f>'GDP per capita PPP'!D154</f>
        <v>Middle East &amp; North Africa</v>
      </c>
      <c r="E154" s="9">
        <f>'GDP per capita PPP'!AM154</f>
        <v>4373.3225658564761</v>
      </c>
      <c r="F154" s="8">
        <f>'Gross Capital Formation'!BE154</f>
        <v>35.121457225023619</v>
      </c>
      <c r="G154" s="8">
        <f>'Population_Var%'!BG154</f>
        <v>1.6589697562388173</v>
      </c>
      <c r="H154" s="2"/>
      <c r="I154" s="4"/>
      <c r="J154" s="4">
        <f>'GDP per capita PPP'!H154</f>
        <v>2334.625578101201</v>
      </c>
      <c r="K154" s="12">
        <f t="shared" si="2"/>
        <v>0.2725942717195986</v>
      </c>
    </row>
    <row r="155" spans="1:11" hidden="1">
      <c r="A155" s="15" t="str">
        <f>'GDP per capita PPP'!A155</f>
        <v>Mozambique</v>
      </c>
      <c r="B155" s="13" t="str">
        <f>'GDP per capita PPP'!B155</f>
        <v>MOZ</v>
      </c>
      <c r="C155" s="15" t="str">
        <f>'GDP per capita PPP'!C155</f>
        <v>Low income</v>
      </c>
      <c r="D155" s="15" t="str">
        <f>'GDP per capita PPP'!D155</f>
        <v>Sub-Saharan Africa</v>
      </c>
      <c r="E155" s="9">
        <f>'GDP per capita PPP'!AM155</f>
        <v>861.27522863101024</v>
      </c>
      <c r="F155" s="8">
        <f>'Gross Capital Formation'!BE155</f>
        <v>24.670593269171761</v>
      </c>
      <c r="G155" s="8">
        <f>'Population_Var%'!BG155</f>
        <v>2.2271003372171432</v>
      </c>
      <c r="H155" s="2">
        <f>School!BD155</f>
        <v>14.611840000000001</v>
      </c>
      <c r="I155" s="4">
        <f>'School 2.0'!BD155</f>
        <v>23.296659999999999</v>
      </c>
      <c r="J155" s="4">
        <f>'GDP per capita PPP'!H155</f>
        <v>434.79577799430268</v>
      </c>
      <c r="K155" s="12">
        <f t="shared" si="2"/>
        <v>0.29685663823836306</v>
      </c>
    </row>
    <row r="156" spans="1:11" hidden="1">
      <c r="A156" s="15" t="str">
        <f>'GDP per capita PPP'!A156</f>
        <v>Myanmar</v>
      </c>
      <c r="B156" s="13" t="str">
        <f>'GDP per capita PPP'!B156</f>
        <v>MMR</v>
      </c>
      <c r="C156" s="15" t="str">
        <f>'GDP per capita PPP'!C156</f>
        <v>Low income</v>
      </c>
      <c r="D156" s="15" t="str">
        <f>'GDP per capita PPP'!D156</f>
        <v>East Asia &amp; Pacific</v>
      </c>
      <c r="E156" s="9"/>
      <c r="F156" s="8"/>
      <c r="G156" s="8">
        <f>'Population_Var%'!BG156</f>
        <v>1.2783424046023639</v>
      </c>
      <c r="H156" s="2">
        <f>School!BD156</f>
        <v>49.763440000000003</v>
      </c>
      <c r="I156" s="4">
        <f>'School 2.0'!BD156</f>
        <v>53.250399999999999</v>
      </c>
      <c r="J156" s="4"/>
      <c r="K156" s="12"/>
    </row>
    <row r="157" spans="1:11" hidden="1">
      <c r="A157" s="15" t="str">
        <f>'GDP per capita PPP'!A157</f>
        <v>Namibia</v>
      </c>
      <c r="B157" s="13" t="str">
        <f>'GDP per capita PPP'!B157</f>
        <v>NAM</v>
      </c>
      <c r="C157" s="15" t="str">
        <f>'GDP per capita PPP'!C157</f>
        <v>Upper middle income</v>
      </c>
      <c r="D157" s="15" t="str">
        <f>'GDP per capita PPP'!D157</f>
        <v>Sub-Saharan Africa</v>
      </c>
      <c r="E157" s="9">
        <f>'GDP per capita PPP'!AM157</f>
        <v>5986.4109988346345</v>
      </c>
      <c r="F157" s="8">
        <f>'Gross Capital Formation'!BE157</f>
        <v>25.652535302849994</v>
      </c>
      <c r="G157" s="8">
        <f>'Population_Var%'!BG157</f>
        <v>2.7016080117339949</v>
      </c>
      <c r="H157" s="2"/>
      <c r="I157" s="4"/>
      <c r="J157" s="4">
        <f>'GDP per capita PPP'!H157</f>
        <v>4928.4347956872707</v>
      </c>
      <c r="K157" s="12">
        <f t="shared" si="2"/>
        <v>8.4457515031320707E-2</v>
      </c>
    </row>
    <row r="158" spans="1:11" hidden="1">
      <c r="A158" s="15" t="str">
        <f>'GDP per capita PPP'!A158</f>
        <v>Nepal</v>
      </c>
      <c r="B158" s="13" t="str">
        <f>'GDP per capita PPP'!B158</f>
        <v>NPL</v>
      </c>
      <c r="C158" s="15" t="str">
        <f>'GDP per capita PPP'!C158</f>
        <v>Low income</v>
      </c>
      <c r="D158" s="15" t="str">
        <f>'GDP per capita PPP'!D158</f>
        <v>South Asia</v>
      </c>
      <c r="E158" s="9">
        <f>'GDP per capita PPP'!AM158</f>
        <v>1101.9130790669126</v>
      </c>
      <c r="F158" s="17">
        <f>'Gross Capital Formation'!BE158</f>
        <v>38.318090541929614</v>
      </c>
      <c r="G158" s="8">
        <f>'Population_Var%'!BG158</f>
        <v>2.3071768322918169</v>
      </c>
      <c r="H158" s="2"/>
      <c r="I158" s="4"/>
      <c r="J158" s="4">
        <f>'GDP per capita PPP'!H158</f>
        <v>566.52397212484402</v>
      </c>
      <c r="K158" s="12">
        <f t="shared" si="2"/>
        <v>0.28892904641741834</v>
      </c>
    </row>
    <row r="159" spans="1:11" hidden="1">
      <c r="A159" s="15" t="str">
        <f>'GDP per capita PPP'!A159</f>
        <v>Netherlands</v>
      </c>
      <c r="B159" s="13" t="str">
        <f>'GDP per capita PPP'!B159</f>
        <v>NLD</v>
      </c>
      <c r="C159" s="15" t="str">
        <f>'GDP per capita PPP'!C159</f>
        <v>High income: OECD</v>
      </c>
      <c r="D159" s="15" t="str">
        <f>'GDP per capita PPP'!D159</f>
        <v>Europe &amp; Central Asia</v>
      </c>
      <c r="E159" s="9">
        <f>'GDP per capita PPP'!AM159</f>
        <v>37250.715696162035</v>
      </c>
      <c r="F159" s="8">
        <f>'Gross Capital Formation'!BE159</f>
        <v>18.676306138195216</v>
      </c>
      <c r="G159" s="8">
        <f>'Population_Var%'!BG159</f>
        <v>0.54342325605604858</v>
      </c>
      <c r="H159" s="2">
        <f>School!BD159</f>
        <v>87.349549999999994</v>
      </c>
      <c r="I159" s="4">
        <f>'School 2.0'!BD159</f>
        <v>120.21617000000001</v>
      </c>
      <c r="J159" s="4">
        <f>'GDP per capita PPP'!H159</f>
        <v>22271.480016061902</v>
      </c>
      <c r="K159" s="12">
        <f t="shared" si="2"/>
        <v>0.22338554289538592</v>
      </c>
    </row>
    <row r="160" spans="1:11" hidden="1">
      <c r="A160" s="15" t="str">
        <f>'GDP per capita PPP'!A160</f>
        <v>New Caledonia</v>
      </c>
      <c r="B160" s="13" t="str">
        <f>'GDP per capita PPP'!B160</f>
        <v>NCL</v>
      </c>
      <c r="C160" s="15" t="str">
        <f>'GDP per capita PPP'!C160</f>
        <v>High income: nonOECD</v>
      </c>
      <c r="D160" s="15" t="str">
        <f>'GDP per capita PPP'!D160</f>
        <v>East Asia &amp; Pacific</v>
      </c>
      <c r="E160" s="9"/>
      <c r="F160" s="8"/>
      <c r="G160" s="8">
        <f>'Population_Var%'!BG160</f>
        <v>1.7871176410002105</v>
      </c>
      <c r="H160" s="2"/>
      <c r="I160" s="4"/>
      <c r="J160" s="4"/>
      <c r="K160" s="12"/>
    </row>
    <row r="161" spans="1:11" hidden="1">
      <c r="A161" s="15" t="str">
        <f>'GDP per capita PPP'!A161</f>
        <v>New Zealand</v>
      </c>
      <c r="B161" s="13" t="str">
        <f>'GDP per capita PPP'!B161</f>
        <v>NZL</v>
      </c>
      <c r="C161" s="15" t="str">
        <f>'GDP per capita PPP'!C161</f>
        <v>High income: OECD</v>
      </c>
      <c r="D161" s="15" t="str">
        <f>'GDP per capita PPP'!D161</f>
        <v>East Asia &amp; Pacific</v>
      </c>
      <c r="E161" s="9">
        <f>'GDP per capita PPP'!AM161</f>
        <v>24818.031555707639</v>
      </c>
      <c r="F161" s="8">
        <f>'Gross Capital Formation'!BE161</f>
        <v>19.548784859853669</v>
      </c>
      <c r="G161" s="8">
        <f>'Population_Var%'!BG161</f>
        <v>1.0958128202645336</v>
      </c>
      <c r="H161" s="2">
        <f>School!BD161</f>
        <v>94.645079999999993</v>
      </c>
      <c r="I161" s="4">
        <f>'School 2.0'!BD161</f>
        <v>124.60413</v>
      </c>
      <c r="J161" s="4">
        <f>'GDP per capita PPP'!H161</f>
        <v>17390.348798644478</v>
      </c>
      <c r="K161" s="12">
        <f t="shared" si="2"/>
        <v>0.15445903967981867</v>
      </c>
    </row>
    <row r="162" spans="1:11">
      <c r="A162" s="15" t="str">
        <f>'GDP per capita PPP'!A162</f>
        <v>Nicaragua</v>
      </c>
      <c r="B162" s="13" t="str">
        <f>'GDP per capita PPP'!B162</f>
        <v>NIC</v>
      </c>
      <c r="C162" s="15" t="str">
        <f>'GDP per capita PPP'!C162</f>
        <v>Lower middle income</v>
      </c>
      <c r="D162" s="15" t="str">
        <f>'GDP per capita PPP'!D162</f>
        <v>Latin America &amp; Caribbean</v>
      </c>
      <c r="E162" s="9">
        <f>'GDP per capita PPP'!AM162</f>
        <v>2579.3216819513068</v>
      </c>
      <c r="F162" s="20">
        <f>'Gross Capital Formation'!BE162</f>
        <v>25.800813996770255</v>
      </c>
      <c r="G162" s="20">
        <f>'Population_Var%'!BG162</f>
        <v>1.9649520996403198</v>
      </c>
      <c r="H162" s="12"/>
      <c r="I162" s="12"/>
      <c r="J162" s="4">
        <f>'GDP per capita PPP'!H162</f>
        <v>2748.1501653125224</v>
      </c>
      <c r="K162" s="12">
        <f t="shared" si="2"/>
        <v>-2.7534951032653687E-2</v>
      </c>
    </row>
    <row r="163" spans="1:11" hidden="1">
      <c r="A163" s="15" t="str">
        <f>'GDP per capita PPP'!A163</f>
        <v>Niger</v>
      </c>
      <c r="B163" s="13" t="str">
        <f>'GDP per capita PPP'!B163</f>
        <v>NER</v>
      </c>
      <c r="C163" s="15" t="str">
        <f>'GDP per capita PPP'!C163</f>
        <v>Low income</v>
      </c>
      <c r="D163" s="15" t="str">
        <f>'GDP per capita PPP'!D163</f>
        <v>Sub-Saharan Africa</v>
      </c>
      <c r="E163" s="9">
        <f>'GDP per capita PPP'!AM163</f>
        <v>642.05601163937024</v>
      </c>
      <c r="F163" s="8"/>
      <c r="G163" s="8">
        <f>'Population_Var%'!BG163</f>
        <v>3.2891098431705941</v>
      </c>
      <c r="H163" s="2"/>
      <c r="I163" s="4"/>
      <c r="J163" s="4">
        <f>'GDP per capita PPP'!H163</f>
        <v>940.95338102160758</v>
      </c>
      <c r="K163" s="12">
        <f t="shared" si="2"/>
        <v>-0.16599519042269151</v>
      </c>
    </row>
    <row r="164" spans="1:11" hidden="1">
      <c r="A164" s="15" t="str">
        <f>'GDP per capita PPP'!A164</f>
        <v>Nigeria</v>
      </c>
      <c r="B164" s="13" t="str">
        <f>'GDP per capita PPP'!B164</f>
        <v>NGA</v>
      </c>
      <c r="C164" s="15" t="str">
        <f>'GDP per capita PPP'!C164</f>
        <v>Lower middle income</v>
      </c>
      <c r="D164" s="15" t="str">
        <f>'GDP per capita PPP'!D164</f>
        <v>Sub-Saharan Africa</v>
      </c>
      <c r="E164" s="9">
        <f>'GDP per capita PPP'!AM164</f>
        <v>2220.6843998592722</v>
      </c>
      <c r="F164" s="8"/>
      <c r="G164" s="8">
        <f>'Population_Var%'!BG164</f>
        <v>2.5131013824576933</v>
      </c>
      <c r="H164" s="2"/>
      <c r="I164" s="4">
        <f>'School 2.0'!BD164</f>
        <v>38.994239999999998</v>
      </c>
      <c r="J164" s="4">
        <f>'GDP per capita PPP'!H164</f>
        <v>1645.4041967667265</v>
      </c>
      <c r="K164" s="12">
        <f t="shared" si="2"/>
        <v>0.13021424100898793</v>
      </c>
    </row>
    <row r="165" spans="1:11" hidden="1">
      <c r="A165" s="15" t="str">
        <f>'GDP per capita PPP'!A165</f>
        <v>North America</v>
      </c>
      <c r="B165" s="13" t="str">
        <f>'GDP per capita PPP'!B165</f>
        <v>NAC</v>
      </c>
      <c r="C165" s="15">
        <f>'GDP per capita PPP'!C165</f>
        <v>0</v>
      </c>
      <c r="D165" s="15">
        <f>'GDP per capita PPP'!D165</f>
        <v>0</v>
      </c>
      <c r="E165" s="9">
        <f>'GDP per capita PPP'!AM165</f>
        <v>41812.664971877719</v>
      </c>
      <c r="F165" s="8">
        <f>'Gross Capital Formation'!BE165</f>
        <v>15.64994884729856</v>
      </c>
      <c r="G165" s="8">
        <f>'Population_Var%'!BG165</f>
        <v>1.029874897023233</v>
      </c>
      <c r="H165" s="2">
        <f>School!BD165</f>
        <v>90.322854050000004</v>
      </c>
      <c r="I165" s="4">
        <f>'School 2.0'!BD165</f>
        <v>96.903980000000004</v>
      </c>
      <c r="J165" s="4">
        <f>'GDP per capita PPP'!H165</f>
        <v>25271.361969500565</v>
      </c>
      <c r="K165" s="12">
        <f t="shared" si="2"/>
        <v>0.21867920029754551</v>
      </c>
    </row>
    <row r="166" spans="1:11" hidden="1">
      <c r="A166" s="15" t="str">
        <f>'GDP per capita PPP'!A166</f>
        <v>Northern Mariana Islands</v>
      </c>
      <c r="B166" s="13" t="str">
        <f>'GDP per capita PPP'!B166</f>
        <v>MNP</v>
      </c>
      <c r="C166" s="15" t="str">
        <f>'GDP per capita PPP'!C166</f>
        <v>High income: nonOECD</v>
      </c>
      <c r="D166" s="15" t="str">
        <f>'GDP per capita PPP'!D166</f>
        <v>East Asia &amp; Pacific</v>
      </c>
      <c r="E166" s="9"/>
      <c r="F166" s="8"/>
      <c r="G166" s="8">
        <f>'Population_Var%'!BG166</f>
        <v>4.4083618168669094</v>
      </c>
      <c r="H166" s="2"/>
      <c r="I166" s="4"/>
      <c r="J166" s="4"/>
      <c r="K166" s="12"/>
    </row>
    <row r="167" spans="1:11" hidden="1">
      <c r="A167" s="15" t="str">
        <f>'GDP per capita PPP'!A167</f>
        <v>Norway</v>
      </c>
      <c r="B167" s="13" t="str">
        <f>'GDP per capita PPP'!B167</f>
        <v>NOR</v>
      </c>
      <c r="C167" s="15" t="str">
        <f>'GDP per capita PPP'!C167</f>
        <v>High income: OECD</v>
      </c>
      <c r="D167" s="15" t="str">
        <f>'GDP per capita PPP'!D167</f>
        <v>Europe &amp; Central Asia</v>
      </c>
      <c r="E167" s="9">
        <f>'GDP per capita PPP'!AM167</f>
        <v>46981.557611174248</v>
      </c>
      <c r="F167" s="8">
        <f>'Gross Capital Formation'!BE167</f>
        <v>22.440320446919934</v>
      </c>
      <c r="G167" s="8">
        <f>'Population_Var%'!BG167</f>
        <v>0.61332165545675821</v>
      </c>
      <c r="H167" s="2">
        <f>School!BD167</f>
        <v>94.748109999999997</v>
      </c>
      <c r="I167" s="4">
        <f>'School 2.0'!BD167</f>
        <v>110.16356</v>
      </c>
      <c r="J167" s="4">
        <f>'GDP per capita PPP'!H167</f>
        <v>26204.78479108381</v>
      </c>
      <c r="K167" s="12">
        <f t="shared" si="2"/>
        <v>0.25354681376261912</v>
      </c>
    </row>
    <row r="168" spans="1:11" hidden="1">
      <c r="A168" s="15" t="str">
        <f>'GDP per capita PPP'!A168</f>
        <v>Not classified</v>
      </c>
      <c r="B168" s="13" t="str">
        <f>'GDP per capita PPP'!B168</f>
        <v>INX</v>
      </c>
      <c r="C168" s="15" t="e">
        <f>'GDP per capita PPP'!C168</f>
        <v>#N/A</v>
      </c>
      <c r="D168" s="15" t="e">
        <f>'GDP per capita PPP'!D168</f>
        <v>#N/A</v>
      </c>
      <c r="E168" s="9"/>
      <c r="F168" s="8"/>
      <c r="G168" s="8">
        <f>'Population_Var%'!BG168</f>
        <v>0</v>
      </c>
      <c r="H168" s="2"/>
      <c r="I168" s="4"/>
      <c r="J168" s="4"/>
      <c r="K168" s="12"/>
    </row>
    <row r="169" spans="1:11" hidden="1">
      <c r="A169" s="15" t="str">
        <f>'GDP per capita PPP'!A169</f>
        <v>OECD members</v>
      </c>
      <c r="B169" s="13" t="str">
        <f>'GDP per capita PPP'!B169</f>
        <v>OED</v>
      </c>
      <c r="C169" s="15">
        <f>'GDP per capita PPP'!C169</f>
        <v>0</v>
      </c>
      <c r="D169" s="15">
        <f>'GDP per capita PPP'!D169</f>
        <v>0</v>
      </c>
      <c r="E169" s="9">
        <f>'GDP per capita PPP'!AM169</f>
        <v>30341.175533989033</v>
      </c>
      <c r="F169" s="8">
        <f>'Gross Capital Formation'!BE169</f>
        <v>18.090789193860576</v>
      </c>
      <c r="G169" s="8">
        <f>'Population_Var%'!BG169</f>
        <v>0.76432164843153716</v>
      </c>
      <c r="H169" s="2">
        <f>School!BD169</f>
        <v>87.606841939999995</v>
      </c>
      <c r="I169" s="4">
        <f>'School 2.0'!BD169</f>
        <v>97.532290000000003</v>
      </c>
      <c r="J169" s="4">
        <f>'GDP per capita PPP'!H169</f>
        <v>17990.001261321533</v>
      </c>
      <c r="K169" s="12">
        <f t="shared" si="2"/>
        <v>0.22700120922247979</v>
      </c>
    </row>
    <row r="170" spans="1:11" hidden="1">
      <c r="A170" s="15" t="str">
        <f>'GDP per capita PPP'!A170</f>
        <v>Oman</v>
      </c>
      <c r="B170" s="13" t="str">
        <f>'GDP per capita PPP'!B170</f>
        <v>OMN</v>
      </c>
      <c r="C170" s="15" t="str">
        <f>'GDP per capita PPP'!C170</f>
        <v>High income: nonOECD</v>
      </c>
      <c r="D170" s="15" t="str">
        <f>'GDP per capita PPP'!D170</f>
        <v>Middle East &amp; North Africa</v>
      </c>
      <c r="E170" s="9">
        <f>'GDP per capita PPP'!AM170</f>
        <v>25329.767477840218</v>
      </c>
      <c r="F170" s="8"/>
      <c r="G170" s="8">
        <f>'Population_Var%'!BG170</f>
        <v>2.9827723264436727</v>
      </c>
      <c r="H170" s="2">
        <f>School!BD170</f>
        <v>89.741129999999998</v>
      </c>
      <c r="I170" s="4">
        <f>'School 2.0'!BD170</f>
        <v>100.29089</v>
      </c>
      <c r="J170" s="4">
        <f>'GDP per capita PPP'!H170</f>
        <v>9818.0948408589593</v>
      </c>
      <c r="K170" s="12">
        <f t="shared" si="2"/>
        <v>0.41160398008992471</v>
      </c>
    </row>
    <row r="171" spans="1:11" hidden="1">
      <c r="A171" s="15" t="str">
        <f>'GDP per capita PPP'!A171</f>
        <v>Other small states</v>
      </c>
      <c r="B171" s="13" t="str">
        <f>'GDP per capita PPP'!B171</f>
        <v>OSS</v>
      </c>
      <c r="C171" s="15">
        <f>'GDP per capita PPP'!C171</f>
        <v>0</v>
      </c>
      <c r="D171" s="15">
        <f>'GDP per capita PPP'!D171</f>
        <v>0</v>
      </c>
      <c r="E171" s="9">
        <f>'GDP per capita PPP'!AM171</f>
        <v>7254.8848900578651</v>
      </c>
      <c r="F171" s="8">
        <f>'Gross Capital Formation'!BE171</f>
        <v>25.844041784835099</v>
      </c>
      <c r="G171" s="8">
        <f>'Population_Var%'!BG171</f>
        <v>2.1898297709783923</v>
      </c>
      <c r="H171" s="2"/>
      <c r="I171" s="4"/>
      <c r="J171" s="4">
        <f>'GDP per capita PPP'!H171</f>
        <v>3558.4658692729904</v>
      </c>
      <c r="K171" s="12">
        <f t="shared" si="2"/>
        <v>0.30936772139259139</v>
      </c>
    </row>
    <row r="172" spans="1:11" hidden="1">
      <c r="A172" s="15" t="str">
        <f>'GDP per capita PPP'!A172</f>
        <v>Pacific island small states</v>
      </c>
      <c r="B172" s="13" t="str">
        <f>'GDP per capita PPP'!B172</f>
        <v>PSS</v>
      </c>
      <c r="C172" s="15">
        <f>'GDP per capita PPP'!C172</f>
        <v>0</v>
      </c>
      <c r="D172" s="15">
        <f>'GDP per capita PPP'!D172</f>
        <v>0</v>
      </c>
      <c r="E172" s="9">
        <f>'GDP per capita PPP'!AM172</f>
        <v>2926.5470031272885</v>
      </c>
      <c r="F172" s="8"/>
      <c r="G172" s="8">
        <f>'Population_Var%'!BG172</f>
        <v>1.7494004385026618</v>
      </c>
      <c r="H172" s="2"/>
      <c r="I172" s="4">
        <f>'School 2.0'!BD172</f>
        <v>69.195238424627831</v>
      </c>
      <c r="J172" s="4"/>
      <c r="K172" s="12"/>
    </row>
    <row r="173" spans="1:11" hidden="1">
      <c r="A173" s="15" t="str">
        <f>'GDP per capita PPP'!A173</f>
        <v>Pakistan</v>
      </c>
      <c r="B173" s="13" t="str">
        <f>'GDP per capita PPP'!B173</f>
        <v>PAK</v>
      </c>
      <c r="C173" s="15" t="str">
        <f>'GDP per capita PPP'!C173</f>
        <v>Lower middle income</v>
      </c>
      <c r="D173" s="15" t="str">
        <f>'GDP per capita PPP'!D173</f>
        <v>South Asia</v>
      </c>
      <c r="E173" s="9">
        <f>'GDP per capita PPP'!AM173</f>
        <v>2423.6644275807812</v>
      </c>
      <c r="F173" s="8">
        <f>'Gross Capital Formation'!BE173</f>
        <v>15.365217325661462</v>
      </c>
      <c r="G173" s="8">
        <f>'Population_Var%'!BG173</f>
        <v>2.5980562047015412</v>
      </c>
      <c r="H173" s="2">
        <f>School!BD173</f>
        <v>33.227029999999999</v>
      </c>
      <c r="I173" s="4">
        <f>'School 2.0'!BD173</f>
        <v>33.580660000000002</v>
      </c>
      <c r="J173" s="4">
        <f>'GDP per capita PPP'!H173</f>
        <v>1224.007466921601</v>
      </c>
      <c r="K173" s="12">
        <f t="shared" si="2"/>
        <v>0.29668842152151376</v>
      </c>
    </row>
    <row r="174" spans="1:11" hidden="1">
      <c r="A174" s="15" t="str">
        <f>'GDP per capita PPP'!A174</f>
        <v>Palau</v>
      </c>
      <c r="B174" s="13" t="str">
        <f>'GDP per capita PPP'!B174</f>
        <v>PLW</v>
      </c>
      <c r="C174" s="15" t="str">
        <f>'GDP per capita PPP'!C174</f>
        <v>Upper middle income</v>
      </c>
      <c r="D174" s="15" t="str">
        <f>'GDP per capita PPP'!D174</f>
        <v>East Asia &amp; Pacific</v>
      </c>
      <c r="E174" s="9">
        <f>'GDP per capita PPP'!AM174</f>
        <v>13176.107693334488</v>
      </c>
      <c r="F174" s="8"/>
      <c r="G174" s="8">
        <f>'Population_Var%'!BG174</f>
        <v>1.6746591767361436</v>
      </c>
      <c r="H174" s="2"/>
      <c r="I174" s="4"/>
      <c r="J174" s="4"/>
      <c r="K174" s="12"/>
    </row>
    <row r="175" spans="1:11">
      <c r="A175" s="15" t="str">
        <f>'GDP per capita PPP'!A175</f>
        <v>Panama</v>
      </c>
      <c r="B175" s="13" t="str">
        <f>'GDP per capita PPP'!B175</f>
        <v>PAN</v>
      </c>
      <c r="C175" s="15" t="str">
        <f>'GDP per capita PPP'!C175</f>
        <v>Upper middle income</v>
      </c>
      <c r="D175" s="15" t="str">
        <f>'GDP per capita PPP'!D175</f>
        <v>Latin America &amp; Caribbean</v>
      </c>
      <c r="E175" s="9">
        <f>'GDP per capita PPP'!AM175</f>
        <v>13765.756198792655</v>
      </c>
      <c r="F175" s="20">
        <f>'Gross Capital Formation'!BE175</f>
        <v>27.500000000000004</v>
      </c>
      <c r="G175" s="20">
        <f>'Population_Var%'!BG175</f>
        <v>1.9789978870671425</v>
      </c>
      <c r="H175" s="12">
        <f>School!BD175</f>
        <v>65.935640000000006</v>
      </c>
      <c r="I175" s="12">
        <f>'School 2.0'!BD175</f>
        <v>72.760850000000005</v>
      </c>
      <c r="J175" s="4">
        <f>'GDP per capita PPP'!H175</f>
        <v>6558.3646112635497</v>
      </c>
      <c r="K175" s="12">
        <f t="shared" si="2"/>
        <v>0.32200451608672687</v>
      </c>
    </row>
    <row r="176" spans="1:11" hidden="1">
      <c r="A176" s="15" t="str">
        <f>'GDP per capita PPP'!A176</f>
        <v>Papua New Guinea</v>
      </c>
      <c r="B176" s="13" t="str">
        <f>'GDP per capita PPP'!B176</f>
        <v>PNG</v>
      </c>
      <c r="C176" s="15" t="str">
        <f>'GDP per capita PPP'!C176</f>
        <v>Lower middle income</v>
      </c>
      <c r="D176" s="15" t="str">
        <f>'GDP per capita PPP'!D176</f>
        <v>East Asia &amp; Pacific</v>
      </c>
      <c r="E176" s="9">
        <f>'GDP per capita PPP'!AM176</f>
        <v>2363.2826026373878</v>
      </c>
      <c r="F176" s="8">
        <f>'Gross Capital Formation'!BE176</f>
        <v>17.81462550732045</v>
      </c>
      <c r="G176" s="8">
        <f>'Population_Var%'!BG176</f>
        <v>2.553556340941618</v>
      </c>
      <c r="H176" s="2"/>
      <c r="I176" s="4"/>
      <c r="J176" s="4">
        <f>'GDP per capita PPP'!H176</f>
        <v>1927.0291328818118</v>
      </c>
      <c r="K176" s="12">
        <f t="shared" si="2"/>
        <v>8.8627377529908902E-2</v>
      </c>
    </row>
    <row r="177" spans="1:11">
      <c r="A177" s="15" t="str">
        <f>'GDP per capita PPP'!A177</f>
        <v>Paraguay</v>
      </c>
      <c r="B177" s="13" t="str">
        <f>'GDP per capita PPP'!B177</f>
        <v>PRY</v>
      </c>
      <c r="C177" s="15" t="str">
        <f>'GDP per capita PPP'!C177</f>
        <v>Lower middle income</v>
      </c>
      <c r="D177" s="15" t="str">
        <f>'GDP per capita PPP'!D177</f>
        <v>Latin America &amp; Caribbean</v>
      </c>
      <c r="E177" s="9">
        <f>'GDP per capita PPP'!AM177</f>
        <v>4752.3460027578158</v>
      </c>
      <c r="F177" s="20">
        <f>'Gross Capital Formation'!BE177</f>
        <v>19.492197776198942</v>
      </c>
      <c r="G177" s="20">
        <f>'Population_Var%'!BG177</f>
        <v>2.367560982100009</v>
      </c>
      <c r="H177" s="12">
        <f>School!BD177</f>
        <v>60.044049999999999</v>
      </c>
      <c r="I177" s="12">
        <f>'School 2.0'!BD177</f>
        <v>66.936210000000003</v>
      </c>
      <c r="J177" s="4">
        <f>'GDP per capita PPP'!H177</f>
        <v>4047.243489750419</v>
      </c>
      <c r="K177" s="12">
        <f t="shared" si="2"/>
        <v>6.9748719536825821E-2</v>
      </c>
    </row>
    <row r="178" spans="1:11">
      <c r="A178" s="15" t="str">
        <f>'GDP per capita PPP'!A178</f>
        <v>Peru</v>
      </c>
      <c r="B178" s="13" t="str">
        <f>'GDP per capita PPP'!B178</f>
        <v>PER</v>
      </c>
      <c r="C178" s="15" t="str">
        <f>'GDP per capita PPP'!C178</f>
        <v>Upper middle income</v>
      </c>
      <c r="D178" s="15" t="str">
        <f>'GDP per capita PPP'!D178</f>
        <v>Latin America &amp; Caribbean</v>
      </c>
      <c r="E178" s="9">
        <f>'GDP per capita PPP'!AM178</f>
        <v>9049.3209879910228</v>
      </c>
      <c r="F178" s="20">
        <f>'Gross Capital Formation'!BE178</f>
        <v>24.973441152891976</v>
      </c>
      <c r="G178" s="20">
        <f>'Population_Var%'!BG178</f>
        <v>1.7554195620781075</v>
      </c>
      <c r="H178" s="12">
        <f>School!BD178</f>
        <v>78.379369999999994</v>
      </c>
      <c r="I178" s="12">
        <f>'School 2.0'!BD178</f>
        <v>91.606849999999994</v>
      </c>
      <c r="J178" s="4">
        <f>'GDP per capita PPP'!H178</f>
        <v>6083.2485462305185</v>
      </c>
      <c r="K178" s="12">
        <f t="shared" si="2"/>
        <v>0.17248043231793009</v>
      </c>
    </row>
    <row r="179" spans="1:11" hidden="1">
      <c r="A179" s="15" t="str">
        <f>'GDP per capita PPP'!A179</f>
        <v>Philippines</v>
      </c>
      <c r="B179" s="13" t="str">
        <f>'GDP per capita PPP'!B179</f>
        <v>PHL</v>
      </c>
      <c r="C179" s="15" t="str">
        <f>'GDP per capita PPP'!C179</f>
        <v>Lower middle income</v>
      </c>
      <c r="D179" s="15" t="str">
        <f>'GDP per capita PPP'!D179</f>
        <v>East Asia &amp; Pacific</v>
      </c>
      <c r="E179" s="9">
        <f>'GDP per capita PPP'!AM179</f>
        <v>3630.9392464044581</v>
      </c>
      <c r="F179" s="8">
        <f>'Gross Capital Formation'!BE179</f>
        <v>20.540724261669425</v>
      </c>
      <c r="G179" s="8">
        <f>'Population_Var%'!BG179</f>
        <v>2.3044547790566354</v>
      </c>
      <c r="H179" s="2">
        <f>School!BD179</f>
        <v>61.55836</v>
      </c>
      <c r="I179" s="4">
        <f>'School 2.0'!BD179</f>
        <v>84.822320000000005</v>
      </c>
      <c r="J179" s="4">
        <f>'GDP per capita PPP'!H179</f>
        <v>2826.9682847004974</v>
      </c>
      <c r="K179" s="12">
        <f t="shared" si="2"/>
        <v>0.10869804603491762</v>
      </c>
    </row>
    <row r="180" spans="1:11" hidden="1">
      <c r="A180" s="15" t="str">
        <f>'GDP per capita PPP'!A180</f>
        <v>Poland</v>
      </c>
      <c r="B180" s="13" t="str">
        <f>'GDP per capita PPP'!B180</f>
        <v>POL</v>
      </c>
      <c r="C180" s="15" t="str">
        <f>'GDP per capita PPP'!C180</f>
        <v>High income: OECD</v>
      </c>
      <c r="D180" s="15" t="str">
        <f>'GDP per capita PPP'!D180</f>
        <v>Europe &amp; Central Asia</v>
      </c>
      <c r="E180" s="9">
        <f>'GDP per capita PPP'!AM180</f>
        <v>18087.442725920566</v>
      </c>
      <c r="F180" s="8">
        <f>'Gross Capital Formation'!BE180</f>
        <v>20.937210818953311</v>
      </c>
      <c r="G180" s="8">
        <f>'Population_Var%'!BG180</f>
        <v>0.25381989830084706</v>
      </c>
      <c r="H180" s="2">
        <f>School!BD180</f>
        <v>91.016480000000001</v>
      </c>
      <c r="I180" s="4">
        <f>'School 2.0'!BD180</f>
        <v>97.044569999999993</v>
      </c>
      <c r="J180" s="4"/>
      <c r="K180" s="12"/>
    </row>
    <row r="181" spans="1:11" hidden="1">
      <c r="A181" s="15" t="str">
        <f>'GDP per capita PPP'!A181</f>
        <v>Portugal</v>
      </c>
      <c r="B181" s="13" t="str">
        <f>'GDP per capita PPP'!B181</f>
        <v>PRT</v>
      </c>
      <c r="C181" s="15" t="str">
        <f>'GDP per capita PPP'!C181</f>
        <v>High income: OECD</v>
      </c>
      <c r="D181" s="15" t="str">
        <f>'GDP per capita PPP'!D181</f>
        <v>Europe &amp; Central Asia</v>
      </c>
      <c r="E181" s="9">
        <f>'GDP per capita PPP'!AM181</f>
        <v>21317.275483014873</v>
      </c>
      <c r="F181" s="8">
        <f>'Gross Capital Formation'!BE181</f>
        <v>19.597717258857379</v>
      </c>
      <c r="G181" s="8">
        <f>'Population_Var%'!BG181</f>
        <v>0.30159846573826421</v>
      </c>
      <c r="H181" s="2"/>
      <c r="I181" s="4">
        <f>'School 2.0'!BD181</f>
        <v>106.70099999999999</v>
      </c>
      <c r="J181" s="4">
        <f>'GDP per capita PPP'!H181</f>
        <v>12008.414268769311</v>
      </c>
      <c r="K181" s="12">
        <f t="shared" si="2"/>
        <v>0.24924603574498239</v>
      </c>
    </row>
    <row r="182" spans="1:11" hidden="1">
      <c r="A182" s="15" t="str">
        <f>'GDP per capita PPP'!A182</f>
        <v>Puerto Rico</v>
      </c>
      <c r="B182" s="13" t="str">
        <f>'GDP per capita PPP'!B182</f>
        <v>PRI</v>
      </c>
      <c r="C182" s="15" t="str">
        <f>'GDP per capita PPP'!C182</f>
        <v>High income: nonOECD</v>
      </c>
      <c r="D182" s="15" t="str">
        <f>'GDP per capita PPP'!D182</f>
        <v>Latin America &amp; Caribbean</v>
      </c>
      <c r="E182" s="9"/>
      <c r="F182" s="8">
        <f>'Gross Capital Formation'!BE182</f>
        <v>9.4900265425589936</v>
      </c>
      <c r="G182" s="8">
        <f>'Population_Var%'!BG182</f>
        <v>0.49362212093646507</v>
      </c>
      <c r="H182" s="2"/>
      <c r="I182" s="4">
        <f>'School 2.0'!BD182</f>
        <v>84.686070000000001</v>
      </c>
      <c r="J182" s="4"/>
      <c r="K182" s="12"/>
    </row>
    <row r="183" spans="1:11" hidden="1">
      <c r="A183" s="15" t="str">
        <f>'GDP per capita PPP'!A183</f>
        <v>Qatar</v>
      </c>
      <c r="B183" s="13" t="str">
        <f>'GDP per capita PPP'!B183</f>
        <v>QAT</v>
      </c>
      <c r="C183" s="15" t="str">
        <f>'GDP per capita PPP'!C183</f>
        <v>High income: nonOECD</v>
      </c>
      <c r="D183" s="15" t="str">
        <f>'GDP per capita PPP'!D183</f>
        <v>Middle East &amp; North Africa</v>
      </c>
      <c r="E183" s="9">
        <f>'GDP per capita PPP'!AM183</f>
        <v>77987.078354439902</v>
      </c>
      <c r="F183" s="8"/>
      <c r="G183" s="8">
        <f>'Population_Var%'!BG183</f>
        <v>7.3195047327044094</v>
      </c>
      <c r="H183" s="2">
        <f>School!BD183</f>
        <v>78.514979999999994</v>
      </c>
      <c r="I183" s="4">
        <f>'School 2.0'!BD183</f>
        <v>86.690020000000004</v>
      </c>
      <c r="J183" s="4"/>
      <c r="K183" s="12"/>
    </row>
    <row r="184" spans="1:11" hidden="1">
      <c r="A184" s="15" t="str">
        <f>'GDP per capita PPP'!A184</f>
        <v>Romania</v>
      </c>
      <c r="B184" s="13" t="str">
        <f>'GDP per capita PPP'!B184</f>
        <v>ROM</v>
      </c>
      <c r="C184" s="15" t="str">
        <f>'GDP per capita PPP'!C184</f>
        <v>Upper middle income</v>
      </c>
      <c r="D184" s="15" t="str">
        <f>'GDP per capita PPP'!D184</f>
        <v>Europe &amp; Central Asia</v>
      </c>
      <c r="E184" s="9">
        <f>'GDP per capita PPP'!AM184</f>
        <v>10905.382617983734</v>
      </c>
      <c r="F184" s="8">
        <f>'Gross Capital Formation'!BE184</f>
        <v>31.354146206167353</v>
      </c>
      <c r="G184" s="8">
        <f>'Population_Var%'!BG184</f>
        <v>-9.9298740696160959E-2</v>
      </c>
      <c r="H184" s="2">
        <f>School!BD184</f>
        <v>82.301069999999996</v>
      </c>
      <c r="I184" s="4">
        <f>'School 2.0'!BD184</f>
        <v>95.101569999999995</v>
      </c>
      <c r="J184" s="4">
        <f>'GDP per capita PPP'!H184</f>
        <v>7624.3520866607023</v>
      </c>
      <c r="K184" s="12">
        <f t="shared" si="2"/>
        <v>0.15543796403345089</v>
      </c>
    </row>
    <row r="185" spans="1:11" hidden="1">
      <c r="A185" s="15" t="str">
        <f>'GDP per capita PPP'!A185</f>
        <v>Russian Federation</v>
      </c>
      <c r="B185" s="13" t="str">
        <f>'GDP per capita PPP'!B185</f>
        <v>RUS</v>
      </c>
      <c r="C185" s="15" t="str">
        <f>'GDP per capita PPP'!C185</f>
        <v>Upper middle income</v>
      </c>
      <c r="D185" s="15" t="str">
        <f>'GDP per capita PPP'!D185</f>
        <v>Europe &amp; Central Asia</v>
      </c>
      <c r="E185" s="9">
        <f>'GDP per capita PPP'!AM185</f>
        <v>14808.483990269913</v>
      </c>
      <c r="F185" s="8">
        <f>'Gross Capital Formation'!BE185</f>
        <v>22.723877652499716</v>
      </c>
      <c r="G185" s="8">
        <f>'Population_Var%'!BG185</f>
        <v>8.8170026368904253E-2</v>
      </c>
      <c r="H185" s="2"/>
      <c r="I185" s="4">
        <f>'School 2.0'!BD185</f>
        <v>88.571770000000001</v>
      </c>
      <c r="J185" s="4"/>
      <c r="K185" s="12"/>
    </row>
    <row r="186" spans="1:11" hidden="1">
      <c r="A186" s="15" t="str">
        <f>'GDP per capita PPP'!A186</f>
        <v>Rwanda</v>
      </c>
      <c r="B186" s="13" t="str">
        <f>'GDP per capita PPP'!B186</f>
        <v>RWA</v>
      </c>
      <c r="C186" s="15" t="str">
        <f>'GDP per capita PPP'!C186</f>
        <v>Low income</v>
      </c>
      <c r="D186" s="15" t="str">
        <f>'GDP per capita PPP'!D186</f>
        <v>Sub-Saharan Africa</v>
      </c>
      <c r="E186" s="9">
        <f>'GDP per capita PPP'!AM186</f>
        <v>1097.2732168275033</v>
      </c>
      <c r="F186" s="8">
        <f>'Gross Capital Formation'!BE186</f>
        <v>21.000846510813016</v>
      </c>
      <c r="G186" s="8">
        <f>'Population_Var%'!BG186</f>
        <v>2.5449781769754742</v>
      </c>
      <c r="H186" s="2"/>
      <c r="I186" s="4">
        <f>'School 2.0'!BD186</f>
        <v>26.61204</v>
      </c>
      <c r="J186" s="4">
        <f>'GDP per capita PPP'!H186</f>
        <v>815.20262867736756</v>
      </c>
      <c r="K186" s="12">
        <f t="shared" si="2"/>
        <v>0.12904920728887603</v>
      </c>
    </row>
    <row r="187" spans="1:11" hidden="1">
      <c r="A187" s="15" t="str">
        <f>'GDP per capita PPP'!A187</f>
        <v>Samoa</v>
      </c>
      <c r="B187" s="13" t="str">
        <f>'GDP per capita PPP'!B187</f>
        <v>WSM</v>
      </c>
      <c r="C187" s="15" t="str">
        <f>'GDP per capita PPP'!C187</f>
        <v>Lower middle income</v>
      </c>
      <c r="D187" s="15" t="str">
        <f>'GDP per capita PPP'!D187</f>
        <v>East Asia &amp; Pacific</v>
      </c>
      <c r="E187" s="9">
        <f>'GDP per capita PPP'!AM187</f>
        <v>4008.4180354727519</v>
      </c>
      <c r="F187" s="8"/>
      <c r="G187" s="8">
        <f>'Population_Var%'!BG187</f>
        <v>0.54840681386517831</v>
      </c>
      <c r="H187" s="2"/>
      <c r="I187" s="4">
        <f>'School 2.0'!BD187</f>
        <v>83.96566</v>
      </c>
      <c r="J187" s="4"/>
      <c r="K187" s="12"/>
    </row>
    <row r="188" spans="1:11" hidden="1">
      <c r="A188" s="15" t="str">
        <f>'GDP per capita PPP'!A188</f>
        <v>San Marino</v>
      </c>
      <c r="B188" s="13" t="str">
        <f>'GDP per capita PPP'!B188</f>
        <v>SMR</v>
      </c>
      <c r="C188" s="15" t="str">
        <f>'GDP per capita PPP'!C188</f>
        <v>High income: nonOECD</v>
      </c>
      <c r="D188" s="15" t="str">
        <f>'GDP per capita PPP'!D188</f>
        <v>Europe &amp; Central Asia</v>
      </c>
      <c r="E188" s="9"/>
      <c r="F188" s="8"/>
      <c r="G188" s="8">
        <f>'Population_Var%'!BG188</f>
        <v>1.2920028512264943</v>
      </c>
      <c r="H188" s="2"/>
      <c r="I188" s="4">
        <f>'School 2.0'!BD188</f>
        <v>95.568560000000005</v>
      </c>
      <c r="J188" s="4"/>
      <c r="K188" s="12"/>
    </row>
    <row r="189" spans="1:11" hidden="1">
      <c r="A189" s="15" t="str">
        <f>'GDP per capita PPP'!A189</f>
        <v>Sao Tome and Principe</v>
      </c>
      <c r="B189" s="13" t="str">
        <f>'GDP per capita PPP'!B189</f>
        <v>STP</v>
      </c>
      <c r="C189" s="15" t="str">
        <f>'GDP per capita PPP'!C189</f>
        <v>Lower middle income</v>
      </c>
      <c r="D189" s="15" t="str">
        <f>'GDP per capita PPP'!D189</f>
        <v>Sub-Saharan Africa</v>
      </c>
      <c r="E189" s="9">
        <f>'GDP per capita PPP'!AM189</f>
        <v>1805.1101979402454</v>
      </c>
      <c r="F189" s="8"/>
      <c r="G189" s="8">
        <f>'Population_Var%'!BG189</f>
        <v>1.8981641509062221</v>
      </c>
      <c r="H189" s="2"/>
      <c r="I189" s="4">
        <f>'School 2.0'!BD189</f>
        <v>49.886479999999999</v>
      </c>
      <c r="J189" s="4"/>
      <c r="K189" s="12"/>
    </row>
    <row r="190" spans="1:11" hidden="1">
      <c r="A190" s="15" t="str">
        <f>'GDP per capita PPP'!A190</f>
        <v>Saudi Arabia</v>
      </c>
      <c r="B190" s="13" t="str">
        <f>'GDP per capita PPP'!B190</f>
        <v>SAU</v>
      </c>
      <c r="C190" s="15" t="str">
        <f>'GDP per capita PPP'!C190</f>
        <v>High income: nonOECD</v>
      </c>
      <c r="D190" s="15" t="str">
        <f>'GDP per capita PPP'!D190</f>
        <v>Middle East &amp; North Africa</v>
      </c>
      <c r="E190" s="9">
        <f>'GDP per capita PPP'!AM190</f>
        <v>21430.214660322647</v>
      </c>
      <c r="F190" s="8">
        <f>'Gross Capital Formation'!BE190</f>
        <v>22.874703484829663</v>
      </c>
      <c r="G190" s="8">
        <f>'Population_Var%'!BG190</f>
        <v>3.5541689715719067</v>
      </c>
      <c r="H190" s="2"/>
      <c r="I190" s="4">
        <f>'School 2.0'!BD190</f>
        <v>97.457170000000005</v>
      </c>
      <c r="J190" s="4">
        <f>'GDP per capita PPP'!H190</f>
        <v>33902.942659143271</v>
      </c>
      <c r="K190" s="12">
        <f t="shared" si="2"/>
        <v>-0.19921087384352365</v>
      </c>
    </row>
    <row r="191" spans="1:11" hidden="1">
      <c r="A191" s="15" t="str">
        <f>'GDP per capita PPP'!A191</f>
        <v>Senegal</v>
      </c>
      <c r="B191" s="13" t="str">
        <f>'GDP per capita PPP'!B191</f>
        <v>SEN</v>
      </c>
      <c r="C191" s="15" t="str">
        <f>'GDP per capita PPP'!C191</f>
        <v>Lower middle income</v>
      </c>
      <c r="D191" s="15" t="str">
        <f>'GDP per capita PPP'!D191</f>
        <v>Sub-Saharan Africa</v>
      </c>
      <c r="E191" s="9">
        <f>'GDP per capita PPP'!AM191</f>
        <v>1737.1058146097885</v>
      </c>
      <c r="F191" s="8">
        <f>'Gross Capital Formation'!BE191</f>
        <v>29.000000000000004</v>
      </c>
      <c r="G191" s="8">
        <f>'Population_Var%'!BG191</f>
        <v>2.7982525732920007</v>
      </c>
      <c r="H191" s="2"/>
      <c r="I191" s="4"/>
      <c r="J191" s="4">
        <f>'GDP per capita PPP'!H191</f>
        <v>1533.1017581065689</v>
      </c>
      <c r="K191" s="12">
        <f t="shared" si="2"/>
        <v>5.4255292327522575E-2</v>
      </c>
    </row>
    <row r="192" spans="1:11" hidden="1">
      <c r="A192" s="15" t="str">
        <f>'GDP per capita PPP'!A192</f>
        <v>Serbia</v>
      </c>
      <c r="B192" s="13" t="str">
        <f>'GDP per capita PPP'!B192</f>
        <v>SRB</v>
      </c>
      <c r="C192" s="15" t="str">
        <f>'GDP per capita PPP'!C192</f>
        <v>Upper middle income</v>
      </c>
      <c r="D192" s="15" t="str">
        <f>'GDP per capita PPP'!D192</f>
        <v>Europe &amp; Central Asia</v>
      </c>
      <c r="E192" s="9">
        <f>'GDP per capita PPP'!AM192</f>
        <v>9809.0001937220877</v>
      </c>
      <c r="F192" s="8">
        <f>'Gross Capital Formation'!BE192</f>
        <v>22.818329885894226</v>
      </c>
      <c r="G192" s="8">
        <f>'Population_Var%'!BG192</f>
        <v>0</v>
      </c>
      <c r="H192" s="2">
        <f>School!BD192</f>
        <v>90.240740000000002</v>
      </c>
      <c r="I192" s="4">
        <f>'School 2.0'!BD192</f>
        <v>91.484459999999999</v>
      </c>
      <c r="J192" s="4"/>
      <c r="K192" s="12"/>
    </row>
    <row r="193" spans="1:11" hidden="1">
      <c r="A193" s="15" t="str">
        <f>'GDP per capita PPP'!A193</f>
        <v>Seychelles</v>
      </c>
      <c r="B193" s="13" t="str">
        <f>'GDP per capita PPP'!B193</f>
        <v>SYC</v>
      </c>
      <c r="C193" s="15" t="str">
        <f>'GDP per capita PPP'!C193</f>
        <v>Upper middle income</v>
      </c>
      <c r="D193" s="15" t="str">
        <f>'GDP per capita PPP'!D193</f>
        <v>Sub-Saharan Africa</v>
      </c>
      <c r="E193" s="9">
        <f>'GDP per capita PPP'!AM193</f>
        <v>23172.159871875454</v>
      </c>
      <c r="F193" s="8"/>
      <c r="G193" s="8">
        <f>'Population_Var%'!BG193</f>
        <v>0.95159157653751469</v>
      </c>
      <c r="H193" s="2"/>
      <c r="I193" s="4">
        <f>'School 2.0'!BD193</f>
        <v>114.65544</v>
      </c>
      <c r="J193" s="4">
        <f>'GDP per capita PPP'!H193</f>
        <v>11317.398301553831</v>
      </c>
      <c r="K193" s="12">
        <f t="shared" si="2"/>
        <v>0.31121991556598427</v>
      </c>
    </row>
    <row r="194" spans="1:11" hidden="1">
      <c r="A194" s="15" t="str">
        <f>'GDP per capita PPP'!A194</f>
        <v>Sierra Leone</v>
      </c>
      <c r="B194" s="13" t="str">
        <f>'GDP per capita PPP'!B194</f>
        <v>SLE</v>
      </c>
      <c r="C194" s="15" t="str">
        <f>'GDP per capita PPP'!C194</f>
        <v>Low income</v>
      </c>
      <c r="D194" s="15" t="str">
        <f>'GDP per capita PPP'!D194</f>
        <v>Sub-Saharan Africa</v>
      </c>
      <c r="E194" s="9">
        <f>'GDP per capita PPP'!AM194</f>
        <v>769.15501622397653</v>
      </c>
      <c r="F194" s="8">
        <f>'Gross Capital Formation'!BE194</f>
        <v>15.759527584583966</v>
      </c>
      <c r="G194" s="8">
        <f>'Population_Var%'!BG194</f>
        <v>2.102158032300268</v>
      </c>
      <c r="H194" s="2"/>
      <c r="I194" s="4"/>
      <c r="J194" s="4">
        <f>'GDP per capita PPP'!H194</f>
        <v>812.0005764571647</v>
      </c>
      <c r="K194" s="12">
        <f t="shared" si="2"/>
        <v>-2.3542460816119437E-2</v>
      </c>
    </row>
    <row r="195" spans="1:11" hidden="1">
      <c r="A195" s="15" t="str">
        <f>'GDP per capita PPP'!A195</f>
        <v>Singapore</v>
      </c>
      <c r="B195" s="13" t="str">
        <f>'GDP per capita PPP'!B195</f>
        <v>SGP</v>
      </c>
      <c r="C195" s="15" t="str">
        <f>'GDP per capita PPP'!C195</f>
        <v>High income: nonOECD</v>
      </c>
      <c r="D195" s="15" t="str">
        <f>'GDP per capita PPP'!D195</f>
        <v>East Asia &amp; Pacific</v>
      </c>
      <c r="E195" s="9">
        <f>'GDP per capita PPP'!AM195</f>
        <v>53591.090909846964</v>
      </c>
      <c r="F195" s="8">
        <f>'Gross Capital Formation'!BE195</f>
        <v>22.128018351369903</v>
      </c>
      <c r="G195" s="8">
        <f>'Population_Var%'!BG195</f>
        <v>2.4679097594394257</v>
      </c>
      <c r="H195" s="2"/>
      <c r="I195" s="4"/>
      <c r="J195" s="4">
        <f>'GDP per capita PPP'!H195</f>
        <v>15115.978148913004</v>
      </c>
      <c r="K195" s="12">
        <f t="shared" ref="K195:K246" si="3">LOG(E195)-LOG(J195)</f>
        <v>0.54965634226413407</v>
      </c>
    </row>
    <row r="196" spans="1:11" hidden="1">
      <c r="A196" s="15" t="str">
        <f>'GDP per capita PPP'!A196</f>
        <v>Sint Maarten (Dutch part)</v>
      </c>
      <c r="B196" s="13" t="str">
        <f>'GDP per capita PPP'!B196</f>
        <v>SXM</v>
      </c>
      <c r="C196" s="15" t="str">
        <f>'GDP per capita PPP'!C196</f>
        <v>High income: nonOECD</v>
      </c>
      <c r="D196" s="15" t="str">
        <f>'GDP per capita PPP'!D196</f>
        <v>Latin America &amp; Caribbean</v>
      </c>
      <c r="E196" s="9"/>
      <c r="F196" s="8"/>
      <c r="G196" s="8"/>
      <c r="H196" s="2"/>
      <c r="I196" s="4"/>
      <c r="J196" s="4"/>
      <c r="K196" s="12"/>
    </row>
    <row r="197" spans="1:11" hidden="1">
      <c r="A197" s="15" t="str">
        <f>'GDP per capita PPP'!A197</f>
        <v>Slovak Republic</v>
      </c>
      <c r="B197" s="13" t="str">
        <f>'GDP per capita PPP'!B197</f>
        <v>SVK</v>
      </c>
      <c r="C197" s="15" t="str">
        <f>'GDP per capita PPP'!C197</f>
        <v>High income: OECD</v>
      </c>
      <c r="D197" s="15" t="str">
        <f>'GDP per capita PPP'!D197</f>
        <v>Europe &amp; Central Asia</v>
      </c>
      <c r="E197" s="9">
        <f>'GDP per capita PPP'!AM197</f>
        <v>20756.729508680313</v>
      </c>
      <c r="F197" s="8">
        <f>'Gross Capital Formation'!BE197</f>
        <v>23.445606080725582</v>
      </c>
      <c r="G197" s="8">
        <f>'Population_Var%'!BG197</f>
        <v>0.30278786198933405</v>
      </c>
      <c r="H197" s="2"/>
      <c r="I197" s="4">
        <f>'School 2.0'!BD197</f>
        <v>89.442089999999993</v>
      </c>
      <c r="J197" s="4"/>
      <c r="K197" s="12"/>
    </row>
    <row r="198" spans="1:11" hidden="1">
      <c r="A198" s="15" t="str">
        <f>'GDP per capita PPP'!A198</f>
        <v>Slovenia</v>
      </c>
      <c r="B198" s="13" t="str">
        <f>'GDP per capita PPP'!B198</f>
        <v>SVN</v>
      </c>
      <c r="C198" s="15" t="str">
        <f>'GDP per capita PPP'!C198</f>
        <v>High income: OECD</v>
      </c>
      <c r="D198" s="15" t="str">
        <f>'GDP per capita PPP'!D198</f>
        <v>Europe &amp; Central Asia</v>
      </c>
      <c r="E198" s="9">
        <f>'GDP per capita PPP'!AM198</f>
        <v>24967.469761306245</v>
      </c>
      <c r="F198" s="8">
        <f>'Gross Capital Formation'!BE198</f>
        <v>22.625312474415892</v>
      </c>
      <c r="G198" s="8">
        <f>'Population_Var%'!BG198</f>
        <v>0.2703335347716469</v>
      </c>
      <c r="H198" s="2">
        <f>School!BD198</f>
        <v>91.850980000000007</v>
      </c>
      <c r="I198" s="4">
        <f>'School 2.0'!BD198</f>
        <v>97.055250000000001</v>
      </c>
      <c r="J198" s="4"/>
      <c r="K198" s="12"/>
    </row>
    <row r="199" spans="1:11" hidden="1">
      <c r="A199" s="15" t="str">
        <f>'GDP per capita PPP'!A199</f>
        <v>Small states</v>
      </c>
      <c r="B199" s="13" t="str">
        <f>'GDP per capita PPP'!B199</f>
        <v>SST</v>
      </c>
      <c r="C199" s="15">
        <f>'GDP per capita PPP'!C199</f>
        <v>0</v>
      </c>
      <c r="D199" s="15">
        <f>'GDP per capita PPP'!D199</f>
        <v>0</v>
      </c>
      <c r="E199" s="9">
        <f>'GDP per capita PPP'!AM199</f>
        <v>7751.255571523543</v>
      </c>
      <c r="F199" s="8">
        <f>'Gross Capital Formation'!BE199</f>
        <v>24.227609558955148</v>
      </c>
      <c r="G199" s="8">
        <f>'Population_Var%'!BG199</f>
        <v>1.7408586102640689</v>
      </c>
      <c r="H199" s="2"/>
      <c r="I199" s="4"/>
      <c r="J199" s="4">
        <f>'GDP per capita PPP'!H199</f>
        <v>4919.4168271501339</v>
      </c>
      <c r="K199" s="12">
        <f t="shared" si="3"/>
        <v>0.19745843419363629</v>
      </c>
    </row>
    <row r="200" spans="1:11" hidden="1">
      <c r="A200" s="15" t="str">
        <f>'GDP per capita PPP'!A200</f>
        <v>Solomon Islands</v>
      </c>
      <c r="B200" s="13" t="str">
        <f>'GDP per capita PPP'!B200</f>
        <v>SLB</v>
      </c>
      <c r="C200" s="15" t="str">
        <f>'GDP per capita PPP'!C200</f>
        <v>Lower middle income</v>
      </c>
      <c r="D200" s="15" t="str">
        <f>'GDP per capita PPP'!D200</f>
        <v>East Asia &amp; Pacific</v>
      </c>
      <c r="E200" s="9">
        <f>'GDP per capita PPP'!AM200</f>
        <v>2581.0861295156278</v>
      </c>
      <c r="F200" s="8"/>
      <c r="G200" s="8">
        <f>'Population_Var%'!BG200</f>
        <v>2.894172744660902</v>
      </c>
      <c r="H200" s="2"/>
      <c r="I200" s="4"/>
      <c r="J200" s="4"/>
      <c r="K200" s="12"/>
    </row>
    <row r="201" spans="1:11" hidden="1">
      <c r="A201" s="15" t="str">
        <f>'GDP per capita PPP'!A201</f>
        <v>Somalia</v>
      </c>
      <c r="B201" s="13" t="str">
        <f>'GDP per capita PPP'!B201</f>
        <v>SOM</v>
      </c>
      <c r="C201" s="15" t="str">
        <f>'GDP per capita PPP'!C201</f>
        <v>Low income</v>
      </c>
      <c r="D201" s="15" t="str">
        <f>'GDP per capita PPP'!D201</f>
        <v>Sub-Saharan Africa</v>
      </c>
      <c r="E201" s="9"/>
      <c r="F201" s="8"/>
      <c r="G201" s="8">
        <f>'Population_Var%'!BG201</f>
        <v>1.4280792149242054</v>
      </c>
      <c r="H201" s="2"/>
      <c r="I201" s="4"/>
      <c r="J201" s="4"/>
      <c r="K201" s="12"/>
    </row>
    <row r="202" spans="1:11" hidden="1">
      <c r="A202" s="15" t="str">
        <f>'GDP per capita PPP'!A202</f>
        <v>South Africa</v>
      </c>
      <c r="B202" s="13" t="str">
        <f>'GDP per capita PPP'!B202</f>
        <v>ZAF</v>
      </c>
      <c r="C202" s="15" t="str">
        <f>'GDP per capita PPP'!C202</f>
        <v>Upper middle income</v>
      </c>
      <c r="D202" s="15" t="str">
        <f>'GDP per capita PPP'!D202</f>
        <v>Sub-Saharan Africa</v>
      </c>
      <c r="E202" s="9">
        <f>'GDP per capita PPP'!AM202</f>
        <v>9678.161872221528</v>
      </c>
      <c r="F202" s="8">
        <f>'Gross Capital Formation'!BE202</f>
        <v>19.277276836472367</v>
      </c>
      <c r="G202" s="8">
        <f>'Population_Var%'!BG202</f>
        <v>1.9899565073749099</v>
      </c>
      <c r="H202" s="2"/>
      <c r="I202" s="4">
        <f>'School 2.0'!BD202</f>
        <v>93.811679999999996</v>
      </c>
      <c r="J202" s="4">
        <f>'GDP per capita PPP'!H202</f>
        <v>8762.6259866073706</v>
      </c>
      <c r="K202" s="12">
        <f t="shared" si="3"/>
        <v>4.315860644604852E-2</v>
      </c>
    </row>
    <row r="203" spans="1:11" hidden="1">
      <c r="A203" s="15" t="str">
        <f>'GDP per capita PPP'!A203</f>
        <v>South Asia</v>
      </c>
      <c r="B203" s="13" t="str">
        <f>'GDP per capita PPP'!B203</f>
        <v>SAS</v>
      </c>
      <c r="C203" s="15">
        <f>'GDP per capita PPP'!C203</f>
        <v>0</v>
      </c>
      <c r="D203" s="15">
        <f>'GDP per capita PPP'!D203</f>
        <v>0</v>
      </c>
      <c r="E203" s="9">
        <f>'GDP per capita PPP'!AM203</f>
        <v>2913.0681961704149</v>
      </c>
      <c r="F203" s="8">
        <f>'Gross Capital Formation'!BE203</f>
        <v>31.786688452172555</v>
      </c>
      <c r="G203" s="8">
        <f>'Population_Var%'!BG203</f>
        <v>1.9799658858646443</v>
      </c>
      <c r="H203" s="2"/>
      <c r="I203" s="4">
        <f>'School 2.0'!BD203</f>
        <v>55.011780000000002</v>
      </c>
      <c r="J203" s="4">
        <f>'GDP per capita PPP'!H203</f>
        <v>889.11797913745511</v>
      </c>
      <c r="K203" s="12">
        <f t="shared" si="3"/>
        <v>0.51539125942475605</v>
      </c>
    </row>
    <row r="204" spans="1:11" hidden="1">
      <c r="A204" s="15" t="str">
        <f>'GDP per capita PPP'!A204</f>
        <v>South Sudan</v>
      </c>
      <c r="B204" s="13" t="str">
        <f>'GDP per capita PPP'!B204</f>
        <v>SSD</v>
      </c>
      <c r="C204" s="15" t="str">
        <f>'GDP per capita PPP'!C204</f>
        <v>Lower middle income</v>
      </c>
      <c r="D204" s="15" t="str">
        <f>'GDP per capita PPP'!D204</f>
        <v>Sub-Saharan Africa</v>
      </c>
      <c r="E204" s="9"/>
      <c r="F204" s="8"/>
      <c r="G204" s="8">
        <f>'Population_Var%'!BG204</f>
        <v>0</v>
      </c>
      <c r="H204" s="2"/>
      <c r="I204" s="4"/>
      <c r="J204" s="4"/>
      <c r="K204" s="12"/>
    </row>
    <row r="205" spans="1:11" hidden="1">
      <c r="A205" s="15" t="str">
        <f>'GDP per capita PPP'!A205</f>
        <v>Spain</v>
      </c>
      <c r="B205" s="13" t="str">
        <f>'GDP per capita PPP'!B205</f>
        <v>ESP</v>
      </c>
      <c r="C205" s="15" t="str">
        <f>'GDP per capita PPP'!C205</f>
        <v>High income: OECD</v>
      </c>
      <c r="D205" s="15" t="str">
        <f>'GDP per capita PPP'!D205</f>
        <v>Europe &amp; Central Asia</v>
      </c>
      <c r="E205" s="9">
        <f>'GDP per capita PPP'!AM205</f>
        <v>27063.001619275925</v>
      </c>
      <c r="F205" s="8">
        <f>'Gross Capital Formation'!BE205</f>
        <v>23.30231266324374</v>
      </c>
      <c r="G205" s="8">
        <f>'Population_Var%'!BG205</f>
        <v>0.68311855707629077</v>
      </c>
      <c r="H205" s="2">
        <f>School!BD205</f>
        <v>94.207719999999995</v>
      </c>
      <c r="I205" s="4">
        <f>'School 2.0'!BD205</f>
        <v>118.99171</v>
      </c>
      <c r="J205" s="4">
        <f>'GDP per capita PPP'!H205</f>
        <v>15368.381605565108</v>
      </c>
      <c r="K205" s="12">
        <f t="shared" si="3"/>
        <v>0.24574782776128767</v>
      </c>
    </row>
    <row r="206" spans="1:11" hidden="1">
      <c r="A206" s="15" t="str">
        <f>'GDP per capita PPP'!A206</f>
        <v>Sri Lanka</v>
      </c>
      <c r="B206" s="13" t="str">
        <f>'GDP per capita PPP'!B206</f>
        <v>LKA</v>
      </c>
      <c r="C206" s="15" t="str">
        <f>'GDP per capita PPP'!C206</f>
        <v>Lower middle income</v>
      </c>
      <c r="D206" s="15" t="str">
        <f>'GDP per capita PPP'!D206</f>
        <v>South Asia</v>
      </c>
      <c r="E206" s="9">
        <f>'GDP per capita PPP'!AM206</f>
        <v>4928.9903429973165</v>
      </c>
      <c r="F206" s="8">
        <f>'Gross Capital Formation'!BE206</f>
        <v>27.779088325270195</v>
      </c>
      <c r="G206" s="8">
        <f>'Population_Var%'!BG206</f>
        <v>1.1524021673816707</v>
      </c>
      <c r="H206" s="2"/>
      <c r="I206" s="4"/>
      <c r="J206" s="4">
        <f>'GDP per capita PPP'!H206</f>
        <v>1553.0519351266028</v>
      </c>
      <c r="K206" s="12">
        <f t="shared" si="3"/>
        <v>0.50157198819675797</v>
      </c>
    </row>
    <row r="207" spans="1:11">
      <c r="A207" s="15" t="str">
        <f>'GDP per capita PPP'!A207</f>
        <v>St. Kitts and Nevis</v>
      </c>
      <c r="B207" s="13" t="str">
        <f>'GDP per capita PPP'!B207</f>
        <v>KNA</v>
      </c>
      <c r="C207" s="15" t="str">
        <f>'GDP per capita PPP'!C207</f>
        <v>High income: nonOECD</v>
      </c>
      <c r="D207" s="15" t="str">
        <f>'GDP per capita PPP'!D207</f>
        <v>Latin America &amp; Caribbean</v>
      </c>
      <c r="E207" s="9">
        <f>'GDP per capita PPP'!AM207</f>
        <v>13291.099550373881</v>
      </c>
      <c r="F207" s="20"/>
      <c r="G207" s="20">
        <f>'Population_Var%'!BG207</f>
        <v>0.62457893437649714</v>
      </c>
      <c r="H207" s="12">
        <f>School!BD207</f>
        <v>90.480590000000007</v>
      </c>
      <c r="I207" s="12">
        <f>'School 2.0'!BD207</f>
        <v>98.659890000000004</v>
      </c>
      <c r="J207" s="4">
        <f>'GDP per capita PPP'!H207</f>
        <v>5564.0756263800586</v>
      </c>
      <c r="K207" s="12">
        <f t="shared" si="3"/>
        <v>0.37816788663415268</v>
      </c>
    </row>
    <row r="208" spans="1:11">
      <c r="A208" s="15" t="str">
        <f>'GDP per capita PPP'!A208</f>
        <v>St. Lucia</v>
      </c>
      <c r="B208" s="13" t="str">
        <f>'GDP per capita PPP'!B208</f>
        <v>LCA</v>
      </c>
      <c r="C208" s="15" t="str">
        <f>'GDP per capita PPP'!C208</f>
        <v>Upper middle income</v>
      </c>
      <c r="D208" s="15" t="str">
        <f>'GDP per capita PPP'!D208</f>
        <v>Latin America &amp; Caribbean</v>
      </c>
      <c r="E208" s="9">
        <f>'GDP per capita PPP'!AM208</f>
        <v>8231.4705078800707</v>
      </c>
      <c r="F208" s="20">
        <f>'Gross Capital Formation'!BE208</f>
        <v>33.465268551202001</v>
      </c>
      <c r="G208" s="20">
        <f>'Population_Var%'!BG208</f>
        <v>1.3640760200073188</v>
      </c>
      <c r="H208" s="12">
        <f>School!BD208</f>
        <v>84.356390000000005</v>
      </c>
      <c r="I208" s="12">
        <f>'School 2.0'!BD208</f>
        <v>95.724980000000002</v>
      </c>
      <c r="J208" s="4">
        <f>'GDP per capita PPP'!H208</f>
        <v>4290.2560508749239</v>
      </c>
      <c r="K208" s="12">
        <f t="shared" si="3"/>
        <v>0.28299421401105374</v>
      </c>
    </row>
    <row r="209" spans="1:11" hidden="1">
      <c r="A209" s="15" t="str">
        <f>'GDP per capita PPP'!A209</f>
        <v>St. Martin (French part)</v>
      </c>
      <c r="B209" s="13" t="str">
        <f>'GDP per capita PPP'!B209</f>
        <v>MAF</v>
      </c>
      <c r="C209" s="15" t="str">
        <f>'GDP per capita PPP'!C209</f>
        <v>High income: nonOECD</v>
      </c>
      <c r="D209" s="15" t="str">
        <f>'GDP per capita PPP'!D209</f>
        <v>Latin America &amp; Caribbean</v>
      </c>
      <c r="E209" s="9"/>
      <c r="F209" s="8"/>
      <c r="G209" s="8">
        <f>'Population_Var%'!BG209</f>
        <v>4.8561611888815346</v>
      </c>
      <c r="H209" s="2"/>
      <c r="I209" s="4"/>
      <c r="J209" s="4"/>
      <c r="K209" s="12"/>
    </row>
    <row r="210" spans="1:11">
      <c r="A210" s="15" t="str">
        <f>'GDP per capita PPP'!A210</f>
        <v>St. Vincent and the Grenadines</v>
      </c>
      <c r="B210" s="13" t="str">
        <f>'GDP per capita PPP'!B210</f>
        <v>VCT</v>
      </c>
      <c r="C210" s="15" t="str">
        <f>'GDP per capita PPP'!C210</f>
        <v>Upper middle income</v>
      </c>
      <c r="D210" s="15" t="str">
        <f>'GDP per capita PPP'!D210</f>
        <v>Latin America &amp; Caribbean</v>
      </c>
      <c r="E210" s="9">
        <f>'GDP per capita PPP'!AM210</f>
        <v>9482.434176221308</v>
      </c>
      <c r="F210" s="20"/>
      <c r="G210" s="20">
        <f>'Population_Var%'!BG210</f>
        <v>0.29511031489295281</v>
      </c>
      <c r="H210" s="22"/>
      <c r="I210" s="12">
        <f>'School 2.0'!BD210</f>
        <v>109.43432</v>
      </c>
      <c r="J210" s="4">
        <f>'GDP per capita PPP'!H210</f>
        <v>3291.0019933015333</v>
      </c>
      <c r="K210" s="12">
        <f t="shared" si="3"/>
        <v>0.4595916913242748</v>
      </c>
    </row>
    <row r="211" spans="1:11" hidden="1">
      <c r="A211" s="15" t="str">
        <f>'GDP per capita PPP'!A211</f>
        <v>Sub-Saharan Africa (all income levels)</v>
      </c>
      <c r="B211" s="13" t="str">
        <f>'GDP per capita PPP'!B211</f>
        <v>SSF</v>
      </c>
      <c r="C211" s="15">
        <f>'GDP per capita PPP'!C211</f>
        <v>0</v>
      </c>
      <c r="D211" s="15">
        <f>'GDP per capita PPP'!D211</f>
        <v>0</v>
      </c>
      <c r="E211" s="9">
        <f>'GDP per capita PPP'!AM211</f>
        <v>2072.5490737629311</v>
      </c>
      <c r="F211" s="8">
        <f>'Gross Capital Formation'!BE211</f>
        <v>20.501634228835776</v>
      </c>
      <c r="G211" s="8">
        <f>'Population_Var%'!BG211</f>
        <v>2.6714845663894589</v>
      </c>
      <c r="H211" s="2"/>
      <c r="I211" s="4">
        <f>'School 2.0'!BD211</f>
        <v>37.934190000000001</v>
      </c>
      <c r="J211" s="4">
        <f>'GDP per capita PPP'!H211</f>
        <v>1778.0787357101367</v>
      </c>
      <c r="K211" s="12">
        <f t="shared" si="3"/>
        <v>6.6553834355596919E-2</v>
      </c>
    </row>
    <row r="212" spans="1:11" hidden="1">
      <c r="A212" s="15" t="str">
        <f>'GDP per capita PPP'!A212</f>
        <v>Sub-Saharan Africa (developing only)</v>
      </c>
      <c r="B212" s="13" t="str">
        <f>'GDP per capita PPP'!B212</f>
        <v>SSA</v>
      </c>
      <c r="C212" s="15">
        <f>'GDP per capita PPP'!C212</f>
        <v>0</v>
      </c>
      <c r="D212" s="15">
        <f>'GDP per capita PPP'!D212</f>
        <v>0</v>
      </c>
      <c r="E212" s="9">
        <f>'GDP per capita PPP'!AM212</f>
        <v>2047.3509952148779</v>
      </c>
      <c r="F212" s="8">
        <f>'Gross Capital Formation'!BE212</f>
        <v>20.491755776464071</v>
      </c>
      <c r="G212" s="8">
        <f>'Population_Var%'!BG212</f>
        <v>2.6706766917433336</v>
      </c>
      <c r="H212" s="2"/>
      <c r="I212" s="4">
        <f>'School 2.0'!BD212</f>
        <v>37.943379999999998</v>
      </c>
      <c r="J212" s="4">
        <f>'GDP per capita PPP'!H212</f>
        <v>1777.358751188641</v>
      </c>
      <c r="K212" s="12">
        <f t="shared" si="3"/>
        <v>6.1417207056714496E-2</v>
      </c>
    </row>
    <row r="213" spans="1:11" hidden="1">
      <c r="A213" s="15" t="str">
        <f>'GDP per capita PPP'!A213</f>
        <v>Sudan</v>
      </c>
      <c r="B213" s="13" t="str">
        <f>'GDP per capita PPP'!B213</f>
        <v>SDN</v>
      </c>
      <c r="C213" s="15" t="str">
        <f>'GDP per capita PPP'!C213</f>
        <v>Lower middle income</v>
      </c>
      <c r="D213" s="15" t="str">
        <f>'GDP per capita PPP'!D213</f>
        <v>Sub-Saharan Africa</v>
      </c>
      <c r="E213" s="9">
        <f>'GDP per capita PPP'!AM213</f>
        <v>1877.7182773641355</v>
      </c>
      <c r="F213" s="8">
        <f>'Gross Capital Formation'!BE213</f>
        <v>23.324601495356717</v>
      </c>
      <c r="G213" s="8">
        <f>'Population_Var%'!BG213</f>
        <v>2.7093058049803536</v>
      </c>
      <c r="H213" s="2"/>
      <c r="I213" s="4">
        <f>'School 2.0'!BD213</f>
        <v>38.980640000000001</v>
      </c>
      <c r="J213" s="4">
        <f>'GDP per capita PPP'!H213</f>
        <v>1063.0944619555328</v>
      </c>
      <c r="K213" s="12">
        <f t="shared" si="3"/>
        <v>0.24705857787727004</v>
      </c>
    </row>
    <row r="214" spans="1:11">
      <c r="A214" s="15" t="str">
        <f>'GDP per capita PPP'!A214</f>
        <v>Suriname</v>
      </c>
      <c r="B214" s="13" t="str">
        <f>'GDP per capita PPP'!B214</f>
        <v>SUR</v>
      </c>
      <c r="C214" s="15" t="str">
        <f>'GDP per capita PPP'!C214</f>
        <v>Upper middle income</v>
      </c>
      <c r="D214" s="15" t="str">
        <f>'GDP per capita PPP'!D214</f>
        <v>Latin America &amp; Caribbean</v>
      </c>
      <c r="E214" s="9">
        <f>'GDP per capita PPP'!AM214</f>
        <v>7110.2452591675928</v>
      </c>
      <c r="F214" s="20"/>
      <c r="G214" s="20">
        <f>'Population_Var%'!BG214</f>
        <v>1.1718303588767429</v>
      </c>
      <c r="H214" s="12">
        <f>School!BD214</f>
        <v>50.306629999999998</v>
      </c>
      <c r="I214" s="12">
        <f>'School 2.0'!BD214</f>
        <v>74.829250000000002</v>
      </c>
      <c r="J214" s="4">
        <f>'GDP per capita PPP'!H214</f>
        <v>6587.8846849187557</v>
      </c>
      <c r="K214" s="12">
        <f t="shared" si="3"/>
        <v>3.3138592817945955E-2</v>
      </c>
    </row>
    <row r="215" spans="1:11" hidden="1">
      <c r="A215" s="15" t="str">
        <f>'GDP per capita PPP'!A215</f>
        <v>Swaziland</v>
      </c>
      <c r="B215" s="13" t="str">
        <f>'GDP per capita PPP'!B215</f>
        <v>SWZ</v>
      </c>
      <c r="C215" s="15" t="str">
        <f>'GDP per capita PPP'!C215</f>
        <v>Lower middle income</v>
      </c>
      <c r="D215" s="15" t="str">
        <f>'GDP per capita PPP'!D215</f>
        <v>Sub-Saharan Africa</v>
      </c>
      <c r="E215" s="9">
        <f>'GDP per capita PPP'!AM215</f>
        <v>5348.7784695656901</v>
      </c>
      <c r="F215" s="8">
        <f>'Gross Capital Formation'!BE215</f>
        <v>11.1</v>
      </c>
      <c r="G215" s="8">
        <f>'Population_Var%'!BG215</f>
        <v>1.9070890530728279</v>
      </c>
      <c r="H215" s="2">
        <f>School!BD215</f>
        <v>31.843399999999999</v>
      </c>
      <c r="I215" s="4">
        <f>'School 2.0'!BD215</f>
        <v>54.044089999999997</v>
      </c>
      <c r="J215" s="4">
        <f>'GDP per capita PPP'!H215</f>
        <v>2298.2881020648633</v>
      </c>
      <c r="K215" s="12">
        <f t="shared" si="3"/>
        <v>0.36685014230697011</v>
      </c>
    </row>
    <row r="216" spans="1:11" hidden="1">
      <c r="A216" s="15" t="str">
        <f>'GDP per capita PPP'!A216</f>
        <v>Sweden</v>
      </c>
      <c r="B216" s="13" t="str">
        <f>'GDP per capita PPP'!B216</f>
        <v>SWE</v>
      </c>
      <c r="C216" s="15" t="str">
        <f>'GDP per capita PPP'!C216</f>
        <v>High income: OECD</v>
      </c>
      <c r="D216" s="15" t="str">
        <f>'GDP per capita PPP'!D216</f>
        <v>Europe &amp; Central Asia</v>
      </c>
      <c r="E216" s="9">
        <f>'GDP per capita PPP'!AM216</f>
        <v>35047.559172467132</v>
      </c>
      <c r="F216" s="8">
        <f>'Gross Capital Formation'!BE216</f>
        <v>18.615731009094208</v>
      </c>
      <c r="G216" s="8">
        <f>'Population_Var%'!BG216</f>
        <v>0.41007560606932714</v>
      </c>
      <c r="H216" s="2">
        <f>School!BD216</f>
        <v>95.828860000000006</v>
      </c>
      <c r="I216" s="4">
        <f>'School 2.0'!BD216</f>
        <v>100.28679</v>
      </c>
      <c r="J216" s="4">
        <f>'GDP per capita PPP'!H216</f>
        <v>20361.573600360349</v>
      </c>
      <c r="K216" s="12">
        <f t="shared" si="3"/>
        <v>0.23584643918136994</v>
      </c>
    </row>
    <row r="217" spans="1:11" hidden="1">
      <c r="A217" s="15" t="str">
        <f>'GDP per capita PPP'!A217</f>
        <v>Switzerland</v>
      </c>
      <c r="B217" s="13" t="str">
        <f>'GDP per capita PPP'!B217</f>
        <v>CHE</v>
      </c>
      <c r="C217" s="15" t="str">
        <f>'GDP per capita PPP'!C217</f>
        <v>High income: OECD</v>
      </c>
      <c r="D217" s="15" t="str">
        <f>'GDP per capita PPP'!D217</f>
        <v>Europe &amp; Central Asia</v>
      </c>
      <c r="E217" s="9">
        <f>'GDP per capita PPP'!AM217</f>
        <v>37979.009060740376</v>
      </c>
      <c r="F217" s="8">
        <f>'Gross Capital Formation'!BE217</f>
        <v>19.241355737509284</v>
      </c>
      <c r="G217" s="8">
        <f>'Population_Var%'!BG217</f>
        <v>0.71573009689502021</v>
      </c>
      <c r="H217" s="2">
        <f>School!BD217</f>
        <v>83.318470000000005</v>
      </c>
      <c r="I217" s="4">
        <f>'School 2.0'!BD217</f>
        <v>95.234120000000004</v>
      </c>
      <c r="J217" s="4">
        <f>'GDP per capita PPP'!H217</f>
        <v>28493.300875796343</v>
      </c>
      <c r="K217" s="12">
        <f t="shared" si="3"/>
        <v>0.12480086498529275</v>
      </c>
    </row>
    <row r="218" spans="1:11" hidden="1">
      <c r="A218" s="15" t="str">
        <f>'GDP per capita PPP'!A218</f>
        <v>Syrian Arab Republic</v>
      </c>
      <c r="B218" s="13" t="str">
        <f>'GDP per capita PPP'!B218</f>
        <v>SYR</v>
      </c>
      <c r="C218" s="15" t="str">
        <f>'GDP per capita PPP'!C218</f>
        <v>Lower middle income</v>
      </c>
      <c r="D218" s="15" t="str">
        <f>'GDP per capita PPP'!D218</f>
        <v>Middle East &amp; North Africa</v>
      </c>
      <c r="E218" s="9">
        <f>'GDP per capita PPP'!AM218</f>
        <v>4740.8497728170632</v>
      </c>
      <c r="F218" s="8">
        <f>'Gross Capital Formation'!BE218</f>
        <v>18.817741439882901</v>
      </c>
      <c r="G218" s="8">
        <f>'Population_Var%'!BG218</f>
        <v>2.7991004398596675</v>
      </c>
      <c r="H218" s="2">
        <f>School!BD218</f>
        <v>66.75976</v>
      </c>
      <c r="I218" s="4">
        <f>'School 2.0'!BD218</f>
        <v>72.114769999999993</v>
      </c>
      <c r="J218" s="4">
        <f>'GDP per capita PPP'!H218</f>
        <v>3307.6801231731774</v>
      </c>
      <c r="K218" s="12">
        <f t="shared" si="3"/>
        <v>0.15633269022989182</v>
      </c>
    </row>
    <row r="219" spans="1:11" hidden="1">
      <c r="A219" s="15" t="str">
        <f>'GDP per capita PPP'!A219</f>
        <v>Tajikistan</v>
      </c>
      <c r="B219" s="13" t="str">
        <f>'GDP per capita PPP'!B219</f>
        <v>TJK</v>
      </c>
      <c r="C219" s="15" t="str">
        <f>'GDP per capita PPP'!C219</f>
        <v>Low income</v>
      </c>
      <c r="D219" s="15" t="str">
        <f>'GDP per capita PPP'!D219</f>
        <v>Europe &amp; Central Asia</v>
      </c>
      <c r="E219" s="9">
        <f>'GDP per capita PPP'!AM219</f>
        <v>2052.4750750162248</v>
      </c>
      <c r="F219" s="8">
        <f>'Gross Capital Formation'!BE219</f>
        <v>22.811979685724754</v>
      </c>
      <c r="G219" s="8">
        <f>'Population_Var%'!BG219</f>
        <v>1.883024483153708</v>
      </c>
      <c r="H219" s="2">
        <f>School!BD219</f>
        <v>84.043360000000007</v>
      </c>
      <c r="I219" s="4">
        <f>'School 2.0'!BD219</f>
        <v>86.396150000000006</v>
      </c>
      <c r="J219" s="4"/>
      <c r="K219" s="12"/>
    </row>
    <row r="220" spans="1:11" hidden="1">
      <c r="A220" s="15" t="str">
        <f>'GDP per capita PPP'!A220</f>
        <v>Tanzania</v>
      </c>
      <c r="B220" s="13" t="str">
        <f>'GDP per capita PPP'!B220</f>
        <v>TZA</v>
      </c>
      <c r="C220" s="15" t="str">
        <f>'GDP per capita PPP'!C220</f>
        <v>Low income</v>
      </c>
      <c r="D220" s="15" t="str">
        <f>'GDP per capita PPP'!D220</f>
        <v>Sub-Saharan Africa</v>
      </c>
      <c r="E220" s="9">
        <f>'GDP per capita PPP'!AM220</f>
        <v>1334.0449979340465</v>
      </c>
      <c r="F220" s="8">
        <f>'Gross Capital Formation'!BE220</f>
        <v>28.852489121624348</v>
      </c>
      <c r="G220" s="8">
        <f>'Population_Var%'!BG220</f>
        <v>2.9712929888682793</v>
      </c>
      <c r="H220" s="2"/>
      <c r="I220" s="4"/>
      <c r="J220" s="4"/>
      <c r="K220" s="12"/>
    </row>
    <row r="221" spans="1:11" hidden="1">
      <c r="A221" s="15" t="str">
        <f>'GDP per capita PPP'!A221</f>
        <v>Thailand</v>
      </c>
      <c r="B221" s="13" t="str">
        <f>'GDP per capita PPP'!B221</f>
        <v>THA</v>
      </c>
      <c r="C221" s="15" t="str">
        <f>'GDP per capita PPP'!C221</f>
        <v>Upper middle income</v>
      </c>
      <c r="D221" s="15" t="str">
        <f>'GDP per capita PPP'!D221</f>
        <v>East Asia &amp; Pacific</v>
      </c>
      <c r="E221" s="9">
        <f>'GDP per capita PPP'!AM221</f>
        <v>7633.0102252952502</v>
      </c>
      <c r="F221" s="8">
        <f>'Gross Capital Formation'!BE221</f>
        <v>25.935075940484246</v>
      </c>
      <c r="G221" s="8">
        <f>'Population_Var%'!BG221</f>
        <v>1.2663283700261023</v>
      </c>
      <c r="H221" s="2">
        <f>School!BD221</f>
        <v>72.661000000000001</v>
      </c>
      <c r="I221" s="4">
        <f>'School 2.0'!BD221</f>
        <v>76.094120000000004</v>
      </c>
      <c r="J221" s="4">
        <f>'GDP per capita PPP'!H221</f>
        <v>2220.6002465525789</v>
      </c>
      <c r="K221" s="12">
        <f t="shared" si="3"/>
        <v>0.53622546047105946</v>
      </c>
    </row>
    <row r="222" spans="1:11" hidden="1">
      <c r="A222" s="15" t="str">
        <f>'GDP per capita PPP'!A222</f>
        <v>Timor-Leste</v>
      </c>
      <c r="B222" s="13" t="str">
        <f>'GDP per capita PPP'!B222</f>
        <v>TMP</v>
      </c>
      <c r="C222" s="15" t="str">
        <f>'GDP per capita PPP'!C222</f>
        <v>Lower middle income</v>
      </c>
      <c r="D222" s="15" t="str">
        <f>'GDP per capita PPP'!D222</f>
        <v>East Asia &amp; Pacific</v>
      </c>
      <c r="E222" s="9">
        <f>'GDP per capita PPP'!AM222</f>
        <v>1393.1390445708012</v>
      </c>
      <c r="F222" s="8"/>
      <c r="G222" s="8">
        <f>'Population_Var%'!BG222</f>
        <v>2.1938619365516852</v>
      </c>
      <c r="H222" s="2"/>
      <c r="I222" s="4">
        <f>'School 2.0'!BD222</f>
        <v>58.076349999999998</v>
      </c>
      <c r="J222" s="4"/>
      <c r="K222" s="12"/>
    </row>
    <row r="223" spans="1:11" hidden="1">
      <c r="A223" s="15" t="str">
        <f>'GDP per capita PPP'!A223</f>
        <v>Togo</v>
      </c>
      <c r="B223" s="13" t="str">
        <f>'GDP per capita PPP'!B223</f>
        <v>TGO</v>
      </c>
      <c r="C223" s="15" t="str">
        <f>'GDP per capita PPP'!C223</f>
        <v>Low income</v>
      </c>
      <c r="D223" s="15" t="str">
        <f>'GDP per capita PPP'!D223</f>
        <v>Sub-Saharan Africa</v>
      </c>
      <c r="E223" s="9">
        <f>'GDP per capita PPP'!AM223</f>
        <v>914.04703493947079</v>
      </c>
      <c r="F223" s="8">
        <f>'Gross Capital Formation'!BE223</f>
        <v>18.854787567368039</v>
      </c>
      <c r="G223" s="8">
        <f>'Population_Var%'!BG223</f>
        <v>2.7371517963643424</v>
      </c>
      <c r="H223" s="2"/>
      <c r="I223" s="4"/>
      <c r="J223" s="4">
        <f>'GDP per capita PPP'!H223</f>
        <v>1194.4152000757567</v>
      </c>
      <c r="K223" s="12">
        <f t="shared" si="3"/>
        <v>-0.11618677737460592</v>
      </c>
    </row>
    <row r="224" spans="1:11" hidden="1">
      <c r="A224" s="15" t="str">
        <f>'GDP per capita PPP'!A224</f>
        <v>Tonga</v>
      </c>
      <c r="B224" s="13" t="str">
        <f>'GDP per capita PPP'!B224</f>
        <v>TON</v>
      </c>
      <c r="C224" s="15" t="str">
        <f>'GDP per capita PPP'!C224</f>
        <v>Lower middle income</v>
      </c>
      <c r="D224" s="15" t="str">
        <f>'GDP per capita PPP'!D224</f>
        <v>East Asia &amp; Pacific</v>
      </c>
      <c r="E224" s="9">
        <f>'GDP per capita PPP'!AM224</f>
        <v>4091.9265321716612</v>
      </c>
      <c r="F224" s="8">
        <f>'Gross Capital Formation'!BE224</f>
        <v>28.952384619601467</v>
      </c>
      <c r="G224" s="8">
        <f>'Population_Var%'!BG224</f>
        <v>0.38944957106668365</v>
      </c>
      <c r="H224" s="2"/>
      <c r="I224" s="4"/>
      <c r="J224" s="4"/>
      <c r="K224" s="12"/>
    </row>
    <row r="225" spans="1:11">
      <c r="A225" s="15" t="str">
        <f>'GDP per capita PPP'!A225</f>
        <v>Trinidad and Tobago</v>
      </c>
      <c r="B225" s="13" t="str">
        <f>'GDP per capita PPP'!B225</f>
        <v>TTO</v>
      </c>
      <c r="C225" s="15" t="str">
        <f>'GDP per capita PPP'!C225</f>
        <v>High income: nonOECD</v>
      </c>
      <c r="D225" s="15" t="str">
        <f>'GDP per capita PPP'!D225</f>
        <v>Latin America &amp; Caribbean</v>
      </c>
      <c r="E225" s="9">
        <f>'GDP per capita PPP'!AM225</f>
        <v>22760.545767146708</v>
      </c>
      <c r="F225" s="20"/>
      <c r="G225" s="20">
        <f>'Population_Var%'!BG225</f>
        <v>0.74784479949977589</v>
      </c>
      <c r="H225" s="12"/>
      <c r="I225" s="12"/>
      <c r="J225" s="4">
        <f>'GDP per capita PPP'!H225</f>
        <v>15309.960808948981</v>
      </c>
      <c r="K225" s="12">
        <f t="shared" si="3"/>
        <v>0.17220859266773036</v>
      </c>
    </row>
    <row r="226" spans="1:11" hidden="1">
      <c r="A226" s="15" t="str">
        <f>'GDP per capita PPP'!A226</f>
        <v>Tunisia</v>
      </c>
      <c r="B226" s="13" t="str">
        <f>'GDP per capita PPP'!B226</f>
        <v>TUN</v>
      </c>
      <c r="C226" s="15" t="str">
        <f>'GDP per capita PPP'!C226</f>
        <v>Upper middle income</v>
      </c>
      <c r="D226" s="15" t="str">
        <f>'GDP per capita PPP'!D226</f>
        <v>Middle East &amp; North Africa</v>
      </c>
      <c r="E226" s="9">
        <f>'GDP per capita PPP'!AM226</f>
        <v>8257.6999797921144</v>
      </c>
      <c r="F226" s="8">
        <f>'Gross Capital Formation'!BE226</f>
        <v>26.380154952576174</v>
      </c>
      <c r="G226" s="8">
        <f>'Population_Var%'!BG226</f>
        <v>1.7066204780246195</v>
      </c>
      <c r="H226" s="2"/>
      <c r="I226" s="4">
        <f>'School 2.0'!BD226</f>
        <v>90.47439</v>
      </c>
      <c r="J226" s="4">
        <f>'GDP per capita PPP'!H226</f>
        <v>4046.7965923509205</v>
      </c>
      <c r="K226" s="12">
        <f t="shared" si="3"/>
        <v>0.30974772434210296</v>
      </c>
    </row>
    <row r="227" spans="1:11" hidden="1">
      <c r="A227" s="15" t="str">
        <f>'GDP per capita PPP'!A227</f>
        <v>Turkey</v>
      </c>
      <c r="B227" s="13" t="str">
        <f>'GDP per capita PPP'!B227</f>
        <v>TUR</v>
      </c>
      <c r="C227" s="15" t="str">
        <f>'GDP per capita PPP'!C227</f>
        <v>Upper middle income</v>
      </c>
      <c r="D227" s="15" t="str">
        <f>'GDP per capita PPP'!D227</f>
        <v>Europe &amp; Central Asia</v>
      </c>
      <c r="E227" s="9">
        <f>'GDP per capita PPP'!AM227</f>
        <v>13466.332823383609</v>
      </c>
      <c r="F227" s="8">
        <f>'Gross Capital Formation'!BE227</f>
        <v>20.020464583153139</v>
      </c>
      <c r="G227" s="8">
        <f>'Population_Var%'!BG227</f>
        <v>1.6862106352529924</v>
      </c>
      <c r="H227" s="2">
        <f>School!BD227</f>
        <v>74.143140000000002</v>
      </c>
      <c r="I227" s="4">
        <f>'School 2.0'!BD227</f>
        <v>77.557329999999993</v>
      </c>
      <c r="J227" s="4">
        <f>'GDP per capita PPP'!H227</f>
        <v>5959.1522642683622</v>
      </c>
      <c r="K227" s="12">
        <f t="shared" si="3"/>
        <v>0.35406486158005457</v>
      </c>
    </row>
    <row r="228" spans="1:11" hidden="1">
      <c r="A228" s="15" t="str">
        <f>'GDP per capita PPP'!A228</f>
        <v>Turkmenistan</v>
      </c>
      <c r="B228" s="13" t="str">
        <f>'GDP per capita PPP'!B228</f>
        <v>TKM</v>
      </c>
      <c r="C228" s="15" t="str">
        <f>'GDP per capita PPP'!C228</f>
        <v>Upper middle income</v>
      </c>
      <c r="D228" s="15" t="str">
        <f>'GDP per capita PPP'!D228</f>
        <v>Europe &amp; Central Asia</v>
      </c>
      <c r="E228" s="9">
        <f>'GDP per capita PPP'!AM228</f>
        <v>8055.210129693749</v>
      </c>
      <c r="F228" s="17"/>
      <c r="G228" s="8">
        <f>'Population_Var%'!BG228</f>
        <v>1.9067169894756115</v>
      </c>
      <c r="H228" s="2"/>
      <c r="I228" s="4"/>
      <c r="J228" s="4"/>
      <c r="K228" s="12"/>
    </row>
    <row r="229" spans="1:11" hidden="1">
      <c r="A229" s="15" t="str">
        <f>'GDP per capita PPP'!A229</f>
        <v>Turks and Caicos Islands</v>
      </c>
      <c r="B229" s="13" t="str">
        <f>'GDP per capita PPP'!B229</f>
        <v>TCA</v>
      </c>
      <c r="C229" s="15" t="str">
        <f>'GDP per capita PPP'!C229</f>
        <v>High income: nonOECD</v>
      </c>
      <c r="D229" s="15" t="str">
        <f>'GDP per capita PPP'!D229</f>
        <v>Latin America &amp; Caribbean</v>
      </c>
      <c r="E229" s="9"/>
      <c r="F229" s="8"/>
      <c r="G229" s="8">
        <f>'Population_Var%'!BG229</f>
        <v>5.435007262442169</v>
      </c>
      <c r="H229" s="2"/>
      <c r="I229" s="4"/>
      <c r="J229" s="4"/>
      <c r="K229" s="12"/>
    </row>
    <row r="230" spans="1:11" hidden="1">
      <c r="A230" s="15" t="str">
        <f>'GDP per capita PPP'!A230</f>
        <v>Tuvalu</v>
      </c>
      <c r="B230" s="13" t="str">
        <f>'GDP per capita PPP'!B230</f>
        <v>TUV</v>
      </c>
      <c r="C230" s="15" t="str">
        <f>'GDP per capita PPP'!C230</f>
        <v>Upper middle income</v>
      </c>
      <c r="D230" s="15" t="str">
        <f>'GDP per capita PPP'!D230</f>
        <v>East Asia &amp; Pacific</v>
      </c>
      <c r="E230" s="9"/>
      <c r="F230" s="8"/>
      <c r="G230" s="8">
        <f>'Population_Var%'!BG230</f>
        <v>0.66820431921043877</v>
      </c>
      <c r="H230" s="2"/>
      <c r="I230" s="4"/>
      <c r="J230" s="4"/>
      <c r="K230" s="12"/>
    </row>
    <row r="231" spans="1:11" hidden="1">
      <c r="A231" s="15" t="str">
        <f>'GDP per capita PPP'!A231</f>
        <v>Uganda</v>
      </c>
      <c r="B231" s="13" t="str">
        <f>'GDP per capita PPP'!B231</f>
        <v>UGA</v>
      </c>
      <c r="C231" s="15" t="str">
        <f>'GDP per capita PPP'!C231</f>
        <v>Low income</v>
      </c>
      <c r="D231" s="15" t="str">
        <f>'GDP per capita PPP'!D231</f>
        <v>Sub-Saharan Africa</v>
      </c>
      <c r="E231" s="9">
        <f>'GDP per capita PPP'!AM231</f>
        <v>1187.6509336731112</v>
      </c>
      <c r="F231" s="8">
        <f>'Gross Capital Formation'!BE231</f>
        <v>23.487033291336203</v>
      </c>
      <c r="G231" s="8">
        <f>'Population_Var%'!BG231</f>
        <v>3.2806625398928899</v>
      </c>
      <c r="H231" s="2"/>
      <c r="I231" s="4">
        <f>'School 2.0'!BD231</f>
        <v>28.371670000000002</v>
      </c>
      <c r="J231" s="4"/>
      <c r="K231" s="12"/>
    </row>
    <row r="232" spans="1:11" hidden="1">
      <c r="A232" s="15" t="str">
        <f>'GDP per capita PPP'!A232</f>
        <v>Ukraine</v>
      </c>
      <c r="B232" s="13" t="str">
        <f>'GDP per capita PPP'!B232</f>
        <v>UKR</v>
      </c>
      <c r="C232" s="15" t="str">
        <f>'GDP per capita PPP'!C232</f>
        <v>Lower middle income</v>
      </c>
      <c r="D232" s="15" t="str">
        <f>'GDP per capita PPP'!D232</f>
        <v>Europe &amp; Central Asia</v>
      </c>
      <c r="E232" s="9">
        <f>'GDP per capita PPP'!AM232</f>
        <v>6359.1017078853665</v>
      </c>
      <c r="F232" s="8">
        <f>'Gross Capital Formation'!BE232</f>
        <v>19.564665162220606</v>
      </c>
      <c r="G232" s="8">
        <f>'Population_Var%'!BG232</f>
        <v>-0.26996686697342698</v>
      </c>
      <c r="H232" s="2">
        <f>School!BD232</f>
        <v>85.156329999999997</v>
      </c>
      <c r="I232" s="4">
        <f>'School 2.0'!BD232</f>
        <v>94.648979999999995</v>
      </c>
      <c r="J232" s="4"/>
      <c r="K232" s="12"/>
    </row>
    <row r="233" spans="1:11" hidden="1">
      <c r="A233" s="15" t="str">
        <f>'GDP per capita PPP'!A233</f>
        <v>United Arab Emirates</v>
      </c>
      <c r="B233" s="13" t="str">
        <f>'GDP per capita PPP'!B233</f>
        <v>ARE</v>
      </c>
      <c r="C233" s="15" t="str">
        <f>'GDP per capita PPP'!C233</f>
        <v>High income: nonOECD</v>
      </c>
      <c r="D233" s="15" t="str">
        <f>'GDP per capita PPP'!D233</f>
        <v>Middle East &amp; North Africa</v>
      </c>
      <c r="E233" s="9">
        <f>'GDP per capita PPP'!AM233</f>
        <v>42293.054523767911</v>
      </c>
      <c r="F233" s="8">
        <f>'Gross Capital Formation'!BE233</f>
        <v>25.272112515254584</v>
      </c>
      <c r="G233" s="8">
        <f>'Population_Var%'!BG233</f>
        <v>6.9659403621854139</v>
      </c>
      <c r="H233" s="2"/>
      <c r="I233" s="4"/>
      <c r="J233" s="4">
        <f>'GDP per capita PPP'!H233</f>
        <v>123262.99008729463</v>
      </c>
      <c r="K233" s="12">
        <f t="shared" si="3"/>
        <v>-0.46456364629236546</v>
      </c>
    </row>
    <row r="234" spans="1:11" hidden="1">
      <c r="A234" s="15" t="str">
        <f>'GDP per capita PPP'!A234</f>
        <v>United Kingdom</v>
      </c>
      <c r="B234" s="13" t="str">
        <f>'GDP per capita PPP'!B234</f>
        <v>GBR</v>
      </c>
      <c r="C234" s="15" t="str">
        <f>'GDP per capita PPP'!C234</f>
        <v>High income: OECD</v>
      </c>
      <c r="D234" s="15" t="str">
        <f>'GDP per capita PPP'!D234</f>
        <v>Europe &amp; Central Asia</v>
      </c>
      <c r="E234" s="9">
        <f>'GDP per capita PPP'!AM234</f>
        <v>32473.547719391274</v>
      </c>
      <c r="F234" s="8">
        <f>'Gross Capital Formation'!BE234</f>
        <v>15.419946520337714</v>
      </c>
      <c r="G234" s="8">
        <f>'Population_Var%'!BG234</f>
        <v>0.33722037137977878</v>
      </c>
      <c r="H234" s="2">
        <f>School!BD234</f>
        <v>96.023430000000005</v>
      </c>
      <c r="I234" s="4">
        <f>'School 2.0'!BD234</f>
        <v>101.82521</v>
      </c>
      <c r="J234" s="4">
        <f>'GDP per capita PPP'!H234</f>
        <v>17381.721295334974</v>
      </c>
      <c r="K234" s="12">
        <f t="shared" si="3"/>
        <v>0.27143695566820547</v>
      </c>
    </row>
    <row r="235" spans="1:11" hidden="1">
      <c r="A235" s="15" t="str">
        <f>'GDP per capita PPP'!A235</f>
        <v>United States</v>
      </c>
      <c r="B235" s="13" t="str">
        <f>'GDP per capita PPP'!B235</f>
        <v>USA</v>
      </c>
      <c r="C235" s="15" t="str">
        <f>'GDP per capita PPP'!C235</f>
        <v>High income: OECD</v>
      </c>
      <c r="D235" s="15" t="str">
        <f>'GDP per capita PPP'!D235</f>
        <v>North America</v>
      </c>
      <c r="E235" s="9">
        <f>'GDP per capita PPP'!AM235</f>
        <v>42485.983357520781</v>
      </c>
      <c r="F235" s="8">
        <f>'Gross Capital Formation'!BE235</f>
        <v>15.198205868305751</v>
      </c>
      <c r="G235" s="8">
        <f>'Population_Var%'!BG235</f>
        <v>1.0220335534378626</v>
      </c>
      <c r="H235" s="2">
        <f>School!BD235</f>
        <v>90.321879999999993</v>
      </c>
      <c r="I235" s="4">
        <f>'School 2.0'!BD235</f>
        <v>96.453739999999996</v>
      </c>
      <c r="J235" s="4">
        <f>'GDP per capita PPP'!H235</f>
        <v>25509.516998569699</v>
      </c>
      <c r="K235" s="12">
        <f t="shared" si="3"/>
        <v>0.22154343896606576</v>
      </c>
    </row>
    <row r="236" spans="1:11" hidden="1">
      <c r="A236" s="15" t="str">
        <f>'GDP per capita PPP'!A236</f>
        <v>Upper middle income</v>
      </c>
      <c r="B236" s="13" t="str">
        <f>'GDP per capita PPP'!B236</f>
        <v>UMC</v>
      </c>
      <c r="C236" s="15">
        <f>'GDP per capita PPP'!C236</f>
        <v>0</v>
      </c>
      <c r="D236" s="15">
        <f>'GDP per capita PPP'!D236</f>
        <v>0</v>
      </c>
      <c r="E236" s="9">
        <f>'GDP per capita PPP'!AM236</f>
        <v>9208.1805957435336</v>
      </c>
      <c r="F236" s="8">
        <f>'Gross Capital Formation'!BE236</f>
        <v>29.579453601980681</v>
      </c>
      <c r="G236" s="8">
        <f>'Population_Var%'!BG236</f>
        <v>1.1678832853743812</v>
      </c>
      <c r="H236" s="2">
        <f>School!BD236</f>
        <v>75.868523940000003</v>
      </c>
      <c r="I236" s="4">
        <f>'School 2.0'!BD236</f>
        <v>84.40992</v>
      </c>
      <c r="J236" s="4">
        <f>'GDP per capita PPP'!H236</f>
        <v>3588.8154264110635</v>
      </c>
      <c r="K236" s="12">
        <f t="shared" si="3"/>
        <v>0.40922270527583748</v>
      </c>
    </row>
    <row r="237" spans="1:11">
      <c r="A237" s="15" t="str">
        <f>'GDP per capita PPP'!A237</f>
        <v>Uruguay</v>
      </c>
      <c r="B237" s="13" t="str">
        <f>'GDP per capita PPP'!B237</f>
        <v>URY</v>
      </c>
      <c r="C237" s="15" t="str">
        <f>'GDP per capita PPP'!C237</f>
        <v>Upper middle income</v>
      </c>
      <c r="D237" s="15" t="str">
        <f>'GDP per capita PPP'!D237</f>
        <v>Latin America &amp; Caribbean</v>
      </c>
      <c r="E237" s="9">
        <f>'GDP per capita PPP'!AM237</f>
        <v>13314.926680332825</v>
      </c>
      <c r="F237" s="20">
        <f>'Gross Capital Formation'!BE237</f>
        <v>18.558131425223209</v>
      </c>
      <c r="G237" s="20">
        <f>'Population_Var%'!BG237</f>
        <v>0.47491525959386527</v>
      </c>
      <c r="H237" s="22">
        <v>69.561769999999996</v>
      </c>
      <c r="I237" s="12">
        <f>'School 2.0'!BD237</f>
        <v>90.238320000000002</v>
      </c>
      <c r="J237" s="4">
        <f>'GDP per capita PPP'!H237</f>
        <v>7808.5907860077705</v>
      </c>
      <c r="K237" s="12">
        <f t="shared" si="3"/>
        <v>0.23176611534920832</v>
      </c>
    </row>
    <row r="238" spans="1:11" hidden="1">
      <c r="A238" s="15" t="str">
        <f>'GDP per capita PPP'!A238</f>
        <v>Uzbekistan</v>
      </c>
      <c r="B238" s="13" t="str">
        <f>'GDP per capita PPP'!B238</f>
        <v>UZB</v>
      </c>
      <c r="C238" s="15" t="str">
        <f>'GDP per capita PPP'!C238</f>
        <v>Lower middle income</v>
      </c>
      <c r="D238" s="15" t="str">
        <f>'GDP per capita PPP'!D238</f>
        <v>Europe &amp; Central Asia</v>
      </c>
      <c r="E238" s="9">
        <f>'GDP per capita PPP'!AM238</f>
        <v>2902.9522510890451</v>
      </c>
      <c r="F238" s="8">
        <f>'Gross Capital Formation'!BE238</f>
        <v>26.224871529149617</v>
      </c>
      <c r="G238" s="8">
        <f>'Population_Var%'!BG238</f>
        <v>2.0069546733024537</v>
      </c>
      <c r="H238" s="2">
        <f>School!BD238</f>
        <v>92.00806</v>
      </c>
      <c r="I238" s="4">
        <f>'School 2.0'!BD238</f>
        <v>103.84</v>
      </c>
      <c r="J238" s="4"/>
      <c r="K238" s="12"/>
    </row>
    <row r="239" spans="1:11" hidden="1">
      <c r="A239" s="15" t="str">
        <f>'GDP per capita PPP'!A239</f>
        <v>Vanuatu</v>
      </c>
      <c r="B239" s="13" t="str">
        <f>'GDP per capita PPP'!B239</f>
        <v>VUT</v>
      </c>
      <c r="C239" s="15" t="str">
        <f>'GDP per capita PPP'!C239</f>
        <v>Lower middle income</v>
      </c>
      <c r="D239" s="15" t="str">
        <f>'GDP per capita PPP'!D239</f>
        <v>East Asia &amp; Pacific</v>
      </c>
      <c r="E239" s="9">
        <f>'GDP per capita PPP'!AM239</f>
        <v>4061.9628334063568</v>
      </c>
      <c r="F239" s="8"/>
      <c r="G239" s="8">
        <f>'Population_Var%'!BG239</f>
        <v>2.4680711811878808</v>
      </c>
      <c r="H239" s="2">
        <f>School!BD239</f>
        <v>44.674639999999997</v>
      </c>
      <c r="I239" s="4">
        <f>'School 2.0'!BD239</f>
        <v>49.25065</v>
      </c>
      <c r="J239" s="4">
        <f>'GDP per capita PPP'!H239</f>
        <v>2765.8663223225622</v>
      </c>
      <c r="K239" s="12">
        <f t="shared" si="3"/>
        <v>0.16690475903070334</v>
      </c>
    </row>
    <row r="240" spans="1:11">
      <c r="A240" s="15" t="str">
        <f>'GDP per capita PPP'!A240</f>
        <v>Venezuela, RB</v>
      </c>
      <c r="B240" s="13" t="str">
        <f>'GDP per capita PPP'!B240</f>
        <v>VEN</v>
      </c>
      <c r="C240" s="15" t="str">
        <f>'GDP per capita PPP'!C240</f>
        <v>Upper middle income</v>
      </c>
      <c r="D240" s="15" t="str">
        <f>'GDP per capita PPP'!D240</f>
        <v>Latin America &amp; Caribbean</v>
      </c>
      <c r="E240" s="9">
        <f>'GDP per capita PPP'!AM240</f>
        <v>11257.963970002358</v>
      </c>
      <c r="F240" s="20">
        <f>'Gross Capital Formation'!BE240</f>
        <v>20.716737052341568</v>
      </c>
      <c r="G240" s="20">
        <f>'Population_Var%'!BG240</f>
        <v>2.2066083554642715</v>
      </c>
      <c r="H240" s="12">
        <f>School!BD240</f>
        <v>71.588759999999994</v>
      </c>
      <c r="I240" s="12">
        <f>'School 2.0'!BD240</f>
        <v>82.587159999999997</v>
      </c>
      <c r="J240" s="4">
        <f>'GDP per capita PPP'!H240</f>
        <v>11594.136976278769</v>
      </c>
      <c r="K240" s="12">
        <f t="shared" si="3"/>
        <v>-1.2778572527887277E-2</v>
      </c>
    </row>
    <row r="241" spans="1:11" hidden="1">
      <c r="A241" s="15" t="str">
        <f>'GDP per capita PPP'!A241</f>
        <v>Vietnam</v>
      </c>
      <c r="B241" s="13" t="str">
        <f>'GDP per capita PPP'!B241</f>
        <v>VNM</v>
      </c>
      <c r="C241" s="15" t="str">
        <f>'GDP per capita PPP'!C241</f>
        <v>Lower middle income</v>
      </c>
      <c r="D241" s="15" t="str">
        <f>'GDP per capita PPP'!D241</f>
        <v>East Asia &amp; Pacific</v>
      </c>
      <c r="E241" s="9">
        <f>'GDP per capita PPP'!AM241</f>
        <v>3012.6628453565936</v>
      </c>
      <c r="F241" s="8">
        <f>'Gross Capital Formation'!BE241</f>
        <v>38.881597080943443</v>
      </c>
      <c r="G241" s="8">
        <f>'Population_Var%'!BG241</f>
        <v>1.6179539606331281</v>
      </c>
      <c r="H241" s="2"/>
      <c r="I241" s="4">
        <f>'School 2.0'!BD241</f>
        <v>76.202780000000004</v>
      </c>
      <c r="J241" s="4"/>
      <c r="K241" s="12"/>
    </row>
    <row r="242" spans="1:11" hidden="1">
      <c r="A242" s="15" t="str">
        <f>'GDP per capita PPP'!A242</f>
        <v>Virgin Islands (U.S.)</v>
      </c>
      <c r="B242" s="13" t="str">
        <f>'GDP per capita PPP'!B242</f>
        <v>VIR</v>
      </c>
      <c r="C242" s="15" t="str">
        <f>'GDP per capita PPP'!C242</f>
        <v>High income: nonOECD</v>
      </c>
      <c r="D242" s="15" t="str">
        <f>'GDP per capita PPP'!D242</f>
        <v>Latin America &amp; Caribbean</v>
      </c>
      <c r="E242" s="9"/>
      <c r="F242" s="8"/>
      <c r="G242" s="8">
        <f>'Population_Var%'!BG242</f>
        <v>0.42309121029897367</v>
      </c>
      <c r="H242" s="2"/>
      <c r="I242" s="4"/>
      <c r="J242" s="4"/>
      <c r="K242" s="12"/>
    </row>
    <row r="243" spans="1:11" hidden="1">
      <c r="A243" s="15" t="str">
        <f>'GDP per capita PPP'!A243</f>
        <v>West Bank and Gaza</v>
      </c>
      <c r="B243" s="13" t="str">
        <f>'GDP per capita PPP'!B243</f>
        <v>WBG</v>
      </c>
      <c r="C243" s="15" t="str">
        <f>'GDP per capita PPP'!C243</f>
        <v>Lower middle income</v>
      </c>
      <c r="D243" s="15" t="str">
        <f>'GDP per capita PPP'!D243</f>
        <v>Middle East &amp; North Africa</v>
      </c>
      <c r="E243" s="9"/>
      <c r="F243" s="8"/>
      <c r="G243" s="8">
        <f>'Population_Var%'!BG243</f>
        <v>0</v>
      </c>
      <c r="H243" s="2">
        <f>School!BD243</f>
        <v>85.576419999999999</v>
      </c>
      <c r="I243" s="4">
        <f>'School 2.0'!BD243</f>
        <v>88.072069999999997</v>
      </c>
      <c r="J243" s="4"/>
      <c r="K243" s="12"/>
    </row>
    <row r="244" spans="1:11" hidden="1">
      <c r="A244" s="15" t="str">
        <f>'GDP per capita PPP'!A244</f>
        <v>World</v>
      </c>
      <c r="B244" s="13" t="str">
        <f>'GDP per capita PPP'!B244</f>
        <v>WLD</v>
      </c>
      <c r="C244" s="15">
        <f>'GDP per capita PPP'!C244</f>
        <v>0</v>
      </c>
      <c r="D244" s="15">
        <f>'GDP per capita PPP'!D244</f>
        <v>0</v>
      </c>
      <c r="E244" s="9">
        <f>'GDP per capita PPP'!AM244</f>
        <v>10058.014601734398</v>
      </c>
      <c r="F244" s="8">
        <f>'Gross Capital Formation'!BE244</f>
        <v>19.898440028511718</v>
      </c>
      <c r="G244" s="8">
        <f>'Population_Var%'!BG244</f>
        <v>1.4721177637718688</v>
      </c>
      <c r="H244" s="2">
        <f>School!BD244</f>
        <v>61.417254509999999</v>
      </c>
      <c r="I244" s="4">
        <f>'School 2.0'!BD244</f>
        <v>69.024000000000001</v>
      </c>
      <c r="J244" s="4">
        <f>'GDP per capita PPP'!H244</f>
        <v>5909.5070116176503</v>
      </c>
      <c r="K244" s="12">
        <f t="shared" si="3"/>
        <v>0.23096100949812115</v>
      </c>
    </row>
    <row r="245" spans="1:11" hidden="1">
      <c r="A245" s="15" t="str">
        <f>'GDP per capita PPP'!A245</f>
        <v>Yemen, Rep.</v>
      </c>
      <c r="B245" s="13" t="str">
        <f>'GDP per capita PPP'!B245</f>
        <v>YEM</v>
      </c>
      <c r="C245" s="15" t="str">
        <f>'GDP per capita PPP'!C245</f>
        <v>Lower middle income</v>
      </c>
      <c r="D245" s="15" t="str">
        <f>'GDP per capita PPP'!D245</f>
        <v>Middle East &amp; North Africa</v>
      </c>
      <c r="E245" s="9">
        <f>'GDP per capita PPP'!AM245</f>
        <v>2060.2832902994123</v>
      </c>
      <c r="F245" s="8">
        <f>'Gross Capital Formation'!BE245</f>
        <v>11.701443660464781</v>
      </c>
      <c r="G245" s="8">
        <f>'Population_Var%'!BG245</f>
        <v>3.7493684729246959</v>
      </c>
      <c r="H245" s="2"/>
      <c r="I245" s="4"/>
      <c r="J245" s="4"/>
      <c r="K245" s="12"/>
    </row>
    <row r="246" spans="1:11" hidden="1">
      <c r="A246" s="15" t="str">
        <f>'GDP per capita PPP'!A246</f>
        <v>Zambia</v>
      </c>
      <c r="B246" s="13" t="str">
        <f>'GDP per capita PPP'!B246</f>
        <v>ZMB</v>
      </c>
      <c r="C246" s="15" t="str">
        <f>'GDP per capita PPP'!C246</f>
        <v>Lower middle income</v>
      </c>
      <c r="D246" s="15" t="str">
        <f>'GDP per capita PPP'!D246</f>
        <v>Sub-Saharan Africa</v>
      </c>
      <c r="E246" s="9">
        <f>'GDP per capita PPP'!AM246</f>
        <v>1423.4494114603615</v>
      </c>
      <c r="F246" s="8">
        <f>'Gross Capital Formation'!BE246</f>
        <v>22.405416777744787</v>
      </c>
      <c r="G246" s="8">
        <f>'Population_Var%'!BG246</f>
        <v>2.7891863508928649</v>
      </c>
      <c r="H246" s="2"/>
      <c r="I246" s="4"/>
      <c r="J246" s="4">
        <f>'GDP per capita PPP'!H246</f>
        <v>1532.1929404983462</v>
      </c>
      <c r="K246" s="12">
        <f t="shared" si="3"/>
        <v>-3.197141982692786E-2</v>
      </c>
    </row>
    <row r="247" spans="1:11" hidden="1">
      <c r="A247" s="15" t="str">
        <f>'GDP per capita PPP'!A247</f>
        <v>Zimbabwe</v>
      </c>
      <c r="B247" s="13" t="str">
        <f>'GDP per capita PPP'!B247</f>
        <v>ZWE</v>
      </c>
      <c r="C247" s="15" t="str">
        <f>'GDP per capita PPP'!C247</f>
        <v>Low income</v>
      </c>
      <c r="D247" s="15" t="str">
        <f>'GDP per capita PPP'!D247</f>
        <v>Sub-Saharan Africa</v>
      </c>
      <c r="E247" s="9"/>
      <c r="F247" s="8">
        <f>'Gross Capital Formation'!BE247</f>
        <v>2.9699615148264171</v>
      </c>
      <c r="G247" s="8">
        <f>'Population_Var%'!BG247</f>
        <v>1.8895400684520705</v>
      </c>
      <c r="H247" s="2"/>
      <c r="I247" s="4"/>
      <c r="J247" s="4"/>
    </row>
    <row r="248" spans="1:11">
      <c r="A248" s="15"/>
      <c r="B248" s="13"/>
      <c r="C248" s="15"/>
      <c r="D248" s="15"/>
      <c r="E248" s="9"/>
      <c r="F248" s="8"/>
      <c r="J248" s="4"/>
    </row>
    <row r="249" spans="1:11">
      <c r="E249" s="9"/>
    </row>
    <row r="250" spans="1:11">
      <c r="E250" s="9"/>
    </row>
    <row r="251" spans="1:11">
      <c r="E251" s="9"/>
    </row>
  </sheetData>
  <autoFilter ref="A1:K247">
    <filterColumn colId="3">
      <filters>
        <filter val="Latin America &amp; Caribbean"/>
      </filters>
    </filterColumn>
    <filterColumn colId="4">
      <customFilters>
        <customFilter operator="notEqual" val=" "/>
      </customFilters>
    </filterColumn>
  </autoFilter>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E7:L76"/>
  <sheetViews>
    <sheetView topLeftCell="A40" workbookViewId="0">
      <selection activeCell="K17" sqref="K17"/>
    </sheetView>
  </sheetViews>
  <sheetFormatPr baseColWidth="10" defaultRowHeight="15"/>
  <cols>
    <col min="5" max="5" width="28.140625" bestFit="1" customWidth="1"/>
  </cols>
  <sheetData>
    <row r="7" spans="5:11">
      <c r="E7" t="s">
        <v>3082</v>
      </c>
    </row>
    <row r="8" spans="5:11">
      <c r="E8" t="s">
        <v>3083</v>
      </c>
    </row>
    <row r="9" spans="5:11">
      <c r="E9" t="s">
        <v>3084</v>
      </c>
    </row>
    <row r="10" spans="5:11">
      <c r="E10" t="s">
        <v>3085</v>
      </c>
    </row>
    <row r="11" spans="5:11">
      <c r="E11" t="s">
        <v>3086</v>
      </c>
    </row>
    <row r="13" spans="5:11">
      <c r="E13" t="s">
        <v>3087</v>
      </c>
      <c r="F13" t="s">
        <v>3088</v>
      </c>
      <c r="G13" t="s">
        <v>3089</v>
      </c>
      <c r="H13" t="s">
        <v>3090</v>
      </c>
      <c r="I13" t="s">
        <v>3091</v>
      </c>
    </row>
    <row r="15" spans="5:11">
      <c r="E15" t="s">
        <v>3092</v>
      </c>
      <c r="F15">
        <v>8.0206330000000001</v>
      </c>
      <c r="G15">
        <v>2.081588</v>
      </c>
      <c r="H15">
        <v>3.8531309999999999</v>
      </c>
      <c r="I15">
        <v>1E-3</v>
      </c>
    </row>
    <row r="16" spans="5:11">
      <c r="E16" t="s">
        <v>3093</v>
      </c>
      <c r="F16">
        <v>0.40048</v>
      </c>
      <c r="G16">
        <v>0.68422400000000005</v>
      </c>
      <c r="H16">
        <v>0.58530499999999996</v>
      </c>
      <c r="I16">
        <v>0.56489999999999996</v>
      </c>
      <c r="K16" s="23">
        <f>(F16-F17)/2</f>
        <v>0.49908699999999995</v>
      </c>
    </row>
    <row r="17" spans="5:12">
      <c r="E17" t="s">
        <v>3094</v>
      </c>
      <c r="F17">
        <v>-0.59769399999999995</v>
      </c>
      <c r="G17">
        <v>0.35492499999999999</v>
      </c>
      <c r="H17">
        <v>-1.6840010000000001</v>
      </c>
      <c r="I17">
        <v>0.1077</v>
      </c>
      <c r="K17" s="23">
        <f>K16/(1+K16)</f>
        <v>0.33292730842172602</v>
      </c>
      <c r="L17" t="s">
        <v>3112</v>
      </c>
    </row>
    <row r="19" spans="5:12">
      <c r="E19" t="s">
        <v>3095</v>
      </c>
      <c r="F19">
        <v>0.12787399999999999</v>
      </c>
      <c r="G19" t="s">
        <v>3096</v>
      </c>
      <c r="I19">
        <v>8.9745089999999994</v>
      </c>
      <c r="K19" s="25" t="s">
        <v>3108</v>
      </c>
    </row>
    <row r="20" spans="5:12">
      <c r="E20" t="s">
        <v>3097</v>
      </c>
      <c r="F20">
        <v>4.0661000000000003E-2</v>
      </c>
      <c r="G20" t="s">
        <v>3098</v>
      </c>
      <c r="I20">
        <v>0.70815899999999998</v>
      </c>
    </row>
    <row r="21" spans="5:12">
      <c r="E21" t="s">
        <v>3099</v>
      </c>
      <c r="F21">
        <v>0.69361300000000004</v>
      </c>
      <c r="G21" t="s">
        <v>3100</v>
      </c>
      <c r="I21">
        <v>2.2273010000000002</v>
      </c>
    </row>
    <row r="22" spans="5:12">
      <c r="E22" t="s">
        <v>3101</v>
      </c>
      <c r="F22">
        <v>9.6219680000000007</v>
      </c>
      <c r="G22" t="s">
        <v>3102</v>
      </c>
      <c r="I22">
        <v>2.3754089999999999</v>
      </c>
    </row>
    <row r="23" spans="5:12">
      <c r="E23" t="s">
        <v>3103</v>
      </c>
      <c r="F23">
        <v>-22.613959999999999</v>
      </c>
      <c r="G23" t="s">
        <v>3104</v>
      </c>
      <c r="I23">
        <v>2.2645499999999998</v>
      </c>
    </row>
    <row r="24" spans="5:12">
      <c r="E24" t="s">
        <v>3105</v>
      </c>
      <c r="F24">
        <v>1.4662280000000001</v>
      </c>
      <c r="G24" t="s">
        <v>3106</v>
      </c>
      <c r="I24">
        <v>1.5468679999999999</v>
      </c>
    </row>
    <row r="25" spans="5:12">
      <c r="E25" t="s">
        <v>3107</v>
      </c>
      <c r="F25">
        <v>0.25456200000000001</v>
      </c>
    </row>
    <row r="32" spans="5:12">
      <c r="E32" t="s">
        <v>3082</v>
      </c>
    </row>
    <row r="33" spans="5:9">
      <c r="E33" t="s">
        <v>3083</v>
      </c>
    </row>
    <row r="34" spans="5:9">
      <c r="E34" t="s">
        <v>3109</v>
      </c>
    </row>
    <row r="35" spans="5:9">
      <c r="E35" t="s">
        <v>3085</v>
      </c>
    </row>
    <row r="36" spans="5:9">
      <c r="E36" t="s">
        <v>3110</v>
      </c>
    </row>
    <row r="38" spans="5:9">
      <c r="E38" t="s">
        <v>3087</v>
      </c>
      <c r="F38" t="s">
        <v>3088</v>
      </c>
      <c r="G38" t="s">
        <v>3089</v>
      </c>
      <c r="H38" t="s">
        <v>3090</v>
      </c>
      <c r="I38" t="s">
        <v>3091</v>
      </c>
    </row>
    <row r="40" spans="5:9">
      <c r="E40" t="s">
        <v>3092</v>
      </c>
      <c r="F40" s="24">
        <v>2.0411670000000002</v>
      </c>
      <c r="G40">
        <v>3.9163160000000001</v>
      </c>
      <c r="H40">
        <v>0.52119599999999999</v>
      </c>
      <c r="I40">
        <v>0.61170000000000002</v>
      </c>
    </row>
    <row r="41" spans="5:9">
      <c r="E41" t="s">
        <v>3093</v>
      </c>
      <c r="F41" s="24">
        <v>0.44011099999999997</v>
      </c>
      <c r="G41">
        <v>0.72968699999999997</v>
      </c>
      <c r="H41">
        <v>0.60314999999999996</v>
      </c>
      <c r="I41">
        <v>0.55759999999999998</v>
      </c>
    </row>
    <row r="42" spans="5:9">
      <c r="E42" t="s">
        <v>3094</v>
      </c>
      <c r="F42" s="24">
        <v>-0.15992000000000001</v>
      </c>
      <c r="G42">
        <v>0.30347099999999999</v>
      </c>
      <c r="H42">
        <v>-0.52696900000000002</v>
      </c>
      <c r="I42">
        <v>0.60780000000000001</v>
      </c>
    </row>
    <row r="43" spans="5:9">
      <c r="E43" t="s">
        <v>3111</v>
      </c>
      <c r="F43" s="24">
        <v>1.3729769999999999</v>
      </c>
      <c r="G43">
        <v>1.1795519999999999</v>
      </c>
      <c r="H43">
        <v>1.1639809999999999</v>
      </c>
      <c r="I43">
        <v>0.2671</v>
      </c>
    </row>
    <row r="45" spans="5:9">
      <c r="E45" t="s">
        <v>3095</v>
      </c>
      <c r="F45">
        <v>0.323492</v>
      </c>
      <c r="G45" t="s">
        <v>3096</v>
      </c>
      <c r="I45">
        <v>9.2266379999999995</v>
      </c>
    </row>
    <row r="46" spans="5:9">
      <c r="E46" t="s">
        <v>3097</v>
      </c>
      <c r="F46">
        <v>0.154365</v>
      </c>
      <c r="G46" t="s">
        <v>3098</v>
      </c>
      <c r="I46">
        <v>0.48120800000000002</v>
      </c>
    </row>
    <row r="47" spans="5:9">
      <c r="E47" t="s">
        <v>3099</v>
      </c>
      <c r="F47">
        <v>0.44251099999999999</v>
      </c>
      <c r="G47" t="s">
        <v>3100</v>
      </c>
      <c r="I47">
        <v>1.4196139999999999</v>
      </c>
    </row>
    <row r="48" spans="5:9">
      <c r="E48" t="s">
        <v>3101</v>
      </c>
      <c r="F48">
        <v>2.3497889999999999</v>
      </c>
      <c r="G48" t="s">
        <v>3102</v>
      </c>
      <c r="I48">
        <v>1.6127609999999999</v>
      </c>
    </row>
    <row r="49" spans="5:12">
      <c r="E49" t="s">
        <v>3103</v>
      </c>
      <c r="F49">
        <v>-7.3569120000000003</v>
      </c>
      <c r="G49" t="s">
        <v>3104</v>
      </c>
      <c r="I49">
        <v>1.429505</v>
      </c>
    </row>
    <row r="50" spans="5:12">
      <c r="E50" t="s">
        <v>3105</v>
      </c>
      <c r="F50">
        <v>1.9127190000000001</v>
      </c>
      <c r="G50" t="s">
        <v>3106</v>
      </c>
      <c r="I50">
        <v>1.5327980000000001</v>
      </c>
    </row>
    <row r="51" spans="5:12">
      <c r="E51" t="s">
        <v>3107</v>
      </c>
      <c r="F51">
        <v>0.18139</v>
      </c>
    </row>
    <row r="52" spans="5:12">
      <c r="K52">
        <f>-F42/(1-F42)</f>
        <v>0.13787157735016209</v>
      </c>
    </row>
    <row r="53" spans="5:12">
      <c r="K53">
        <f>(1+(F43/F41))</f>
        <v>4.1196152788728302</v>
      </c>
    </row>
    <row r="54" spans="5:12">
      <c r="K54" s="26">
        <f>K52/K53</f>
        <v>3.3467100206474913E-2</v>
      </c>
      <c r="L54" s="27" t="s">
        <v>3112</v>
      </c>
    </row>
    <row r="55" spans="5:12">
      <c r="K55" s="26">
        <f>F43/F41*K54</f>
        <v>0.10440447714368717</v>
      </c>
      <c r="L55" s="27" t="s">
        <v>3113</v>
      </c>
    </row>
    <row r="58" spans="5:12">
      <c r="K58" s="24"/>
    </row>
    <row r="61" spans="5:12">
      <c r="F61" s="24"/>
    </row>
    <row r="62" spans="5:12">
      <c r="F62" s="24"/>
    </row>
    <row r="63" spans="5:12">
      <c r="F63" s="24"/>
    </row>
    <row r="64" spans="5:12">
      <c r="F64" s="24"/>
    </row>
    <row r="66" spans="6:12">
      <c r="F66" s="24"/>
    </row>
    <row r="67" spans="6:12">
      <c r="F67" s="24"/>
    </row>
    <row r="68" spans="6:12">
      <c r="F68" s="24"/>
    </row>
    <row r="69" spans="6:12">
      <c r="F69" s="24"/>
    </row>
    <row r="70" spans="6:12">
      <c r="F70" s="24"/>
    </row>
    <row r="71" spans="6:12">
      <c r="F71" s="24"/>
    </row>
    <row r="72" spans="6:12">
      <c r="F72" s="24"/>
    </row>
    <row r="75" spans="6:12">
      <c r="K75" s="26"/>
      <c r="L75" s="27"/>
    </row>
    <row r="76" spans="6:12">
      <c r="K76" s="26"/>
      <c r="L76" s="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Definiciones</vt:lpstr>
      <vt:lpstr>GDP per capita PPP</vt:lpstr>
      <vt:lpstr>Gross Capital Formation</vt:lpstr>
      <vt:lpstr>Population</vt:lpstr>
      <vt:lpstr>Population_Var%</vt:lpstr>
      <vt:lpstr>School</vt:lpstr>
      <vt:lpstr>School 2.0</vt:lpstr>
      <vt:lpstr>Mundo</vt:lpstr>
      <vt:lpstr>Resultados</vt:lpstr>
      <vt:lpstr>R.01</vt:lpstr>
      <vt:lpstr>R.02</vt:lpstr>
      <vt:lpstr>R.03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imendoza</dc:creator>
  <cp:lastModifiedBy>imendoza</cp:lastModifiedBy>
  <dcterms:created xsi:type="dcterms:W3CDTF">2012-09-05T14:35:16Z</dcterms:created>
  <dcterms:modified xsi:type="dcterms:W3CDTF">2012-09-10T19:54:08Z</dcterms:modified>
</cp:coreProperties>
</file>