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l\Downloads\"/>
    </mc:Choice>
  </mc:AlternateContent>
  <xr:revisionPtr revIDLastSave="0" documentId="13_ncr:1_{905E443C-A002-4674-92C3-112EBCDBE3A5}" xr6:coauthVersionLast="47" xr6:coauthVersionMax="47" xr10:uidLastSave="{00000000-0000-0000-0000-000000000000}"/>
  <bookViews>
    <workbookView xWindow="2595" yWindow="2595" windowWidth="21600" windowHeight="11295" xr2:uid="{00000000-000D-0000-FFFF-FFFF00000000}"/>
  </bookViews>
  <sheets>
    <sheet name="An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" i="1"/>
  <c r="L6" i="1" s="1"/>
</calcChain>
</file>

<file path=xl/sharedStrings.xml><?xml version="1.0" encoding="utf-8"?>
<sst xmlns="http://schemas.openxmlformats.org/spreadsheetml/2006/main" count="45" uniqueCount="44">
  <si>
    <t>RIN</t>
  </si>
  <si>
    <t>CG</t>
  </si>
  <si>
    <t>CP</t>
  </si>
  <si>
    <t>IP</t>
  </si>
  <si>
    <t>IG</t>
  </si>
  <si>
    <t>STOCK</t>
  </si>
  <si>
    <t>X</t>
  </si>
  <si>
    <t>M</t>
  </si>
  <si>
    <t>millones S/ 2007</t>
  </si>
  <si>
    <t>Millones US$</t>
  </si>
  <si>
    <t>Índice 2007 = 100</t>
  </si>
  <si>
    <t>TI</t>
  </si>
  <si>
    <t>Años</t>
  </si>
  <si>
    <t>Yt</t>
  </si>
  <si>
    <t>IB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</si>
  <si>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</si>
  <si>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</si>
  <si>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</si>
  <si>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</si>
  <si>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</si>
  <si>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</si>
  <si>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</si>
  <si>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</si>
  <si>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</si>
  <si>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</si>
  <si>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</si>
  <si>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</si>
  <si>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</si>
  <si>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</si>
  <si>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</si>
  <si>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</si>
  <si>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</si>
  <si>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</si>
  <si>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</si>
  <si>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</si>
  <si>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</si>
  <si>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</si>
  <si>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</si>
  <si>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</si>
  <si>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</si>
  <si>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</si>
  <si>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</si>
  <si>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Variable X 4</t>
  </si>
  <si>
    <t>Variable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</si>
</sst>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sz val="11"/>
      <color theme="0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5" borderId="0" xfId="0" applyFont="1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67"/>
  <sheetViews>
    <sheetView tabSelected="1" workbookViewId="0">
      <selection activeCell="F59" sqref="F59"/>
    </sheetView>
  </sheetViews>
  <sheetFormatPr baseColWidth="10" defaultColWidth="9.140625" defaultRowHeight="15" x14ac:dyDescent="0.25"/>
  <cols>
    <col min="1" max="1" width="9.140625" style="7"/>
    <col min="2" max="3" width="15.85546875" style="7" customWidth="1"/>
    <col min="4" max="4" width="12.5703125" style="7" bestFit="1" customWidth="1"/>
    <col min="5" max="5" width="20.140625" style="7" customWidth="1"/>
    <col min="6" max="6" width="12.5703125" style="7" bestFit="1" customWidth="1"/>
    <col min="7" max="7" width="11" style="7" customWidth="1"/>
    <col min="8" max="8" width="12.5703125" style="7" bestFit="1" customWidth="1"/>
    <col min="9" max="9" width="11.5703125" style="7" bestFit="1" customWidth="1"/>
    <col min="10" max="10" width="12.28515625" style="7" bestFit="1" customWidth="1"/>
    <col min="11" max="11" width="20.140625" style="7" customWidth="1"/>
    <col min="15" max="15" width="32.85546875" bestFit="1" customWidth="1"/>
  </cols>
  <sheetData>
    <row r="4" spans="1:20" x14ac:dyDescent="0.25">
      <c r="A4" s="6" t="s">
        <v>12</v>
      </c>
      <c r="B4" s="1" t="s">
        <v>0</v>
      </c>
      <c r="C4" s="1" t="s">
        <v>2</v>
      </c>
      <c r="D4" s="1" t="s">
        <v>1</v>
      </c>
      <c r="E4" s="1" t="s">
        <v>14</v>
      </c>
      <c r="F4" s="1" t="s">
        <v>6</v>
      </c>
      <c r="G4" s="1" t="s">
        <v>7</v>
      </c>
      <c r="H4" s="1" t="s">
        <v>3</v>
      </c>
      <c r="I4" s="1" t="s">
        <v>4</v>
      </c>
      <c r="J4" s="1" t="s">
        <v>5</v>
      </c>
      <c r="K4" s="1" t="s">
        <v>11</v>
      </c>
      <c r="L4" s="1" t="s">
        <v>13</v>
      </c>
    </row>
    <row r="5" spans="1:20" x14ac:dyDescent="0.25">
      <c r="A5" s="6"/>
      <c r="B5" s="2" t="s">
        <v>9</v>
      </c>
      <c r="C5" s="11" t="s">
        <v>8</v>
      </c>
      <c r="D5" s="11"/>
      <c r="E5" s="10"/>
      <c r="F5" s="11"/>
      <c r="G5" s="11"/>
      <c r="H5" s="11"/>
      <c r="I5" s="11"/>
      <c r="J5" s="11"/>
      <c r="K5" s="3" t="s">
        <v>10</v>
      </c>
      <c r="O5" t="s">
        <v>15</v>
      </c>
    </row>
    <row r="6" spans="1:20" ht="15.75" thickBot="1" x14ac:dyDescent="0.3">
      <c r="A6" s="7">
        <v>1959</v>
      </c>
      <c r="B6" s="8">
        <v>39.799999999999997</v>
      </c>
      <c r="C6" s="9">
        <v>6449</v>
      </c>
      <c r="D6" s="9">
        <v>44719</v>
      </c>
      <c r="E6" s="8">
        <f>H6+I6+J6</f>
        <v>8781.9578619075437</v>
      </c>
      <c r="F6" s="9">
        <v>10416.482955322899</v>
      </c>
      <c r="G6" s="9">
        <v>6713.4408172304102</v>
      </c>
      <c r="H6" s="9">
        <v>7066.60755342631</v>
      </c>
      <c r="I6" s="9">
        <v>940.19952929934198</v>
      </c>
      <c r="J6" s="9">
        <v>775.15077918189195</v>
      </c>
      <c r="K6" s="8">
        <v>93.135731145718793</v>
      </c>
      <c r="L6" s="4">
        <f>C6+D6+E6+F6-G6</f>
        <v>63653.000000000029</v>
      </c>
    </row>
    <row r="7" spans="1:20" x14ac:dyDescent="0.25">
      <c r="A7" s="7">
        <v>1960</v>
      </c>
      <c r="B7" s="8">
        <v>56</v>
      </c>
      <c r="C7" s="9">
        <v>7578</v>
      </c>
      <c r="D7" s="9">
        <v>46682</v>
      </c>
      <c r="E7" s="8">
        <f>H7+I7+J7</f>
        <v>10327.697797881541</v>
      </c>
      <c r="F7" s="9">
        <v>13387.5037795105</v>
      </c>
      <c r="G7" s="9">
        <v>8029.2015773920002</v>
      </c>
      <c r="H7" s="9">
        <v>7739.6636606246102</v>
      </c>
      <c r="I7" s="9">
        <v>856.52177119170096</v>
      </c>
      <c r="J7" s="9">
        <v>1731.51236606523</v>
      </c>
      <c r="K7" s="8">
        <v>90.648471523815701</v>
      </c>
      <c r="L7" s="4">
        <f>C7+D7+E7+F7-G7</f>
        <v>69946.000000000044</v>
      </c>
      <c r="O7" s="15" t="s">
        <v>16</v>
      </c>
      <c r="P7" s="15"/>
    </row>
    <row r="8" spans="1:20" x14ac:dyDescent="0.25">
      <c r="A8" s="7">
        <v>1961</v>
      </c>
      <c r="B8" s="8">
        <v>93.2</v>
      </c>
      <c r="C8" s="9">
        <v>8758</v>
      </c>
      <c r="D8" s="9">
        <v>48688</v>
      </c>
      <c r="E8" s="8">
        <f>H8+I8+J8</f>
        <v>11605.838607352831</v>
      </c>
      <c r="F8" s="9">
        <v>15797.212734485</v>
      </c>
      <c r="G8" s="9">
        <v>9764.0513418377905</v>
      </c>
      <c r="H8" s="9">
        <v>8835.4208429803402</v>
      </c>
      <c r="I8" s="9">
        <v>2157.57834163189</v>
      </c>
      <c r="J8" s="9">
        <v>612.83942274060098</v>
      </c>
      <c r="K8" s="8">
        <v>85.994839689108602</v>
      </c>
      <c r="L8" s="4">
        <f>C8+D8+E8+F8-G8</f>
        <v>75085.000000000044</v>
      </c>
      <c r="O8" s="12" t="s">
        <v>17</v>
      </c>
      <c r="P8" s="12">
        <v>1</v>
      </c>
    </row>
    <row r="9" spans="1:20" x14ac:dyDescent="0.25">
      <c r="A9" s="7">
        <v>1962</v>
      </c>
      <c r="B9" s="8">
        <v>115.6</v>
      </c>
      <c r="C9" s="9">
        <v>9200</v>
      </c>
      <c r="D9" s="9">
        <v>54666</v>
      </c>
      <c r="E9" s="8">
        <f>H9+I9+J9</f>
        <v>12905.172019766916</v>
      </c>
      <c r="F9" s="9">
        <v>16862.4464537772</v>
      </c>
      <c r="G9" s="9">
        <v>11013.6184735441</v>
      </c>
      <c r="H9" s="9">
        <v>10573.441532418399</v>
      </c>
      <c r="I9" s="9">
        <v>1902.98409731933</v>
      </c>
      <c r="J9" s="9">
        <v>428.74639002918798</v>
      </c>
      <c r="K9" s="8">
        <v>89.830236490100305</v>
      </c>
      <c r="L9" s="4">
        <f>C9+D9+E9+F9-G9</f>
        <v>82620.000000000015</v>
      </c>
      <c r="O9" s="12" t="s">
        <v>18</v>
      </c>
      <c r="P9" s="12">
        <v>1</v>
      </c>
    </row>
    <row r="10" spans="1:20" x14ac:dyDescent="0.25">
      <c r="A10" s="7">
        <v>1963</v>
      </c>
      <c r="B10" s="8">
        <v>134.19999999999999</v>
      </c>
      <c r="C10" s="9">
        <v>9737</v>
      </c>
      <c r="D10" s="9">
        <v>59612</v>
      </c>
      <c r="E10" s="8">
        <f>H10+I10+J10</f>
        <v>12467.948159635855</v>
      </c>
      <c r="F10" s="9">
        <v>16558.8062231527</v>
      </c>
      <c r="G10" s="9">
        <v>12179.7543827885</v>
      </c>
      <c r="H10" s="9">
        <v>9897.6583650463399</v>
      </c>
      <c r="I10" s="9">
        <v>1971.4915248228299</v>
      </c>
      <c r="J10" s="9">
        <v>598.79826976668505</v>
      </c>
      <c r="K10" s="8">
        <v>94.7116558913755</v>
      </c>
      <c r="L10" s="4">
        <f>C10+D10+E10+F10-G10</f>
        <v>86196.000000000058</v>
      </c>
      <c r="O10" s="12" t="s">
        <v>19</v>
      </c>
      <c r="P10" s="12">
        <v>1</v>
      </c>
    </row>
    <row r="11" spans="1:20" x14ac:dyDescent="0.25">
      <c r="A11" s="7">
        <v>1964</v>
      </c>
      <c r="B11" s="8">
        <v>160.30000000000001</v>
      </c>
      <c r="C11" s="9">
        <v>10956</v>
      </c>
      <c r="D11" s="9">
        <v>63353</v>
      </c>
      <c r="E11" s="8">
        <f>H11+I11+J11</f>
        <v>12838.781902153862</v>
      </c>
      <c r="F11" s="9">
        <v>17701.373258431398</v>
      </c>
      <c r="G11" s="9">
        <v>13009.1551605852</v>
      </c>
      <c r="H11" s="9">
        <v>9112.4109106947508</v>
      </c>
      <c r="I11" s="9">
        <v>2677.2854907094002</v>
      </c>
      <c r="J11" s="9">
        <v>1049.08550074971</v>
      </c>
      <c r="K11" s="8">
        <v>96.616662701813098</v>
      </c>
      <c r="L11" s="4">
        <f>C11+D11+E11+F11-G11</f>
        <v>91840.000000000058</v>
      </c>
      <c r="O11" s="12" t="s">
        <v>20</v>
      </c>
      <c r="P11" s="12">
        <v>1.4281147497199451E-10</v>
      </c>
    </row>
    <row r="12" spans="1:20" ht="15.75" thickBot="1" x14ac:dyDescent="0.3">
      <c r="A12" s="7">
        <v>1965</v>
      </c>
      <c r="B12" s="8">
        <v>175.2</v>
      </c>
      <c r="C12" s="9">
        <v>11698</v>
      </c>
      <c r="D12" s="9">
        <v>67778</v>
      </c>
      <c r="E12" s="8">
        <f>H12+I12+J12</f>
        <v>14520.039575612225</v>
      </c>
      <c r="F12" s="9">
        <v>18214.7009896501</v>
      </c>
      <c r="G12" s="9">
        <v>15207.7405652623</v>
      </c>
      <c r="H12" s="9">
        <v>10646.691178111299</v>
      </c>
      <c r="I12" s="9">
        <v>3464.4074249779601</v>
      </c>
      <c r="J12" s="9">
        <v>408.94097252296501</v>
      </c>
      <c r="K12" s="8">
        <v>98.646034899121503</v>
      </c>
      <c r="L12" s="4">
        <f>C12+D12+E12+F12-G12</f>
        <v>97003.000000000029</v>
      </c>
      <c r="O12" s="13" t="s">
        <v>21</v>
      </c>
      <c r="P12" s="13">
        <v>62</v>
      </c>
    </row>
    <row r="13" spans="1:20" x14ac:dyDescent="0.25">
      <c r="A13" s="7">
        <v>1966</v>
      </c>
      <c r="B13" s="8">
        <v>149.1</v>
      </c>
      <c r="C13" s="9">
        <v>11713</v>
      </c>
      <c r="D13" s="9">
        <v>74505</v>
      </c>
      <c r="E13" s="8">
        <f>H13+I13+J13</f>
        <v>16947.235790422437</v>
      </c>
      <c r="F13" s="9">
        <v>19066.5343605298</v>
      </c>
      <c r="G13" s="9">
        <v>17236.770150952201</v>
      </c>
      <c r="H13" s="9">
        <v>11845.486688749899</v>
      </c>
      <c r="I13" s="9">
        <v>4001.3905758495498</v>
      </c>
      <c r="J13" s="9">
        <v>1100.35852582299</v>
      </c>
      <c r="K13" s="8">
        <v>113.778026456239</v>
      </c>
      <c r="L13" s="4">
        <f>C13+D13+E13+F13-G13</f>
        <v>104995.00000000003</v>
      </c>
    </row>
    <row r="14" spans="1:20" ht="15.75" thickBot="1" x14ac:dyDescent="0.3">
      <c r="A14" s="7">
        <v>1967</v>
      </c>
      <c r="B14" s="8">
        <v>118.9</v>
      </c>
      <c r="C14" s="9">
        <v>12118</v>
      </c>
      <c r="D14" s="9">
        <v>79682</v>
      </c>
      <c r="E14" s="8">
        <f>H14+I14+J14</f>
        <v>16164.183347445629</v>
      </c>
      <c r="F14" s="9">
        <v>20188.9812966789</v>
      </c>
      <c r="G14" s="9">
        <v>19113.164644124601</v>
      </c>
      <c r="H14" s="9">
        <v>11098.863349101999</v>
      </c>
      <c r="I14" s="9">
        <v>3457.2014575340099</v>
      </c>
      <c r="J14" s="9">
        <v>1608.1185408096201</v>
      </c>
      <c r="K14" s="8">
        <v>104.21695024366799</v>
      </c>
      <c r="L14" s="4">
        <f>C14+D14+E14+F14-G14</f>
        <v>109039.99999999993</v>
      </c>
      <c r="O14" t="s">
        <v>22</v>
      </c>
    </row>
    <row r="15" spans="1:20" x14ac:dyDescent="0.25">
      <c r="A15" s="7">
        <v>1968</v>
      </c>
      <c r="B15" s="8">
        <v>103.4</v>
      </c>
      <c r="C15" s="9">
        <v>12893</v>
      </c>
      <c r="D15" s="9">
        <v>78662</v>
      </c>
      <c r="E15" s="8">
        <f>H15+I15+J15</f>
        <v>12845.294382893659</v>
      </c>
      <c r="F15" s="9">
        <v>22181.295435967899</v>
      </c>
      <c r="G15" s="9">
        <v>17375.589818861601</v>
      </c>
      <c r="H15" s="9">
        <v>9328.4205057726904</v>
      </c>
      <c r="I15" s="9">
        <v>3059.6232899175998</v>
      </c>
      <c r="J15" s="9">
        <v>457.25058720336898</v>
      </c>
      <c r="K15" s="8">
        <v>102.32689824692601</v>
      </c>
      <c r="L15" s="4">
        <f>C15+D15+E15+F15-G15</f>
        <v>109205.99999999996</v>
      </c>
      <c r="O15" s="14"/>
      <c r="P15" s="14" t="s">
        <v>27</v>
      </c>
      <c r="Q15" s="14" t="s">
        <v>28</v>
      </c>
      <c r="R15" s="14" t="s">
        <v>29</v>
      </c>
      <c r="S15" s="14" t="s">
        <v>30</v>
      </c>
      <c r="T15" s="14" t="s">
        <v>31</v>
      </c>
    </row>
    <row r="16" spans="1:20" x14ac:dyDescent="0.25">
      <c r="A16" s="7">
        <v>1969</v>
      </c>
      <c r="B16" s="8">
        <v>139.5</v>
      </c>
      <c r="C16" s="9">
        <v>13604</v>
      </c>
      <c r="D16" s="9">
        <v>81410</v>
      </c>
      <c r="E16" s="8">
        <f>H16+I16+J16</f>
        <v>13508.049717027974</v>
      </c>
      <c r="F16" s="9">
        <v>21789.6783922779</v>
      </c>
      <c r="G16" s="9">
        <v>17267.728109305899</v>
      </c>
      <c r="H16" s="9">
        <v>9240.6293231407399</v>
      </c>
      <c r="I16" s="9">
        <v>3640.9517150019401</v>
      </c>
      <c r="J16" s="9">
        <v>626.46867888529403</v>
      </c>
      <c r="K16" s="8">
        <v>113.80986369681099</v>
      </c>
      <c r="L16" s="4">
        <f>C16+D16+E16+F16-G16</f>
        <v>113043.99999999997</v>
      </c>
      <c r="O16" s="12" t="s">
        <v>23</v>
      </c>
      <c r="P16" s="12">
        <v>5</v>
      </c>
      <c r="Q16" s="12">
        <v>1077107283604.3951</v>
      </c>
      <c r="R16" s="12">
        <v>215421456720.87903</v>
      </c>
      <c r="S16" s="12">
        <v>1.0562403376667652E+31</v>
      </c>
      <c r="T16" s="12">
        <v>0</v>
      </c>
    </row>
    <row r="17" spans="1:23" x14ac:dyDescent="0.25">
      <c r="A17" s="7">
        <v>1970</v>
      </c>
      <c r="B17" s="8">
        <v>323</v>
      </c>
      <c r="C17" s="9">
        <v>14280</v>
      </c>
      <c r="D17" s="9">
        <v>83297</v>
      </c>
      <c r="E17" s="8">
        <f>H17+I17+J17</f>
        <v>14685.848942060597</v>
      </c>
      <c r="F17" s="9">
        <v>23035.0029109844</v>
      </c>
      <c r="G17" s="9">
        <v>18448.851853044998</v>
      </c>
      <c r="H17" s="9">
        <v>10089.3769217884</v>
      </c>
      <c r="I17" s="9">
        <v>4372.7830097173301</v>
      </c>
      <c r="J17" s="9">
        <v>223.689010554866</v>
      </c>
      <c r="K17" s="8">
        <v>111.16805666316</v>
      </c>
      <c r="L17" s="4">
        <f>C17+D17+E17+F17-G17</f>
        <v>116849</v>
      </c>
      <c r="O17" s="12" t="s">
        <v>24</v>
      </c>
      <c r="P17" s="12">
        <v>56</v>
      </c>
      <c r="Q17" s="12">
        <v>1.1421265734858905E-18</v>
      </c>
      <c r="R17" s="12">
        <v>2.0395117383676615E-20</v>
      </c>
      <c r="S17" s="12"/>
      <c r="T17" s="12"/>
    </row>
    <row r="18" spans="1:23" ht="15.75" thickBot="1" x14ac:dyDescent="0.3">
      <c r="A18" s="7">
        <v>1971</v>
      </c>
      <c r="B18" s="8">
        <v>294.5</v>
      </c>
      <c r="C18" s="9">
        <v>15264</v>
      </c>
      <c r="D18" s="9">
        <v>87096</v>
      </c>
      <c r="E18" s="8">
        <f>H18+I18+J18</f>
        <v>16775.899732311085</v>
      </c>
      <c r="F18" s="9">
        <v>22360.042538076599</v>
      </c>
      <c r="G18" s="9">
        <v>19282.942270387601</v>
      </c>
      <c r="H18" s="9">
        <v>11284.3230948532</v>
      </c>
      <c r="I18" s="9">
        <v>5050.5643762235204</v>
      </c>
      <c r="J18" s="9">
        <v>441.01226123436601</v>
      </c>
      <c r="K18" s="8">
        <v>97.966266115744205</v>
      </c>
      <c r="L18" s="4">
        <f>C18+D18+E18+F18-G18</f>
        <v>122213.00000000009</v>
      </c>
      <c r="O18" s="13" t="s">
        <v>25</v>
      </c>
      <c r="P18" s="13">
        <v>61</v>
      </c>
      <c r="Q18" s="13">
        <v>1077107283604.3951</v>
      </c>
      <c r="R18" s="13"/>
      <c r="S18" s="13"/>
      <c r="T18" s="13"/>
    </row>
    <row r="19" spans="1:23" ht="15.75" thickBot="1" x14ac:dyDescent="0.3">
      <c r="A19" s="7">
        <v>1972</v>
      </c>
      <c r="B19" s="8">
        <v>439.3</v>
      </c>
      <c r="C19" s="9">
        <v>16274</v>
      </c>
      <c r="D19" s="9">
        <v>89075</v>
      </c>
      <c r="E19" s="8">
        <f>H19+I19+J19</f>
        <v>15905.158671915431</v>
      </c>
      <c r="F19" s="9">
        <v>24439.025153580798</v>
      </c>
      <c r="G19" s="9">
        <v>19230.183825496199</v>
      </c>
      <c r="H19" s="9">
        <v>11492.0302153871</v>
      </c>
      <c r="I19" s="9">
        <v>5489.9634769549602</v>
      </c>
      <c r="J19" s="9">
        <v>-1076.8350204266301</v>
      </c>
      <c r="K19" s="8">
        <v>90.2868592874092</v>
      </c>
      <c r="L19" s="4">
        <f>C19+D19+E19+F19-G19</f>
        <v>126463.00000000003</v>
      </c>
    </row>
    <row r="20" spans="1:23" x14ac:dyDescent="0.25">
      <c r="A20" s="7">
        <v>1973</v>
      </c>
      <c r="B20" s="8">
        <v>532.29999999999995</v>
      </c>
      <c r="C20" s="9">
        <v>17253</v>
      </c>
      <c r="D20" s="9">
        <v>95745</v>
      </c>
      <c r="E20" s="8">
        <f>H20+I20+J20</f>
        <v>23085.467445491013</v>
      </c>
      <c r="F20" s="9">
        <v>19914.3366394925</v>
      </c>
      <c r="G20" s="9">
        <v>21596.804084983502</v>
      </c>
      <c r="H20" s="9">
        <v>16619.966452074401</v>
      </c>
      <c r="I20" s="9">
        <v>6478.1569028068598</v>
      </c>
      <c r="J20" s="9">
        <v>-12.655909390247</v>
      </c>
      <c r="K20" s="8">
        <v>112.325042273528</v>
      </c>
      <c r="L20" s="4">
        <f>C20+D20+E20+F20-G20</f>
        <v>134401</v>
      </c>
      <c r="M20" s="5"/>
      <c r="O20" s="14"/>
      <c r="P20" s="14" t="s">
        <v>32</v>
      </c>
      <c r="Q20" s="14" t="s">
        <v>20</v>
      </c>
      <c r="R20" s="14" t="s">
        <v>33</v>
      </c>
      <c r="S20" s="14" t="s">
        <v>34</v>
      </c>
      <c r="T20" s="14" t="s">
        <v>35</v>
      </c>
      <c r="U20" s="14" t="s">
        <v>36</v>
      </c>
      <c r="V20" s="14" t="s">
        <v>37</v>
      </c>
      <c r="W20" s="14" t="s">
        <v>38</v>
      </c>
    </row>
    <row r="21" spans="1:23" x14ac:dyDescent="0.25">
      <c r="A21" s="7">
        <v>1974</v>
      </c>
      <c r="B21" s="8">
        <v>808.8</v>
      </c>
      <c r="C21" s="9">
        <v>18290</v>
      </c>
      <c r="D21" s="9">
        <v>104616</v>
      </c>
      <c r="E21" s="8">
        <f>H21+I21+J21</f>
        <v>30622.078187440489</v>
      </c>
      <c r="F21" s="9">
        <v>20950.468703980401</v>
      </c>
      <c r="G21" s="9">
        <v>27461.546891420901</v>
      </c>
      <c r="H21" s="9">
        <v>19321.420272382398</v>
      </c>
      <c r="I21" s="9">
        <v>10170.7063374068</v>
      </c>
      <c r="J21" s="9">
        <v>1129.9515776512901</v>
      </c>
      <c r="K21" s="8">
        <v>123.896965421334</v>
      </c>
      <c r="L21" s="4">
        <f>C21+D21+E21+F21-G21</f>
        <v>147017</v>
      </c>
      <c r="O21" s="12" t="s">
        <v>26</v>
      </c>
      <c r="P21" s="12">
        <v>-8.7311491370201111E-11</v>
      </c>
      <c r="Q21" s="12">
        <v>7.4688881712712616E-11</v>
      </c>
      <c r="R21" s="12">
        <v>-1.169002525784772</v>
      </c>
      <c r="S21" s="12">
        <v>0.24735471339316309</v>
      </c>
      <c r="T21" s="12">
        <v>-2.3693130046231924E-10</v>
      </c>
      <c r="U21" s="12">
        <v>6.230831772191704E-11</v>
      </c>
      <c r="V21" s="12">
        <v>-2.3693130046231924E-10</v>
      </c>
      <c r="W21" s="12">
        <v>6.230831772191704E-11</v>
      </c>
    </row>
    <row r="22" spans="1:23" x14ac:dyDescent="0.25">
      <c r="A22" s="7">
        <v>1975</v>
      </c>
      <c r="B22" s="8">
        <v>406.7</v>
      </c>
      <c r="C22" s="9">
        <v>20315</v>
      </c>
      <c r="D22" s="9">
        <v>108208</v>
      </c>
      <c r="E22" s="8">
        <f>H22+I22+J22</f>
        <v>30061.910734240682</v>
      </c>
      <c r="F22" s="9">
        <v>21432.325629882402</v>
      </c>
      <c r="G22" s="9">
        <v>26677.236364123</v>
      </c>
      <c r="H22" s="9">
        <v>19276.900458587599</v>
      </c>
      <c r="I22" s="9">
        <v>11381.020391558201</v>
      </c>
      <c r="J22" s="9">
        <v>-596.01011590511598</v>
      </c>
      <c r="K22" s="8">
        <v>112.08827828604301</v>
      </c>
      <c r="L22" s="4">
        <f>C22+D22+E22+F22-G22</f>
        <v>153340.00000000009</v>
      </c>
      <c r="O22" s="12" t="s">
        <v>39</v>
      </c>
      <c r="P22" s="12">
        <v>1.0000000000000013</v>
      </c>
      <c r="Q22" s="12">
        <v>7.8075504909792757E-15</v>
      </c>
      <c r="R22" s="12">
        <v>128081144163638.27</v>
      </c>
      <c r="S22" s="12">
        <v>0</v>
      </c>
      <c r="T22" s="12">
        <v>0.99999999999998568</v>
      </c>
      <c r="U22" s="12">
        <v>1.0000000000000169</v>
      </c>
      <c r="V22" s="12">
        <v>0.99999999999998568</v>
      </c>
      <c r="W22" s="12">
        <v>1.0000000000000169</v>
      </c>
    </row>
    <row r="23" spans="1:23" x14ac:dyDescent="0.25">
      <c r="A23" s="7">
        <v>1976</v>
      </c>
      <c r="B23" s="8">
        <v>-178.7</v>
      </c>
      <c r="C23" s="9">
        <v>21292</v>
      </c>
      <c r="D23" s="9">
        <v>109208</v>
      </c>
      <c r="E23" s="8">
        <f>H23+I23+J23</f>
        <v>26209.615529529121</v>
      </c>
      <c r="F23" s="9">
        <v>22166.620846971899</v>
      </c>
      <c r="G23" s="9">
        <v>23317.236376501001</v>
      </c>
      <c r="H23" s="9">
        <v>15768.062244446901</v>
      </c>
      <c r="I23" s="9">
        <v>10732.3022292394</v>
      </c>
      <c r="J23" s="9">
        <v>-290.74894415717802</v>
      </c>
      <c r="K23" s="8">
        <v>102.82677742505</v>
      </c>
      <c r="L23" s="4">
        <f>C23+D23+E23+F23-G23</f>
        <v>155559</v>
      </c>
      <c r="O23" s="12" t="s">
        <v>40</v>
      </c>
      <c r="P23" s="12">
        <v>1.0000000000000011</v>
      </c>
      <c r="Q23" s="12">
        <v>2.1364454274250794E-15</v>
      </c>
      <c r="R23" s="12">
        <v>468067186347575.94</v>
      </c>
      <c r="S23" s="12">
        <v>0</v>
      </c>
      <c r="T23" s="12">
        <v>0.99999999999999678</v>
      </c>
      <c r="U23" s="12">
        <v>1.0000000000000053</v>
      </c>
      <c r="V23" s="12">
        <v>0.99999999999999678</v>
      </c>
      <c r="W23" s="12">
        <v>1.0000000000000053</v>
      </c>
    </row>
    <row r="24" spans="1:23" x14ac:dyDescent="0.25">
      <c r="A24" s="7">
        <v>1977</v>
      </c>
      <c r="B24" s="8">
        <v>-484</v>
      </c>
      <c r="C24" s="9">
        <v>24362</v>
      </c>
      <c r="D24" s="9">
        <v>106956</v>
      </c>
      <c r="E24" s="8">
        <f>H24+I24+J24</f>
        <v>23145.051993015088</v>
      </c>
      <c r="F24" s="9">
        <v>25038.031268263301</v>
      </c>
      <c r="G24" s="9">
        <v>23399.0832612784</v>
      </c>
      <c r="H24" s="9">
        <v>16199.7325698652</v>
      </c>
      <c r="I24" s="9">
        <v>7866.7775340324397</v>
      </c>
      <c r="J24" s="9">
        <v>-921.45811088255095</v>
      </c>
      <c r="K24" s="8">
        <v>97.213003606115507</v>
      </c>
      <c r="L24" s="4">
        <f>C24+D24+E24+F24-G24</f>
        <v>156101.99999999997</v>
      </c>
      <c r="O24" s="12" t="s">
        <v>41</v>
      </c>
      <c r="P24" s="12">
        <v>1.000000000000002</v>
      </c>
      <c r="Q24" s="12">
        <v>4.339151605514204E-15</v>
      </c>
      <c r="R24" s="12">
        <v>230459797424270.59</v>
      </c>
      <c r="S24" s="12">
        <v>0</v>
      </c>
      <c r="T24" s="12">
        <v>0.99999999999999334</v>
      </c>
      <c r="U24" s="12">
        <v>1.0000000000000107</v>
      </c>
      <c r="V24" s="12">
        <v>0.99999999999999334</v>
      </c>
      <c r="W24" s="12">
        <v>1.0000000000000107</v>
      </c>
    </row>
    <row r="25" spans="1:23" x14ac:dyDescent="0.25">
      <c r="A25" s="7">
        <v>1978</v>
      </c>
      <c r="B25" s="8">
        <v>-591.9</v>
      </c>
      <c r="C25" s="9">
        <v>21274</v>
      </c>
      <c r="D25" s="9">
        <v>98306</v>
      </c>
      <c r="E25" s="8">
        <f>H25+I25+J25</f>
        <v>21815.519644429831</v>
      </c>
      <c r="F25" s="9">
        <v>28277.2965072078</v>
      </c>
      <c r="G25" s="9">
        <v>17695.816151637599</v>
      </c>
      <c r="H25" s="9">
        <v>15332.7713339236</v>
      </c>
      <c r="I25" s="9">
        <v>6513.6917981788602</v>
      </c>
      <c r="J25" s="9">
        <v>-30.943487672629999</v>
      </c>
      <c r="K25" s="8">
        <v>85.541274752215898</v>
      </c>
      <c r="L25" s="4">
        <f>C25+D25+E25+F25-G25</f>
        <v>151977</v>
      </c>
      <c r="O25" s="12" t="s">
        <v>42</v>
      </c>
      <c r="P25" s="12">
        <v>1.0000000000000002</v>
      </c>
      <c r="Q25" s="12">
        <v>2.2943029337457748E-15</v>
      </c>
      <c r="R25" s="12">
        <v>435862233051918.06</v>
      </c>
      <c r="S25" s="12">
        <v>0</v>
      </c>
      <c r="T25" s="12">
        <v>0.99999999999999567</v>
      </c>
      <c r="U25" s="12">
        <v>1.0000000000000049</v>
      </c>
      <c r="V25" s="12">
        <v>0.99999999999999567</v>
      </c>
      <c r="W25" s="12">
        <v>1.0000000000000049</v>
      </c>
    </row>
    <row r="26" spans="1:23" ht="15.75" thickBot="1" x14ac:dyDescent="0.3">
      <c r="A26" s="7">
        <v>1979</v>
      </c>
      <c r="B26" s="8">
        <v>426.08695999999998</v>
      </c>
      <c r="C26" s="9">
        <v>19469</v>
      </c>
      <c r="D26" s="9">
        <v>97732</v>
      </c>
      <c r="E26" s="8">
        <f>H26+I26+J26</f>
        <v>25566.381993046769</v>
      </c>
      <c r="F26" s="9">
        <v>32989.411226962002</v>
      </c>
      <c r="G26" s="9">
        <v>17562.793220008702</v>
      </c>
      <c r="H26" s="9">
        <v>16589.3872095439</v>
      </c>
      <c r="I26" s="9">
        <v>7432.1223417220799</v>
      </c>
      <c r="J26" s="9">
        <v>1544.87244178079</v>
      </c>
      <c r="K26" s="8">
        <v>104.905304826579</v>
      </c>
      <c r="L26" s="4">
        <f>C26+D26+E26+F26-G26</f>
        <v>158194.00000000006</v>
      </c>
      <c r="O26" s="13" t="s">
        <v>43</v>
      </c>
      <c r="P26" s="13">
        <v>-1.0000000000000044</v>
      </c>
      <c r="Q26" s="13">
        <v>5.805449395056076E-15</v>
      </c>
      <c r="R26" s="13">
        <v>-172251953630257.28</v>
      </c>
      <c r="S26" s="13">
        <v>0</v>
      </c>
      <c r="T26" s="13">
        <v>-1.000000000000016</v>
      </c>
      <c r="U26" s="13">
        <v>-0.99999999999999278</v>
      </c>
      <c r="V26" s="13">
        <v>-1.000000000000016</v>
      </c>
      <c r="W26" s="13">
        <v>-0.99999999999999278</v>
      </c>
    </row>
    <row r="27" spans="1:23" x14ac:dyDescent="0.25">
      <c r="A27" s="7">
        <v>1980</v>
      </c>
      <c r="B27" s="8">
        <v>1480.40851</v>
      </c>
      <c r="C27" s="9">
        <v>24185</v>
      </c>
      <c r="D27" s="9">
        <v>104622</v>
      </c>
      <c r="E27" s="8">
        <f>H27+I27+J27</f>
        <v>34291.651898897908</v>
      </c>
      <c r="F27" s="9">
        <v>29746.6309091638</v>
      </c>
      <c r="G27" s="9">
        <v>25249.2828080617</v>
      </c>
      <c r="H27" s="9">
        <v>21770.131577270298</v>
      </c>
      <c r="I27" s="9">
        <v>9677.50569937209</v>
      </c>
      <c r="J27" s="9">
        <v>2844.01462225552</v>
      </c>
      <c r="K27" s="8">
        <v>106.43484066080801</v>
      </c>
      <c r="L27" s="4">
        <f>C27+D27+E27+F27-G27</f>
        <v>167596</v>
      </c>
    </row>
    <row r="28" spans="1:23" x14ac:dyDescent="0.25">
      <c r="A28" s="7">
        <v>1981</v>
      </c>
      <c r="B28" s="8">
        <v>793.2</v>
      </c>
      <c r="C28" s="9">
        <v>23736</v>
      </c>
      <c r="D28" s="9">
        <v>112440</v>
      </c>
      <c r="E28" s="8">
        <f>H28+I28+J28</f>
        <v>41651.979571647687</v>
      </c>
      <c r="F28" s="9">
        <v>28972.574632310101</v>
      </c>
      <c r="G28" s="9">
        <v>29899.554203957799</v>
      </c>
      <c r="H28" s="9">
        <v>25700.058048455299</v>
      </c>
      <c r="I28" s="9">
        <v>12045.355405660101</v>
      </c>
      <c r="J28" s="9">
        <v>3906.5661175322898</v>
      </c>
      <c r="K28" s="8">
        <v>94.337641117151307</v>
      </c>
      <c r="L28" s="4">
        <f>C28+D28+E28+F28-G28</f>
        <v>176901</v>
      </c>
    </row>
    <row r="29" spans="1:23" x14ac:dyDescent="0.25">
      <c r="A29" s="7">
        <v>1982</v>
      </c>
      <c r="B29" s="8">
        <v>914.16</v>
      </c>
      <c r="C29" s="9">
        <v>25954</v>
      </c>
      <c r="D29" s="9">
        <v>109726</v>
      </c>
      <c r="E29" s="8">
        <f>H29+I29+J29</f>
        <v>38944.410980787608</v>
      </c>
      <c r="F29" s="9">
        <v>31855.995826740502</v>
      </c>
      <c r="G29" s="9">
        <v>29973.406807528001</v>
      </c>
      <c r="H29" s="9">
        <v>23834.864735232401</v>
      </c>
      <c r="I29" s="9">
        <v>12474.9999850356</v>
      </c>
      <c r="J29" s="9">
        <v>2634.5462605196099</v>
      </c>
      <c r="K29" s="8">
        <v>88.936893206956</v>
      </c>
      <c r="L29" s="4">
        <f>C29+D29+E29+F29-G29</f>
        <v>176507.00000000012</v>
      </c>
    </row>
    <row r="30" spans="1:23" x14ac:dyDescent="0.25">
      <c r="A30" s="7">
        <v>1983</v>
      </c>
      <c r="B30" s="8">
        <v>889.23329999999999</v>
      </c>
      <c r="C30" s="9">
        <v>23837</v>
      </c>
      <c r="D30" s="9">
        <v>103589</v>
      </c>
      <c r="E30" s="8">
        <f>H30+I30+J30</f>
        <v>25396.385288840462</v>
      </c>
      <c r="F30" s="9">
        <v>28197.166310020599</v>
      </c>
      <c r="G30" s="9">
        <v>22883.551598861101</v>
      </c>
      <c r="H30" s="9">
        <v>14650.5597504783</v>
      </c>
      <c r="I30" s="9">
        <v>10982.5377432595</v>
      </c>
      <c r="J30" s="9">
        <v>-236.71220489733699</v>
      </c>
      <c r="K30" s="8">
        <v>94.053641710530698</v>
      </c>
      <c r="L30" s="4">
        <f>C30+D30+E30+F30-G30</f>
        <v>158135.99999999994</v>
      </c>
    </row>
    <row r="31" spans="1:23" x14ac:dyDescent="0.25">
      <c r="A31" s="7">
        <v>1984</v>
      </c>
      <c r="B31" s="8">
        <v>1125.0361499999999</v>
      </c>
      <c r="C31" s="9">
        <v>22270</v>
      </c>
      <c r="D31" s="9">
        <v>106445</v>
      </c>
      <c r="E31" s="8">
        <f>H31+I31+J31</f>
        <v>24101.39564114832</v>
      </c>
      <c r="F31" s="9">
        <v>30287.830917576001</v>
      </c>
      <c r="G31" s="9">
        <v>19262.2265587244</v>
      </c>
      <c r="H31" s="9">
        <v>13639.133812538799</v>
      </c>
      <c r="I31" s="9">
        <v>11065.0832430831</v>
      </c>
      <c r="J31" s="9">
        <v>-602.82141447357799</v>
      </c>
      <c r="K31" s="8">
        <v>89.691157666993902</v>
      </c>
      <c r="L31" s="4">
        <f>C31+D31+E31+F31-G31</f>
        <v>163841.99999999994</v>
      </c>
    </row>
    <row r="32" spans="1:23" x14ac:dyDescent="0.25">
      <c r="A32" s="7">
        <v>1985</v>
      </c>
      <c r="B32" s="8">
        <v>1492.8027</v>
      </c>
      <c r="C32" s="9">
        <v>23252</v>
      </c>
      <c r="D32" s="9">
        <v>108307</v>
      </c>
      <c r="E32" s="8">
        <f>H32+I32+J32</f>
        <v>20821.191807894244</v>
      </c>
      <c r="F32" s="9">
        <v>31534.444278796898</v>
      </c>
      <c r="G32" s="9">
        <v>16695.6360866912</v>
      </c>
      <c r="H32" s="9">
        <v>12079.386562682599</v>
      </c>
      <c r="I32" s="9">
        <v>8937.3371013662199</v>
      </c>
      <c r="J32" s="9">
        <v>-195.531856154574</v>
      </c>
      <c r="K32" s="8">
        <v>84.870819744324393</v>
      </c>
      <c r="L32" s="4">
        <f>C32+D32+E32+F32-G32</f>
        <v>167218.99999999994</v>
      </c>
    </row>
    <row r="33" spans="1:12" x14ac:dyDescent="0.25">
      <c r="A33" s="7">
        <v>1986</v>
      </c>
      <c r="B33" s="8">
        <v>957.81452000000002</v>
      </c>
      <c r="C33" s="9">
        <v>25101</v>
      </c>
      <c r="D33" s="9">
        <v>124563</v>
      </c>
      <c r="E33" s="8">
        <f>H33+I33+J33</f>
        <v>26448.172620013313</v>
      </c>
      <c r="F33" s="9">
        <v>27328.167079234001</v>
      </c>
      <c r="G33" s="9">
        <v>20459.339699247201</v>
      </c>
      <c r="H33" s="9">
        <v>16802.118982266002</v>
      </c>
      <c r="I33" s="9">
        <v>8522.6266052113897</v>
      </c>
      <c r="J33" s="9">
        <v>1123.42703253592</v>
      </c>
      <c r="K33" s="8">
        <v>74.015090847421703</v>
      </c>
      <c r="L33" s="4">
        <f>C33+D33+E33+F33-G33</f>
        <v>182981.00000000009</v>
      </c>
    </row>
    <row r="34" spans="1:12" x14ac:dyDescent="0.25">
      <c r="A34" s="7">
        <v>1987</v>
      </c>
      <c r="B34" s="8">
        <v>43.107500000000002</v>
      </c>
      <c r="C34" s="9">
        <v>26538</v>
      </c>
      <c r="D34" s="9">
        <v>138641</v>
      </c>
      <c r="E34" s="8">
        <f>H34+I34+J34</f>
        <v>32176.818286187598</v>
      </c>
      <c r="F34" s="9">
        <v>26350.919024298801</v>
      </c>
      <c r="G34" s="9">
        <v>22928.737310486398</v>
      </c>
      <c r="H34" s="9">
        <v>21260.457573072599</v>
      </c>
      <c r="I34" s="9">
        <v>8111.8714347220903</v>
      </c>
      <c r="J34" s="9">
        <v>2804.4892783929099</v>
      </c>
      <c r="K34" s="8">
        <v>73.889716959751198</v>
      </c>
      <c r="L34" s="4">
        <f>C34+D34+E34+F34-G34</f>
        <v>200778</v>
      </c>
    </row>
    <row r="35" spans="1:12" x14ac:dyDescent="0.25">
      <c r="A35" s="7">
        <v>1988</v>
      </c>
      <c r="B35" s="8">
        <v>-352.19600000000003</v>
      </c>
      <c r="C35" s="9">
        <v>22354</v>
      </c>
      <c r="D35" s="9">
        <v>127082</v>
      </c>
      <c r="E35" s="8">
        <f>H35+I35+J35</f>
        <v>28404.268283606492</v>
      </c>
      <c r="F35" s="9">
        <v>24600.634683510802</v>
      </c>
      <c r="G35" s="9">
        <v>20618.902967117301</v>
      </c>
      <c r="H35" s="9">
        <v>19321.401560021601</v>
      </c>
      <c r="I35" s="9">
        <v>5518.4006642394197</v>
      </c>
      <c r="J35" s="9">
        <v>3564.4660593454701</v>
      </c>
      <c r="K35" s="8">
        <v>77.085105023694993</v>
      </c>
      <c r="L35" s="4">
        <f>C35+D35+E35+F35-G35</f>
        <v>181822.00000000003</v>
      </c>
    </row>
    <row r="36" spans="1:12" x14ac:dyDescent="0.25">
      <c r="A36" s="7">
        <v>1989</v>
      </c>
      <c r="B36" s="8">
        <v>357.20010000000002</v>
      </c>
      <c r="C36" s="9">
        <v>18091</v>
      </c>
      <c r="D36" s="9">
        <v>106319</v>
      </c>
      <c r="E36" s="8">
        <f>H36+I36+J36</f>
        <v>22747.870781349018</v>
      </c>
      <c r="F36" s="9">
        <v>29218.008032916099</v>
      </c>
      <c r="G36" s="9">
        <v>16939.878814265099</v>
      </c>
      <c r="H36" s="9">
        <v>15242.3031464015</v>
      </c>
      <c r="I36" s="9">
        <v>6375.73066187728</v>
      </c>
      <c r="J36" s="9">
        <v>1129.83697307024</v>
      </c>
      <c r="K36" s="8">
        <v>72.061686976533906</v>
      </c>
      <c r="L36" s="4">
        <f>C36+D36+E36+F36-G36</f>
        <v>159436.00000000003</v>
      </c>
    </row>
    <row r="37" spans="1:12" x14ac:dyDescent="0.25">
      <c r="A37" s="7">
        <v>1990</v>
      </c>
      <c r="B37" s="8">
        <v>530.96010999999999</v>
      </c>
      <c r="C37" s="9">
        <v>16249</v>
      </c>
      <c r="D37" s="9">
        <v>105735</v>
      </c>
      <c r="E37" s="8">
        <f>H37+I37+J37</f>
        <v>22711.597942754994</v>
      </c>
      <c r="F37" s="9">
        <v>25796.964227742999</v>
      </c>
      <c r="G37" s="9">
        <v>19000.562170498</v>
      </c>
      <c r="H37" s="9">
        <v>17158.888840233201</v>
      </c>
      <c r="I37" s="9">
        <v>4663.8955254242401</v>
      </c>
      <c r="J37" s="9">
        <v>888.813577097554</v>
      </c>
      <c r="K37" s="8">
        <v>66.024325019772505</v>
      </c>
      <c r="L37" s="4">
        <f>C37+D37+E37+F37-G37</f>
        <v>151492</v>
      </c>
    </row>
    <row r="38" spans="1:12" x14ac:dyDescent="0.25">
      <c r="A38" s="7">
        <v>1991</v>
      </c>
      <c r="B38" s="8">
        <v>1303.5299</v>
      </c>
      <c r="C38" s="9">
        <v>16568</v>
      </c>
      <c r="D38" s="9">
        <v>109665</v>
      </c>
      <c r="E38" s="8">
        <f>H38+I38+J38</f>
        <v>23542.451877853811</v>
      </c>
      <c r="F38" s="9">
        <v>27297.066856445301</v>
      </c>
      <c r="G38" s="9">
        <v>22218.518734299101</v>
      </c>
      <c r="H38" s="9">
        <v>17154.398519361501</v>
      </c>
      <c r="I38" s="9">
        <v>5072.5970013440001</v>
      </c>
      <c r="J38" s="9">
        <v>1315.45635714831</v>
      </c>
      <c r="K38" s="8">
        <v>63.027889759969703</v>
      </c>
      <c r="L38" s="4">
        <f>C38+D38+E38+F38-G38</f>
        <v>154854</v>
      </c>
    </row>
    <row r="39" spans="1:12" x14ac:dyDescent="0.25">
      <c r="A39" s="7">
        <v>1992</v>
      </c>
      <c r="B39" s="8">
        <v>2000.5755200000001</v>
      </c>
      <c r="C39" s="9">
        <v>17037</v>
      </c>
      <c r="D39" s="9">
        <v>108852</v>
      </c>
      <c r="E39" s="8">
        <f>H39+I39+J39</f>
        <v>23851.599413476019</v>
      </c>
      <c r="F39" s="9">
        <v>28481.516326355199</v>
      </c>
      <c r="G39" s="9">
        <v>24205.115739831199</v>
      </c>
      <c r="H39" s="9">
        <v>16450.267459983999</v>
      </c>
      <c r="I39" s="9">
        <v>6095.6483800600499</v>
      </c>
      <c r="J39" s="9">
        <v>1305.68357343197</v>
      </c>
      <c r="K39" s="8">
        <v>61.414861470890997</v>
      </c>
      <c r="L39" s="4">
        <f>C39+D39+E39+F39-G39</f>
        <v>154017</v>
      </c>
    </row>
    <row r="40" spans="1:12" x14ac:dyDescent="0.25">
      <c r="A40" s="7">
        <v>1993</v>
      </c>
      <c r="B40" s="8">
        <v>2741.4995399999998</v>
      </c>
      <c r="C40" s="9">
        <v>17563</v>
      </c>
      <c r="D40" s="9">
        <v>113680</v>
      </c>
      <c r="E40" s="8">
        <f>H40+I40+J40</f>
        <v>26580.82922973422</v>
      </c>
      <c r="F40" s="9">
        <v>29370.9082005733</v>
      </c>
      <c r="G40" s="9">
        <v>25101.737430307501</v>
      </c>
      <c r="H40" s="9">
        <v>18028.443502818802</v>
      </c>
      <c r="I40" s="9">
        <v>7112.5693984550398</v>
      </c>
      <c r="J40" s="9">
        <v>1439.81632846038</v>
      </c>
      <c r="K40" s="8">
        <v>55.1551518614434</v>
      </c>
      <c r="L40" s="4">
        <f>C40+D40+E40+F40-G40</f>
        <v>162093.00000000003</v>
      </c>
    </row>
    <row r="41" spans="1:12" x14ac:dyDescent="0.25">
      <c r="A41" s="7">
        <v>1994</v>
      </c>
      <c r="B41" s="8">
        <v>5717.5082599999996</v>
      </c>
      <c r="C41" s="9">
        <v>19086</v>
      </c>
      <c r="D41" s="9">
        <v>124433</v>
      </c>
      <c r="E41" s="8">
        <f>H41+I41+J41</f>
        <v>32817.507685826997</v>
      </c>
      <c r="F41" s="9">
        <v>37496.6220846492</v>
      </c>
      <c r="G41" s="9">
        <v>31789.458450268899</v>
      </c>
      <c r="H41" s="9">
        <v>25088</v>
      </c>
      <c r="I41" s="9">
        <v>9264.4085602455998</v>
      </c>
      <c r="J41" s="9">
        <v>-1534.9008744186101</v>
      </c>
      <c r="K41" s="8">
        <v>55.876045744783497</v>
      </c>
      <c r="L41" s="4">
        <f>C41+D41+E41+F41-G41</f>
        <v>182043.6713202073</v>
      </c>
    </row>
    <row r="42" spans="1:12" x14ac:dyDescent="0.25">
      <c r="A42" s="7">
        <v>1995</v>
      </c>
      <c r="B42" s="8">
        <v>6640.6822499999998</v>
      </c>
      <c r="C42" s="9">
        <v>20708</v>
      </c>
      <c r="D42" s="9">
        <v>136275</v>
      </c>
      <c r="E42" s="8">
        <f>H42+I42+J42</f>
        <v>39205.065025243093</v>
      </c>
      <c r="F42" s="9">
        <v>39743.474059778797</v>
      </c>
      <c r="G42" s="9">
        <v>40395.547648081898</v>
      </c>
      <c r="H42" s="9">
        <v>31946</v>
      </c>
      <c r="I42" s="9">
        <v>9139.7935371470794</v>
      </c>
      <c r="J42" s="9">
        <v>-1880.72851190399</v>
      </c>
      <c r="K42" s="8">
        <v>59.979026404025497</v>
      </c>
      <c r="L42" s="4">
        <f>C42+D42+E42+F42-G42</f>
        <v>195535.99143693998</v>
      </c>
    </row>
    <row r="43" spans="1:12" x14ac:dyDescent="0.25">
      <c r="A43" s="7">
        <v>1996</v>
      </c>
      <c r="B43" s="8">
        <v>8540.3728100000008</v>
      </c>
      <c r="C43" s="9">
        <v>21619</v>
      </c>
      <c r="D43" s="9">
        <v>139501</v>
      </c>
      <c r="E43" s="8">
        <f>H43+I43+J43</f>
        <v>37426.54914381502</v>
      </c>
      <c r="F43" s="9">
        <v>42912.509432402301</v>
      </c>
      <c r="G43" s="9">
        <v>40449.768852201203</v>
      </c>
      <c r="H43" s="9">
        <v>31247</v>
      </c>
      <c r="I43" s="9">
        <v>8871.6283571220192</v>
      </c>
      <c r="J43" s="9">
        <v>-2692.0792133069999</v>
      </c>
      <c r="K43" s="8">
        <v>57.8733227307088</v>
      </c>
      <c r="L43" s="4">
        <f>C43+D43+E43+F43-G43</f>
        <v>201009.2897240161</v>
      </c>
    </row>
    <row r="44" spans="1:12" x14ac:dyDescent="0.25">
      <c r="A44" s="7">
        <v>1997</v>
      </c>
      <c r="B44" s="8">
        <v>10169.073130000001</v>
      </c>
      <c r="C44" s="9">
        <v>23262</v>
      </c>
      <c r="D44" s="9">
        <v>144555</v>
      </c>
      <c r="E44" s="8">
        <f>H44+I44+J44</f>
        <v>43560.625612372824</v>
      </c>
      <c r="F44" s="9">
        <v>48021.024531212999</v>
      </c>
      <c r="G44" s="9">
        <v>45370.358754528803</v>
      </c>
      <c r="H44" s="9">
        <v>36241</v>
      </c>
      <c r="I44" s="9">
        <v>10147.5099477358</v>
      </c>
      <c r="J44" s="9">
        <v>-2827.88433536298</v>
      </c>
      <c r="K44" s="8">
        <v>61.626166428490201</v>
      </c>
      <c r="L44" s="4">
        <f>C44+D44+E44+F44-G44</f>
        <v>214028.29138905701</v>
      </c>
    </row>
    <row r="45" spans="1:12" x14ac:dyDescent="0.25">
      <c r="A45" s="7">
        <v>1998</v>
      </c>
      <c r="B45" s="8">
        <v>9183.4522500000003</v>
      </c>
      <c r="C45" s="9">
        <v>23844</v>
      </c>
      <c r="D45" s="9">
        <v>141698</v>
      </c>
      <c r="E45" s="8">
        <f>H45+I45+J45</f>
        <v>43278.461869988198</v>
      </c>
      <c r="F45" s="9">
        <v>50793.4782202567</v>
      </c>
      <c r="G45" s="9">
        <v>46423.946697656298</v>
      </c>
      <c r="H45" s="9">
        <v>35373</v>
      </c>
      <c r="I45" s="9">
        <v>10861.013547287101</v>
      </c>
      <c r="J45" s="9">
        <v>-2955.5516772989099</v>
      </c>
      <c r="K45" s="8">
        <v>59.465722198299503</v>
      </c>
      <c r="L45" s="4">
        <f>C45+D45+E45+F45-G45</f>
        <v>213189.99339258857</v>
      </c>
    </row>
    <row r="46" spans="1:12" x14ac:dyDescent="0.25">
      <c r="A46" s="7">
        <v>1999</v>
      </c>
      <c r="B46" s="8">
        <v>8403.6269900000007</v>
      </c>
      <c r="C46" s="9">
        <v>24679</v>
      </c>
      <c r="D46" s="9">
        <v>139666</v>
      </c>
      <c r="E46" s="8">
        <f>H46+I46+J46</f>
        <v>36796.731868311748</v>
      </c>
      <c r="F46" s="9">
        <v>54616.405168889403</v>
      </c>
      <c r="G46" s="9">
        <v>39381.396406687003</v>
      </c>
      <c r="H46" s="9">
        <v>29981</v>
      </c>
      <c r="I46" s="9">
        <v>12006.411901314999</v>
      </c>
      <c r="J46" s="9">
        <v>-5190.6800330032502</v>
      </c>
      <c r="K46" s="8">
        <v>55.736127430897703</v>
      </c>
      <c r="L46" s="4">
        <f>C46+D46+E46+F46-G46</f>
        <v>216376.74063051416</v>
      </c>
    </row>
    <row r="47" spans="1:12" x14ac:dyDescent="0.25">
      <c r="A47" s="7">
        <v>2000</v>
      </c>
      <c r="B47" s="8">
        <v>8179.9788900000003</v>
      </c>
      <c r="C47" s="9">
        <v>25444</v>
      </c>
      <c r="D47" s="9">
        <v>143191</v>
      </c>
      <c r="E47" s="8">
        <f>H47+I47+J47</f>
        <v>36034.827013281531</v>
      </c>
      <c r="F47" s="9">
        <v>58430.3117272456</v>
      </c>
      <c r="G47" s="9">
        <v>40893.431391833001</v>
      </c>
      <c r="H47" s="9">
        <v>29461</v>
      </c>
      <c r="I47" s="9">
        <v>10202.482054419401</v>
      </c>
      <c r="J47" s="9">
        <v>-3628.6550411378698</v>
      </c>
      <c r="K47" s="8">
        <v>55.088222384713397</v>
      </c>
      <c r="L47" s="4">
        <f>C47+D47+E47+F47-G47</f>
        <v>222206.70734869409</v>
      </c>
    </row>
    <row r="48" spans="1:12" x14ac:dyDescent="0.25">
      <c r="A48" s="7">
        <v>2001</v>
      </c>
      <c r="B48" s="8">
        <v>8613.3408199999994</v>
      </c>
      <c r="C48" s="9">
        <v>25240</v>
      </c>
      <c r="D48" s="9">
        <v>144629</v>
      </c>
      <c r="E48" s="8">
        <f>H48+I48+J48</f>
        <v>33580.141731962874</v>
      </c>
      <c r="F48" s="9">
        <v>62203.309887161398</v>
      </c>
      <c r="G48" s="9">
        <v>42072.875868506002</v>
      </c>
      <c r="H48" s="9">
        <v>28089</v>
      </c>
      <c r="I48" s="9">
        <v>7794.0631770844302</v>
      </c>
      <c r="J48" s="9">
        <v>-2302.9214451215598</v>
      </c>
      <c r="K48" s="8">
        <v>54.825112585700097</v>
      </c>
      <c r="L48" s="4">
        <f>C48+D48+E48+F48-G48</f>
        <v>223579.57575061827</v>
      </c>
    </row>
    <row r="49" spans="1:12" x14ac:dyDescent="0.25">
      <c r="A49" s="7">
        <v>2002</v>
      </c>
      <c r="B49" s="8">
        <v>9598.1091199999992</v>
      </c>
      <c r="C49" s="9">
        <v>25240</v>
      </c>
      <c r="D49" s="9">
        <v>151674</v>
      </c>
      <c r="E49" s="8">
        <f>H49+I49+J49</f>
        <v>35513.523758340431</v>
      </c>
      <c r="F49" s="9">
        <v>66394.518112431397</v>
      </c>
      <c r="G49" s="9">
        <v>43049.094741793102</v>
      </c>
      <c r="H49" s="9">
        <v>28145</v>
      </c>
      <c r="I49" s="9">
        <v>7312.8528627129799</v>
      </c>
      <c r="J49" s="9">
        <v>55.6708956274529</v>
      </c>
      <c r="K49" s="8">
        <v>58.865633474297503</v>
      </c>
      <c r="L49" s="4">
        <f>C49+D49+E49+F49-G49</f>
        <v>235772.94712897867</v>
      </c>
    </row>
    <row r="50" spans="1:12" x14ac:dyDescent="0.25">
      <c r="A50" s="7">
        <v>2003</v>
      </c>
      <c r="B50" s="8">
        <v>10194.304749999999</v>
      </c>
      <c r="C50" s="9">
        <v>26224</v>
      </c>
      <c r="D50" s="9">
        <v>155487</v>
      </c>
      <c r="E50" s="8">
        <f>H50+I50+J50</f>
        <v>38435.405633701339</v>
      </c>
      <c r="F50" s="9">
        <v>70291.041948826096</v>
      </c>
      <c r="G50" s="9">
        <v>44844.833829537602</v>
      </c>
      <c r="H50" s="9">
        <v>29915</v>
      </c>
      <c r="I50" s="9">
        <v>7478.7103183848103</v>
      </c>
      <c r="J50" s="9">
        <v>1041.69531531653</v>
      </c>
      <c r="K50" s="8">
        <v>60.053270348753898</v>
      </c>
      <c r="L50" s="4">
        <f>C50+D50+E50+F50-G50</f>
        <v>245592.6137529898</v>
      </c>
    </row>
    <row r="51" spans="1:12" x14ac:dyDescent="0.25">
      <c r="A51" s="7">
        <v>2004</v>
      </c>
      <c r="B51" s="8">
        <v>12631.02031</v>
      </c>
      <c r="C51" s="9">
        <v>27299</v>
      </c>
      <c r="D51" s="9">
        <v>160769</v>
      </c>
      <c r="E51" s="8">
        <f>H51+I51+J51</f>
        <v>38026.093491440071</v>
      </c>
      <c r="F51" s="9">
        <v>80806.916596978801</v>
      </c>
      <c r="G51" s="9">
        <v>49131.223855345997</v>
      </c>
      <c r="H51" s="9">
        <v>32335</v>
      </c>
      <c r="I51" s="9">
        <v>7466.5155602196901</v>
      </c>
      <c r="J51" s="9">
        <v>-1775.4220687796201</v>
      </c>
      <c r="K51" s="8">
        <v>68.479313830713394</v>
      </c>
      <c r="L51" s="4">
        <f>C51+D51+E51+F51-G51</f>
        <v>257769.78623307284</v>
      </c>
    </row>
    <row r="52" spans="1:12" x14ac:dyDescent="0.25">
      <c r="A52" s="7">
        <v>2005</v>
      </c>
      <c r="B52" s="8">
        <v>14097.05545</v>
      </c>
      <c r="C52" s="9">
        <v>29783</v>
      </c>
      <c r="D52" s="9">
        <v>166654</v>
      </c>
      <c r="E52" s="8">
        <f>H52+I52+J52</f>
        <v>38877.546224862934</v>
      </c>
      <c r="F52" s="9">
        <v>93127.940363338494</v>
      </c>
      <c r="G52" s="9">
        <v>54471.332701410298</v>
      </c>
      <c r="H52" s="9">
        <v>36217</v>
      </c>
      <c r="I52" s="9">
        <v>8224.4490672870197</v>
      </c>
      <c r="J52" s="9">
        <v>-5563.9028424240796</v>
      </c>
      <c r="K52" s="8">
        <v>72.635710074984203</v>
      </c>
      <c r="L52" s="4">
        <f>C52+D52+E52+F52-G52</f>
        <v>273971.15388679114</v>
      </c>
    </row>
    <row r="53" spans="1:12" x14ac:dyDescent="0.25">
      <c r="A53" s="7">
        <v>2006</v>
      </c>
      <c r="B53" s="8">
        <v>17274.8194</v>
      </c>
      <c r="C53" s="9">
        <v>32046</v>
      </c>
      <c r="D53" s="9">
        <v>177006</v>
      </c>
      <c r="E53" s="8">
        <f>H53+I53+J53</f>
        <v>54436.992287862435</v>
      </c>
      <c r="F53" s="9">
        <v>92696.148026751995</v>
      </c>
      <c r="G53" s="9">
        <v>61587.309504185803</v>
      </c>
      <c r="H53" s="9">
        <v>43482</v>
      </c>
      <c r="I53" s="9">
        <v>9664.7646255080508</v>
      </c>
      <c r="J53" s="9">
        <v>1290.2276623543901</v>
      </c>
      <c r="K53" s="8">
        <v>94.302510548327405</v>
      </c>
      <c r="L53" s="4">
        <f>C53+D53+E53+F53-G53</f>
        <v>294597.83081042866</v>
      </c>
    </row>
    <row r="54" spans="1:12" x14ac:dyDescent="0.25">
      <c r="A54" s="7">
        <v>2007</v>
      </c>
      <c r="B54" s="8">
        <v>27688.761040000001</v>
      </c>
      <c r="C54" s="9">
        <v>33424</v>
      </c>
      <c r="D54" s="9">
        <v>192316</v>
      </c>
      <c r="E54" s="8">
        <f>H54+I54+J54</f>
        <v>71187.752260613866</v>
      </c>
      <c r="F54" s="9">
        <v>97501.431317828799</v>
      </c>
      <c r="G54" s="9">
        <v>74736.183578442593</v>
      </c>
      <c r="H54" s="9">
        <v>53626</v>
      </c>
      <c r="I54" s="9">
        <v>11321.7164174155</v>
      </c>
      <c r="J54" s="9">
        <v>6240.0358431983605</v>
      </c>
      <c r="K54" s="8">
        <v>100</v>
      </c>
      <c r="L54" s="4">
        <f>C54+D54+E54+F54-G54</f>
        <v>319693.00000000006</v>
      </c>
    </row>
    <row r="55" spans="1:12" x14ac:dyDescent="0.25">
      <c r="A55" s="7">
        <v>2008</v>
      </c>
      <c r="B55" s="8">
        <v>31195.88652</v>
      </c>
      <c r="C55" s="9">
        <v>35226</v>
      </c>
      <c r="D55" s="9">
        <v>209436.56099999999</v>
      </c>
      <c r="E55" s="8">
        <f>H55+I55+J55</f>
        <v>91521.209857666501</v>
      </c>
      <c r="F55" s="9">
        <v>105393.92406519499</v>
      </c>
      <c r="G55" s="9">
        <v>92707.694922861207</v>
      </c>
      <c r="H55" s="9">
        <v>66440.202464095899</v>
      </c>
      <c r="I55" s="9">
        <v>14356.134867234099</v>
      </c>
      <c r="J55" s="9">
        <v>10724.8725263365</v>
      </c>
      <c r="K55" s="8">
        <v>88.1220269274896</v>
      </c>
      <c r="L55" s="4">
        <f>C55+D55+E55+F55-G55</f>
        <v>348870.00000000035</v>
      </c>
    </row>
    <row r="56" spans="1:12" x14ac:dyDescent="0.25">
      <c r="A56" s="7">
        <v>2009</v>
      </c>
      <c r="B56" s="8">
        <v>33135.011209999997</v>
      </c>
      <c r="C56" s="9">
        <v>39811</v>
      </c>
      <c r="D56" s="9">
        <v>215885.090539</v>
      </c>
      <c r="E56" s="8">
        <f>H56+I56+J56</f>
        <v>69388.349479587006</v>
      </c>
      <c r="F56" s="9">
        <v>104812.297104028</v>
      </c>
      <c r="G56" s="9">
        <v>77203.737122615101</v>
      </c>
      <c r="H56" s="9">
        <v>60565.811989149799</v>
      </c>
      <c r="I56" s="9">
        <v>19122.281875249701</v>
      </c>
      <c r="J56" s="9">
        <v>-10299.7443848125</v>
      </c>
      <c r="K56" s="8">
        <v>85.764002782499801</v>
      </c>
      <c r="L56" s="4">
        <f>C56+D56+E56+F56-G56</f>
        <v>352692.99999999988</v>
      </c>
    </row>
    <row r="57" spans="1:12" x14ac:dyDescent="0.25">
      <c r="A57" s="7">
        <v>2010</v>
      </c>
      <c r="B57" s="8">
        <v>44105.067080000001</v>
      </c>
      <c r="C57" s="9">
        <v>42036</v>
      </c>
      <c r="D57" s="9">
        <v>235492.02652688001</v>
      </c>
      <c r="E57" s="8">
        <f>H57+I57+J57</f>
        <v>95541.360132424466</v>
      </c>
      <c r="F57" s="9">
        <v>106217.04108754599</v>
      </c>
      <c r="G57" s="9">
        <v>97205.427746850401</v>
      </c>
      <c r="H57" s="9">
        <v>76166.725948459702</v>
      </c>
      <c r="I57" s="9">
        <v>21965.4208046229</v>
      </c>
      <c r="J57" s="9">
        <v>-2590.7866206581398</v>
      </c>
      <c r="K57" s="8">
        <v>103.789922501487</v>
      </c>
      <c r="L57" s="4">
        <f>C57+D57+E57+F57-G57</f>
        <v>382081</v>
      </c>
    </row>
    <row r="58" spans="1:12" x14ac:dyDescent="0.25">
      <c r="A58" s="7">
        <v>2011</v>
      </c>
      <c r="B58" s="8">
        <v>48815.917410000002</v>
      </c>
      <c r="C58" s="9">
        <v>44063</v>
      </c>
      <c r="D58" s="9">
        <v>252506.82931516599</v>
      </c>
      <c r="E58" s="8">
        <f>H58+I58+J58</f>
        <v>105305.5162978892</v>
      </c>
      <c r="F58" s="9">
        <v>112676.455200728</v>
      </c>
      <c r="G58" s="9">
        <v>108295.800813783</v>
      </c>
      <c r="H58" s="9">
        <v>84517.953508024002</v>
      </c>
      <c r="I58" s="9">
        <v>19508.979683441801</v>
      </c>
      <c r="J58" s="9">
        <v>1278.5831064234101</v>
      </c>
      <c r="K58" s="8">
        <v>111.996814230469</v>
      </c>
      <c r="L58" s="4">
        <f>C58+D58+E58+F58-G58</f>
        <v>406256.00000000017</v>
      </c>
    </row>
    <row r="59" spans="1:12" x14ac:dyDescent="0.25">
      <c r="A59" s="7">
        <v>2012</v>
      </c>
      <c r="B59" s="8">
        <v>63991.441319999998</v>
      </c>
      <c r="C59" s="9">
        <v>47634</v>
      </c>
      <c r="D59" s="9">
        <v>271304.65992051997</v>
      </c>
      <c r="E59" s="8">
        <f>H59+I59+J59</f>
        <v>112992.1051602259</v>
      </c>
      <c r="F59" s="9">
        <v>119947.919458982</v>
      </c>
      <c r="G59" s="9">
        <v>120679.684539728</v>
      </c>
      <c r="H59" s="9">
        <v>97721.525541036302</v>
      </c>
      <c r="I59" s="9">
        <v>23306.601538337101</v>
      </c>
      <c r="J59" s="9">
        <v>-8036.0219191475098</v>
      </c>
      <c r="K59" s="8">
        <v>108.784457869737</v>
      </c>
      <c r="L59" s="4">
        <f>C59+D59+E59+F59-G59</f>
        <v>431198.99999999988</v>
      </c>
    </row>
    <row r="60" spans="1:12" x14ac:dyDescent="0.25">
      <c r="A60" s="7">
        <v>2013</v>
      </c>
      <c r="B60" s="8">
        <v>65663.096520000006</v>
      </c>
      <c r="C60" s="9">
        <v>50802</v>
      </c>
      <c r="D60" s="9">
        <v>286857.16181517497</v>
      </c>
      <c r="E60" s="8">
        <f>H60+I60+J60</f>
        <v>125326.13760145428</v>
      </c>
      <c r="F60" s="9">
        <v>119167.226215167</v>
      </c>
      <c r="G60" s="9">
        <v>125717.52563179701</v>
      </c>
      <c r="H60" s="9">
        <v>104660.332620885</v>
      </c>
      <c r="I60" s="9">
        <v>25887.4772472154</v>
      </c>
      <c r="J60" s="9">
        <v>-5221.6722666461301</v>
      </c>
      <c r="K60" s="8">
        <v>102.30327252758001</v>
      </c>
      <c r="L60" s="4">
        <f>C60+D60+E60+F60-G60</f>
        <v>456434.99999999919</v>
      </c>
    </row>
    <row r="61" spans="1:12" x14ac:dyDescent="0.25">
      <c r="A61" s="7">
        <v>2014</v>
      </c>
      <c r="B61" s="8">
        <v>62308.102379999997</v>
      </c>
      <c r="C61" s="9">
        <v>53845.101055281702</v>
      </c>
      <c r="D61" s="9">
        <v>298044.67857761902</v>
      </c>
      <c r="E61" s="8">
        <f>H61+I61+J61</f>
        <v>121384.56855021876</v>
      </c>
      <c r="F61" s="9">
        <v>118174.159941223</v>
      </c>
      <c r="G61" s="9">
        <v>124140.508124343</v>
      </c>
      <c r="H61" s="9">
        <v>102337.309300448</v>
      </c>
      <c r="I61" s="9">
        <v>25192.322069909202</v>
      </c>
      <c r="J61" s="9">
        <v>-6145.0628201384598</v>
      </c>
      <c r="K61" s="8">
        <v>96.738570236006893</v>
      </c>
      <c r="L61" s="4">
        <f>C61+D61+E61+F61-G61</f>
        <v>467307.99999999953</v>
      </c>
    </row>
    <row r="62" spans="1:12" x14ac:dyDescent="0.25">
      <c r="A62" s="7">
        <v>2015</v>
      </c>
      <c r="B62" s="8">
        <v>61484.889640000001</v>
      </c>
      <c r="C62" s="9">
        <v>59147.974876381602</v>
      </c>
      <c r="D62" s="9">
        <v>309917.40839975799</v>
      </c>
      <c r="E62" s="8">
        <f>H62+I62+J62</f>
        <v>116550.12523336751</v>
      </c>
      <c r="F62" s="9">
        <v>123729.608395018</v>
      </c>
      <c r="G62" s="9">
        <v>126839.116904526</v>
      </c>
      <c r="H62" s="9">
        <v>98062.436814052999</v>
      </c>
      <c r="I62" s="9">
        <v>23452.446862988701</v>
      </c>
      <c r="J62" s="9">
        <v>-4964.7584436741899</v>
      </c>
      <c r="K62" s="8">
        <v>90.144173472086706</v>
      </c>
      <c r="L62" s="4">
        <f>C62+D62+E62+F62-G62</f>
        <v>482505.99999999907</v>
      </c>
    </row>
    <row r="63" spans="1:12" x14ac:dyDescent="0.25">
      <c r="A63" s="7">
        <v>2016</v>
      </c>
      <c r="B63" s="8">
        <v>61685.541429999997</v>
      </c>
      <c r="C63" s="9">
        <v>58793.317896236003</v>
      </c>
      <c r="D63" s="9">
        <v>321383.35121792002</v>
      </c>
      <c r="E63" s="8">
        <f>H63+I63+J63</f>
        <v>110379.97446175317</v>
      </c>
      <c r="F63" s="9">
        <v>134957.092201753</v>
      </c>
      <c r="G63" s="9">
        <v>123932.735777662</v>
      </c>
      <c r="H63" s="9">
        <v>92982.758771498295</v>
      </c>
      <c r="I63" s="9">
        <v>23513.888465505599</v>
      </c>
      <c r="J63" s="9">
        <v>-6116.6727752507304</v>
      </c>
      <c r="K63" s="8">
        <v>89.881827855021001</v>
      </c>
      <c r="L63" s="4">
        <f>C63+D63+E63+F63-G63</f>
        <v>501581.00000000012</v>
      </c>
    </row>
    <row r="64" spans="1:12" x14ac:dyDescent="0.25">
      <c r="A64" s="7">
        <v>2017</v>
      </c>
      <c r="B64" s="8">
        <v>63621.047939999997</v>
      </c>
      <c r="C64" s="9">
        <v>59183.4499108862</v>
      </c>
      <c r="D64" s="9">
        <v>329870.42706358398</v>
      </c>
      <c r="E64" s="8">
        <f>H64+I64+J64</f>
        <v>109027.91487112585</v>
      </c>
      <c r="F64" s="9">
        <v>144887.01792771401</v>
      </c>
      <c r="G64" s="9">
        <v>128753.80977331</v>
      </c>
      <c r="H64" s="9">
        <v>93076.551457847905</v>
      </c>
      <c r="I64" s="9">
        <v>23088.3368509881</v>
      </c>
      <c r="J64" s="9">
        <v>-7136.9734377101604</v>
      </c>
      <c r="K64" s="8">
        <v>96.642385842681605</v>
      </c>
      <c r="L64" s="4">
        <f>C64+D64+E64+F64-G64</f>
        <v>514215</v>
      </c>
    </row>
    <row r="65" spans="1:12" x14ac:dyDescent="0.25">
      <c r="A65" s="7">
        <v>2018</v>
      </c>
      <c r="B65" s="8">
        <v>60121.268210000002</v>
      </c>
      <c r="C65" s="9">
        <v>59408.882604532897</v>
      </c>
      <c r="D65" s="9">
        <v>342501.11432479002</v>
      </c>
      <c r="E65" s="8">
        <f>H65+I65+J65</f>
        <v>117198.07133349967</v>
      </c>
      <c r="F65" s="9">
        <v>148401.90678681401</v>
      </c>
      <c r="G65" s="9">
        <v>132844.97504963601</v>
      </c>
      <c r="H65" s="9">
        <v>96910.9287994357</v>
      </c>
      <c r="I65" s="9">
        <v>24346.571350362799</v>
      </c>
      <c r="J65" s="9">
        <v>-4059.42881629883</v>
      </c>
      <c r="K65" s="8">
        <v>96.271865919155005</v>
      </c>
      <c r="L65" s="4">
        <f>C65+D65+E65+F65-G65</f>
        <v>534665.00000000058</v>
      </c>
    </row>
    <row r="66" spans="1:12" x14ac:dyDescent="0.25">
      <c r="A66" s="7">
        <v>2019</v>
      </c>
      <c r="B66" s="8">
        <v>68315.894679999998</v>
      </c>
      <c r="C66" s="9">
        <v>60694.900214431</v>
      </c>
      <c r="D66" s="9">
        <v>353614.87796253501</v>
      </c>
      <c r="E66" s="8">
        <f>H66+I66+J66</f>
        <v>116179.67902732955</v>
      </c>
      <c r="F66" s="9">
        <v>150092.07694899099</v>
      </c>
      <c r="G66" s="9">
        <v>134420.53415328701</v>
      </c>
      <c r="H66" s="9">
        <v>101315.07658702201</v>
      </c>
      <c r="I66" s="9">
        <v>23977.700691951301</v>
      </c>
      <c r="J66" s="9">
        <v>-9113.0982516437707</v>
      </c>
      <c r="K66" s="8">
        <v>94.587714039037095</v>
      </c>
      <c r="L66" s="4">
        <f>C66+D66+E66+F66-G66</f>
        <v>546160.99999999953</v>
      </c>
    </row>
    <row r="67" spans="1:12" x14ac:dyDescent="0.25">
      <c r="A67" s="7">
        <v>2020</v>
      </c>
      <c r="B67" s="8">
        <v>74706.911240000001</v>
      </c>
      <c r="C67" s="9">
        <v>65338.041677232402</v>
      </c>
      <c r="D67" s="9">
        <v>318909.20523099898</v>
      </c>
      <c r="E67" s="8">
        <f>H67+I67+J67</f>
        <v>96595.315661375906</v>
      </c>
      <c r="F67" s="9">
        <v>118567.80523065499</v>
      </c>
      <c r="G67" s="9">
        <v>113418.30220755401</v>
      </c>
      <c r="H67" s="9">
        <v>84573.474352969803</v>
      </c>
      <c r="I67" s="9">
        <v>20267.516599538001</v>
      </c>
      <c r="J67" s="9">
        <v>-8245.6752911318908</v>
      </c>
      <c r="K67" s="8">
        <v>103.448939835232</v>
      </c>
      <c r="L67" s="4">
        <f>C67+D67+E67+F67-G67</f>
        <v>485992.0655927083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2021-12-23T08:03:05Z</dcterms:created>
  <dcterms:modified xsi:type="dcterms:W3CDTF">2022-01-25T00:59:25Z</dcterms:modified>
  <cp:category/>
</cp:coreProperties>
</file>