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ONOMÍA\EC-441 442 ECONOMETRÍA\Examen_Econometria I\"/>
    </mc:Choice>
  </mc:AlternateContent>
  <xr:revisionPtr revIDLastSave="0" documentId="8_{36B769DE-6B4B-421C-9390-CE289A728E48}" xr6:coauthVersionLast="45" xr6:coauthVersionMax="45" xr10:uidLastSave="{00000000-0000-0000-0000-000000000000}"/>
  <bookViews>
    <workbookView xWindow="-120" yWindow="-120" windowWidth="20730" windowHeight="11760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6" i="1" l="1"/>
  <c r="A7" i="1"/>
  <c r="A8" i="1" s="1"/>
  <c r="A9" i="1" s="1"/>
  <c r="A10" i="1" s="1"/>
  <c r="B11" i="1"/>
  <c r="B12" i="1" s="1"/>
  <c r="C11" i="1"/>
  <c r="C12" i="1"/>
  <c r="E5" i="1" s="1"/>
  <c r="D5" i="1" l="1"/>
  <c r="D7" i="1"/>
  <c r="D9" i="1"/>
  <c r="D6" i="1"/>
  <c r="D8" i="1"/>
  <c r="D10" i="1"/>
  <c r="G5" i="1"/>
  <c r="E10" i="1"/>
  <c r="G10" i="1" s="1"/>
  <c r="E8" i="1"/>
  <c r="G8" i="1" s="1"/>
  <c r="E6" i="1"/>
  <c r="G6" i="1" s="1"/>
  <c r="E9" i="1"/>
  <c r="G9" i="1" s="1"/>
  <c r="E7" i="1"/>
  <c r="G7" i="1" s="1"/>
  <c r="E11" i="1" l="1"/>
  <c r="E12" i="1" s="1"/>
  <c r="H9" i="1"/>
  <c r="F9" i="1"/>
  <c r="F10" i="1"/>
  <c r="H10" i="1"/>
  <c r="H7" i="1"/>
  <c r="F7" i="1"/>
  <c r="F8" i="1"/>
  <c r="H8" i="1"/>
  <c r="H5" i="1"/>
  <c r="D11" i="1"/>
  <c r="D12" i="1" s="1"/>
  <c r="F5" i="1"/>
  <c r="F11" i="1" s="1"/>
  <c r="F12" i="1" s="1"/>
  <c r="G11" i="1"/>
  <c r="G12" i="1" s="1"/>
  <c r="F6" i="1"/>
  <c r="H6" i="1"/>
  <c r="H11" i="1" l="1"/>
  <c r="H12" i="1" s="1"/>
  <c r="B14" i="1" s="1"/>
  <c r="C14" i="1" s="1"/>
</calcChain>
</file>

<file path=xl/sharedStrings.xml><?xml version="1.0" encoding="utf-8"?>
<sst xmlns="http://schemas.openxmlformats.org/spreadsheetml/2006/main" count="60" uniqueCount="36">
  <si>
    <t>P</t>
  </si>
  <si>
    <t>Q</t>
  </si>
  <si>
    <t>p</t>
  </si>
  <si>
    <t>q</t>
  </si>
  <si>
    <t>SUMA</t>
  </si>
  <si>
    <t>PROMEDIO</t>
  </si>
  <si>
    <t>p2</t>
  </si>
  <si>
    <t>q2</t>
  </si>
  <si>
    <t>pq</t>
  </si>
  <si>
    <t>Beta</t>
  </si>
  <si>
    <t>Alfa</t>
  </si>
  <si>
    <t>Resumen</t>
  </si>
  <si>
    <t>Estadísticas de la regresión</t>
  </si>
  <si>
    <t>Coeficiente de correlación múltiple</t>
  </si>
  <si>
    <t>Coeficiente de determinación R^2</t>
  </si>
  <si>
    <t>R^2  ajustado</t>
  </si>
  <si>
    <t>Error típico</t>
  </si>
  <si>
    <t>Observaciones</t>
  </si>
  <si>
    <t>ANÁLISIS DE VARIANZA</t>
  </si>
  <si>
    <t>Regresión</t>
  </si>
  <si>
    <t>Residuos</t>
  </si>
  <si>
    <t>Total</t>
  </si>
  <si>
    <t>Intercepción</t>
  </si>
  <si>
    <t>Grados de libertad</t>
  </si>
  <si>
    <t>Suma de cuadrados</t>
  </si>
  <si>
    <t>Promedio de los cuadrados</t>
  </si>
  <si>
    <t>F</t>
  </si>
  <si>
    <t>Valor crítico de F</t>
  </si>
  <si>
    <t>Coeficientes</t>
  </si>
  <si>
    <t>Estadístico t</t>
  </si>
  <si>
    <t>Probabilidad</t>
  </si>
  <si>
    <t>Inferior 95%</t>
  </si>
  <si>
    <t>Superior 95%</t>
  </si>
  <si>
    <t>Inferior 95,0%</t>
  </si>
  <si>
    <t>Superior 95,0%</t>
  </si>
  <si>
    <t>Variable X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</si>
</sst>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R34"/>
  <sheetViews>
    <sheetView tabSelected="1" topLeftCell="D33" workbookViewId="0">
      <selection activeCell="D39" sqref="D39"/>
    </sheetView>
  </sheetViews>
  <sheetFormatPr baseColWidth="10" defaultRowHeight="12.75" x14ac:dyDescent="0.2"/>
  <sheetData>
    <row r="4" spans="1:15" x14ac:dyDescent="0.2">
      <c r="B4" t="s">
        <v>0</v>
      </c>
      <c r="C4" t="s">
        <v>1</v>
      </c>
      <c r="D4" t="s">
        <v>2</v>
      </c>
      <c r="E4" t="s">
        <v>3</v>
      </c>
      <c r="F4" t="s">
        <v>6</v>
      </c>
      <c r="G4" t="s">
        <v>7</v>
      </c>
      <c r="H4" t="s">
        <v>8</v>
      </c>
      <c r="J4" t="s">
        <v>11</v>
      </c>
    </row>
    <row r="5" spans="1:15" ht="13.5" thickBot="1" x14ac:dyDescent="0.25">
      <c r="A5">
        <v>1975</v>
      </c>
      <c r="B5">
        <v>2</v>
      </c>
      <c r="C5">
        <v>8</v>
      </c>
      <c r="D5">
        <f t="shared" ref="D5:D10" si="0">+B5-$B$12</f>
        <v>-1</v>
      </c>
      <c r="E5">
        <f t="shared" ref="E5:E10" si="1">+C5-$C$12</f>
        <v>3</v>
      </c>
      <c r="F5">
        <f t="shared" ref="F5:G10" si="2">+D5*D5</f>
        <v>1</v>
      </c>
      <c r="G5">
        <f t="shared" si="2"/>
        <v>9</v>
      </c>
      <c r="H5">
        <f t="shared" ref="H5:H10" si="3">+D5*E5</f>
        <v>-3</v>
      </c>
    </row>
    <row r="6" spans="1:15" x14ac:dyDescent="0.2">
      <c r="A6">
        <f>+A5+1</f>
        <v>1976</v>
      </c>
      <c r="B6">
        <v>4</v>
      </c>
      <c r="C6">
        <v>3</v>
      </c>
      <c r="D6">
        <f t="shared" si="0"/>
        <v>1</v>
      </c>
      <c r="E6">
        <f t="shared" si="1"/>
        <v>-2</v>
      </c>
      <c r="F6">
        <f t="shared" si="2"/>
        <v>1</v>
      </c>
      <c r="G6">
        <f t="shared" si="2"/>
        <v>4</v>
      </c>
      <c r="H6">
        <f t="shared" si="3"/>
        <v>-2</v>
      </c>
      <c r="J6" s="5" t="s">
        <v>12</v>
      </c>
      <c r="K6" s="5"/>
    </row>
    <row r="7" spans="1:15" x14ac:dyDescent="0.2">
      <c r="A7">
        <f>+A6+1</f>
        <v>1977</v>
      </c>
      <c r="B7">
        <v>3</v>
      </c>
      <c r="C7">
        <v>4</v>
      </c>
      <c r="D7">
        <f t="shared" si="0"/>
        <v>0</v>
      </c>
      <c r="E7">
        <f t="shared" si="1"/>
        <v>-1</v>
      </c>
      <c r="F7">
        <f t="shared" si="2"/>
        <v>0</v>
      </c>
      <c r="G7">
        <f t="shared" si="2"/>
        <v>1</v>
      </c>
      <c r="H7">
        <f t="shared" si="3"/>
        <v>0</v>
      </c>
      <c r="J7" s="2" t="s">
        <v>13</v>
      </c>
      <c r="K7" s="2">
        <v>0.83320511834167776</v>
      </c>
    </row>
    <row r="8" spans="1:15" x14ac:dyDescent="0.2">
      <c r="A8">
        <f>+A7+1</f>
        <v>1978</v>
      </c>
      <c r="B8">
        <v>1</v>
      </c>
      <c r="C8">
        <v>7</v>
      </c>
      <c r="D8">
        <f t="shared" si="0"/>
        <v>-2</v>
      </c>
      <c r="E8">
        <f t="shared" si="1"/>
        <v>2</v>
      </c>
      <c r="F8">
        <f t="shared" si="2"/>
        <v>4</v>
      </c>
      <c r="G8">
        <f t="shared" si="2"/>
        <v>4</v>
      </c>
      <c r="H8">
        <f t="shared" si="3"/>
        <v>-4</v>
      </c>
      <c r="J8" s="2" t="s">
        <v>14</v>
      </c>
      <c r="K8" s="2">
        <v>0.69423076923076921</v>
      </c>
    </row>
    <row r="9" spans="1:15" x14ac:dyDescent="0.2">
      <c r="A9">
        <f>+A8+1</f>
        <v>1979</v>
      </c>
      <c r="B9">
        <v>3</v>
      </c>
      <c r="C9">
        <v>8</v>
      </c>
      <c r="D9">
        <f t="shared" si="0"/>
        <v>0</v>
      </c>
      <c r="E9">
        <f t="shared" si="1"/>
        <v>3</v>
      </c>
      <c r="F9">
        <f t="shared" si="2"/>
        <v>0</v>
      </c>
      <c r="G9">
        <f t="shared" si="2"/>
        <v>9</v>
      </c>
      <c r="H9">
        <f t="shared" si="3"/>
        <v>0</v>
      </c>
      <c r="J9" s="2" t="s">
        <v>15</v>
      </c>
      <c r="K9" s="2">
        <v>0.61778846153846145</v>
      </c>
    </row>
    <row r="10" spans="1:15" x14ac:dyDescent="0.2">
      <c r="A10">
        <f>+A9+1</f>
        <v>1980</v>
      </c>
      <c r="B10">
        <v>5</v>
      </c>
      <c r="C10">
        <v>0</v>
      </c>
      <c r="D10">
        <f t="shared" si="0"/>
        <v>2</v>
      </c>
      <c r="E10">
        <f t="shared" si="1"/>
        <v>-5</v>
      </c>
      <c r="F10">
        <f t="shared" si="2"/>
        <v>4</v>
      </c>
      <c r="G10">
        <f t="shared" si="2"/>
        <v>25</v>
      </c>
      <c r="H10">
        <f t="shared" si="3"/>
        <v>-10</v>
      </c>
      <c r="J10" s="2" t="s">
        <v>16</v>
      </c>
      <c r="K10" s="2">
        <v>1.9937402037376886</v>
      </c>
    </row>
    <row r="11" spans="1:15" ht="13.5" thickBot="1" x14ac:dyDescent="0.25">
      <c r="A11" t="s">
        <v>4</v>
      </c>
      <c r="B11">
        <f>SUM(B5:B10)</f>
        <v>18</v>
      </c>
      <c r="C11">
        <f t="shared" ref="C11:H11" si="4">SUM(C5:C10)</f>
        <v>30</v>
      </c>
      <c r="D11">
        <f t="shared" si="4"/>
        <v>0</v>
      </c>
      <c r="E11">
        <f t="shared" si="4"/>
        <v>0</v>
      </c>
      <c r="F11">
        <f t="shared" si="4"/>
        <v>10</v>
      </c>
      <c r="G11">
        <f t="shared" si="4"/>
        <v>52</v>
      </c>
      <c r="H11">
        <f t="shared" si="4"/>
        <v>-19</v>
      </c>
      <c r="J11" s="3" t="s">
        <v>17</v>
      </c>
      <c r="K11" s="3">
        <v>6</v>
      </c>
    </row>
    <row r="12" spans="1:15" x14ac:dyDescent="0.2">
      <c r="A12" t="s">
        <v>5</v>
      </c>
      <c r="B12">
        <f>+B11/6</f>
        <v>3</v>
      </c>
      <c r="C12">
        <f t="shared" ref="C12:H12" si="5">+C11/6</f>
        <v>5</v>
      </c>
      <c r="D12">
        <f t="shared" si="5"/>
        <v>0</v>
      </c>
      <c r="E12">
        <f t="shared" si="5"/>
        <v>0</v>
      </c>
      <c r="F12">
        <f t="shared" si="5"/>
        <v>1.6666666666666667</v>
      </c>
      <c r="G12">
        <f t="shared" si="5"/>
        <v>8.6666666666666661</v>
      </c>
      <c r="H12">
        <f t="shared" si="5"/>
        <v>-3.1666666666666665</v>
      </c>
    </row>
    <row r="13" spans="1:15" ht="13.5" thickBot="1" x14ac:dyDescent="0.25">
      <c r="B13" s="1" t="s">
        <v>9</v>
      </c>
      <c r="C13" s="1" t="s">
        <v>10</v>
      </c>
      <c r="J13" t="s">
        <v>18</v>
      </c>
    </row>
    <row r="14" spans="1:15" x14ac:dyDescent="0.2">
      <c r="B14">
        <f>+H12/F12</f>
        <v>-1.9</v>
      </c>
      <c r="C14">
        <f>+C12-B14*B12</f>
        <v>10.7</v>
      </c>
      <c r="J14" s="4"/>
      <c r="K14" s="4" t="s">
        <v>23</v>
      </c>
      <c r="L14" s="4" t="s">
        <v>24</v>
      </c>
      <c r="M14" s="4" t="s">
        <v>25</v>
      </c>
      <c r="N14" s="4" t="s">
        <v>26</v>
      </c>
      <c r="O14" s="4" t="s">
        <v>27</v>
      </c>
    </row>
    <row r="15" spans="1:15" x14ac:dyDescent="0.2">
      <c r="J15" s="2" t="s">
        <v>19</v>
      </c>
      <c r="K15" s="2">
        <v>1</v>
      </c>
      <c r="L15" s="2">
        <v>36.1</v>
      </c>
      <c r="M15" s="2">
        <v>36.1</v>
      </c>
      <c r="N15" s="2">
        <v>9.0817610062893088</v>
      </c>
      <c r="O15" s="2">
        <v>3.9410637508987621E-2</v>
      </c>
    </row>
    <row r="16" spans="1:15" x14ac:dyDescent="0.2">
      <c r="J16" s="2" t="s">
        <v>20</v>
      </c>
      <c r="K16" s="2">
        <v>4</v>
      </c>
      <c r="L16" s="2">
        <v>15.9</v>
      </c>
      <c r="M16" s="2">
        <v>3.9750000000000001</v>
      </c>
      <c r="N16" s="2"/>
      <c r="O16" s="2"/>
    </row>
    <row r="17" spans="1:18" ht="13.5" thickBot="1" x14ac:dyDescent="0.25">
      <c r="A17" t="s">
        <v>11</v>
      </c>
      <c r="K17" s="3">
        <v>5</v>
      </c>
      <c r="L17" s="3">
        <v>52</v>
      </c>
      <c r="M17" s="3"/>
      <c r="N17" s="3"/>
      <c r="O17" s="3"/>
    </row>
    <row r="18" spans="1:18" ht="13.5" thickBot="1" x14ac:dyDescent="0.25"/>
    <row r="19" spans="1:18" x14ac:dyDescent="0.2">
      <c r="A19" s="5" t="s">
        <v>12</v>
      </c>
      <c r="B19" s="5"/>
      <c r="K19" s="4" t="s">
        <v>28</v>
      </c>
      <c r="L19" s="4" t="s">
        <v>16</v>
      </c>
      <c r="M19" s="4" t="s">
        <v>29</v>
      </c>
      <c r="N19" s="4" t="s">
        <v>30</v>
      </c>
      <c r="O19" s="4" t="s">
        <v>31</v>
      </c>
      <c r="P19" s="4" t="s">
        <v>32</v>
      </c>
      <c r="Q19" s="4" t="s">
        <v>33</v>
      </c>
      <c r="R19" s="4" t="s">
        <v>34</v>
      </c>
    </row>
    <row r="20" spans="1:18" x14ac:dyDescent="0.2">
      <c r="A20" s="2" t="s">
        <v>13</v>
      </c>
      <c r="B20" s="2">
        <v>0.83320511834167776</v>
      </c>
      <c r="K20" s="2">
        <v>10.7</v>
      </c>
      <c r="L20" s="2">
        <v>2.0591260281974</v>
      </c>
      <c r="M20" s="2">
        <v>5.1963793636113662</v>
      </c>
      <c r="N20" s="2">
        <v>6.5323585007672066E-3</v>
      </c>
      <c r="O20" s="2">
        <v>4.982937776625362</v>
      </c>
      <c r="P20" s="2">
        <v>16.417062223374646</v>
      </c>
      <c r="Q20" s="2">
        <v>4.982937776625362</v>
      </c>
      <c r="R20" s="2">
        <v>16.417062223374646</v>
      </c>
    </row>
    <row r="21" spans="1:18" ht="13.5" thickBot="1" x14ac:dyDescent="0.25">
      <c r="A21" s="2" t="s">
        <v>14</v>
      </c>
      <c r="B21" s="2">
        <v>0.69423076923076921</v>
      </c>
      <c r="K21" s="3">
        <v>-1.9</v>
      </c>
      <c r="L21" s="3">
        <v>0.63047601064592462</v>
      </c>
      <c r="M21" s="3">
        <v>-3.0135960257289498</v>
      </c>
      <c r="N21" s="3">
        <v>3.9410637508987552E-2</v>
      </c>
      <c r="O21" s="3">
        <v>-3.6504856593761739</v>
      </c>
      <c r="P21" s="3">
        <v>-0.14951434062382907</v>
      </c>
      <c r="Q21" s="3">
        <v>-3.6504856593761739</v>
      </c>
      <c r="R21" s="3">
        <v>-0.14951434062382907</v>
      </c>
    </row>
    <row r="22" spans="1:18" x14ac:dyDescent="0.2">
      <c r="A22" s="2" t="s">
        <v>15</v>
      </c>
      <c r="B22" s="2">
        <v>0.61778846153846145</v>
      </c>
    </row>
    <row r="23" spans="1:18" x14ac:dyDescent="0.2">
      <c r="A23" s="2" t="s">
        <v>16</v>
      </c>
      <c r="B23" s="2">
        <v>1.9937402037376886</v>
      </c>
    </row>
    <row r="24" spans="1:18" ht="13.5" thickBot="1" x14ac:dyDescent="0.25">
      <c r="A24" s="3" t="s">
        <v>17</v>
      </c>
      <c r="B24" s="3">
        <v>6</v>
      </c>
    </row>
    <row r="26" spans="1:18" ht="13.5" thickBot="1" x14ac:dyDescent="0.25">
      <c r="A26" t="s">
        <v>18</v>
      </c>
    </row>
    <row r="27" spans="1:18" x14ac:dyDescent="0.2">
      <c r="A27" s="4"/>
      <c r="B27" s="4" t="s">
        <v>23</v>
      </c>
      <c r="C27" s="4" t="s">
        <v>24</v>
      </c>
      <c r="D27" s="4" t="s">
        <v>25</v>
      </c>
      <c r="E27" s="4" t="s">
        <v>26</v>
      </c>
      <c r="F27" s="4" t="s">
        <v>27</v>
      </c>
    </row>
    <row r="28" spans="1:18" x14ac:dyDescent="0.2">
      <c r="A28" s="2" t="s">
        <v>19</v>
      </c>
      <c r="B28" s="2">
        <v>1</v>
      </c>
      <c r="C28" s="2">
        <v>36.1</v>
      </c>
      <c r="D28" s="2">
        <v>36.1</v>
      </c>
      <c r="E28" s="2">
        <v>9.0817610062893088</v>
      </c>
      <c r="F28" s="2">
        <v>3.9410637508987621E-2</v>
      </c>
    </row>
    <row r="29" spans="1:18" x14ac:dyDescent="0.2">
      <c r="A29" s="2" t="s">
        <v>20</v>
      </c>
      <c r="B29" s="2">
        <v>4</v>
      </c>
      <c r="C29" s="2">
        <v>15.9</v>
      </c>
      <c r="D29" s="2">
        <v>3.9750000000000001</v>
      </c>
      <c r="E29" s="2"/>
      <c r="F29" s="2"/>
    </row>
    <row r="30" spans="1:18" ht="13.5" thickBot="1" x14ac:dyDescent="0.25">
      <c r="A30" s="3" t="s">
        <v>21</v>
      </c>
      <c r="B30" s="3">
        <v>5</v>
      </c>
      <c r="C30" s="3">
        <v>52</v>
      </c>
      <c r="D30" s="3"/>
      <c r="E30" s="3"/>
      <c r="F30" s="3"/>
    </row>
    <row r="31" spans="1:18" ht="13.5" thickBot="1" x14ac:dyDescent="0.25"/>
    <row r="32" spans="1:18" x14ac:dyDescent="0.2">
      <c r="A32" s="4"/>
      <c r="B32" s="4" t="s">
        <v>28</v>
      </c>
      <c r="C32" s="4" t="s">
        <v>16</v>
      </c>
      <c r="D32" s="4" t="s">
        <v>29</v>
      </c>
      <c r="E32" s="4" t="s">
        <v>30</v>
      </c>
      <c r="F32" s="4" t="s">
        <v>31</v>
      </c>
      <c r="G32" s="4" t="s">
        <v>32</v>
      </c>
      <c r="H32" s="4" t="s">
        <v>33</v>
      </c>
      <c r="I32" s="4" t="s">
        <v>34</v>
      </c>
    </row>
    <row r="33" spans="1:9" x14ac:dyDescent="0.2">
      <c r="A33" s="2" t="s">
        <v>22</v>
      </c>
      <c r="B33" s="2">
        <v>10.7</v>
      </c>
      <c r="C33" s="2">
        <v>2.0591260281974</v>
      </c>
      <c r="D33" s="2">
        <v>5.1963793636113662</v>
      </c>
      <c r="E33" s="2">
        <v>6.5323585007672066E-3</v>
      </c>
      <c r="F33" s="2">
        <v>4.982937776625362</v>
      </c>
      <c r="G33" s="2">
        <v>16.417062223374646</v>
      </c>
      <c r="H33" s="2">
        <v>4.982937776625362</v>
      </c>
      <c r="I33" s="2">
        <v>16.417062223374646</v>
      </c>
    </row>
    <row r="34" spans="1:9" ht="13.5" thickBot="1" x14ac:dyDescent="0.25">
      <c r="A34" s="3" t="s">
        <v>35</v>
      </c>
      <c r="B34" s="3">
        <v>-1.9</v>
      </c>
      <c r="C34" s="3">
        <v>0.63047601064592462</v>
      </c>
      <c r="D34" s="3">
        <v>-3.0135960257289498</v>
      </c>
      <c r="E34" s="3">
        <v>3.9410637508987552E-2</v>
      </c>
      <c r="F34" s="3">
        <v>-3.6504856593761739</v>
      </c>
      <c r="G34" s="3">
        <v>-0.14951434062382907</v>
      </c>
      <c r="H34" s="3">
        <v>-3.6504856593761739</v>
      </c>
      <c r="I34" s="3">
        <v>-0.14951434062382907</v>
      </c>
    </row>
  </sheetData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JAHV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ALBERTO HUARIPUMA VARGAS</dc:creator>
  <cp:lastModifiedBy>Edison Achalma</cp:lastModifiedBy>
  <cp:lastPrinted>2009-09-22T14:37:52Z</cp:lastPrinted>
  <dcterms:created xsi:type="dcterms:W3CDTF">2009-09-22T14:11:56Z</dcterms:created>
  <dcterms:modified xsi:type="dcterms:W3CDTF">2020-04-11T13:02:07Z</dcterms:modified>
</cp:coreProperties>
</file>