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ETRÍA\Examen_Econometría\"/>
    </mc:Choice>
  </mc:AlternateContent>
  <xr:revisionPtr revIDLastSave="0" documentId="13_ncr:1_{9664A8AE-BC88-49C0-98F6-1356FD6F280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0" i="1" l="1" a="1"/>
  <c r="I90" i="1" s="1"/>
  <c r="B61" i="1" a="1"/>
  <c r="E61" i="1" s="1"/>
  <c r="S90" i="1" l="1"/>
  <c r="Q61" i="1"/>
  <c r="K61" i="1"/>
  <c r="K90" i="1"/>
  <c r="I61" i="1"/>
  <c r="P90" i="1"/>
  <c r="N62" i="1"/>
  <c r="J61" i="1"/>
  <c r="T90" i="1"/>
  <c r="H62" i="1"/>
  <c r="R62" i="1"/>
  <c r="B90" i="1"/>
  <c r="P61" i="1"/>
  <c r="Q90" i="1"/>
  <c r="L90" i="1"/>
  <c r="T61" i="1"/>
  <c r="J62" i="1"/>
  <c r="E90" i="1"/>
  <c r="O62" i="1"/>
  <c r="H61" i="1"/>
  <c r="R61" i="1"/>
  <c r="L62" i="1"/>
  <c r="D61" i="1"/>
  <c r="G61" i="1"/>
  <c r="M90" i="1"/>
  <c r="D90" i="1"/>
  <c r="P62" i="1"/>
  <c r="U90" i="1"/>
  <c r="D62" i="1"/>
  <c r="H90" i="1"/>
  <c r="S62" i="1"/>
  <c r="L61" i="1"/>
  <c r="B62" i="1"/>
  <c r="G90" i="1"/>
  <c r="U61" i="1"/>
  <c r="C90" i="1"/>
  <c r="K62" i="1"/>
  <c r="U62" i="1"/>
  <c r="N61" i="1"/>
  <c r="J90" i="1"/>
  <c r="S61" i="1"/>
  <c r="I62" i="1"/>
  <c r="B61" i="1"/>
  <c r="Q62" i="1"/>
  <c r="N90" i="1"/>
  <c r="C62" i="1"/>
  <c r="M62" i="1"/>
  <c r="F61" i="1"/>
  <c r="G62" i="1"/>
  <c r="F62" i="1"/>
  <c r="F90" i="1"/>
  <c r="O61" i="1"/>
  <c r="E62" i="1"/>
  <c r="C61" i="1"/>
  <c r="O90" i="1"/>
  <c r="T62" i="1"/>
  <c r="M61" i="1"/>
  <c r="R90" i="1"/>
  <c r="B74" i="1" l="1" a="1"/>
  <c r="B64" i="1" a="1"/>
  <c r="B64" i="1" l="1"/>
  <c r="B65" i="1"/>
  <c r="C64" i="1"/>
  <c r="C65" i="1"/>
  <c r="B74" i="1"/>
  <c r="B75" i="1"/>
  <c r="B67" i="1" l="1" a="1"/>
  <c r="B67" i="1" l="1"/>
  <c r="B68" i="1"/>
  <c r="C67" i="1"/>
  <c r="C68" i="1"/>
  <c r="B79" i="1" l="1" a="1"/>
  <c r="B79" i="1" l="1"/>
  <c r="B80" i="1"/>
</calcChain>
</file>

<file path=xl/sharedStrings.xml><?xml version="1.0" encoding="utf-8"?>
<sst xmlns="http://schemas.openxmlformats.org/spreadsheetml/2006/main" count="46" uniqueCount="42">
  <si>
    <t>Mes/Año</t>
  </si>
  <si>
    <t>Importaciones totales (mill. US$)</t>
  </si>
  <si>
    <t>Índice de tipo de cambio real multilateral Base Dic 2001 (TCR)</t>
  </si>
  <si>
    <t>PBI (índice 1994=100)</t>
  </si>
  <si>
    <t>X'</t>
  </si>
  <si>
    <t>X'X</t>
  </si>
  <si>
    <t>INV(X'X)</t>
  </si>
  <si>
    <t>X'Y</t>
  </si>
  <si>
    <t>BETA=</t>
  </si>
  <si>
    <r>
      <t>a)</t>
    </r>
    <r>
      <rPr>
        <sz val="7"/>
        <color indexed="8"/>
        <rFont val="Times New Roman"/>
        <family val="1"/>
      </rPr>
      <t xml:space="preserve">       </t>
    </r>
    <r>
      <rPr>
        <sz val="12"/>
        <color indexed="8"/>
        <rFont val="Arial Narrow"/>
        <family val="2"/>
      </rPr>
      <t>La elasticidad de las importaciones con respecto al tipo de cambio real y la elasticidad de las importaciones con respecto al producto bruto interno real.</t>
    </r>
  </si>
  <si>
    <t>coeficientes</t>
  </si>
  <si>
    <t xml:space="preserve">desviacion </t>
  </si>
  <si>
    <t>estándar</t>
  </si>
  <si>
    <t>con respecto al tipo de cambio</t>
  </si>
  <si>
    <t>con respecto al pbi real</t>
  </si>
  <si>
    <t>Y'</t>
  </si>
  <si>
    <t>Jul11</t>
  </si>
  <si>
    <t>Jun11</t>
  </si>
  <si>
    <t>May11</t>
  </si>
  <si>
    <t>Abr11</t>
  </si>
  <si>
    <t>Mar11</t>
  </si>
  <si>
    <t>Feb11</t>
  </si>
  <si>
    <t>Ene11</t>
  </si>
  <si>
    <t>Dic10</t>
  </si>
  <si>
    <t>Nov10</t>
  </si>
  <si>
    <t>Oct10</t>
  </si>
  <si>
    <t>Sep10</t>
  </si>
  <si>
    <t>Ago10</t>
  </si>
  <si>
    <t>Jul10</t>
  </si>
  <si>
    <t>Jun10</t>
  </si>
  <si>
    <t>May10</t>
  </si>
  <si>
    <t>Abr10</t>
  </si>
  <si>
    <t>Mar10</t>
  </si>
  <si>
    <t>Feb10</t>
  </si>
  <si>
    <t>Ene10</t>
  </si>
  <si>
    <t>Dic09</t>
  </si>
  <si>
    <t>Nov09</t>
  </si>
  <si>
    <t>O9031112</t>
  </si>
  <si>
    <t>CODIGO</t>
  </si>
  <si>
    <t>KELLY SUSAN ONOFRE SULCA</t>
  </si>
  <si>
    <t>ALUMNA</t>
  </si>
  <si>
    <t>EXAMEN DE LABORATORIO DEL CURSO DE ECONOMETRIA I - GRUPO DE LOS DIAS 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</si>
</sst>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name val="Arial"/>
    </font>
    <font>
      <sz val="12"/>
      <color indexed="8"/>
      <name val="Arial Narrow"/>
      <family val="2"/>
    </font>
    <font>
      <sz val="7"/>
      <color indexed="8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4" applyNumberFormat="0" applyAlignment="0" applyProtection="0"/>
    <xf numFmtId="0" fontId="9" fillId="22" borderId="5" applyNumberFormat="0" applyAlignment="0" applyProtection="0"/>
    <xf numFmtId="0" fontId="10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2" fillId="29" borderId="4" applyNumberFormat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0" borderId="0"/>
    <xf numFmtId="0" fontId="6" fillId="32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1" fillId="0" borderId="10" applyNumberFormat="0" applyFill="0" applyAlignment="0" applyProtection="0"/>
    <xf numFmtId="0" fontId="20" fillId="0" borderId="11" applyNumberFormat="0" applyFill="0" applyAlignment="0" applyProtection="0"/>
  </cellStyleXfs>
  <cellXfs count="16">
    <xf numFmtId="0" fontId="0" fillId="0" borderId="0" xfId="0"/>
    <xf numFmtId="0" fontId="1" fillId="2" borderId="0" xfId="32" applyFont="1" applyFill="1" applyAlignment="1">
      <alignment horizontal="center"/>
    </xf>
    <xf numFmtId="0" fontId="0" fillId="33" borderId="0" xfId="0" applyFill="1"/>
    <xf numFmtId="0" fontId="0" fillId="0" borderId="0" xfId="0"/>
    <xf numFmtId="0" fontId="21" fillId="0" borderId="0" xfId="0" applyFont="1" applyAlignment="1">
      <alignment horizontal="left" indent="4"/>
    </xf>
    <xf numFmtId="0" fontId="5" fillId="0" borderId="0" xfId="0" applyFont="1" applyAlignment="1" applyProtection="1"/>
    <xf numFmtId="164" fontId="22" fillId="0" borderId="1" xfId="0" applyNumberFormat="1" applyFont="1" applyBorder="1" applyAlignment="1" applyProtection="1">
      <alignment horizontal="center"/>
    </xf>
    <xf numFmtId="0" fontId="22" fillId="0" borderId="1" xfId="0" quotePrefix="1" applyFont="1" applyBorder="1" applyAlignment="1" applyProtection="1"/>
    <xf numFmtId="0" fontId="23" fillId="0" borderId="0" xfId="0" applyFont="1" applyAlignment="1"/>
    <xf numFmtId="0" fontId="0" fillId="34" borderId="1" xfId="0" applyFill="1" applyBorder="1"/>
    <xf numFmtId="0" fontId="0" fillId="34" borderId="0" xfId="0" applyFill="1"/>
    <xf numFmtId="0" fontId="0" fillId="34" borderId="2" xfId="0" applyFill="1" applyBorder="1"/>
    <xf numFmtId="0" fontId="0" fillId="33" borderId="3" xfId="0" applyFill="1" applyBorder="1"/>
    <xf numFmtId="0" fontId="0" fillId="0" borderId="1" xfId="0" applyBorder="1"/>
    <xf numFmtId="164" fontId="22" fillId="34" borderId="1" xfId="0" applyNumberFormat="1" applyFont="1" applyFill="1" applyBorder="1" applyAlignment="1" applyProtection="1">
      <alignment horizontal="center"/>
    </xf>
    <xf numFmtId="0" fontId="24" fillId="35" borderId="1" xfId="0" applyFont="1" applyFill="1" applyBorder="1" applyAlignment="1" applyProtection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32" xr:uid="{00000000-0005-0000-0000-000020000000}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selection activeCell="J15" sqref="J15"/>
    </sheetView>
  </sheetViews>
  <sheetFormatPr baseColWidth="10" defaultRowHeight="15" x14ac:dyDescent="0.25"/>
  <cols>
    <col min="2" max="2" width="11.85546875" bestFit="1" customWidth="1"/>
  </cols>
  <sheetData>
    <row r="1" spans="1:10" s="3" customFormat="1" x14ac:dyDescent="0.25">
      <c r="B1" s="5"/>
      <c r="D1" s="8" t="s">
        <v>41</v>
      </c>
      <c r="E1" s="8"/>
      <c r="F1" s="8"/>
      <c r="G1" s="8"/>
      <c r="H1" s="8"/>
    </row>
    <row r="2" spans="1:10" s="3" customFormat="1" x14ac:dyDescent="0.25">
      <c r="B2" s="5"/>
      <c r="D2" s="8"/>
      <c r="E2" s="8"/>
      <c r="F2" s="8"/>
      <c r="G2" s="8"/>
      <c r="H2" s="8"/>
    </row>
    <row r="3" spans="1:10" s="3" customFormat="1" x14ac:dyDescent="0.25">
      <c r="B3" s="5"/>
      <c r="C3" s="3" t="s">
        <v>40</v>
      </c>
      <c r="D3" s="3" t="s">
        <v>39</v>
      </c>
    </row>
    <row r="4" spans="1:10" s="3" customFormat="1" x14ac:dyDescent="0.25">
      <c r="B4" s="5"/>
      <c r="C4" s="3" t="s">
        <v>38</v>
      </c>
      <c r="D4" s="3" t="s">
        <v>37</v>
      </c>
    </row>
    <row r="5" spans="1:10" s="3" customFormat="1" x14ac:dyDescent="0.25">
      <c r="B5" s="5"/>
    </row>
    <row r="6" spans="1:10" s="3" customFormat="1" ht="76.5" x14ac:dyDescent="0.25">
      <c r="A6" s="5"/>
      <c r="B6" s="15" t="s">
        <v>0</v>
      </c>
      <c r="C6" s="15" t="s">
        <v>2</v>
      </c>
      <c r="D6" s="15" t="s">
        <v>1</v>
      </c>
      <c r="E6" s="15" t="s">
        <v>3</v>
      </c>
      <c r="F6" s="5"/>
      <c r="G6" s="5"/>
      <c r="H6" s="5"/>
      <c r="I6" s="5"/>
      <c r="J6" s="5"/>
    </row>
    <row r="7" spans="1:10" s="3" customFormat="1" x14ac:dyDescent="0.25">
      <c r="A7" s="5"/>
      <c r="B7" s="7" t="s">
        <v>36</v>
      </c>
      <c r="C7" s="6">
        <v>101.32471820311601</v>
      </c>
      <c r="D7" s="6">
        <v>2014.116</v>
      </c>
      <c r="E7" s="6">
        <v>198.91310111683899</v>
      </c>
      <c r="F7" s="5"/>
      <c r="G7" s="5"/>
      <c r="H7" s="5"/>
      <c r="I7" s="5"/>
      <c r="J7" s="5"/>
    </row>
    <row r="8" spans="1:10" s="3" customFormat="1" x14ac:dyDescent="0.25">
      <c r="A8" s="5"/>
      <c r="B8" s="7" t="s">
        <v>35</v>
      </c>
      <c r="C8" s="6">
        <v>100.393893803268</v>
      </c>
      <c r="D8" s="6">
        <v>2005.672</v>
      </c>
      <c r="E8" s="6">
        <v>216.45867420140399</v>
      </c>
      <c r="F8" s="5"/>
      <c r="G8" s="5"/>
      <c r="H8" s="5"/>
      <c r="I8" s="5"/>
      <c r="J8" s="5"/>
    </row>
    <row r="9" spans="1:10" s="3" customFormat="1" x14ac:dyDescent="0.25">
      <c r="A9" s="5"/>
      <c r="B9" s="7" t="s">
        <v>34</v>
      </c>
      <c r="C9" s="6">
        <v>97.806759396619</v>
      </c>
      <c r="D9" s="6">
        <v>2074.5700000000002</v>
      </c>
      <c r="E9" s="6">
        <v>191.73107880027601</v>
      </c>
      <c r="F9" s="5"/>
      <c r="G9" s="5"/>
      <c r="H9" s="5"/>
      <c r="I9" s="5"/>
      <c r="J9" s="5"/>
    </row>
    <row r="10" spans="1:10" s="3" customFormat="1" x14ac:dyDescent="0.25">
      <c r="A10" s="5"/>
      <c r="B10" s="7" t="s">
        <v>33</v>
      </c>
      <c r="C10" s="6">
        <v>96.005485596521495</v>
      </c>
      <c r="D10" s="6">
        <v>1873.8140000000001</v>
      </c>
      <c r="E10" s="6">
        <v>190.19609957526299</v>
      </c>
      <c r="F10" s="5"/>
      <c r="G10" s="5"/>
      <c r="H10" s="5"/>
      <c r="I10" s="5"/>
      <c r="J10" s="5"/>
    </row>
    <row r="11" spans="1:10" s="3" customFormat="1" x14ac:dyDescent="0.25">
      <c r="A11" s="5"/>
      <c r="B11" s="7" t="s">
        <v>32</v>
      </c>
      <c r="C11" s="6">
        <v>96.0006938563955</v>
      </c>
      <c r="D11" s="6">
        <v>2387.424</v>
      </c>
      <c r="E11" s="6">
        <v>206.40422711316899</v>
      </c>
      <c r="F11" s="5"/>
      <c r="G11" s="5"/>
      <c r="H11" s="5"/>
      <c r="I11" s="5"/>
      <c r="J11" s="5"/>
    </row>
    <row r="12" spans="1:10" s="3" customFormat="1" x14ac:dyDescent="0.25">
      <c r="A12" s="5"/>
      <c r="B12" s="7" t="s">
        <v>31</v>
      </c>
      <c r="C12" s="6">
        <v>96.559891945790298</v>
      </c>
      <c r="D12" s="6">
        <v>2227.9279999999999</v>
      </c>
      <c r="E12" s="6">
        <v>216.44160732042801</v>
      </c>
      <c r="F12" s="5"/>
      <c r="G12" s="5"/>
      <c r="H12" s="5"/>
      <c r="I12" s="5"/>
      <c r="J12" s="5"/>
    </row>
    <row r="13" spans="1:10" s="3" customFormat="1" x14ac:dyDescent="0.25">
      <c r="A13" s="5"/>
      <c r="B13" s="7" t="s">
        <v>30</v>
      </c>
      <c r="C13" s="6">
        <v>94.716700973578895</v>
      </c>
      <c r="D13" s="6">
        <v>2088.2089999999998</v>
      </c>
      <c r="E13" s="6">
        <v>229.14367178107801</v>
      </c>
      <c r="F13" s="5"/>
      <c r="G13" s="5"/>
      <c r="H13" s="5"/>
      <c r="I13" s="5"/>
      <c r="J13" s="5"/>
    </row>
    <row r="14" spans="1:10" s="3" customFormat="1" x14ac:dyDescent="0.25">
      <c r="A14" s="5"/>
      <c r="B14" s="7" t="s">
        <v>29</v>
      </c>
      <c r="C14" s="6">
        <v>94.1348929307253</v>
      </c>
      <c r="D14" s="6">
        <v>2294.0149999999999</v>
      </c>
      <c r="E14" s="6">
        <v>220.64069007160299</v>
      </c>
      <c r="F14" s="5"/>
      <c r="G14" s="5"/>
      <c r="H14" s="5"/>
      <c r="I14" s="5"/>
      <c r="J14" s="5"/>
    </row>
    <row r="15" spans="1:10" s="3" customFormat="1" x14ac:dyDescent="0.25">
      <c r="A15" s="5"/>
      <c r="B15" s="7" t="s">
        <v>28</v>
      </c>
      <c r="C15" s="6">
        <v>94.974849936591696</v>
      </c>
      <c r="D15" s="6">
        <v>2538.806</v>
      </c>
      <c r="E15" s="6">
        <v>212.594823969674</v>
      </c>
      <c r="F15" s="5"/>
      <c r="G15" s="5"/>
      <c r="H15" s="5"/>
      <c r="I15" s="5"/>
      <c r="J15" s="5"/>
    </row>
    <row r="16" spans="1:10" s="3" customFormat="1" x14ac:dyDescent="0.25">
      <c r="A16" s="5"/>
      <c r="B16" s="7" t="s">
        <v>27</v>
      </c>
      <c r="C16" s="6">
        <v>94.907879379490595</v>
      </c>
      <c r="D16" s="6">
        <v>2578.9250000000002</v>
      </c>
      <c r="E16" s="6">
        <v>207.848151068031</v>
      </c>
      <c r="F16" s="5"/>
      <c r="G16" s="5"/>
      <c r="H16" s="5"/>
      <c r="I16" s="5"/>
      <c r="J16" s="5"/>
    </row>
    <row r="17" spans="1:10" s="3" customFormat="1" x14ac:dyDescent="0.25">
      <c r="A17" s="5"/>
      <c r="B17" s="7" t="s">
        <v>26</v>
      </c>
      <c r="C17" s="6">
        <v>95.591610875077606</v>
      </c>
      <c r="D17" s="6">
        <v>2697.5250000000001</v>
      </c>
      <c r="E17" s="6">
        <v>210.69799822916801</v>
      </c>
      <c r="F17" s="5"/>
      <c r="G17" s="5"/>
      <c r="H17" s="5"/>
      <c r="I17" s="5"/>
      <c r="J17" s="5"/>
    </row>
    <row r="18" spans="1:10" s="3" customFormat="1" x14ac:dyDescent="0.25">
      <c r="A18" s="5"/>
      <c r="B18" s="7" t="s">
        <v>25</v>
      </c>
      <c r="C18" s="6">
        <v>97.729258896562996</v>
      </c>
      <c r="D18" s="6">
        <v>2663.3820000000001</v>
      </c>
      <c r="E18" s="6">
        <v>217.42454361190701</v>
      </c>
      <c r="F18" s="5"/>
      <c r="G18" s="5"/>
      <c r="H18" s="5"/>
      <c r="I18" s="5"/>
      <c r="J18" s="5"/>
    </row>
    <row r="19" spans="1:10" s="3" customFormat="1" x14ac:dyDescent="0.25">
      <c r="A19" s="5"/>
      <c r="B19" s="7" t="s">
        <v>24</v>
      </c>
      <c r="C19" s="6">
        <v>98.150442575315793</v>
      </c>
      <c r="D19" s="6">
        <v>2704.5309999999999</v>
      </c>
      <c r="E19" s="6">
        <v>219.18645638563601</v>
      </c>
      <c r="F19" s="5"/>
      <c r="G19" s="5"/>
      <c r="H19" s="5"/>
      <c r="I19" s="5"/>
      <c r="J19" s="5"/>
    </row>
    <row r="20" spans="1:10" s="3" customFormat="1" x14ac:dyDescent="0.25">
      <c r="A20" s="5"/>
      <c r="B20" s="7" t="s">
        <v>23</v>
      </c>
      <c r="C20" s="6">
        <v>98.054734020175303</v>
      </c>
      <c r="D20" s="6">
        <v>2686.19</v>
      </c>
      <c r="E20" s="6">
        <v>235.79636341618399</v>
      </c>
      <c r="F20" s="5"/>
      <c r="G20" s="5"/>
      <c r="H20" s="5"/>
      <c r="I20" s="5"/>
      <c r="J20" s="5"/>
    </row>
    <row r="21" spans="1:10" s="3" customFormat="1" x14ac:dyDescent="0.25">
      <c r="A21" s="5"/>
      <c r="B21" s="7" t="s">
        <v>22</v>
      </c>
      <c r="C21" s="6">
        <v>97.616311282497193</v>
      </c>
      <c r="D21" s="6">
        <v>2713.7094790000001</v>
      </c>
      <c r="E21" s="6">
        <v>210.98328267275599</v>
      </c>
      <c r="F21" s="5"/>
      <c r="G21" s="5"/>
      <c r="H21" s="5"/>
      <c r="I21" s="5"/>
      <c r="J21" s="5"/>
    </row>
    <row r="22" spans="1:10" s="3" customFormat="1" x14ac:dyDescent="0.25">
      <c r="A22" s="5"/>
      <c r="B22" s="7" t="s">
        <v>21</v>
      </c>
      <c r="C22" s="6">
        <v>97.734544295054405</v>
      </c>
      <c r="D22" s="6">
        <v>2583.1261730000001</v>
      </c>
      <c r="E22" s="6">
        <v>206.05290639502601</v>
      </c>
      <c r="F22" s="5"/>
      <c r="G22" s="5"/>
      <c r="H22" s="5"/>
      <c r="I22" s="5"/>
      <c r="J22" s="5"/>
    </row>
    <row r="23" spans="1:10" s="3" customFormat="1" x14ac:dyDescent="0.25">
      <c r="A23" s="5"/>
      <c r="B23" s="7" t="s">
        <v>20</v>
      </c>
      <c r="C23" s="6">
        <v>98.426279838203399</v>
      </c>
      <c r="D23" s="6">
        <v>2897.7418229999998</v>
      </c>
      <c r="E23" s="6">
        <v>222.67672798765801</v>
      </c>
      <c r="F23" s="5"/>
      <c r="G23" s="5"/>
      <c r="H23" s="5"/>
      <c r="I23" s="5"/>
      <c r="J23" s="5"/>
    </row>
    <row r="24" spans="1:10" s="3" customFormat="1" x14ac:dyDescent="0.25">
      <c r="A24" s="5"/>
      <c r="B24" s="7" t="s">
        <v>19</v>
      </c>
      <c r="C24" s="6">
        <v>100.862776556653</v>
      </c>
      <c r="D24" s="6">
        <v>3097.5561710000002</v>
      </c>
      <c r="E24" s="6">
        <v>232.78008764130999</v>
      </c>
      <c r="F24" s="5"/>
      <c r="G24" s="5"/>
      <c r="H24" s="5"/>
      <c r="I24" s="5"/>
      <c r="J24" s="5"/>
    </row>
    <row r="25" spans="1:10" s="3" customFormat="1" x14ac:dyDescent="0.25">
      <c r="A25" s="5"/>
      <c r="B25" s="7" t="s">
        <v>18</v>
      </c>
      <c r="C25" s="6">
        <v>99.477988461135098</v>
      </c>
      <c r="D25" s="6">
        <v>3258.1403399999999</v>
      </c>
      <c r="E25" s="6">
        <v>245.89204712305201</v>
      </c>
      <c r="F25" s="5"/>
      <c r="G25" s="5"/>
      <c r="H25" s="5"/>
      <c r="I25" s="5"/>
      <c r="J25" s="5"/>
    </row>
    <row r="26" spans="1:10" s="3" customFormat="1" x14ac:dyDescent="0.25">
      <c r="A26" s="5"/>
      <c r="B26" s="7" t="s">
        <v>17</v>
      </c>
      <c r="C26" s="6">
        <v>99.540044425371704</v>
      </c>
      <c r="D26" s="6">
        <v>3240.9554119999998</v>
      </c>
      <c r="E26" s="6">
        <v>232.39009715995999</v>
      </c>
      <c r="F26" s="5"/>
      <c r="G26" s="5"/>
      <c r="H26" s="5"/>
      <c r="I26" s="5"/>
      <c r="J26" s="5"/>
    </row>
    <row r="27" spans="1:10" s="3" customFormat="1" x14ac:dyDescent="0.25">
      <c r="A27" s="5"/>
      <c r="B27" s="7" t="s">
        <v>16</v>
      </c>
      <c r="C27" s="6">
        <v>99.052351955697205</v>
      </c>
      <c r="D27" s="6">
        <v>3048.9595319999999</v>
      </c>
      <c r="E27" s="6">
        <v>226.45600649249701</v>
      </c>
      <c r="F27" s="5"/>
      <c r="G27" s="5"/>
      <c r="H27" s="5"/>
      <c r="I27" s="5"/>
      <c r="J27" s="5"/>
    </row>
    <row r="28" spans="1:10" s="3" customFormat="1" x14ac:dyDescent="0.25"/>
    <row r="29" spans="1:10" s="3" customFormat="1" x14ac:dyDescent="0.25"/>
    <row r="30" spans="1:10" s="3" customFormat="1" x14ac:dyDescent="0.25"/>
    <row r="31" spans="1:10" s="3" customFormat="1" x14ac:dyDescent="0.25"/>
    <row r="32" spans="1:10" s="3" customFormat="1" x14ac:dyDescent="0.25"/>
    <row r="33" spans="1:4" s="3" customFormat="1" x14ac:dyDescent="0.25"/>
    <row r="36" spans="1:4" ht="76.5" x14ac:dyDescent="0.25">
      <c r="A36" s="15" t="s">
        <v>0</v>
      </c>
      <c r="B36" s="15" t="s">
        <v>1</v>
      </c>
      <c r="C36" s="15" t="s">
        <v>2</v>
      </c>
      <c r="D36" s="15" t="s">
        <v>3</v>
      </c>
    </row>
    <row r="37" spans="1:4" x14ac:dyDescent="0.25">
      <c r="A37" s="6">
        <v>216.45867420140399</v>
      </c>
      <c r="B37" s="14">
        <v>2005.672</v>
      </c>
      <c r="C37" s="14">
        <v>100.393893803268</v>
      </c>
      <c r="D37" s="14">
        <v>216.45867420140399</v>
      </c>
    </row>
    <row r="38" spans="1:4" x14ac:dyDescent="0.25">
      <c r="A38" s="6">
        <v>191.73107880027601</v>
      </c>
      <c r="B38" s="14">
        <v>2074.5700000000002</v>
      </c>
      <c r="C38" s="14">
        <v>97.806759396619</v>
      </c>
      <c r="D38" s="14">
        <v>191.73107880027601</v>
      </c>
    </row>
    <row r="39" spans="1:4" x14ac:dyDescent="0.25">
      <c r="A39" s="6">
        <v>190.19609957526299</v>
      </c>
      <c r="B39" s="14">
        <v>1873.8140000000001</v>
      </c>
      <c r="C39" s="14">
        <v>96.005485596521495</v>
      </c>
      <c r="D39" s="14">
        <v>190.19609957526299</v>
      </c>
    </row>
    <row r="40" spans="1:4" x14ac:dyDescent="0.25">
      <c r="A40" s="6">
        <v>206.40422711316899</v>
      </c>
      <c r="B40" s="14">
        <v>2387.424</v>
      </c>
      <c r="C40" s="14">
        <v>96.0006938563955</v>
      </c>
      <c r="D40" s="14">
        <v>206.40422711316899</v>
      </c>
    </row>
    <row r="41" spans="1:4" x14ac:dyDescent="0.25">
      <c r="A41" s="6">
        <v>216.44160732042801</v>
      </c>
      <c r="B41" s="14">
        <v>2227.9279999999999</v>
      </c>
      <c r="C41" s="14">
        <v>96.559891945790298</v>
      </c>
      <c r="D41" s="14">
        <v>216.44160732042801</v>
      </c>
    </row>
    <row r="42" spans="1:4" x14ac:dyDescent="0.25">
      <c r="A42" s="6">
        <v>229.14367178107801</v>
      </c>
      <c r="B42" s="14">
        <v>2088.2089999999998</v>
      </c>
      <c r="C42" s="14">
        <v>94.716700973578895</v>
      </c>
      <c r="D42" s="14">
        <v>229.14367178107801</v>
      </c>
    </row>
    <row r="43" spans="1:4" x14ac:dyDescent="0.25">
      <c r="A43" s="6">
        <v>220.64069007160299</v>
      </c>
      <c r="B43" s="14">
        <v>2294.0149999999999</v>
      </c>
      <c r="C43" s="14">
        <v>94.1348929307253</v>
      </c>
      <c r="D43" s="14">
        <v>220.64069007160299</v>
      </c>
    </row>
    <row r="44" spans="1:4" x14ac:dyDescent="0.25">
      <c r="A44" s="6">
        <v>212.594823969674</v>
      </c>
      <c r="B44" s="14">
        <v>2538.806</v>
      </c>
      <c r="C44" s="14">
        <v>94.974849936591696</v>
      </c>
      <c r="D44" s="14">
        <v>212.594823969674</v>
      </c>
    </row>
    <row r="45" spans="1:4" x14ac:dyDescent="0.25">
      <c r="A45" s="6">
        <v>207.848151068031</v>
      </c>
      <c r="B45" s="14">
        <v>2578.9250000000002</v>
      </c>
      <c r="C45" s="14">
        <v>94.907879379490595</v>
      </c>
      <c r="D45" s="14">
        <v>207.848151068031</v>
      </c>
    </row>
    <row r="46" spans="1:4" x14ac:dyDescent="0.25">
      <c r="A46" s="6">
        <v>210.69799822916801</v>
      </c>
      <c r="B46" s="14">
        <v>2697.5250000000001</v>
      </c>
      <c r="C46" s="14">
        <v>95.591610875077606</v>
      </c>
      <c r="D46" s="14">
        <v>210.69799822916801</v>
      </c>
    </row>
    <row r="47" spans="1:4" x14ac:dyDescent="0.25">
      <c r="A47" s="6">
        <v>217.42454361190701</v>
      </c>
      <c r="B47" s="14">
        <v>2663.3820000000001</v>
      </c>
      <c r="C47" s="14">
        <v>97.729258896562996</v>
      </c>
      <c r="D47" s="14">
        <v>217.42454361190701</v>
      </c>
    </row>
    <row r="48" spans="1:4" x14ac:dyDescent="0.25">
      <c r="A48" s="6">
        <v>219.18645638563601</v>
      </c>
      <c r="B48" s="14">
        <v>2704.5309999999999</v>
      </c>
      <c r="C48" s="14">
        <v>98.150442575315793</v>
      </c>
      <c r="D48" s="14">
        <v>219.18645638563601</v>
      </c>
    </row>
    <row r="49" spans="1:21" x14ac:dyDescent="0.25">
      <c r="A49" s="6">
        <v>235.79636341618399</v>
      </c>
      <c r="B49" s="14">
        <v>2686.19</v>
      </c>
      <c r="C49" s="14">
        <v>98.054734020175303</v>
      </c>
      <c r="D49" s="14">
        <v>235.79636341618399</v>
      </c>
    </row>
    <row r="50" spans="1:21" x14ac:dyDescent="0.25">
      <c r="A50" s="6">
        <v>210.98328267275599</v>
      </c>
      <c r="B50" s="14">
        <v>2713.7094790000001</v>
      </c>
      <c r="C50" s="14">
        <v>97.616311282497193</v>
      </c>
      <c r="D50" s="14">
        <v>210.98328267275599</v>
      </c>
    </row>
    <row r="51" spans="1:21" x14ac:dyDescent="0.25">
      <c r="A51" s="6">
        <v>206.05290639502601</v>
      </c>
      <c r="B51" s="14">
        <v>2583.1261730000001</v>
      </c>
      <c r="C51" s="14">
        <v>97.734544295054405</v>
      </c>
      <c r="D51" s="14">
        <v>206.05290639502601</v>
      </c>
    </row>
    <row r="52" spans="1:21" x14ac:dyDescent="0.25">
      <c r="A52" s="6">
        <v>222.67672798765801</v>
      </c>
      <c r="B52" s="14">
        <v>2897.7418229999998</v>
      </c>
      <c r="C52" s="14">
        <v>98.426279838203399</v>
      </c>
      <c r="D52" s="14">
        <v>222.67672798765801</v>
      </c>
    </row>
    <row r="53" spans="1:21" x14ac:dyDescent="0.25">
      <c r="A53" s="6">
        <v>232.78008764130999</v>
      </c>
      <c r="B53" s="14">
        <v>3097.5561710000002</v>
      </c>
      <c r="C53" s="14">
        <v>100.862776556653</v>
      </c>
      <c r="D53" s="14">
        <v>232.78008764130999</v>
      </c>
    </row>
    <row r="54" spans="1:21" x14ac:dyDescent="0.25">
      <c r="A54" s="6">
        <v>245.89204712305201</v>
      </c>
      <c r="B54" s="14">
        <v>3258.1403399999999</v>
      </c>
      <c r="C54" s="14">
        <v>99.477988461135098</v>
      </c>
      <c r="D54" s="14">
        <v>245.89204712305201</v>
      </c>
    </row>
    <row r="55" spans="1:21" x14ac:dyDescent="0.25">
      <c r="A55" s="6">
        <v>232.39009715995999</v>
      </c>
      <c r="B55" s="14">
        <v>3240.9554119999998</v>
      </c>
      <c r="C55" s="14">
        <v>99.540044425371704</v>
      </c>
      <c r="D55" s="14">
        <v>232.39009715995999</v>
      </c>
    </row>
    <row r="56" spans="1:21" x14ac:dyDescent="0.25">
      <c r="A56" s="6">
        <v>226.45600649249701</v>
      </c>
      <c r="B56" s="14">
        <v>3048.9595319999999</v>
      </c>
      <c r="C56" s="14">
        <v>99.052351955697205</v>
      </c>
      <c r="D56" s="14">
        <v>226.45600649249701</v>
      </c>
    </row>
    <row r="61" spans="1:21" x14ac:dyDescent="0.25">
      <c r="A61" t="s">
        <v>4</v>
      </c>
      <c r="B61" s="9">
        <f t="array" ref="B61:U62">TRANSPOSE(C37:D56)</f>
        <v>100.393893803268</v>
      </c>
      <c r="C61" s="9">
        <v>97.806759396619</v>
      </c>
      <c r="D61" s="9">
        <v>96.005485596521495</v>
      </c>
      <c r="E61" s="9">
        <v>96.0006938563955</v>
      </c>
      <c r="F61" s="9">
        <v>96.559891945790298</v>
      </c>
      <c r="G61" s="9">
        <v>94.716700973578895</v>
      </c>
      <c r="H61" s="9">
        <v>94.1348929307253</v>
      </c>
      <c r="I61" s="9">
        <v>94.974849936591696</v>
      </c>
      <c r="J61" s="9">
        <v>94.907879379490595</v>
      </c>
      <c r="K61" s="9">
        <v>95.591610875077606</v>
      </c>
      <c r="L61" s="9">
        <v>97.729258896562996</v>
      </c>
      <c r="M61" s="9">
        <v>98.150442575315793</v>
      </c>
      <c r="N61" s="9">
        <v>98.054734020175303</v>
      </c>
      <c r="O61" s="9">
        <v>97.616311282497193</v>
      </c>
      <c r="P61" s="9">
        <v>97.734544295054405</v>
      </c>
      <c r="Q61" s="9">
        <v>98.426279838203399</v>
      </c>
      <c r="R61" s="9">
        <v>100.862776556653</v>
      </c>
      <c r="S61" s="9">
        <v>99.477988461135098</v>
      </c>
      <c r="T61" s="9">
        <v>99.540044425371704</v>
      </c>
      <c r="U61" s="9">
        <v>99.052351955697205</v>
      </c>
    </row>
    <row r="62" spans="1:21" x14ac:dyDescent="0.25">
      <c r="B62" s="9">
        <v>216.45867420140399</v>
      </c>
      <c r="C62" s="9">
        <v>191.73107880027601</v>
      </c>
      <c r="D62" s="9">
        <v>190.19609957526299</v>
      </c>
      <c r="E62" s="9">
        <v>206.40422711316899</v>
      </c>
      <c r="F62" s="9">
        <v>216.44160732042801</v>
      </c>
      <c r="G62" s="9">
        <v>229.14367178107801</v>
      </c>
      <c r="H62" s="9">
        <v>220.64069007160299</v>
      </c>
      <c r="I62" s="9">
        <v>212.594823969674</v>
      </c>
      <c r="J62" s="9">
        <v>207.848151068031</v>
      </c>
      <c r="K62" s="9">
        <v>210.69799822916801</v>
      </c>
      <c r="L62" s="9">
        <v>217.42454361190701</v>
      </c>
      <c r="M62" s="9">
        <v>219.18645638563601</v>
      </c>
      <c r="N62" s="9">
        <v>235.79636341618399</v>
      </c>
      <c r="O62" s="9">
        <v>210.98328267275599</v>
      </c>
      <c r="P62" s="9">
        <v>206.05290639502601</v>
      </c>
      <c r="Q62" s="9">
        <v>222.67672798765801</v>
      </c>
      <c r="R62" s="9">
        <v>232.78008764130999</v>
      </c>
      <c r="S62" s="9">
        <v>245.89204712305201</v>
      </c>
      <c r="T62" s="9">
        <v>232.39009715995999</v>
      </c>
      <c r="U62" s="9">
        <v>226.45600649249701</v>
      </c>
    </row>
    <row r="64" spans="1:21" x14ac:dyDescent="0.25">
      <c r="A64" t="s">
        <v>5</v>
      </c>
      <c r="B64" s="9">
        <f t="array" ref="B64:C65">MMULT(B61:U62,C37:D56)</f>
        <v>189756.93556451783</v>
      </c>
      <c r="C64" s="9">
        <v>424027.27936857688</v>
      </c>
    </row>
    <row r="65" spans="1:3" x14ac:dyDescent="0.25">
      <c r="B65" s="9">
        <v>424027.27936857688</v>
      </c>
      <c r="C65" s="9">
        <v>950629.26982142823</v>
      </c>
    </row>
    <row r="67" spans="1:3" x14ac:dyDescent="0.25">
      <c r="A67" t="s">
        <v>6</v>
      </c>
      <c r="B67" s="9">
        <f t="array" ref="B67:C68">MINVERSE(B64:C65)</f>
        <v>1.6129762864713552E-3</v>
      </c>
      <c r="C67" s="9">
        <v>-7.1946653459024619E-4</v>
      </c>
    </row>
    <row r="68" spans="1:3" x14ac:dyDescent="0.25">
      <c r="B68" s="9">
        <v>-7.1946653459024619E-4</v>
      </c>
      <c r="C68" s="9">
        <v>3.219692965234858E-4</v>
      </c>
    </row>
    <row r="74" spans="1:3" ht="15.75" x14ac:dyDescent="0.25">
      <c r="A74" s="1" t="s">
        <v>7</v>
      </c>
      <c r="B74" s="10">
        <f t="array" ref="B74:B75">MMULT(B61:U62,B37:B56)</f>
        <v>5038827.0139554217</v>
      </c>
    </row>
    <row r="75" spans="1:3" x14ac:dyDescent="0.25">
      <c r="B75" s="10">
        <v>11313229.34907493</v>
      </c>
    </row>
    <row r="77" spans="1:3" x14ac:dyDescent="0.25">
      <c r="C77" s="3" t="s">
        <v>11</v>
      </c>
    </row>
    <row r="78" spans="1:3" ht="15.75" thickBot="1" x14ac:dyDescent="0.3">
      <c r="B78" s="3" t="s">
        <v>10</v>
      </c>
      <c r="C78" s="3" t="s">
        <v>12</v>
      </c>
    </row>
    <row r="79" spans="1:3" ht="15.75" thickBot="1" x14ac:dyDescent="0.3">
      <c r="A79" s="12" t="s">
        <v>8</v>
      </c>
      <c r="B79" s="11">
        <f t="array" ref="B79:B80">MMULT(B67:C68,B74:B75)</f>
        <v>-11.98142966224259</v>
      </c>
    </row>
    <row r="80" spans="1:3" x14ac:dyDescent="0.25">
      <c r="B80" s="9">
        <v>17.245084800282712</v>
      </c>
    </row>
    <row r="83" spans="1:21" ht="15.75" x14ac:dyDescent="0.25">
      <c r="B83" s="4" t="s">
        <v>9</v>
      </c>
    </row>
    <row r="85" spans="1:21" x14ac:dyDescent="0.25">
      <c r="C85" s="3"/>
      <c r="D85" s="2">
        <v>-11.98142966224259</v>
      </c>
      <c r="E85" s="3" t="s">
        <v>13</v>
      </c>
    </row>
    <row r="86" spans="1:21" x14ac:dyDescent="0.25">
      <c r="D86" s="2">
        <v>17.245084800282712</v>
      </c>
      <c r="E86" s="3" t="s">
        <v>14</v>
      </c>
    </row>
    <row r="90" spans="1:21" x14ac:dyDescent="0.25">
      <c r="A90" s="13" t="s">
        <v>15</v>
      </c>
      <c r="B90" s="13">
        <f t="array" ref="B90:U90">TRANSPOSE(B37:B56)</f>
        <v>2005.672</v>
      </c>
      <c r="C90" s="13">
        <v>2074.5700000000002</v>
      </c>
      <c r="D90" s="13">
        <v>1873.8140000000001</v>
      </c>
      <c r="E90" s="13">
        <v>2387.424</v>
      </c>
      <c r="F90" s="13">
        <v>2227.9279999999999</v>
      </c>
      <c r="G90" s="13">
        <v>2088.2089999999998</v>
      </c>
      <c r="H90" s="13">
        <v>2294.0149999999999</v>
      </c>
      <c r="I90" s="13">
        <v>2538.806</v>
      </c>
      <c r="J90" s="13">
        <v>2578.9250000000002</v>
      </c>
      <c r="K90" s="13">
        <v>2697.5250000000001</v>
      </c>
      <c r="L90" s="13">
        <v>2663.3820000000001</v>
      </c>
      <c r="M90" s="13">
        <v>2704.5309999999999</v>
      </c>
      <c r="N90" s="13">
        <v>2686.19</v>
      </c>
      <c r="O90" s="13">
        <v>2713.7094790000001</v>
      </c>
      <c r="P90" s="13">
        <v>2583.1261730000001</v>
      </c>
      <c r="Q90" s="13">
        <v>2897.7418229999998</v>
      </c>
      <c r="R90" s="13">
        <v>3097.5561710000002</v>
      </c>
      <c r="S90" s="13">
        <v>3258.1403399999999</v>
      </c>
      <c r="T90" s="13">
        <v>3240.9554119999998</v>
      </c>
      <c r="U90" s="13">
        <v>3048.9595319999999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pc_04</dc:creator>
  <cp:lastModifiedBy>Edison Achalma</cp:lastModifiedBy>
  <dcterms:created xsi:type="dcterms:W3CDTF">2012-12-21T12:49:59Z</dcterms:created>
  <dcterms:modified xsi:type="dcterms:W3CDTF">2019-12-27T16:31:55Z</dcterms:modified>
</cp:coreProperties>
</file>