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Clase_2_Modelos de rezagos distribuidos infinito\econometría examen\"/>
    </mc:Choice>
  </mc:AlternateContent>
  <bookViews>
    <workbookView xWindow="0" yWindow="0" windowWidth="20490" windowHeight="7755"/>
  </bookViews>
  <sheets>
    <sheet name="Anuales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L3" i="1" l="1"/>
  <c r="L4" i="1"/>
  <c r="O3" i="1" l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N3" i="1"/>
  <c r="M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" i="1"/>
</calcChain>
</file>

<file path=xl/sharedStrings.xml><?xml version="1.0" encoding="utf-8"?>
<sst xmlns="http://schemas.openxmlformats.org/spreadsheetml/2006/main" count="21" uniqueCount="20">
  <si>
    <t>RIN</t>
  </si>
  <si>
    <t>(millones US$)</t>
  </si>
  <si>
    <t>(millones S/ 2007)</t>
  </si>
  <si>
    <t>CP</t>
  </si>
  <si>
    <t>CG</t>
  </si>
  <si>
    <t>IBF</t>
  </si>
  <si>
    <t>IP</t>
  </si>
  <si>
    <t>IG</t>
  </si>
  <si>
    <t>STOCK</t>
  </si>
  <si>
    <t>X</t>
  </si>
  <si>
    <t>M</t>
  </si>
  <si>
    <t>TI</t>
  </si>
  <si>
    <t>(índice 2007 = 100)</t>
  </si>
  <si>
    <t>BC</t>
  </si>
  <si>
    <t>YT</t>
  </si>
  <si>
    <t>CT</t>
  </si>
  <si>
    <t>IB</t>
  </si>
  <si>
    <t>X2T</t>
  </si>
  <si>
    <t>X3T</t>
  </si>
  <si>
    <t>X4T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</si>
</sst>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4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23" workbookViewId="0">
      <selection activeCell="B3" sqref="B3:O40"/>
    </sheetView>
  </sheetViews>
  <sheetFormatPr baseColWidth="10" defaultColWidth="9.140625" defaultRowHeight="15" x14ac:dyDescent="0.25"/>
  <cols>
    <col min="2" max="2" width="14.140625" customWidth="1"/>
    <col min="11" max="11" width="16.42578125" customWidth="1"/>
    <col min="12" max="12" width="14.28515625" customWidth="1"/>
  </cols>
  <sheetData>
    <row r="1" spans="1:15" x14ac:dyDescent="0.25"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13</v>
      </c>
      <c r="M1" s="2" t="s">
        <v>15</v>
      </c>
      <c r="N1" s="2" t="s">
        <v>16</v>
      </c>
      <c r="O1" s="2" t="s">
        <v>14</v>
      </c>
    </row>
    <row r="2" spans="1:15" x14ac:dyDescent="0.25">
      <c r="A2" s="1"/>
      <c r="B2" s="2" t="s">
        <v>1</v>
      </c>
      <c r="C2" s="5" t="s">
        <v>2</v>
      </c>
      <c r="D2" s="5"/>
      <c r="E2" s="5"/>
      <c r="F2" s="5"/>
      <c r="G2" s="5"/>
      <c r="H2" s="5"/>
      <c r="I2" s="5"/>
      <c r="J2" s="5"/>
      <c r="K2" s="2" t="s">
        <v>12</v>
      </c>
      <c r="L2" s="4"/>
      <c r="M2" s="2"/>
      <c r="N2" s="4"/>
      <c r="O2" s="4"/>
    </row>
    <row r="3" spans="1:15" x14ac:dyDescent="0.25">
      <c r="A3" s="1">
        <v>1980</v>
      </c>
      <c r="B3" s="1">
        <v>1480.40851</v>
      </c>
      <c r="C3" s="1">
        <v>104622</v>
      </c>
      <c r="D3" s="1">
        <v>24185</v>
      </c>
      <c r="E3" s="1">
        <v>31447.637276642399</v>
      </c>
      <c r="F3" s="1">
        <v>21770.131577270298</v>
      </c>
      <c r="G3" s="1">
        <v>9677.50569937209</v>
      </c>
      <c r="H3" s="1">
        <v>2844.01462225552</v>
      </c>
      <c r="I3" s="1">
        <v>29746.6309091638</v>
      </c>
      <c r="J3" s="1">
        <v>25249.2828080617</v>
      </c>
      <c r="K3" s="1">
        <v>106.43484066080801</v>
      </c>
      <c r="L3" s="1">
        <f t="shared" ref="L3:L40" si="0">I3-J3</f>
        <v>4497.3481011020995</v>
      </c>
      <c r="M3" s="1">
        <f>C3+D3</f>
        <v>128807</v>
      </c>
      <c r="N3" s="1">
        <f>F3+G3+H3</f>
        <v>34291.651898897908</v>
      </c>
      <c r="O3" s="1">
        <f>M3+N3+I3-J3</f>
        <v>167596</v>
      </c>
    </row>
    <row r="4" spans="1:15" x14ac:dyDescent="0.25">
      <c r="A4" s="1">
        <f>+A3+1</f>
        <v>1981</v>
      </c>
      <c r="B4" s="1">
        <v>793.2</v>
      </c>
      <c r="C4" s="1">
        <v>112440</v>
      </c>
      <c r="D4" s="1">
        <v>23736</v>
      </c>
      <c r="E4" s="1">
        <v>37745.413454115398</v>
      </c>
      <c r="F4" s="1">
        <v>25700.058048455299</v>
      </c>
      <c r="G4" s="1">
        <v>12045.355405660101</v>
      </c>
      <c r="H4" s="1">
        <v>3906.5661175322898</v>
      </c>
      <c r="I4" s="1">
        <v>28972.574632310101</v>
      </c>
      <c r="J4" s="1">
        <v>29899.554203957799</v>
      </c>
      <c r="K4" s="1">
        <v>94.337641117151307</v>
      </c>
      <c r="L4" s="1">
        <f t="shared" si="0"/>
        <v>-926.97957164769832</v>
      </c>
      <c r="M4" s="1">
        <f t="shared" ref="M4:M40" si="1">C4+D4</f>
        <v>136176</v>
      </c>
      <c r="N4" s="1">
        <f t="shared" ref="N4:N40" si="2">F4+G4+H4</f>
        <v>41651.979571647687</v>
      </c>
      <c r="O4" s="1">
        <f t="shared" ref="O4:O40" si="3">M4+N4+I4-J4</f>
        <v>176901</v>
      </c>
    </row>
    <row r="5" spans="1:15" x14ac:dyDescent="0.25">
      <c r="A5" s="1">
        <f t="shared" ref="A5:A40" si="4">+A4+1</f>
        <v>1982</v>
      </c>
      <c r="B5" s="1">
        <v>914.16</v>
      </c>
      <c r="C5" s="1">
        <v>109726</v>
      </c>
      <c r="D5" s="1">
        <v>25954</v>
      </c>
      <c r="E5" s="1">
        <v>36309.864720268</v>
      </c>
      <c r="F5" s="1">
        <v>23834.864735232401</v>
      </c>
      <c r="G5" s="1">
        <v>12474.9999850356</v>
      </c>
      <c r="H5" s="1">
        <v>2634.5462605196099</v>
      </c>
      <c r="I5" s="1">
        <v>31855.995826740502</v>
      </c>
      <c r="J5" s="1">
        <v>29973.406807528001</v>
      </c>
      <c r="K5" s="1">
        <v>88.936893206956</v>
      </c>
      <c r="L5" s="1">
        <f t="shared" si="0"/>
        <v>1882.5890192125007</v>
      </c>
      <c r="M5" s="1">
        <f t="shared" si="1"/>
        <v>135680</v>
      </c>
      <c r="N5" s="1">
        <f t="shared" si="2"/>
        <v>38944.410980787608</v>
      </c>
      <c r="O5" s="1">
        <f t="shared" si="3"/>
        <v>176507.00000000012</v>
      </c>
    </row>
    <row r="6" spans="1:15" x14ac:dyDescent="0.25">
      <c r="A6" s="1">
        <f t="shared" si="4"/>
        <v>1983</v>
      </c>
      <c r="B6" s="1">
        <v>889.23329999999999</v>
      </c>
      <c r="C6" s="1">
        <v>103589</v>
      </c>
      <c r="D6" s="1">
        <v>23837</v>
      </c>
      <c r="E6" s="1">
        <v>25633.097493737801</v>
      </c>
      <c r="F6" s="1">
        <v>14650.5597504783</v>
      </c>
      <c r="G6" s="1">
        <v>10982.5377432595</v>
      </c>
      <c r="H6" s="1">
        <v>-236.71220489733699</v>
      </c>
      <c r="I6" s="1">
        <v>28197.166310020599</v>
      </c>
      <c r="J6" s="1">
        <v>22883.551598861101</v>
      </c>
      <c r="K6" s="1">
        <v>94.053641710530698</v>
      </c>
      <c r="L6" s="1">
        <f t="shared" si="0"/>
        <v>5313.6147111594983</v>
      </c>
      <c r="M6" s="1">
        <f t="shared" si="1"/>
        <v>127426</v>
      </c>
      <c r="N6" s="1">
        <f t="shared" si="2"/>
        <v>25396.385288840462</v>
      </c>
      <c r="O6" s="1">
        <f t="shared" si="3"/>
        <v>158135.99999999994</v>
      </c>
    </row>
    <row r="7" spans="1:15" x14ac:dyDescent="0.25">
      <c r="A7" s="1">
        <f t="shared" si="4"/>
        <v>1984</v>
      </c>
      <c r="B7" s="1">
        <v>1125.0361499999999</v>
      </c>
      <c r="C7" s="1">
        <v>106445</v>
      </c>
      <c r="D7" s="1">
        <v>22270</v>
      </c>
      <c r="E7" s="1">
        <v>24704.217055621899</v>
      </c>
      <c r="F7" s="1">
        <v>13639.133812538799</v>
      </c>
      <c r="G7" s="1">
        <v>11065.0832430831</v>
      </c>
      <c r="H7" s="1">
        <v>-602.82141447357799</v>
      </c>
      <c r="I7" s="1">
        <v>30287.830917576001</v>
      </c>
      <c r="J7" s="1">
        <v>19262.2265587244</v>
      </c>
      <c r="K7" s="1">
        <v>89.691157666993902</v>
      </c>
      <c r="L7" s="1">
        <f t="shared" si="0"/>
        <v>11025.6043588516</v>
      </c>
      <c r="M7" s="1">
        <f t="shared" si="1"/>
        <v>128715</v>
      </c>
      <c r="N7" s="1">
        <f t="shared" si="2"/>
        <v>24101.39564114832</v>
      </c>
      <c r="O7" s="1">
        <f t="shared" si="3"/>
        <v>163841.99999999994</v>
      </c>
    </row>
    <row r="8" spans="1:15" x14ac:dyDescent="0.25">
      <c r="A8" s="1">
        <f t="shared" si="4"/>
        <v>1985</v>
      </c>
      <c r="B8" s="1">
        <v>1492.8027</v>
      </c>
      <c r="C8" s="1">
        <v>108307</v>
      </c>
      <c r="D8" s="1">
        <v>23252</v>
      </c>
      <c r="E8" s="1">
        <v>21016.723664048899</v>
      </c>
      <c r="F8" s="1">
        <v>12079.386562682599</v>
      </c>
      <c r="G8" s="1">
        <v>8937.3371013662199</v>
      </c>
      <c r="H8" s="1">
        <v>-195.531856154574</v>
      </c>
      <c r="I8" s="1">
        <v>31534.444278796898</v>
      </c>
      <c r="J8" s="1">
        <v>16695.6360866912</v>
      </c>
      <c r="K8" s="1">
        <v>84.870819744324393</v>
      </c>
      <c r="L8" s="1">
        <f t="shared" si="0"/>
        <v>14838.808192105698</v>
      </c>
      <c r="M8" s="1">
        <f t="shared" si="1"/>
        <v>131559</v>
      </c>
      <c r="N8" s="1">
        <f t="shared" si="2"/>
        <v>20821.191807894244</v>
      </c>
      <c r="O8" s="1">
        <f t="shared" si="3"/>
        <v>167218.99999999994</v>
      </c>
    </row>
    <row r="9" spans="1:15" x14ac:dyDescent="0.25">
      <c r="A9" s="1">
        <f t="shared" si="4"/>
        <v>1986</v>
      </c>
      <c r="B9" s="1">
        <v>957.81452000000002</v>
      </c>
      <c r="C9" s="1">
        <v>124563</v>
      </c>
      <c r="D9" s="1">
        <v>25101</v>
      </c>
      <c r="E9" s="1">
        <v>25324.7455874773</v>
      </c>
      <c r="F9" s="1">
        <v>16802.118982266002</v>
      </c>
      <c r="G9" s="1">
        <v>8522.6266052113897</v>
      </c>
      <c r="H9" s="1">
        <v>1123.42703253592</v>
      </c>
      <c r="I9" s="1">
        <v>27328.167079234001</v>
      </c>
      <c r="J9" s="1">
        <v>20459.339699247201</v>
      </c>
      <c r="K9" s="1">
        <v>74.015090847421703</v>
      </c>
      <c r="L9" s="1">
        <f t="shared" si="0"/>
        <v>6868.8273799868002</v>
      </c>
      <c r="M9" s="1">
        <f t="shared" si="1"/>
        <v>149664</v>
      </c>
      <c r="N9" s="1">
        <f t="shared" si="2"/>
        <v>26448.172620013313</v>
      </c>
      <c r="O9" s="1">
        <f t="shared" si="3"/>
        <v>182981.00000000009</v>
      </c>
    </row>
    <row r="10" spans="1:15" x14ac:dyDescent="0.25">
      <c r="A10" s="1">
        <f t="shared" si="4"/>
        <v>1987</v>
      </c>
      <c r="B10" s="1">
        <v>43.107500000000002</v>
      </c>
      <c r="C10" s="1">
        <v>138641</v>
      </c>
      <c r="D10" s="1">
        <v>26538</v>
      </c>
      <c r="E10" s="1">
        <v>29372.329007794699</v>
      </c>
      <c r="F10" s="1">
        <v>21260.457573072599</v>
      </c>
      <c r="G10" s="1">
        <v>8111.8714347220903</v>
      </c>
      <c r="H10" s="1">
        <v>2804.4892783929099</v>
      </c>
      <c r="I10" s="1">
        <v>26350.919024298801</v>
      </c>
      <c r="J10" s="1">
        <v>22928.737310486398</v>
      </c>
      <c r="K10" s="1">
        <v>73.889716959751198</v>
      </c>
      <c r="L10" s="1">
        <f t="shared" si="0"/>
        <v>3422.1817138124024</v>
      </c>
      <c r="M10" s="1">
        <f t="shared" si="1"/>
        <v>165179</v>
      </c>
      <c r="N10" s="1">
        <f t="shared" si="2"/>
        <v>32176.818286187598</v>
      </c>
      <c r="O10" s="1">
        <f t="shared" si="3"/>
        <v>200778</v>
      </c>
    </row>
    <row r="11" spans="1:15" x14ac:dyDescent="0.25">
      <c r="A11" s="1">
        <f t="shared" si="4"/>
        <v>1988</v>
      </c>
      <c r="B11" s="1">
        <v>-352.19600000000003</v>
      </c>
      <c r="C11" s="1">
        <v>127082</v>
      </c>
      <c r="D11" s="1">
        <v>22354</v>
      </c>
      <c r="E11" s="1">
        <v>24839.802224260999</v>
      </c>
      <c r="F11" s="1">
        <v>19321.401560021601</v>
      </c>
      <c r="G11" s="1">
        <v>5518.4006642394197</v>
      </c>
      <c r="H11" s="1">
        <v>3564.4660593454701</v>
      </c>
      <c r="I11" s="1">
        <v>24600.634683510802</v>
      </c>
      <c r="J11" s="1">
        <v>20618.902967117301</v>
      </c>
      <c r="K11" s="1">
        <v>77.085105023694993</v>
      </c>
      <c r="L11" s="1">
        <f t="shared" si="0"/>
        <v>3981.7317163935004</v>
      </c>
      <c r="M11" s="1">
        <f t="shared" si="1"/>
        <v>149436</v>
      </c>
      <c r="N11" s="1">
        <f t="shared" si="2"/>
        <v>28404.268283606492</v>
      </c>
      <c r="O11" s="1">
        <f t="shared" si="3"/>
        <v>181822.00000000003</v>
      </c>
    </row>
    <row r="12" spans="1:15" x14ac:dyDescent="0.25">
      <c r="A12" s="1">
        <f t="shared" si="4"/>
        <v>1989</v>
      </c>
      <c r="B12" s="1">
        <v>357.20010000000002</v>
      </c>
      <c r="C12" s="1">
        <v>106319</v>
      </c>
      <c r="D12" s="1">
        <v>18091</v>
      </c>
      <c r="E12" s="1">
        <v>21618.0338082788</v>
      </c>
      <c r="F12" s="1">
        <v>15242.3031464015</v>
      </c>
      <c r="G12" s="1">
        <v>6375.73066187728</v>
      </c>
      <c r="H12" s="1">
        <v>1129.83697307024</v>
      </c>
      <c r="I12" s="1">
        <v>29218.008032916099</v>
      </c>
      <c r="J12" s="1">
        <v>16939.878814265099</v>
      </c>
      <c r="K12" s="1">
        <v>72.061686976533906</v>
      </c>
      <c r="L12" s="1">
        <f t="shared" si="0"/>
        <v>12278.129218651</v>
      </c>
      <c r="M12" s="1">
        <f t="shared" si="1"/>
        <v>124410</v>
      </c>
      <c r="N12" s="1">
        <f t="shared" si="2"/>
        <v>22747.870781349018</v>
      </c>
      <c r="O12" s="1">
        <f t="shared" si="3"/>
        <v>159436.00000000003</v>
      </c>
    </row>
    <row r="13" spans="1:15" x14ac:dyDescent="0.25">
      <c r="A13" s="1">
        <f t="shared" si="4"/>
        <v>1990</v>
      </c>
      <c r="B13" s="1">
        <v>530.96010999999999</v>
      </c>
      <c r="C13" s="1">
        <v>105735</v>
      </c>
      <c r="D13" s="1">
        <v>16249</v>
      </c>
      <c r="E13" s="1">
        <v>21822.784365657499</v>
      </c>
      <c r="F13" s="1">
        <v>17158.888840233201</v>
      </c>
      <c r="G13" s="1">
        <v>4663.8955254242401</v>
      </c>
      <c r="H13" s="1">
        <v>888.813577097554</v>
      </c>
      <c r="I13" s="1">
        <v>25796.964227742999</v>
      </c>
      <c r="J13" s="1">
        <v>19000.562170498</v>
      </c>
      <c r="K13" s="1">
        <v>66.024325019772505</v>
      </c>
      <c r="L13" s="1">
        <f t="shared" si="0"/>
        <v>6796.402057244999</v>
      </c>
      <c r="M13" s="1">
        <f t="shared" si="1"/>
        <v>121984</v>
      </c>
      <c r="N13" s="1">
        <f t="shared" si="2"/>
        <v>22711.597942754994</v>
      </c>
      <c r="O13" s="1">
        <f t="shared" si="3"/>
        <v>151492</v>
      </c>
    </row>
    <row r="14" spans="1:15" x14ac:dyDescent="0.25">
      <c r="A14" s="1">
        <f t="shared" si="4"/>
        <v>1991</v>
      </c>
      <c r="B14" s="1">
        <v>1303.5299</v>
      </c>
      <c r="C14" s="1">
        <v>109665</v>
      </c>
      <c r="D14" s="1">
        <v>16568</v>
      </c>
      <c r="E14" s="1">
        <v>22226.995520705499</v>
      </c>
      <c r="F14" s="1">
        <v>17154.398519361501</v>
      </c>
      <c r="G14" s="1">
        <v>5072.5970013440001</v>
      </c>
      <c r="H14" s="1">
        <v>1315.45635714831</v>
      </c>
      <c r="I14" s="1">
        <v>27297.066856445301</v>
      </c>
      <c r="J14" s="1">
        <v>22218.518734299101</v>
      </c>
      <c r="K14" s="1">
        <v>63.027889759969703</v>
      </c>
      <c r="L14" s="1">
        <f t="shared" si="0"/>
        <v>5078.5481221461996</v>
      </c>
      <c r="M14" s="1">
        <f t="shared" si="1"/>
        <v>126233</v>
      </c>
      <c r="N14" s="1">
        <f t="shared" si="2"/>
        <v>23542.451877853811</v>
      </c>
      <c r="O14" s="1">
        <f t="shared" si="3"/>
        <v>154854</v>
      </c>
    </row>
    <row r="15" spans="1:15" x14ac:dyDescent="0.25">
      <c r="A15" s="1">
        <f t="shared" si="4"/>
        <v>1992</v>
      </c>
      <c r="B15" s="1">
        <v>2000.5755200000001</v>
      </c>
      <c r="C15" s="1">
        <v>108852</v>
      </c>
      <c r="D15" s="1">
        <v>17037</v>
      </c>
      <c r="E15" s="1">
        <v>22545.915840043999</v>
      </c>
      <c r="F15" s="1">
        <v>16450.267459983999</v>
      </c>
      <c r="G15" s="1">
        <v>6095.6483800600499</v>
      </c>
      <c r="H15" s="1">
        <v>1305.68357343197</v>
      </c>
      <c r="I15" s="1">
        <v>28481.516326355199</v>
      </c>
      <c r="J15" s="1">
        <v>24205.115739831199</v>
      </c>
      <c r="K15" s="1">
        <v>61.414861470890997</v>
      </c>
      <c r="L15" s="1">
        <f t="shared" si="0"/>
        <v>4276.4005865239997</v>
      </c>
      <c r="M15" s="1">
        <f t="shared" si="1"/>
        <v>125889</v>
      </c>
      <c r="N15" s="1">
        <f t="shared" si="2"/>
        <v>23851.599413476019</v>
      </c>
      <c r="O15" s="1">
        <f t="shared" si="3"/>
        <v>154017</v>
      </c>
    </row>
    <row r="16" spans="1:15" x14ac:dyDescent="0.25">
      <c r="A16" s="1">
        <f t="shared" si="4"/>
        <v>1993</v>
      </c>
      <c r="B16" s="1">
        <v>2741.4995399999998</v>
      </c>
      <c r="C16" s="1">
        <v>113680</v>
      </c>
      <c r="D16" s="1">
        <v>17563</v>
      </c>
      <c r="E16" s="1">
        <v>25141.0129012738</v>
      </c>
      <c r="F16" s="1">
        <v>18028.443502818802</v>
      </c>
      <c r="G16" s="1">
        <v>7112.5693984550398</v>
      </c>
      <c r="H16" s="1">
        <v>1439.81632846038</v>
      </c>
      <c r="I16" s="1">
        <v>29370.9082005733</v>
      </c>
      <c r="J16" s="1">
        <v>25101.737430307501</v>
      </c>
      <c r="K16" s="1">
        <v>55.1551518614434</v>
      </c>
      <c r="L16" s="1">
        <f t="shared" si="0"/>
        <v>4269.1707702657986</v>
      </c>
      <c r="M16" s="1">
        <f t="shared" si="1"/>
        <v>131243</v>
      </c>
      <c r="N16" s="1">
        <f t="shared" si="2"/>
        <v>26580.82922973422</v>
      </c>
      <c r="O16" s="1">
        <f t="shared" si="3"/>
        <v>162093.00000000003</v>
      </c>
    </row>
    <row r="17" spans="1:15" x14ac:dyDescent="0.25">
      <c r="A17" s="1">
        <f t="shared" si="4"/>
        <v>1994</v>
      </c>
      <c r="B17" s="1">
        <v>5717.5082599999996</v>
      </c>
      <c r="C17" s="1">
        <v>124433</v>
      </c>
      <c r="D17" s="1">
        <v>19086</v>
      </c>
      <c r="E17" s="1">
        <v>34352.295380098098</v>
      </c>
      <c r="F17" s="1">
        <v>25088</v>
      </c>
      <c r="G17" s="1">
        <v>9264.2953800980595</v>
      </c>
      <c r="H17" s="1">
        <v>904.73277730656605</v>
      </c>
      <c r="I17" s="1">
        <v>35056.946387132899</v>
      </c>
      <c r="J17" s="1">
        <v>31789.359569094599</v>
      </c>
      <c r="K17" s="1">
        <v>59.340850931932103</v>
      </c>
      <c r="L17" s="1">
        <f t="shared" si="0"/>
        <v>3267.5868180383004</v>
      </c>
      <c r="M17" s="1">
        <f t="shared" si="1"/>
        <v>143519</v>
      </c>
      <c r="N17" s="1">
        <f t="shared" si="2"/>
        <v>35257.028157404624</v>
      </c>
      <c r="O17" s="1">
        <f t="shared" si="3"/>
        <v>182043.61497544291</v>
      </c>
    </row>
    <row r="18" spans="1:15" x14ac:dyDescent="0.25">
      <c r="A18" s="1">
        <f t="shared" si="4"/>
        <v>1995</v>
      </c>
      <c r="B18" s="1">
        <v>6640.6822499999998</v>
      </c>
      <c r="C18" s="1">
        <v>136275</v>
      </c>
      <c r="D18" s="1">
        <v>20708</v>
      </c>
      <c r="E18" s="1">
        <v>40803.399163889597</v>
      </c>
      <c r="F18" s="1">
        <v>31946</v>
      </c>
      <c r="G18" s="1">
        <v>8857.3991638896096</v>
      </c>
      <c r="H18" s="1">
        <v>1144.7894049030201</v>
      </c>
      <c r="I18" s="1">
        <v>37000.803573826102</v>
      </c>
      <c r="J18" s="1">
        <v>40395.968839797097</v>
      </c>
      <c r="K18" s="1">
        <v>63.840428295408501</v>
      </c>
      <c r="L18" s="1">
        <f t="shared" si="0"/>
        <v>-3395.1652659709944</v>
      </c>
      <c r="M18" s="1">
        <f t="shared" si="1"/>
        <v>156983</v>
      </c>
      <c r="N18" s="1">
        <f t="shared" si="2"/>
        <v>41948.188568792633</v>
      </c>
      <c r="O18" s="1">
        <f t="shared" si="3"/>
        <v>195536.02330282162</v>
      </c>
    </row>
    <row r="19" spans="1:15" x14ac:dyDescent="0.25">
      <c r="A19" s="1">
        <f t="shared" si="4"/>
        <v>1996</v>
      </c>
      <c r="B19" s="1">
        <v>8540.3728100000008</v>
      </c>
      <c r="C19" s="1">
        <v>139501</v>
      </c>
      <c r="D19" s="1">
        <v>21619</v>
      </c>
      <c r="E19" s="1">
        <v>40119.067447024303</v>
      </c>
      <c r="F19" s="1">
        <v>31247</v>
      </c>
      <c r="G19" s="1">
        <v>8872.0674470242593</v>
      </c>
      <c r="H19" s="1">
        <v>-62.158479819503597</v>
      </c>
      <c r="I19" s="1">
        <v>40282.092644007404</v>
      </c>
      <c r="J19" s="1">
        <v>40449.695108785003</v>
      </c>
      <c r="K19" s="1">
        <v>61.528783957737303</v>
      </c>
      <c r="L19" s="1">
        <f t="shared" si="0"/>
        <v>-167.60246477759938</v>
      </c>
      <c r="M19" s="1">
        <f t="shared" si="1"/>
        <v>161120</v>
      </c>
      <c r="N19" s="1">
        <f t="shared" si="2"/>
        <v>40056.908967204756</v>
      </c>
      <c r="O19" s="1">
        <f t="shared" si="3"/>
        <v>201009.30650242715</v>
      </c>
    </row>
    <row r="20" spans="1:15" x14ac:dyDescent="0.25">
      <c r="A20" s="1">
        <f t="shared" si="4"/>
        <v>1997</v>
      </c>
      <c r="B20" s="1">
        <v>10169.073130000001</v>
      </c>
      <c r="C20" s="1">
        <v>144555</v>
      </c>
      <c r="D20" s="1">
        <v>23262</v>
      </c>
      <c r="E20" s="1">
        <v>46388.608373768802</v>
      </c>
      <c r="F20" s="1">
        <v>36241</v>
      </c>
      <c r="G20" s="1">
        <v>10147.6083737688</v>
      </c>
      <c r="H20" s="1">
        <v>-366.64339333425602</v>
      </c>
      <c r="I20" s="1">
        <v>45559.099038684697</v>
      </c>
      <c r="J20" s="1">
        <v>45369.782662981597</v>
      </c>
      <c r="K20" s="1">
        <v>64.756318341406597</v>
      </c>
      <c r="L20" s="1">
        <f t="shared" si="0"/>
        <v>189.31637570309977</v>
      </c>
      <c r="M20" s="1">
        <f t="shared" si="1"/>
        <v>167817</v>
      </c>
      <c r="N20" s="1">
        <f t="shared" si="2"/>
        <v>46021.964980434546</v>
      </c>
      <c r="O20" s="1">
        <f t="shared" si="3"/>
        <v>214028.28135613765</v>
      </c>
    </row>
    <row r="21" spans="1:15" x14ac:dyDescent="0.25">
      <c r="A21" s="1">
        <f t="shared" si="4"/>
        <v>1998</v>
      </c>
      <c r="B21" s="1">
        <v>9183.4522500000003</v>
      </c>
      <c r="C21" s="1">
        <v>141698</v>
      </c>
      <c r="D21" s="1">
        <v>23844</v>
      </c>
      <c r="E21" s="1">
        <v>46234.426669164997</v>
      </c>
      <c r="F21" s="1">
        <v>35373</v>
      </c>
      <c r="G21" s="1">
        <v>10861.426669164999</v>
      </c>
      <c r="H21" s="1">
        <v>-262.23103466883202</v>
      </c>
      <c r="I21" s="1">
        <v>48099.360340075596</v>
      </c>
      <c r="J21" s="1">
        <v>46423.645321800803</v>
      </c>
      <c r="K21" s="1">
        <v>63.0682017260633</v>
      </c>
      <c r="L21" s="1">
        <f t="shared" si="0"/>
        <v>1675.7150182747937</v>
      </c>
      <c r="M21" s="1">
        <f t="shared" si="1"/>
        <v>165542</v>
      </c>
      <c r="N21" s="1">
        <f t="shared" si="2"/>
        <v>45972.195634496165</v>
      </c>
      <c r="O21" s="1">
        <f t="shared" si="3"/>
        <v>213189.91065277095</v>
      </c>
    </row>
    <row r="22" spans="1:15" x14ac:dyDescent="0.25">
      <c r="A22" s="1">
        <f t="shared" si="4"/>
        <v>1999</v>
      </c>
      <c r="B22" s="1">
        <v>8403.6269900000007</v>
      </c>
      <c r="C22" s="1">
        <v>139666</v>
      </c>
      <c r="D22" s="1">
        <v>24679</v>
      </c>
      <c r="E22" s="1">
        <v>41987.429550969202</v>
      </c>
      <c r="F22" s="1">
        <v>29981</v>
      </c>
      <c r="G22" s="1">
        <v>12006.4295509692</v>
      </c>
      <c r="H22" s="1">
        <v>-2347.8692580021202</v>
      </c>
      <c r="I22" s="1">
        <v>51773.616994047603</v>
      </c>
      <c r="J22" s="1">
        <v>39381.369144285702</v>
      </c>
      <c r="K22" s="1">
        <v>58.889442905495201</v>
      </c>
      <c r="L22" s="1">
        <f t="shared" si="0"/>
        <v>12392.247849761901</v>
      </c>
      <c r="M22" s="1">
        <f t="shared" si="1"/>
        <v>164345</v>
      </c>
      <c r="N22" s="1">
        <f t="shared" si="2"/>
        <v>39639.560292967079</v>
      </c>
      <c r="O22" s="1">
        <f t="shared" si="3"/>
        <v>216376.80814272896</v>
      </c>
    </row>
    <row r="23" spans="1:15" x14ac:dyDescent="0.25">
      <c r="A23" s="1">
        <f t="shared" si="4"/>
        <v>2000</v>
      </c>
      <c r="B23" s="1">
        <v>8179.9788900000003</v>
      </c>
      <c r="C23" s="1">
        <v>143191</v>
      </c>
      <c r="D23" s="1">
        <v>25444</v>
      </c>
      <c r="E23" s="1">
        <v>39663.482054419401</v>
      </c>
      <c r="F23" s="1">
        <v>29461</v>
      </c>
      <c r="G23" s="1">
        <v>10202.482054419401</v>
      </c>
      <c r="H23" s="1">
        <v>-1109.92634216344</v>
      </c>
      <c r="I23" s="1">
        <v>55911.0870066551</v>
      </c>
      <c r="J23" s="1">
        <v>40892.9702708357</v>
      </c>
      <c r="K23" s="1">
        <v>57.569489601896997</v>
      </c>
      <c r="L23" s="1">
        <f t="shared" si="0"/>
        <v>15018.1167358194</v>
      </c>
      <c r="M23" s="1">
        <f t="shared" si="1"/>
        <v>168635</v>
      </c>
      <c r="N23" s="1">
        <f t="shared" si="2"/>
        <v>38553.555712255962</v>
      </c>
      <c r="O23" s="1">
        <f t="shared" si="3"/>
        <v>222206.67244807535</v>
      </c>
    </row>
    <row r="24" spans="1:15" x14ac:dyDescent="0.25">
      <c r="A24" s="1">
        <f t="shared" si="4"/>
        <v>2001</v>
      </c>
      <c r="B24" s="1">
        <v>8613.3408199999994</v>
      </c>
      <c r="C24" s="1">
        <v>144629</v>
      </c>
      <c r="D24" s="1">
        <v>25240</v>
      </c>
      <c r="E24" s="1">
        <v>35883.063177084397</v>
      </c>
      <c r="F24" s="1">
        <v>28089</v>
      </c>
      <c r="G24" s="1">
        <v>7794.0631770844302</v>
      </c>
      <c r="H24" s="1">
        <v>170.988402891786</v>
      </c>
      <c r="I24" s="1">
        <v>59729.438271703199</v>
      </c>
      <c r="J24" s="1">
        <v>42072.955590686499</v>
      </c>
      <c r="K24" s="1">
        <v>57.1428440882027</v>
      </c>
      <c r="L24" s="1">
        <f t="shared" si="0"/>
        <v>17656.4826810167</v>
      </c>
      <c r="M24" s="1">
        <f t="shared" si="1"/>
        <v>169869</v>
      </c>
      <c r="N24" s="1">
        <f t="shared" si="2"/>
        <v>36054.051579976222</v>
      </c>
      <c r="O24" s="1">
        <f t="shared" si="3"/>
        <v>223579.53426099292</v>
      </c>
    </row>
    <row r="25" spans="1:15" x14ac:dyDescent="0.25">
      <c r="A25" s="1">
        <f t="shared" si="4"/>
        <v>2002</v>
      </c>
      <c r="B25" s="1">
        <v>9598.1091199999992</v>
      </c>
      <c r="C25" s="1">
        <v>151674</v>
      </c>
      <c r="D25" s="1">
        <v>25240</v>
      </c>
      <c r="E25" s="1">
        <v>35457.852862713</v>
      </c>
      <c r="F25" s="1">
        <v>28145</v>
      </c>
      <c r="G25" s="1">
        <v>7312.8528627129799</v>
      </c>
      <c r="H25" s="1">
        <v>2213.7363251833899</v>
      </c>
      <c r="I25" s="1">
        <v>64236.843005824703</v>
      </c>
      <c r="J25" s="1">
        <v>43049.396437749499</v>
      </c>
      <c r="K25" s="1">
        <v>60.9574623482955</v>
      </c>
      <c r="L25" s="1">
        <f t="shared" si="0"/>
        <v>21187.446568075204</v>
      </c>
      <c r="M25" s="1">
        <f t="shared" si="1"/>
        <v>176914</v>
      </c>
      <c r="N25" s="1">
        <f t="shared" si="2"/>
        <v>37671.589187896367</v>
      </c>
      <c r="O25" s="1">
        <f t="shared" si="3"/>
        <v>235773.03575597156</v>
      </c>
    </row>
    <row r="26" spans="1:15" x14ac:dyDescent="0.25">
      <c r="A26" s="1">
        <f t="shared" si="4"/>
        <v>2003</v>
      </c>
      <c r="B26" s="1">
        <v>10194.304749999999</v>
      </c>
      <c r="C26" s="1">
        <v>155487</v>
      </c>
      <c r="D26" s="1">
        <v>26224</v>
      </c>
      <c r="E26" s="1">
        <v>37393.710318384801</v>
      </c>
      <c r="F26" s="1">
        <v>29915</v>
      </c>
      <c r="G26" s="1">
        <v>7478.7103183848103</v>
      </c>
      <c r="H26" s="1">
        <v>3138.3907897823801</v>
      </c>
      <c r="I26" s="1">
        <v>68194.346474360194</v>
      </c>
      <c r="J26" s="1">
        <v>44844.833829537602</v>
      </c>
      <c r="K26" s="1">
        <v>61.959823077820197</v>
      </c>
      <c r="L26" s="1">
        <f t="shared" si="0"/>
        <v>23349.512644822593</v>
      </c>
      <c r="M26" s="1">
        <f t="shared" si="1"/>
        <v>181711</v>
      </c>
      <c r="N26" s="1">
        <f t="shared" si="2"/>
        <v>40532.10110816719</v>
      </c>
      <c r="O26" s="1">
        <f t="shared" si="3"/>
        <v>245592.6137529898</v>
      </c>
    </row>
    <row r="27" spans="1:15" x14ac:dyDescent="0.25">
      <c r="A27" s="1">
        <f t="shared" si="4"/>
        <v>2004</v>
      </c>
      <c r="B27" s="1">
        <v>12631.02031</v>
      </c>
      <c r="C27" s="1">
        <v>160769</v>
      </c>
      <c r="D27" s="1">
        <v>27299</v>
      </c>
      <c r="E27" s="1">
        <v>39801.515560219697</v>
      </c>
      <c r="F27" s="1">
        <v>32335</v>
      </c>
      <c r="G27" s="1">
        <v>7466.5155602196901</v>
      </c>
      <c r="H27" s="1">
        <v>451.36860252309498</v>
      </c>
      <c r="I27" s="1">
        <v>78580.125925675995</v>
      </c>
      <c r="J27" s="1">
        <v>49131.223855345997</v>
      </c>
      <c r="K27" s="1">
        <v>70.550544676832402</v>
      </c>
      <c r="L27" s="1">
        <f t="shared" si="0"/>
        <v>29448.902070329998</v>
      </c>
      <c r="M27" s="1">
        <f t="shared" si="1"/>
        <v>188068</v>
      </c>
      <c r="N27" s="1">
        <f t="shared" si="2"/>
        <v>40252.884162742783</v>
      </c>
      <c r="O27" s="1">
        <f t="shared" si="3"/>
        <v>257769.78623307278</v>
      </c>
    </row>
    <row r="28" spans="1:15" x14ac:dyDescent="0.25">
      <c r="A28" s="1">
        <f t="shared" si="4"/>
        <v>2005</v>
      </c>
      <c r="B28" s="1">
        <v>14097.05545</v>
      </c>
      <c r="C28" s="1">
        <v>166654</v>
      </c>
      <c r="D28" s="1">
        <v>29783</v>
      </c>
      <c r="E28" s="1">
        <v>44441.449067287002</v>
      </c>
      <c r="F28" s="1">
        <v>36217</v>
      </c>
      <c r="G28" s="1">
        <v>8224.4490672870197</v>
      </c>
      <c r="H28" s="1">
        <v>-2962.6404599289199</v>
      </c>
      <c r="I28" s="1">
        <v>90526.677980843306</v>
      </c>
      <c r="J28" s="1">
        <v>54471.332701410298</v>
      </c>
      <c r="K28" s="1">
        <v>74.886600838858797</v>
      </c>
      <c r="L28" s="1">
        <f t="shared" si="0"/>
        <v>36055.345279433008</v>
      </c>
      <c r="M28" s="1">
        <f t="shared" si="1"/>
        <v>196437</v>
      </c>
      <c r="N28" s="1">
        <f t="shared" si="2"/>
        <v>41478.808607358093</v>
      </c>
      <c r="O28" s="1">
        <f t="shared" si="3"/>
        <v>273971.15388679109</v>
      </c>
    </row>
    <row r="29" spans="1:15" x14ac:dyDescent="0.25">
      <c r="A29" s="1">
        <f t="shared" si="4"/>
        <v>2006</v>
      </c>
      <c r="B29" s="1">
        <v>17274.8194</v>
      </c>
      <c r="C29" s="1">
        <v>177006</v>
      </c>
      <c r="D29" s="1">
        <v>32046</v>
      </c>
      <c r="E29" s="1">
        <v>53146.764625508098</v>
      </c>
      <c r="F29" s="1">
        <v>43482</v>
      </c>
      <c r="G29" s="1">
        <v>9664.7646255080508</v>
      </c>
      <c r="H29" s="1">
        <v>2735.4476815328499</v>
      </c>
      <c r="I29" s="1">
        <v>91250.928007573501</v>
      </c>
      <c r="J29" s="1">
        <v>61587.309504185803</v>
      </c>
      <c r="K29" s="1">
        <v>95.8930484051306</v>
      </c>
      <c r="L29" s="1">
        <f t="shared" si="0"/>
        <v>29663.618503387697</v>
      </c>
      <c r="M29" s="1">
        <f t="shared" si="1"/>
        <v>209052</v>
      </c>
      <c r="N29" s="1">
        <f t="shared" si="2"/>
        <v>55882.2123070409</v>
      </c>
      <c r="O29" s="1">
        <f t="shared" si="3"/>
        <v>294597.8308104286</v>
      </c>
    </row>
    <row r="30" spans="1:15" x14ac:dyDescent="0.25">
      <c r="A30" s="1">
        <f t="shared" si="4"/>
        <v>2007</v>
      </c>
      <c r="B30" s="1">
        <v>27688.761040000001</v>
      </c>
      <c r="C30" s="1">
        <v>192316</v>
      </c>
      <c r="D30" s="1">
        <v>33424</v>
      </c>
      <c r="E30" s="1">
        <v>64947.716417415402</v>
      </c>
      <c r="F30" s="1">
        <v>53626</v>
      </c>
      <c r="G30" s="1">
        <v>11321.7164174155</v>
      </c>
      <c r="H30" s="1">
        <v>6240.0348431983502</v>
      </c>
      <c r="I30" s="1">
        <v>97501.431317828799</v>
      </c>
      <c r="J30" s="1">
        <v>74736.183578442593</v>
      </c>
      <c r="K30" s="1">
        <v>100</v>
      </c>
      <c r="L30" s="1">
        <f t="shared" si="0"/>
        <v>22765.247739386206</v>
      </c>
      <c r="M30" s="1">
        <f t="shared" si="1"/>
        <v>225740</v>
      </c>
      <c r="N30" s="1">
        <f t="shared" si="2"/>
        <v>71187.751260613848</v>
      </c>
      <c r="O30" s="1">
        <f t="shared" si="3"/>
        <v>319692.99900000001</v>
      </c>
    </row>
    <row r="31" spans="1:15" x14ac:dyDescent="0.25">
      <c r="A31" s="1">
        <f t="shared" si="4"/>
        <v>2008</v>
      </c>
      <c r="B31" s="1">
        <v>31195.88652</v>
      </c>
      <c r="C31" s="1">
        <v>209436.56099999999</v>
      </c>
      <c r="D31" s="1">
        <v>35226</v>
      </c>
      <c r="E31" s="1">
        <v>80796.337331330098</v>
      </c>
      <c r="F31" s="1">
        <v>66440.202464095899</v>
      </c>
      <c r="G31" s="1">
        <v>14356.134867234099</v>
      </c>
      <c r="H31" s="1">
        <v>11755.2116348448</v>
      </c>
      <c r="I31" s="1">
        <v>104428.970995998</v>
      </c>
      <c r="J31" s="1">
        <v>92720.0772864912</v>
      </c>
      <c r="K31" s="1">
        <v>89.055058162301904</v>
      </c>
      <c r="L31" s="1">
        <f t="shared" si="0"/>
        <v>11708.893709506796</v>
      </c>
      <c r="M31" s="1">
        <f t="shared" si="1"/>
        <v>244662.56099999999</v>
      </c>
      <c r="N31" s="1">
        <f t="shared" si="2"/>
        <v>92551.5489661748</v>
      </c>
      <c r="O31" s="1">
        <f t="shared" si="3"/>
        <v>348923.00367568166</v>
      </c>
    </row>
    <row r="32" spans="1:15" x14ac:dyDescent="0.25">
      <c r="A32" s="1">
        <f t="shared" si="4"/>
        <v>2009</v>
      </c>
      <c r="B32" s="1">
        <v>33135.011209999997</v>
      </c>
      <c r="C32" s="1">
        <v>215885.090539</v>
      </c>
      <c r="D32" s="1">
        <v>39811</v>
      </c>
      <c r="E32" s="1">
        <v>79659.136022346604</v>
      </c>
      <c r="F32" s="1">
        <v>60565.811989149799</v>
      </c>
      <c r="G32" s="1">
        <v>19093.324033196899</v>
      </c>
      <c r="H32" s="1">
        <v>-9151.9521747786603</v>
      </c>
      <c r="I32" s="1">
        <v>103640.61519482901</v>
      </c>
      <c r="J32" s="1">
        <v>77259.872763759005</v>
      </c>
      <c r="K32" s="1">
        <v>86.935669172792302</v>
      </c>
      <c r="L32" s="1">
        <f t="shared" si="0"/>
        <v>26380.742431070001</v>
      </c>
      <c r="M32" s="1">
        <f t="shared" si="1"/>
        <v>255696.090539</v>
      </c>
      <c r="N32" s="1">
        <f t="shared" si="2"/>
        <v>70507.183847568042</v>
      </c>
      <c r="O32" s="1">
        <f t="shared" si="3"/>
        <v>352584.01681763807</v>
      </c>
    </row>
    <row r="33" spans="1:15" x14ac:dyDescent="0.25">
      <c r="A33" s="1">
        <f t="shared" si="4"/>
        <v>2010</v>
      </c>
      <c r="B33" s="1">
        <v>44105.063009999998</v>
      </c>
      <c r="C33" s="1">
        <v>235492.02652688001</v>
      </c>
      <c r="D33" s="1">
        <v>42036</v>
      </c>
      <c r="E33" s="1">
        <v>98132.146753082503</v>
      </c>
      <c r="F33" s="1">
        <v>76166.725948459702</v>
      </c>
      <c r="G33" s="1">
        <v>21965.4208046229</v>
      </c>
      <c r="H33" s="1">
        <v>-1008.39289808938</v>
      </c>
      <c r="I33" s="1">
        <v>105044.337435316</v>
      </c>
      <c r="J33" s="1">
        <v>97316.118215674098</v>
      </c>
      <c r="K33" s="1">
        <v>105.214936564534</v>
      </c>
      <c r="L33" s="1">
        <f t="shared" si="0"/>
        <v>7728.2192196419055</v>
      </c>
      <c r="M33" s="1">
        <f t="shared" si="1"/>
        <v>277528.02652687998</v>
      </c>
      <c r="N33" s="1">
        <f t="shared" si="2"/>
        <v>97123.753854993221</v>
      </c>
      <c r="O33" s="1">
        <f t="shared" si="3"/>
        <v>382379.99960151513</v>
      </c>
    </row>
    <row r="34" spans="1:15" x14ac:dyDescent="0.25">
      <c r="A34" s="1">
        <f t="shared" si="4"/>
        <v>2011</v>
      </c>
      <c r="B34" s="1">
        <v>48815.920440000002</v>
      </c>
      <c r="C34" s="1">
        <v>252506.82931516599</v>
      </c>
      <c r="D34" s="1">
        <v>44063</v>
      </c>
      <c r="E34" s="1">
        <v>104027.092555544</v>
      </c>
      <c r="F34" s="1">
        <v>84517.953508024002</v>
      </c>
      <c r="G34" s="1">
        <v>19509.139047520101</v>
      </c>
      <c r="H34" s="1">
        <v>2792.8150997689399</v>
      </c>
      <c r="I34" s="1">
        <v>112310.34949109</v>
      </c>
      <c r="J34" s="1">
        <v>108648.103336026</v>
      </c>
      <c r="K34" s="1">
        <v>112.840773226697</v>
      </c>
      <c r="L34" s="1">
        <f t="shared" si="0"/>
        <v>3662.246155064</v>
      </c>
      <c r="M34" s="1">
        <f t="shared" si="1"/>
        <v>296569.82931516599</v>
      </c>
      <c r="N34" s="1">
        <f t="shared" si="2"/>
        <v>106819.90765531304</v>
      </c>
      <c r="O34" s="1">
        <f t="shared" si="3"/>
        <v>407051.98312554299</v>
      </c>
    </row>
    <row r="35" spans="1:15" x14ac:dyDescent="0.25">
      <c r="A35" s="1">
        <f t="shared" si="4"/>
        <v>2012</v>
      </c>
      <c r="B35" s="1">
        <v>63991.441319999998</v>
      </c>
      <c r="C35" s="1">
        <v>271304.65992051997</v>
      </c>
      <c r="D35" s="1">
        <v>47634</v>
      </c>
      <c r="E35" s="1">
        <v>121028.12707937299</v>
      </c>
      <c r="F35" s="1">
        <v>97721.525541036302</v>
      </c>
      <c r="G35" s="1">
        <v>23306.601538337101</v>
      </c>
      <c r="H35" s="1">
        <v>-7229.89858600146</v>
      </c>
      <c r="I35" s="1">
        <v>118818.70959357799</v>
      </c>
      <c r="J35" s="1">
        <v>120282.612100289</v>
      </c>
      <c r="K35" s="1">
        <v>109.872961230383</v>
      </c>
      <c r="L35" s="1">
        <f t="shared" si="0"/>
        <v>-1463.9025067110051</v>
      </c>
      <c r="M35" s="1">
        <f t="shared" si="1"/>
        <v>318938.65992051997</v>
      </c>
      <c r="N35" s="1">
        <f t="shared" si="2"/>
        <v>113798.22849337193</v>
      </c>
      <c r="O35" s="1">
        <f t="shared" si="3"/>
        <v>431272.98590718093</v>
      </c>
    </row>
    <row r="36" spans="1:15" x14ac:dyDescent="0.25">
      <c r="A36" s="1">
        <f t="shared" si="4"/>
        <v>2013</v>
      </c>
      <c r="B36" s="1">
        <v>65663.096520000006</v>
      </c>
      <c r="C36" s="1">
        <v>286857.16181517497</v>
      </c>
      <c r="D36" s="1">
        <v>50802</v>
      </c>
      <c r="E36" s="1">
        <v>130547.8098681</v>
      </c>
      <c r="F36" s="1">
        <v>104660.332620885</v>
      </c>
      <c r="G36" s="1">
        <v>25887.4772472154</v>
      </c>
      <c r="H36" s="1">
        <v>-3698.86098607238</v>
      </c>
      <c r="I36" s="1">
        <v>117285.59936206399</v>
      </c>
      <c r="J36" s="1">
        <v>125344.99212531</v>
      </c>
      <c r="K36" s="1">
        <v>104.167358130709</v>
      </c>
      <c r="L36" s="1">
        <f t="shared" si="0"/>
        <v>-8059.3927632460109</v>
      </c>
      <c r="M36" s="1">
        <f t="shared" si="1"/>
        <v>337659.16181517497</v>
      </c>
      <c r="N36" s="1">
        <f t="shared" si="2"/>
        <v>126848.94888202802</v>
      </c>
      <c r="O36" s="1">
        <f t="shared" si="3"/>
        <v>456448.717933957</v>
      </c>
    </row>
    <row r="37" spans="1:15" x14ac:dyDescent="0.25">
      <c r="A37" s="1">
        <f t="shared" si="4"/>
        <v>2014</v>
      </c>
      <c r="B37" s="1">
        <v>62308.102379999997</v>
      </c>
      <c r="C37" s="1">
        <v>298044.67857761902</v>
      </c>
      <c r="D37" s="1">
        <v>53845.101055281702</v>
      </c>
      <c r="E37" s="1">
        <v>127937.004488779</v>
      </c>
      <c r="F37" s="1">
        <v>102337.309300448</v>
      </c>
      <c r="G37" s="1">
        <v>25599.6951883316</v>
      </c>
      <c r="H37" s="1">
        <v>-5052.3590683688199</v>
      </c>
      <c r="I37" s="1">
        <v>116281.916186092</v>
      </c>
      <c r="J37" s="1">
        <v>123623.53706998</v>
      </c>
      <c r="K37" s="1">
        <v>98.524962530671203</v>
      </c>
      <c r="L37" s="1">
        <f t="shared" si="0"/>
        <v>-7341.6208838879975</v>
      </c>
      <c r="M37" s="1">
        <f t="shared" si="1"/>
        <v>351889.77963290073</v>
      </c>
      <c r="N37" s="1">
        <f t="shared" si="2"/>
        <v>122884.64542041079</v>
      </c>
      <c r="O37" s="1">
        <f t="shared" si="3"/>
        <v>467432.80416942347</v>
      </c>
    </row>
    <row r="38" spans="1:15" x14ac:dyDescent="0.25">
      <c r="A38" s="1">
        <f t="shared" si="4"/>
        <v>2015</v>
      </c>
      <c r="B38" s="1">
        <v>61484.889640000001</v>
      </c>
      <c r="C38" s="1">
        <v>309899.62159189698</v>
      </c>
      <c r="D38" s="1">
        <v>59147.974876381602</v>
      </c>
      <c r="E38" s="1">
        <v>121240.3745159</v>
      </c>
      <c r="F38" s="1">
        <v>98062.436814052999</v>
      </c>
      <c r="G38" s="1">
        <v>23177.937701847</v>
      </c>
      <c r="H38" s="1">
        <v>-1852.2728657037701</v>
      </c>
      <c r="I38" s="1">
        <v>120991.09644208101</v>
      </c>
      <c r="J38" s="1">
        <v>126537.709763698</v>
      </c>
      <c r="K38" s="1">
        <v>92.214557622142607</v>
      </c>
      <c r="L38" s="1">
        <f t="shared" si="0"/>
        <v>-5546.6133216169983</v>
      </c>
      <c r="M38" s="1">
        <f t="shared" si="1"/>
        <v>369047.59646827856</v>
      </c>
      <c r="N38" s="1">
        <f t="shared" si="2"/>
        <v>119388.10165019623</v>
      </c>
      <c r="O38" s="1">
        <f t="shared" si="3"/>
        <v>482889.08479685785</v>
      </c>
    </row>
    <row r="39" spans="1:15" x14ac:dyDescent="0.25">
      <c r="A39" s="1">
        <f t="shared" si="4"/>
        <v>2016</v>
      </c>
      <c r="B39" s="1">
        <v>61685.541429999997</v>
      </c>
      <c r="C39" s="1">
        <v>320026.45754947799</v>
      </c>
      <c r="D39" s="1">
        <v>58790.911755105997</v>
      </c>
      <c r="E39" s="1">
        <v>115563.248256569</v>
      </c>
      <c r="F39" s="1">
        <v>92436.157500881105</v>
      </c>
      <c r="G39" s="1">
        <v>23127.090755688001</v>
      </c>
      <c r="H39" s="1">
        <v>-778.04142827289502</v>
      </c>
      <c r="I39" s="1">
        <v>132482.69102254001</v>
      </c>
      <c r="J39" s="1">
        <v>123744.45844676701</v>
      </c>
      <c r="K39" s="1">
        <v>91.581865082462997</v>
      </c>
      <c r="L39" s="1">
        <f t="shared" si="0"/>
        <v>8738.2325757729996</v>
      </c>
      <c r="M39" s="1">
        <f t="shared" si="1"/>
        <v>378817.36930458399</v>
      </c>
      <c r="N39" s="1">
        <f t="shared" si="2"/>
        <v>114785.20682829621</v>
      </c>
      <c r="O39" s="1">
        <f t="shared" si="3"/>
        <v>502340.80870865315</v>
      </c>
    </row>
    <row r="40" spans="1:15" x14ac:dyDescent="0.25">
      <c r="A40" s="1">
        <f t="shared" si="4"/>
        <v>2017</v>
      </c>
      <c r="B40" s="1">
        <v>63621.047939999997</v>
      </c>
      <c r="C40" s="1">
        <v>328091.561851796</v>
      </c>
      <c r="D40" s="1">
        <v>59406.867200203204</v>
      </c>
      <c r="E40" s="1">
        <v>115272.884279366</v>
      </c>
      <c r="F40" s="1">
        <v>92671.981584119305</v>
      </c>
      <c r="G40" s="1">
        <v>22600.902695246499</v>
      </c>
      <c r="H40" s="1">
        <v>-1073.0730646693401</v>
      </c>
      <c r="I40" s="3">
        <v>141972.538424898</v>
      </c>
      <c r="J40" s="1">
        <v>128744.60068254299</v>
      </c>
      <c r="K40" s="1">
        <v>98.242802458972804</v>
      </c>
      <c r="L40" s="1">
        <f t="shared" si="0"/>
        <v>13227.937742355003</v>
      </c>
      <c r="M40" s="1">
        <f t="shared" si="1"/>
        <v>387498.42905199918</v>
      </c>
      <c r="N40" s="1">
        <f t="shared" si="2"/>
        <v>114199.81121469646</v>
      </c>
      <c r="O40" s="1">
        <f t="shared" si="3"/>
        <v>514926.17800905055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13" sqref="A13"/>
    </sheetView>
  </sheetViews>
  <sheetFormatPr baseColWidth="10" defaultRowHeight="15" x14ac:dyDescent="0.25"/>
  <sheetData>
    <row r="1" spans="1:4" x14ac:dyDescent="0.25">
      <c r="A1" t="s">
        <v>14</v>
      </c>
      <c r="B1" t="s">
        <v>17</v>
      </c>
      <c r="C1" t="s">
        <v>18</v>
      </c>
      <c r="D1" t="s">
        <v>19</v>
      </c>
    </row>
    <row r="2" spans="1:4" x14ac:dyDescent="0.25">
      <c r="A2" s="1">
        <v>25249.2828080617</v>
      </c>
      <c r="B2" s="1">
        <v>104622</v>
      </c>
      <c r="C2" s="1">
        <v>1480.40851</v>
      </c>
      <c r="D2" s="1">
        <v>106.43484066080801</v>
      </c>
    </row>
    <row r="3" spans="1:4" x14ac:dyDescent="0.25">
      <c r="A3" s="1">
        <v>29899.554203957799</v>
      </c>
      <c r="B3" s="1">
        <v>112440</v>
      </c>
      <c r="C3" s="1">
        <v>793.2</v>
      </c>
      <c r="D3" s="1">
        <v>94.337641117151307</v>
      </c>
    </row>
    <row r="4" spans="1:4" x14ac:dyDescent="0.25">
      <c r="A4" s="1">
        <v>29973.406807528001</v>
      </c>
      <c r="B4" s="1">
        <v>109726</v>
      </c>
      <c r="C4" s="1">
        <v>914.16</v>
      </c>
      <c r="D4" s="1">
        <v>88.936893206956</v>
      </c>
    </row>
    <row r="5" spans="1:4" x14ac:dyDescent="0.25">
      <c r="A5" s="1">
        <v>22883.551598861101</v>
      </c>
      <c r="B5" s="1">
        <v>103589</v>
      </c>
      <c r="C5" s="1">
        <v>889.23329999999999</v>
      </c>
      <c r="D5" s="1">
        <v>94.053641710530698</v>
      </c>
    </row>
    <row r="6" spans="1:4" x14ac:dyDescent="0.25">
      <c r="A6" s="1">
        <v>19262.2265587244</v>
      </c>
      <c r="B6" s="1">
        <v>106445</v>
      </c>
      <c r="C6" s="1">
        <v>1125.0361499999999</v>
      </c>
      <c r="D6" s="1">
        <v>89.691157666993902</v>
      </c>
    </row>
    <row r="7" spans="1:4" x14ac:dyDescent="0.25">
      <c r="A7" s="1">
        <v>16695.6360866912</v>
      </c>
      <c r="B7" s="1">
        <v>108307</v>
      </c>
      <c r="C7" s="1">
        <v>1492.8027</v>
      </c>
      <c r="D7" s="1">
        <v>84.870819744324393</v>
      </c>
    </row>
    <row r="8" spans="1:4" x14ac:dyDescent="0.25">
      <c r="A8" s="1">
        <v>20459.339699247201</v>
      </c>
      <c r="B8" s="1">
        <v>124563</v>
      </c>
      <c r="C8" s="1">
        <v>957.81452000000002</v>
      </c>
      <c r="D8" s="1">
        <v>74.015090847421703</v>
      </c>
    </row>
    <row r="9" spans="1:4" x14ac:dyDescent="0.25">
      <c r="A9" s="1">
        <v>22928.737310486398</v>
      </c>
      <c r="B9" s="1">
        <v>138641</v>
      </c>
      <c r="C9" s="1">
        <v>43.107500000000002</v>
      </c>
      <c r="D9" s="1">
        <v>73.889716959751198</v>
      </c>
    </row>
    <row r="10" spans="1:4" x14ac:dyDescent="0.25">
      <c r="A10" s="1">
        <v>20618.902967117301</v>
      </c>
      <c r="B10" s="1">
        <v>127082</v>
      </c>
      <c r="C10" s="1">
        <v>-352.19600000000003</v>
      </c>
      <c r="D10" s="1">
        <v>77.085105023694993</v>
      </c>
    </row>
    <row r="11" spans="1:4" x14ac:dyDescent="0.25">
      <c r="A11" s="1">
        <v>16939.878814265099</v>
      </c>
      <c r="B11" s="1">
        <v>106319</v>
      </c>
      <c r="C11" s="1">
        <v>357.20010000000002</v>
      </c>
      <c r="D11" s="1">
        <v>72.061686976533906</v>
      </c>
    </row>
    <row r="12" spans="1:4" x14ac:dyDescent="0.25">
      <c r="A12" s="1">
        <v>19000.562170498</v>
      </c>
      <c r="B12" s="1">
        <v>105735</v>
      </c>
      <c r="C12" s="1">
        <v>530.96010999999999</v>
      </c>
      <c r="D12" s="1">
        <v>66.024325019772505</v>
      </c>
    </row>
    <row r="13" spans="1:4" x14ac:dyDescent="0.25">
      <c r="A13" s="1">
        <v>22218.518734299101</v>
      </c>
      <c r="B13" s="1">
        <v>109665</v>
      </c>
      <c r="C13" s="1">
        <v>1303.5299</v>
      </c>
      <c r="D13" s="1">
        <v>63.027889759969703</v>
      </c>
    </row>
    <row r="14" spans="1:4" x14ac:dyDescent="0.25">
      <c r="A14" s="1">
        <v>24205.115739831199</v>
      </c>
      <c r="B14" s="1">
        <v>108852</v>
      </c>
      <c r="C14" s="1">
        <v>2000.5755200000001</v>
      </c>
      <c r="D14" s="1">
        <v>61.414861470890997</v>
      </c>
    </row>
    <row r="15" spans="1:4" x14ac:dyDescent="0.25">
      <c r="A15" s="1">
        <v>25101.737430307501</v>
      </c>
      <c r="B15" s="1">
        <v>113680</v>
      </c>
      <c r="C15" s="1">
        <v>2741.4995399999998</v>
      </c>
      <c r="D15" s="1">
        <v>55.1551518614434</v>
      </c>
    </row>
    <row r="16" spans="1:4" x14ac:dyDescent="0.25">
      <c r="A16" s="1">
        <v>31789.359569094599</v>
      </c>
      <c r="B16" s="1">
        <v>124433</v>
      </c>
      <c r="C16" s="1">
        <v>5717.5082599999996</v>
      </c>
      <c r="D16" s="1">
        <v>59.340850931932103</v>
      </c>
    </row>
    <row r="17" spans="1:4" x14ac:dyDescent="0.25">
      <c r="A17" s="1">
        <v>40395.968839797097</v>
      </c>
      <c r="B17" s="1">
        <v>136275</v>
      </c>
      <c r="C17" s="1">
        <v>6640.6822499999998</v>
      </c>
      <c r="D17" s="1">
        <v>63.840428295408501</v>
      </c>
    </row>
    <row r="18" spans="1:4" x14ac:dyDescent="0.25">
      <c r="A18" s="1">
        <v>40449.695108785003</v>
      </c>
      <c r="B18" s="1">
        <v>139501</v>
      </c>
      <c r="C18" s="1">
        <v>8540.3728100000008</v>
      </c>
      <c r="D18" s="1">
        <v>61.528783957737303</v>
      </c>
    </row>
    <row r="19" spans="1:4" x14ac:dyDescent="0.25">
      <c r="A19" s="1">
        <v>45369.782662981597</v>
      </c>
      <c r="B19" s="1">
        <v>144555</v>
      </c>
      <c r="C19" s="1">
        <v>10169.073130000001</v>
      </c>
      <c r="D19" s="1">
        <v>64.756318341406597</v>
      </c>
    </row>
    <row r="20" spans="1:4" x14ac:dyDescent="0.25">
      <c r="A20" s="1">
        <v>46423.645321800803</v>
      </c>
      <c r="B20" s="1">
        <v>141698</v>
      </c>
      <c r="C20" s="1">
        <v>9183.4522500000003</v>
      </c>
      <c r="D20" s="1">
        <v>63.0682017260633</v>
      </c>
    </row>
    <row r="21" spans="1:4" x14ac:dyDescent="0.25">
      <c r="A21" s="1">
        <v>39381.369144285702</v>
      </c>
      <c r="B21" s="1">
        <v>139666</v>
      </c>
      <c r="C21" s="1">
        <v>8403.6269900000007</v>
      </c>
      <c r="D21" s="1">
        <v>58.889442905495201</v>
      </c>
    </row>
    <row r="22" spans="1:4" x14ac:dyDescent="0.25">
      <c r="A22" s="1">
        <v>40892.9702708357</v>
      </c>
      <c r="B22" s="1">
        <v>143191</v>
      </c>
      <c r="C22" s="1">
        <v>8179.9788900000003</v>
      </c>
      <c r="D22" s="1">
        <v>57.569489601896997</v>
      </c>
    </row>
    <row r="23" spans="1:4" x14ac:dyDescent="0.25">
      <c r="A23" s="1">
        <v>42072.955590686499</v>
      </c>
      <c r="B23" s="1">
        <v>144629</v>
      </c>
      <c r="C23" s="1">
        <v>8613.3408199999994</v>
      </c>
      <c r="D23" s="1">
        <v>57.1428440882027</v>
      </c>
    </row>
    <row r="24" spans="1:4" x14ac:dyDescent="0.25">
      <c r="A24" s="1">
        <v>43049.396437749499</v>
      </c>
      <c r="B24" s="1">
        <v>151674</v>
      </c>
      <c r="C24" s="1">
        <v>9598.1091199999992</v>
      </c>
      <c r="D24" s="1">
        <v>60.9574623482955</v>
      </c>
    </row>
    <row r="25" spans="1:4" x14ac:dyDescent="0.25">
      <c r="A25" s="1">
        <v>44844.833829537602</v>
      </c>
      <c r="B25" s="1">
        <v>155487</v>
      </c>
      <c r="C25" s="1">
        <v>10194.304749999999</v>
      </c>
      <c r="D25" s="1">
        <v>61.959823077820197</v>
      </c>
    </row>
    <row r="26" spans="1:4" x14ac:dyDescent="0.25">
      <c r="A26" s="1">
        <v>49131.223855345997</v>
      </c>
      <c r="B26" s="1">
        <v>160769</v>
      </c>
      <c r="C26" s="1">
        <v>12631.02031</v>
      </c>
      <c r="D26" s="1">
        <v>70.550544676832402</v>
      </c>
    </row>
    <row r="27" spans="1:4" x14ac:dyDescent="0.25">
      <c r="A27" s="1">
        <v>54471.332701410298</v>
      </c>
      <c r="B27" s="1">
        <v>166654</v>
      </c>
      <c r="C27" s="1">
        <v>14097.05545</v>
      </c>
      <c r="D27" s="1">
        <v>74.886600838858797</v>
      </c>
    </row>
    <row r="28" spans="1:4" x14ac:dyDescent="0.25">
      <c r="A28" s="1">
        <v>61587.309504185803</v>
      </c>
      <c r="B28" s="1">
        <v>177006</v>
      </c>
      <c r="C28" s="1">
        <v>17274.8194</v>
      </c>
      <c r="D28" s="1">
        <v>95.8930484051306</v>
      </c>
    </row>
    <row r="29" spans="1:4" x14ac:dyDescent="0.25">
      <c r="A29" s="1">
        <v>74736.183578442593</v>
      </c>
      <c r="B29" s="1">
        <v>192316</v>
      </c>
      <c r="C29" s="1">
        <v>27688.761040000001</v>
      </c>
      <c r="D29" s="1">
        <v>100</v>
      </c>
    </row>
    <row r="30" spans="1:4" x14ac:dyDescent="0.25">
      <c r="A30" s="1">
        <v>92720.0772864912</v>
      </c>
      <c r="B30" s="1">
        <v>209436.56099999999</v>
      </c>
      <c r="C30" s="1">
        <v>31195.88652</v>
      </c>
      <c r="D30" s="1">
        <v>89.055058162301904</v>
      </c>
    </row>
    <row r="31" spans="1:4" x14ac:dyDescent="0.25">
      <c r="A31" s="1">
        <v>77259.872763759005</v>
      </c>
      <c r="B31" s="1">
        <v>215885.090539</v>
      </c>
      <c r="C31" s="1">
        <v>33135.011209999997</v>
      </c>
      <c r="D31" s="1">
        <v>86.935669172792302</v>
      </c>
    </row>
    <row r="32" spans="1:4" x14ac:dyDescent="0.25">
      <c r="A32" s="1">
        <v>97316.118215674098</v>
      </c>
      <c r="B32" s="1">
        <v>235492.02652688001</v>
      </c>
      <c r="C32" s="1">
        <v>44105.063009999998</v>
      </c>
      <c r="D32" s="1">
        <v>105.214936564534</v>
      </c>
    </row>
    <row r="33" spans="1:4" x14ac:dyDescent="0.25">
      <c r="A33" s="1">
        <v>108648.103336026</v>
      </c>
      <c r="B33" s="1">
        <v>252506.82931516599</v>
      </c>
      <c r="C33" s="1">
        <v>48815.920440000002</v>
      </c>
      <c r="D33" s="1">
        <v>112.840773226697</v>
      </c>
    </row>
    <row r="34" spans="1:4" x14ac:dyDescent="0.25">
      <c r="A34" s="1">
        <v>120282.612100289</v>
      </c>
      <c r="B34" s="1">
        <v>271304.65992051997</v>
      </c>
      <c r="C34" s="1">
        <v>63991.441319999998</v>
      </c>
      <c r="D34" s="1">
        <v>109.872961230383</v>
      </c>
    </row>
    <row r="35" spans="1:4" x14ac:dyDescent="0.25">
      <c r="A35" s="1">
        <v>125344.99212531</v>
      </c>
      <c r="B35" s="1">
        <v>286857.16181517497</v>
      </c>
      <c r="C35" s="1">
        <v>65663.096520000006</v>
      </c>
      <c r="D35" s="1">
        <v>104.167358130709</v>
      </c>
    </row>
    <row r="36" spans="1:4" x14ac:dyDescent="0.25">
      <c r="A36" s="1">
        <v>123623.53706998</v>
      </c>
      <c r="B36" s="1">
        <v>298044.67857761902</v>
      </c>
      <c r="C36" s="1">
        <v>62308.102379999997</v>
      </c>
      <c r="D36" s="1">
        <v>98.524962530671203</v>
      </c>
    </row>
    <row r="37" spans="1:4" x14ac:dyDescent="0.25">
      <c r="A37" s="1">
        <v>126537.709763698</v>
      </c>
      <c r="B37" s="1">
        <v>309899.62159189698</v>
      </c>
      <c r="C37" s="1">
        <v>61484.889640000001</v>
      </c>
      <c r="D37" s="1">
        <v>92.214557622142607</v>
      </c>
    </row>
    <row r="38" spans="1:4" x14ac:dyDescent="0.25">
      <c r="A38" s="1">
        <v>123744.45844676701</v>
      </c>
      <c r="B38" s="1">
        <v>320026.45754947799</v>
      </c>
      <c r="C38" s="1">
        <v>61685.541429999997</v>
      </c>
      <c r="D38" s="1">
        <v>91.581865082462997</v>
      </c>
    </row>
    <row r="39" spans="1:4" x14ac:dyDescent="0.25">
      <c r="A39" s="1">
        <v>128744.60068254299</v>
      </c>
      <c r="B39" s="1">
        <v>328091.561851796</v>
      </c>
      <c r="C39" s="1">
        <v>63621.047939999997</v>
      </c>
      <c r="D39" s="1">
        <v>98.242802458972804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Anuales</vt:lpstr>
      <vt:lpstr>Hoja1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2018-06-14T09:11:28Z</dcterms:created>
  <dcterms:modified xsi:type="dcterms:W3CDTF">2019-06-20T23:13:37Z</dcterms:modified>
  <cp:category/>
</cp:coreProperties>
</file>